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C86D41F-FACF-402A-A155-70DBBA216090}" xr6:coauthVersionLast="38" xr6:coauthVersionMax="38" xr10:uidLastSave="{00000000-0000-0000-0000-000000000000}"/>
  <bookViews>
    <workbookView xWindow="0" yWindow="0" windowWidth="20730" windowHeight="11760" activeTab="7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5" l="1"/>
  <c r="D6" i="45"/>
  <c r="D7" i="45"/>
  <c r="D8" i="45"/>
  <c r="D9" i="45"/>
  <c r="D10" i="45"/>
  <c r="D11" i="45"/>
  <c r="D12" i="45"/>
  <c r="D13" i="45"/>
  <c r="D14" i="45"/>
  <c r="D15" i="45"/>
  <c r="D4" i="45"/>
  <c r="F6" i="45"/>
  <c r="G6" i="45"/>
  <c r="H6" i="45"/>
  <c r="H7" i="45" s="1"/>
  <c r="H8" i="45" s="1"/>
  <c r="H9" i="45" s="1"/>
  <c r="H10" i="45" s="1"/>
  <c r="H11" i="45" s="1"/>
  <c r="H12" i="45" s="1"/>
  <c r="H13" i="45" s="1"/>
  <c r="H14" i="45" s="1"/>
  <c r="H15" i="45" s="1"/>
  <c r="I6" i="45"/>
  <c r="I7" i="45" s="1"/>
  <c r="I8" i="45" s="1"/>
  <c r="I9" i="45" s="1"/>
  <c r="I10" i="45" s="1"/>
  <c r="I11" i="45" s="1"/>
  <c r="I12" i="45" s="1"/>
  <c r="I13" i="45" s="1"/>
  <c r="I14" i="45" s="1"/>
  <c r="I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L6" i="45"/>
  <c r="M6" i="45"/>
  <c r="F7" i="45"/>
  <c r="F8" i="45" s="1"/>
  <c r="F9" i="45" s="1"/>
  <c r="F10" i="45" s="1"/>
  <c r="F11" i="45" s="1"/>
  <c r="F12" i="45" s="1"/>
  <c r="F13" i="45" s="1"/>
  <c r="F14" i="45" s="1"/>
  <c r="F15" i="45" s="1"/>
  <c r="G7" i="45"/>
  <c r="G8" i="45" s="1"/>
  <c r="G9" i="45" s="1"/>
  <c r="G10" i="45" s="1"/>
  <c r="G11" i="45" s="1"/>
  <c r="G12" i="45" s="1"/>
  <c r="G13" i="45" s="1"/>
  <c r="G14" i="45" s="1"/>
  <c r="G15" i="45" s="1"/>
  <c r="L7" i="45"/>
  <c r="L8" i="45" s="1"/>
  <c r="L9" i="45" s="1"/>
  <c r="L10" i="45" s="1"/>
  <c r="L11" i="45" s="1"/>
  <c r="L12" i="45" s="1"/>
  <c r="L13" i="45" s="1"/>
  <c r="L14" i="45" s="1"/>
  <c r="L15" i="45" s="1"/>
  <c r="M7" i="45"/>
  <c r="M8" i="45" s="1"/>
  <c r="M9" i="45" s="1"/>
  <c r="M10" i="45" s="1"/>
  <c r="M11" i="45" s="1"/>
  <c r="M12" i="45" s="1"/>
  <c r="M13" i="45" s="1"/>
  <c r="M14" i="45" s="1"/>
  <c r="M15" i="45" s="1"/>
  <c r="G5" i="45"/>
  <c r="H5" i="45"/>
  <c r="I5" i="45"/>
  <c r="J5" i="45"/>
  <c r="K5" i="45"/>
  <c r="L5" i="45"/>
  <c r="M5" i="45"/>
  <c r="F5" i="45"/>
  <c r="E5" i="39" l="1"/>
  <c r="E6" i="39"/>
  <c r="E7" i="39"/>
  <c r="E8" i="39"/>
  <c r="E9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37" i="39"/>
  <c r="E38" i="39"/>
  <c r="E39" i="39"/>
  <c r="E40" i="39"/>
  <c r="E41" i="39"/>
  <c r="E42" i="39"/>
  <c r="E43" i="39"/>
  <c r="E44" i="39"/>
  <c r="E45" i="39"/>
  <c r="E46" i="39"/>
  <c r="E47" i="39"/>
  <c r="E48" i="39"/>
  <c r="E49" i="39"/>
  <c r="E50" i="39"/>
  <c r="E51" i="39"/>
  <c r="E52" i="39"/>
  <c r="E53" i="39"/>
  <c r="E54" i="39"/>
  <c r="E55" i="39"/>
  <c r="E56" i="39"/>
  <c r="E57" i="39"/>
  <c r="E58" i="39"/>
  <c r="E59" i="39"/>
  <c r="E60" i="39"/>
  <c r="E61" i="39"/>
  <c r="E62" i="39"/>
  <c r="E63" i="39"/>
  <c r="E4" i="39"/>
  <c r="I30" i="40" l="1"/>
  <c r="I38" i="40" s="1"/>
  <c r="I46" i="40" s="1"/>
  <c r="I54" i="40" s="1"/>
  <c r="I62" i="40" s="1"/>
  <c r="I70" i="40" s="1"/>
  <c r="I78" i="40" s="1"/>
  <c r="I86" i="40" s="1"/>
  <c r="I32" i="40"/>
  <c r="I40" i="40" s="1"/>
  <c r="I48" i="40" s="1"/>
  <c r="I56" i="40" s="1"/>
  <c r="I64" i="40" s="1"/>
  <c r="I72" i="40" s="1"/>
  <c r="I80" i="40" s="1"/>
  <c r="I88" i="40" s="1"/>
  <c r="I21" i="40"/>
  <c r="I29" i="40" s="1"/>
  <c r="I37" i="40" s="1"/>
  <c r="I45" i="40" s="1"/>
  <c r="I53" i="40" s="1"/>
  <c r="I61" i="40" s="1"/>
  <c r="I69" i="40" s="1"/>
  <c r="I77" i="40" s="1"/>
  <c r="I85" i="40" s="1"/>
  <c r="I22" i="40"/>
  <c r="I23" i="40"/>
  <c r="I31" i="40" s="1"/>
  <c r="I39" i="40" s="1"/>
  <c r="I47" i="40" s="1"/>
  <c r="I55" i="40" s="1"/>
  <c r="I63" i="40" s="1"/>
  <c r="I71" i="40" s="1"/>
  <c r="I79" i="40" s="1"/>
  <c r="I87" i="40" s="1"/>
  <c r="I24" i="40"/>
  <c r="I25" i="40"/>
  <c r="I33" i="40" s="1"/>
  <c r="I41" i="40" s="1"/>
  <c r="I49" i="40" s="1"/>
  <c r="I57" i="40" s="1"/>
  <c r="I65" i="40" s="1"/>
  <c r="I73" i="40" s="1"/>
  <c r="I81" i="40" s="1"/>
  <c r="I89" i="40" s="1"/>
  <c r="I26" i="40"/>
  <c r="I34" i="40" s="1"/>
  <c r="I42" i="40" s="1"/>
  <c r="I50" i="40" s="1"/>
  <c r="I58" i="40" s="1"/>
  <c r="I66" i="40" s="1"/>
  <c r="I74" i="40" s="1"/>
  <c r="I82" i="40" s="1"/>
  <c r="I90" i="40" s="1"/>
  <c r="I27" i="40"/>
  <c r="I35" i="40" s="1"/>
  <c r="I43" i="40" s="1"/>
  <c r="I51" i="40" s="1"/>
  <c r="I59" i="40" s="1"/>
  <c r="I67" i="40" s="1"/>
  <c r="I75" i="40" s="1"/>
  <c r="I83" i="40" s="1"/>
  <c r="I91" i="40" s="1"/>
  <c r="I12" i="40"/>
  <c r="I20" i="40" s="1"/>
  <c r="I28" i="40" s="1"/>
  <c r="I36" i="40" s="1"/>
  <c r="I44" i="40" s="1"/>
  <c r="I52" i="40" s="1"/>
  <c r="I60" i="40" s="1"/>
  <c r="I68" i="40" s="1"/>
  <c r="I76" i="40" s="1"/>
  <c r="I84" i="40" s="1"/>
  <c r="AD5" i="37" l="1"/>
  <c r="AD6" i="37"/>
  <c r="AD7" i="37"/>
  <c r="AD8" i="37"/>
  <c r="AD9" i="37"/>
  <c r="AD10" i="37"/>
  <c r="AD11" i="37"/>
  <c r="AD12" i="37"/>
  <c r="AD13" i="37"/>
  <c r="AD14" i="37"/>
  <c r="AD15" i="37"/>
  <c r="AD16" i="37"/>
  <c r="AD17" i="37"/>
  <c r="AD18" i="37"/>
  <c r="AD19" i="37"/>
  <c r="AD20" i="37"/>
  <c r="AD21" i="37"/>
  <c r="AD22" i="37"/>
  <c r="AD23" i="37"/>
  <c r="AD24" i="37"/>
  <c r="AD25" i="37"/>
  <c r="AD26" i="37"/>
  <c r="AD27" i="37"/>
  <c r="AD28" i="37"/>
  <c r="AD29" i="37"/>
  <c r="AD30" i="37"/>
  <c r="AD31" i="37"/>
  <c r="AD32" i="37"/>
  <c r="AD33" i="37"/>
  <c r="AD34" i="37"/>
  <c r="AD35" i="37"/>
  <c r="AD36" i="37"/>
  <c r="AD37" i="37"/>
  <c r="AD38" i="37"/>
  <c r="AD39" i="37"/>
  <c r="AD40" i="37"/>
  <c r="AD41" i="37"/>
  <c r="AD42" i="37"/>
  <c r="AD43" i="37"/>
  <c r="AD44" i="37"/>
  <c r="AD45" i="37"/>
  <c r="AD46" i="37"/>
  <c r="AD47" i="37"/>
  <c r="AD48" i="37"/>
  <c r="AD49" i="37"/>
  <c r="AD50" i="37"/>
  <c r="AD51" i="37"/>
  <c r="AD52" i="37"/>
  <c r="AD53" i="37"/>
  <c r="AD54" i="37"/>
  <c r="AD55" i="37"/>
  <c r="AD56" i="37"/>
  <c r="AD57" i="37"/>
  <c r="AD58" i="37"/>
  <c r="AD59" i="37"/>
  <c r="AD60" i="37"/>
  <c r="AD61" i="37"/>
  <c r="AD62" i="37"/>
  <c r="AD63" i="37"/>
  <c r="AD64" i="37"/>
  <c r="AD65" i="37"/>
  <c r="AD66" i="37"/>
  <c r="AD67" i="37"/>
  <c r="AD68" i="37"/>
  <c r="AD69" i="37"/>
  <c r="AD70" i="37"/>
  <c r="AD71" i="37"/>
  <c r="AD72" i="37"/>
  <c r="AD73" i="37"/>
  <c r="AD74" i="37"/>
  <c r="AD75" i="37"/>
  <c r="AD76" i="37"/>
  <c r="AD77" i="37"/>
  <c r="AD78" i="37"/>
  <c r="AD79" i="37"/>
  <c r="AD80" i="37"/>
  <c r="AD81" i="37"/>
  <c r="AD82" i="37"/>
  <c r="AD83" i="37"/>
  <c r="AD84" i="37"/>
  <c r="AD85" i="37"/>
  <c r="AD86" i="37"/>
  <c r="AD87" i="37"/>
  <c r="AD88" i="37"/>
  <c r="AD89" i="37"/>
  <c r="AD90" i="37"/>
  <c r="AD91" i="37"/>
  <c r="AD92" i="37"/>
  <c r="AD93" i="37"/>
  <c r="AD94" i="37"/>
  <c r="AD95" i="37"/>
  <c r="AD96" i="37"/>
  <c r="AD97" i="37"/>
  <c r="AD98" i="37"/>
  <c r="AD99" i="37"/>
  <c r="AD4" i="37"/>
  <c r="Y5" i="37"/>
  <c r="Y6" i="37"/>
  <c r="Y7" i="37"/>
  <c r="Y8" i="37"/>
  <c r="Y9" i="37"/>
  <c r="Y10" i="37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Y58" i="37"/>
  <c r="Y59" i="37"/>
  <c r="Y60" i="37"/>
  <c r="Y61" i="37"/>
  <c r="Y62" i="37"/>
  <c r="Y63" i="37"/>
  <c r="Y64" i="37"/>
  <c r="Y65" i="37"/>
  <c r="Y66" i="37"/>
  <c r="Y67" i="37"/>
  <c r="Y68" i="37"/>
  <c r="Y69" i="37"/>
  <c r="Y70" i="37"/>
  <c r="Y71" i="37"/>
  <c r="Y72" i="37"/>
  <c r="Y73" i="37"/>
  <c r="Y74" i="37"/>
  <c r="Y75" i="37"/>
  <c r="Y76" i="37"/>
  <c r="Y77" i="37"/>
  <c r="Y78" i="37"/>
  <c r="Y79" i="37"/>
  <c r="Y80" i="37"/>
  <c r="Y81" i="37"/>
  <c r="Y82" i="37"/>
  <c r="Y83" i="37"/>
  <c r="Y84" i="37"/>
  <c r="Y85" i="37"/>
  <c r="Y86" i="37"/>
  <c r="Y87" i="37"/>
  <c r="Y88" i="37"/>
  <c r="Y89" i="37"/>
  <c r="Y90" i="37"/>
  <c r="Y91" i="37"/>
  <c r="Y92" i="37"/>
  <c r="Y93" i="37"/>
  <c r="Y94" i="37"/>
  <c r="Y95" i="37"/>
  <c r="Y96" i="37"/>
  <c r="Y97" i="37"/>
  <c r="Y98" i="37"/>
  <c r="Y99" i="37"/>
  <c r="Y4" i="37"/>
  <c r="T5" i="37"/>
  <c r="T6" i="37"/>
  <c r="T7" i="37"/>
  <c r="T8" i="37"/>
  <c r="T9" i="37"/>
  <c r="T10" i="37"/>
  <c r="T11" i="37"/>
  <c r="T12" i="37"/>
  <c r="T13" i="37"/>
  <c r="T14" i="37"/>
  <c r="T15" i="37"/>
  <c r="T16" i="37"/>
  <c r="T17" i="37"/>
  <c r="T18" i="37"/>
  <c r="T19" i="37"/>
  <c r="T20" i="37"/>
  <c r="T21" i="37"/>
  <c r="T22" i="37"/>
  <c r="T23" i="37"/>
  <c r="T24" i="37"/>
  <c r="T25" i="37"/>
  <c r="T26" i="37"/>
  <c r="T27" i="37"/>
  <c r="T28" i="37"/>
  <c r="T29" i="37"/>
  <c r="T30" i="37"/>
  <c r="T31" i="37"/>
  <c r="T32" i="37"/>
  <c r="T33" i="37"/>
  <c r="T34" i="37"/>
  <c r="T35" i="37"/>
  <c r="T36" i="37"/>
  <c r="T37" i="37"/>
  <c r="T38" i="37"/>
  <c r="T39" i="37"/>
  <c r="T40" i="37"/>
  <c r="T41" i="37"/>
  <c r="T42" i="37"/>
  <c r="T43" i="37"/>
  <c r="T44" i="37"/>
  <c r="T45" i="37"/>
  <c r="T46" i="37"/>
  <c r="T47" i="37"/>
  <c r="T48" i="37"/>
  <c r="T49" i="37"/>
  <c r="T50" i="37"/>
  <c r="T51" i="37"/>
  <c r="T52" i="37"/>
  <c r="T53" i="37"/>
  <c r="T54" i="37"/>
  <c r="T55" i="37"/>
  <c r="T56" i="37"/>
  <c r="T57" i="37"/>
  <c r="T58" i="37"/>
  <c r="T59" i="37"/>
  <c r="T60" i="37"/>
  <c r="T61" i="37"/>
  <c r="T62" i="37"/>
  <c r="T63" i="37"/>
  <c r="T64" i="37"/>
  <c r="T65" i="37"/>
  <c r="T66" i="37"/>
  <c r="T67" i="37"/>
  <c r="T68" i="37"/>
  <c r="T69" i="37"/>
  <c r="T70" i="37"/>
  <c r="T71" i="37"/>
  <c r="T72" i="37"/>
  <c r="T73" i="37"/>
  <c r="T74" i="37"/>
  <c r="T75" i="37"/>
  <c r="T76" i="37"/>
  <c r="T77" i="37"/>
  <c r="T78" i="37"/>
  <c r="T79" i="37"/>
  <c r="T80" i="37"/>
  <c r="T81" i="37"/>
  <c r="T82" i="37"/>
  <c r="T83" i="37"/>
  <c r="T84" i="37"/>
  <c r="T85" i="37"/>
  <c r="T86" i="37"/>
  <c r="T87" i="37"/>
  <c r="T88" i="37"/>
  <c r="T89" i="37"/>
  <c r="T90" i="37"/>
  <c r="T91" i="37"/>
  <c r="T92" i="37"/>
  <c r="T93" i="37"/>
  <c r="T94" i="37"/>
  <c r="T95" i="37"/>
  <c r="T96" i="37"/>
  <c r="T97" i="37"/>
  <c r="T98" i="37"/>
  <c r="T99" i="37"/>
  <c r="T4" i="37"/>
  <c r="O5" i="37"/>
  <c r="O6" i="37"/>
  <c r="O7" i="37"/>
  <c r="O8" i="37"/>
  <c r="O9" i="37"/>
  <c r="O10" i="37"/>
  <c r="O11" i="37"/>
  <c r="O12" i="37"/>
  <c r="O13" i="37"/>
  <c r="O14" i="37"/>
  <c r="O15" i="37"/>
  <c r="O16" i="37"/>
  <c r="O17" i="37"/>
  <c r="O18" i="37"/>
  <c r="O19" i="37"/>
  <c r="O20" i="37"/>
  <c r="O21" i="37"/>
  <c r="O22" i="37"/>
  <c r="O23" i="37"/>
  <c r="O24" i="37"/>
  <c r="O25" i="37"/>
  <c r="O26" i="37"/>
  <c r="O27" i="37"/>
  <c r="O28" i="37"/>
  <c r="O29" i="37"/>
  <c r="O30" i="37"/>
  <c r="O31" i="37"/>
  <c r="O32" i="37"/>
  <c r="O33" i="37"/>
  <c r="O34" i="37"/>
  <c r="O35" i="37"/>
  <c r="O36" i="37"/>
  <c r="O37" i="37"/>
  <c r="O38" i="37"/>
  <c r="O39" i="37"/>
  <c r="O40" i="37"/>
  <c r="O41" i="37"/>
  <c r="O42" i="37"/>
  <c r="O43" i="37"/>
  <c r="O44" i="37"/>
  <c r="O45" i="37"/>
  <c r="O46" i="37"/>
  <c r="O47" i="37"/>
  <c r="O48" i="37"/>
  <c r="O49" i="37"/>
  <c r="O50" i="37"/>
  <c r="O51" i="37"/>
  <c r="O52" i="37"/>
  <c r="O53" i="37"/>
  <c r="O54" i="37"/>
  <c r="O55" i="37"/>
  <c r="O56" i="37"/>
  <c r="O57" i="37"/>
  <c r="O58" i="37"/>
  <c r="O59" i="37"/>
  <c r="O60" i="37"/>
  <c r="O61" i="37"/>
  <c r="O62" i="37"/>
  <c r="O63" i="37"/>
  <c r="O64" i="37"/>
  <c r="O65" i="37"/>
  <c r="O66" i="37"/>
  <c r="O67" i="37"/>
  <c r="O68" i="37"/>
  <c r="O69" i="37"/>
  <c r="O70" i="37"/>
  <c r="O71" i="37"/>
  <c r="O72" i="37"/>
  <c r="O73" i="37"/>
  <c r="O74" i="37"/>
  <c r="O75" i="37"/>
  <c r="O76" i="37"/>
  <c r="O77" i="37"/>
  <c r="O78" i="37"/>
  <c r="O79" i="37"/>
  <c r="O80" i="37"/>
  <c r="O81" i="37"/>
  <c r="O82" i="37"/>
  <c r="O83" i="37"/>
  <c r="O84" i="37"/>
  <c r="O85" i="37"/>
  <c r="O86" i="37"/>
  <c r="O87" i="37"/>
  <c r="O88" i="37"/>
  <c r="O89" i="37"/>
  <c r="O90" i="37"/>
  <c r="O91" i="37"/>
  <c r="O92" i="37"/>
  <c r="O93" i="37"/>
  <c r="O94" i="37"/>
  <c r="O95" i="37"/>
  <c r="O96" i="37"/>
  <c r="O97" i="37"/>
  <c r="O98" i="37"/>
  <c r="O99" i="37"/>
  <c r="O4" i="37"/>
  <c r="J16" i="37"/>
  <c r="J17" i="37"/>
  <c r="J18" i="37"/>
  <c r="J19" i="37"/>
  <c r="J20" i="37"/>
  <c r="J21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1" i="37"/>
  <c r="J42" i="37"/>
  <c r="J43" i="37"/>
  <c r="J44" i="37"/>
  <c r="J45" i="37"/>
  <c r="J46" i="37"/>
  <c r="J47" i="37"/>
  <c r="J48" i="37"/>
  <c r="J49" i="37"/>
  <c r="J50" i="37"/>
  <c r="J51" i="37"/>
  <c r="J52" i="37"/>
  <c r="J53" i="37"/>
  <c r="J54" i="37"/>
  <c r="J55" i="37"/>
  <c r="J56" i="37"/>
  <c r="J57" i="37"/>
  <c r="J58" i="37"/>
  <c r="J59" i="37"/>
  <c r="J60" i="37"/>
  <c r="J61" i="37"/>
  <c r="J62" i="37"/>
  <c r="J63" i="37"/>
  <c r="J64" i="37"/>
  <c r="J65" i="37"/>
  <c r="J66" i="37"/>
  <c r="J67" i="37"/>
  <c r="J68" i="37"/>
  <c r="J69" i="37"/>
  <c r="J70" i="37"/>
  <c r="J71" i="37"/>
  <c r="J72" i="37"/>
  <c r="J73" i="37"/>
  <c r="J74" i="37"/>
  <c r="J75" i="37"/>
  <c r="J76" i="37"/>
  <c r="J77" i="37"/>
  <c r="J78" i="37"/>
  <c r="J79" i="37"/>
  <c r="J80" i="37"/>
  <c r="J81" i="37"/>
  <c r="J82" i="37"/>
  <c r="J83" i="37"/>
  <c r="J84" i="37"/>
  <c r="J85" i="37"/>
  <c r="J86" i="37"/>
  <c r="J87" i="37"/>
  <c r="J88" i="37"/>
  <c r="J89" i="37"/>
  <c r="J90" i="37"/>
  <c r="J91" i="37"/>
  <c r="J92" i="37"/>
  <c r="J93" i="37"/>
  <c r="J94" i="37"/>
  <c r="J95" i="37"/>
  <c r="J96" i="37"/>
  <c r="J97" i="37"/>
  <c r="J98" i="37"/>
  <c r="J99" i="37"/>
  <c r="J10" i="37"/>
  <c r="J11" i="37"/>
  <c r="J12" i="37"/>
  <c r="J13" i="37"/>
  <c r="J14" i="37"/>
  <c r="J15" i="37"/>
  <c r="J5" i="37"/>
  <c r="J6" i="37"/>
  <c r="J7" i="37"/>
  <c r="J8" i="37"/>
  <c r="J9" i="37"/>
  <c r="J4" i="37"/>
  <c r="E4" i="38" l="1"/>
  <c r="F4" i="38" s="1"/>
  <c r="M5" i="38"/>
  <c r="E5" i="38" l="1"/>
  <c r="F5" i="38" s="1"/>
  <c r="M6" i="38"/>
  <c r="M7" i="38" l="1"/>
  <c r="F6" i="38"/>
  <c r="E6" i="38"/>
  <c r="M8" i="38" l="1"/>
  <c r="F7" i="38"/>
  <c r="E7" i="38"/>
  <c r="M9" i="38" l="1"/>
  <c r="E8" i="38"/>
  <c r="F8" i="38" s="1"/>
  <c r="M10" i="38" l="1"/>
  <c r="E9" i="38"/>
  <c r="F9" i="38"/>
  <c r="M11" i="38" l="1"/>
  <c r="E10" i="38"/>
  <c r="F10" i="38" s="1"/>
  <c r="M12" i="38" l="1"/>
  <c r="E11" i="38"/>
  <c r="F11" i="38" s="1"/>
  <c r="M13" i="38" l="1"/>
  <c r="E12" i="38"/>
  <c r="F12" i="38" s="1"/>
  <c r="M14" i="38" l="1"/>
  <c r="E13" i="38"/>
  <c r="F13" i="38" s="1"/>
  <c r="M15" i="38" l="1"/>
  <c r="E14" i="38"/>
  <c r="F14" i="38" s="1"/>
  <c r="M16" i="38" l="1"/>
  <c r="E15" i="38"/>
  <c r="F15" i="38" s="1"/>
  <c r="M17" i="38" l="1"/>
  <c r="E16" i="38"/>
  <c r="F16" i="38"/>
  <c r="M18" i="38" l="1"/>
  <c r="E17" i="38"/>
  <c r="F17" i="38" s="1"/>
  <c r="M19" i="38" l="1"/>
  <c r="E18" i="38"/>
  <c r="F18" i="38" s="1"/>
  <c r="M20" i="38" l="1"/>
  <c r="E19" i="38"/>
  <c r="F19" i="38" s="1"/>
  <c r="M21" i="38" l="1"/>
  <c r="E20" i="38"/>
  <c r="F20" i="38" s="1"/>
  <c r="M22" i="38" l="1"/>
  <c r="E21" i="38"/>
  <c r="F21" i="38"/>
  <c r="M23" i="38" l="1"/>
  <c r="E22" i="38"/>
  <c r="F22" i="38"/>
  <c r="M24" i="38" l="1"/>
  <c r="E23" i="38"/>
  <c r="F23" i="38" s="1"/>
  <c r="M25" i="38" l="1"/>
  <c r="E24" i="38"/>
  <c r="F24" i="38" s="1"/>
  <c r="M26" i="38" l="1"/>
  <c r="E25" i="38"/>
  <c r="F25" i="38" s="1"/>
  <c r="M27" i="38" l="1"/>
  <c r="F26" i="38"/>
  <c r="E26" i="38"/>
  <c r="M28" i="38" l="1"/>
  <c r="E27" i="38"/>
  <c r="F27" i="38" s="1"/>
  <c r="M29" i="38" l="1"/>
  <c r="E28" i="38"/>
  <c r="F28" i="38"/>
  <c r="M30" i="38" l="1"/>
  <c r="E29" i="38"/>
  <c r="F29" i="38" s="1"/>
  <c r="M31" i="38" l="1"/>
  <c r="E30" i="38"/>
  <c r="F30" i="38" s="1"/>
  <c r="M32" i="38" l="1"/>
  <c r="E31" i="38"/>
  <c r="F31" i="38" s="1"/>
  <c r="M33" i="38" l="1"/>
  <c r="E32" i="38"/>
  <c r="F32" i="38" s="1"/>
  <c r="M34" i="38" l="1"/>
  <c r="E33" i="38"/>
  <c r="F33" i="38"/>
  <c r="M35" i="38" l="1"/>
  <c r="E34" i="38"/>
  <c r="F34" i="38"/>
  <c r="M36" i="38" l="1"/>
  <c r="E35" i="38"/>
  <c r="F35" i="38" s="1"/>
  <c r="M37" i="38" l="1"/>
  <c r="E36" i="38"/>
  <c r="F36" i="38" s="1"/>
  <c r="M38" i="38" l="1"/>
  <c r="E37" i="38"/>
  <c r="F37" i="38" s="1"/>
  <c r="M39" i="38" l="1"/>
  <c r="E38" i="38"/>
  <c r="F38" i="38" s="1"/>
  <c r="M40" i="38" l="1"/>
  <c r="E39" i="38"/>
  <c r="F39" i="38" s="1"/>
  <c r="M41" i="38" l="1"/>
  <c r="E40" i="38"/>
  <c r="F40" i="38"/>
  <c r="M42" i="38" l="1"/>
  <c r="E41" i="38"/>
  <c r="F41" i="38" s="1"/>
  <c r="M43" i="38" l="1"/>
  <c r="E42" i="38"/>
  <c r="F42" i="38" s="1"/>
  <c r="M44" i="38" l="1"/>
  <c r="E43" i="38"/>
  <c r="F43" i="38" s="1"/>
  <c r="M45" i="38" l="1"/>
  <c r="E44" i="38"/>
  <c r="F44" i="38" s="1"/>
  <c r="M46" i="38" l="1"/>
  <c r="E45" i="38"/>
  <c r="F45" i="38"/>
  <c r="M47" i="38" l="1"/>
  <c r="E46" i="38"/>
  <c r="F46" i="38" s="1"/>
  <c r="M48" i="38" l="1"/>
  <c r="E47" i="38"/>
  <c r="F47" i="38" s="1"/>
  <c r="M49" i="38" l="1"/>
  <c r="E48" i="38"/>
  <c r="F48" i="38" s="1"/>
  <c r="M50" i="38" l="1"/>
  <c r="E49" i="38"/>
  <c r="F49" i="38" s="1"/>
  <c r="M51" i="38" l="1"/>
  <c r="E50" i="38"/>
  <c r="F50" i="38" s="1"/>
  <c r="M52" i="38" l="1"/>
  <c r="E51" i="38"/>
  <c r="F51" i="38"/>
  <c r="M53" i="38" l="1"/>
  <c r="E52" i="38"/>
  <c r="F52" i="38"/>
  <c r="M54" i="38" l="1"/>
  <c r="E53" i="38"/>
  <c r="F53" i="38" s="1"/>
  <c r="M55" i="38" l="1"/>
  <c r="E54" i="38"/>
  <c r="F54" i="38" s="1"/>
  <c r="M56" i="38" l="1"/>
  <c r="E55" i="38"/>
  <c r="F55" i="38" s="1"/>
  <c r="M57" i="38" l="1"/>
  <c r="E56" i="38"/>
  <c r="F56" i="38" s="1"/>
  <c r="M58" i="38" l="1"/>
  <c r="E57" i="38"/>
  <c r="F57" i="38" s="1"/>
  <c r="M59" i="38" l="1"/>
  <c r="E58" i="38"/>
  <c r="F58" i="38"/>
  <c r="M60" i="38" l="1"/>
  <c r="E59" i="38"/>
  <c r="F59" i="38" s="1"/>
  <c r="M61" i="38" l="1"/>
  <c r="E60" i="38"/>
  <c r="F60" i="38" s="1"/>
  <c r="M62" i="38" l="1"/>
  <c r="E61" i="38"/>
  <c r="F61" i="38" s="1"/>
  <c r="M63" i="38" l="1"/>
  <c r="E62" i="38"/>
  <c r="F62" i="38" s="1"/>
  <c r="M64" i="38" l="1"/>
  <c r="E63" i="38"/>
  <c r="F63" i="38"/>
  <c r="M65" i="38" l="1"/>
  <c r="E64" i="38"/>
  <c r="F64" i="38"/>
  <c r="M66" i="38" l="1"/>
  <c r="E65" i="38"/>
  <c r="F65" i="38" s="1"/>
  <c r="M67" i="38" l="1"/>
  <c r="E66" i="38"/>
  <c r="F66" i="38" s="1"/>
  <c r="M68" i="38" l="1"/>
  <c r="E67" i="38"/>
  <c r="F67" i="38" s="1"/>
  <c r="M69" i="38" l="1"/>
  <c r="E68" i="38"/>
  <c r="F68" i="38" s="1"/>
  <c r="M70" i="38" l="1"/>
  <c r="E69" i="38"/>
  <c r="F69" i="38" s="1"/>
  <c r="M71" i="38" l="1"/>
  <c r="E70" i="38"/>
  <c r="F70" i="38" s="1"/>
  <c r="M72" i="38" l="1"/>
  <c r="E71" i="38"/>
  <c r="F71" i="38" s="1"/>
  <c r="M73" i="38" l="1"/>
  <c r="E72" i="38"/>
  <c r="F72" i="38" s="1"/>
  <c r="M74" i="38" l="1"/>
  <c r="E73" i="38"/>
  <c r="F73" i="38" s="1"/>
  <c r="M75" i="38" l="1"/>
  <c r="E74" i="38"/>
  <c r="F74" i="38" s="1"/>
  <c r="M76" i="38" l="1"/>
  <c r="E75" i="38"/>
  <c r="F75" i="38"/>
  <c r="M77" i="38" l="1"/>
  <c r="E76" i="38"/>
  <c r="F76" i="38"/>
  <c r="M78" i="38" l="1"/>
  <c r="E77" i="38"/>
  <c r="F77" i="38" s="1"/>
  <c r="M79" i="38" l="1"/>
  <c r="E78" i="38"/>
  <c r="F78" i="38" s="1"/>
  <c r="M80" i="38" l="1"/>
  <c r="E79" i="38"/>
  <c r="F79" i="38" s="1"/>
  <c r="M81" i="38" l="1"/>
  <c r="E80" i="38"/>
  <c r="F80" i="38" s="1"/>
  <c r="M82" i="38" l="1"/>
  <c r="E81" i="38"/>
  <c r="F81" i="38" s="1"/>
  <c r="M83" i="38" l="1"/>
  <c r="E82" i="38"/>
  <c r="F82" i="38"/>
  <c r="M84" i="38" l="1"/>
  <c r="E83" i="38"/>
  <c r="F83" i="38" s="1"/>
  <c r="M85" i="38" l="1"/>
  <c r="E84" i="38"/>
  <c r="F84" i="38" s="1"/>
  <c r="M86" i="38" l="1"/>
  <c r="E85" i="38"/>
  <c r="F85" i="38" s="1"/>
  <c r="M87" i="38" l="1"/>
  <c r="E86" i="38"/>
  <c r="F86" i="38" s="1"/>
  <c r="M88" i="38" l="1"/>
  <c r="E87" i="38"/>
  <c r="F87" i="38"/>
  <c r="M89" i="38" l="1"/>
  <c r="E88" i="38"/>
  <c r="F88" i="38"/>
  <c r="M90" i="38" l="1"/>
  <c r="E89" i="38"/>
  <c r="F89" i="38" s="1"/>
  <c r="M91" i="38" l="1"/>
  <c r="E90" i="38"/>
  <c r="F90" i="38" s="1"/>
  <c r="M92" i="38" l="1"/>
  <c r="E91" i="38"/>
  <c r="F91" i="38" s="1"/>
  <c r="M93" i="38" l="1"/>
  <c r="E92" i="38"/>
  <c r="F92" i="38" s="1"/>
  <c r="M94" i="38" l="1"/>
  <c r="E93" i="38"/>
  <c r="F93" i="38"/>
  <c r="M95" i="38" l="1"/>
  <c r="E94" i="38"/>
  <c r="F94" i="38"/>
  <c r="M96" i="38" l="1"/>
  <c r="E95" i="38"/>
  <c r="F95" i="38" s="1"/>
  <c r="M97" i="38" l="1"/>
  <c r="E96" i="38"/>
  <c r="F96" i="38" s="1"/>
  <c r="M98" i="38" l="1"/>
  <c r="E97" i="38"/>
  <c r="F97" i="38" s="1"/>
  <c r="M99" i="38" l="1"/>
  <c r="E98" i="38"/>
  <c r="F98" i="38" s="1"/>
  <c r="M100" i="38" l="1"/>
  <c r="E99" i="38"/>
  <c r="F99" i="38"/>
  <c r="M101" i="38" l="1"/>
  <c r="E100" i="38"/>
  <c r="F100" i="38"/>
  <c r="M102" i="38" l="1"/>
  <c r="E101" i="38"/>
  <c r="F101" i="38" s="1"/>
  <c r="M103" i="38" l="1"/>
  <c r="E102" i="38"/>
  <c r="F102" i="38" s="1"/>
  <c r="M104" i="38" l="1"/>
  <c r="E103" i="38"/>
  <c r="F103" i="38" s="1"/>
  <c r="M105" i="38" l="1"/>
  <c r="E104" i="38"/>
  <c r="F104" i="38" s="1"/>
  <c r="M106" i="38" l="1"/>
  <c r="E105" i="38"/>
  <c r="F105" i="38"/>
  <c r="M107" i="38" l="1"/>
  <c r="E106" i="38"/>
  <c r="F106" i="38" s="1"/>
  <c r="M108" i="38" l="1"/>
  <c r="E107" i="38"/>
  <c r="F107" i="38" s="1"/>
  <c r="M109" i="38" l="1"/>
  <c r="E108" i="38"/>
  <c r="F108" i="38" s="1"/>
  <c r="M110" i="38" l="1"/>
  <c r="E109" i="38"/>
  <c r="F109" i="38" s="1"/>
  <c r="M111" i="38" l="1"/>
  <c r="E110" i="38"/>
  <c r="F110" i="38" s="1"/>
  <c r="M112" i="38" l="1"/>
  <c r="E111" i="38"/>
  <c r="F111" i="38" s="1"/>
  <c r="M113" i="38" l="1"/>
  <c r="E112" i="38"/>
  <c r="F112" i="38"/>
  <c r="M114" i="38" l="1"/>
  <c r="E113" i="38"/>
  <c r="F113" i="38" s="1"/>
  <c r="M115" i="38" l="1"/>
  <c r="E114" i="38"/>
  <c r="F114" i="38" s="1"/>
  <c r="M116" i="38" l="1"/>
  <c r="E115" i="38"/>
  <c r="F115" i="38" s="1"/>
  <c r="M117" i="38" l="1"/>
  <c r="E116" i="38"/>
  <c r="F116" i="38" s="1"/>
  <c r="M118" i="38" l="1"/>
  <c r="E117" i="38"/>
  <c r="F117" i="38"/>
  <c r="M119" i="38" l="1"/>
  <c r="E118" i="38"/>
  <c r="F118" i="38"/>
  <c r="M120" i="38" l="1"/>
  <c r="E119" i="38"/>
  <c r="F119" i="38" s="1"/>
  <c r="M121" i="38" l="1"/>
  <c r="E120" i="38"/>
  <c r="F120" i="38" s="1"/>
  <c r="M122" i="38" l="1"/>
  <c r="E121" i="38"/>
  <c r="F121" i="38" s="1"/>
  <c r="M123" i="38" l="1"/>
  <c r="E122" i="38"/>
  <c r="F122" i="38" s="1"/>
  <c r="M124" i="38" l="1"/>
  <c r="E123" i="38"/>
  <c r="F123" i="38"/>
  <c r="M125" i="38" l="1"/>
  <c r="E124" i="38"/>
  <c r="F124" i="38"/>
  <c r="M126" i="38" l="1"/>
  <c r="E125" i="38"/>
  <c r="F125" i="38" s="1"/>
  <c r="M127" i="38" l="1"/>
  <c r="E126" i="38"/>
  <c r="F126" i="38" s="1"/>
  <c r="M128" i="38" l="1"/>
  <c r="E127" i="38"/>
  <c r="F127" i="38" s="1"/>
  <c r="M129" i="38" l="1"/>
  <c r="E128" i="38"/>
  <c r="F128" i="38" s="1"/>
  <c r="M130" i="38" l="1"/>
  <c r="E129" i="38"/>
  <c r="F129" i="38"/>
  <c r="M131" i="38" l="1"/>
  <c r="E130" i="38"/>
  <c r="F130" i="38"/>
  <c r="M132" i="38" l="1"/>
  <c r="E131" i="38"/>
  <c r="F131" i="38" s="1"/>
  <c r="M133" i="38" l="1"/>
  <c r="E132" i="38"/>
  <c r="F132" i="38" s="1"/>
  <c r="M134" i="38" l="1"/>
  <c r="E133" i="38"/>
  <c r="F133" i="38" s="1"/>
  <c r="M135" i="38" l="1"/>
  <c r="E134" i="38"/>
  <c r="F134" i="38" s="1"/>
  <c r="M136" i="38" l="1"/>
  <c r="E135" i="38"/>
  <c r="F135" i="38"/>
  <c r="M137" i="38" l="1"/>
  <c r="E136" i="38"/>
  <c r="F136" i="38"/>
  <c r="M138" i="38" l="1"/>
  <c r="E137" i="38"/>
  <c r="F137" i="38" s="1"/>
  <c r="M139" i="38" l="1"/>
  <c r="E138" i="38"/>
  <c r="F138" i="38" s="1"/>
  <c r="M140" i="38" l="1"/>
  <c r="E139" i="38"/>
  <c r="F139" i="38" s="1"/>
  <c r="M141" i="38" l="1"/>
  <c r="E140" i="38"/>
  <c r="F140" i="38"/>
  <c r="M142" i="38" l="1"/>
  <c r="E141" i="38"/>
  <c r="F141" i="38"/>
  <c r="M143" i="38" l="1"/>
  <c r="E142" i="38"/>
  <c r="F142" i="38"/>
  <c r="M144" i="38" l="1"/>
  <c r="E143" i="38"/>
  <c r="F143" i="38" s="1"/>
  <c r="M145" i="38" l="1"/>
  <c r="E144" i="38"/>
  <c r="F144" i="38" s="1"/>
  <c r="M146" i="38" l="1"/>
  <c r="E145" i="38"/>
  <c r="F145" i="38" s="1"/>
  <c r="M147" i="38" l="1"/>
  <c r="E146" i="38"/>
  <c r="F146" i="38" s="1"/>
  <c r="M148" i="38" l="1"/>
  <c r="E147" i="38"/>
  <c r="F147" i="38"/>
  <c r="M149" i="38" l="1"/>
  <c r="E148" i="38"/>
  <c r="F148" i="38"/>
  <c r="M150" i="38" l="1"/>
  <c r="E149" i="38"/>
  <c r="F149" i="38" s="1"/>
  <c r="M151" i="38" l="1"/>
  <c r="E150" i="38"/>
  <c r="F150" i="38" s="1"/>
  <c r="M152" i="38" l="1"/>
  <c r="E151" i="38"/>
  <c r="F151" i="38" s="1"/>
  <c r="M153" i="38" l="1"/>
  <c r="E152" i="38"/>
  <c r="F152" i="38" s="1"/>
  <c r="M154" i="38" l="1"/>
  <c r="E153" i="38"/>
  <c r="F153" i="38"/>
  <c r="M155" i="38" l="1"/>
  <c r="E154" i="38"/>
  <c r="F154" i="38"/>
  <c r="M156" i="38" l="1"/>
  <c r="E155" i="38"/>
  <c r="F155" i="38" s="1"/>
  <c r="M157" i="38" l="1"/>
  <c r="E156" i="38"/>
  <c r="F156" i="38" s="1"/>
  <c r="M158" i="38" l="1"/>
  <c r="E157" i="38"/>
  <c r="F157" i="38" s="1"/>
  <c r="M159" i="38" l="1"/>
  <c r="E158" i="38"/>
  <c r="F158" i="38" s="1"/>
  <c r="M160" i="38" l="1"/>
  <c r="E159" i="38"/>
  <c r="F159" i="38"/>
  <c r="M161" i="38" l="1"/>
  <c r="E160" i="38"/>
  <c r="F160" i="38" s="1"/>
  <c r="M162" i="38" l="1"/>
  <c r="E161" i="38"/>
  <c r="F161" i="38" s="1"/>
  <c r="M163" i="38" l="1"/>
  <c r="E162" i="38"/>
  <c r="F162" i="38" s="1"/>
  <c r="M164" i="38" l="1"/>
  <c r="E163" i="38"/>
  <c r="F163" i="38" s="1"/>
  <c r="M165" i="38" l="1"/>
  <c r="E164" i="38"/>
  <c r="F164" i="38" s="1"/>
  <c r="M166" i="38" l="1"/>
  <c r="E165" i="38"/>
  <c r="F165" i="38"/>
  <c r="M167" i="38" l="1"/>
  <c r="E166" i="38"/>
  <c r="F166" i="38"/>
  <c r="M168" i="38" l="1"/>
  <c r="E167" i="38"/>
  <c r="F167" i="38" s="1"/>
  <c r="M169" i="38" l="1"/>
  <c r="E168" i="38"/>
  <c r="F168" i="38" s="1"/>
  <c r="M170" i="38" l="1"/>
  <c r="E169" i="38"/>
  <c r="F169" i="38" s="1"/>
  <c r="M171" i="38" l="1"/>
  <c r="E170" i="38"/>
  <c r="F170" i="38" s="1"/>
  <c r="M172" i="38" l="1"/>
  <c r="E171" i="38"/>
  <c r="F171" i="38"/>
  <c r="M173" i="38" l="1"/>
  <c r="E172" i="38"/>
  <c r="F172" i="38" s="1"/>
  <c r="M174" i="38" l="1"/>
  <c r="E173" i="38"/>
  <c r="F173" i="38" s="1"/>
  <c r="M175" i="38" l="1"/>
  <c r="E174" i="38"/>
  <c r="F174" i="38" s="1"/>
  <c r="M176" i="38" l="1"/>
  <c r="E175" i="38"/>
  <c r="F175" i="38" s="1"/>
  <c r="M177" i="38" l="1"/>
  <c r="E176" i="38"/>
  <c r="F176" i="38" s="1"/>
  <c r="M178" i="38" l="1"/>
  <c r="E177" i="38"/>
  <c r="F177" i="38"/>
  <c r="M179" i="38" l="1"/>
  <c r="E178" i="38"/>
  <c r="F178" i="38"/>
  <c r="M180" i="38" l="1"/>
  <c r="E179" i="38"/>
  <c r="F179" i="38" s="1"/>
  <c r="M181" i="38" l="1"/>
  <c r="E180" i="38"/>
  <c r="F180" i="38" s="1"/>
  <c r="M182" i="38" l="1"/>
  <c r="E181" i="38"/>
  <c r="F181" i="38" s="1"/>
  <c r="M183" i="38" l="1"/>
  <c r="E182" i="38"/>
  <c r="F182" i="38" s="1"/>
  <c r="M184" i="38" l="1"/>
  <c r="E183" i="38"/>
  <c r="F183" i="38" s="1"/>
  <c r="M185" i="38" l="1"/>
  <c r="E184" i="38"/>
  <c r="F184" i="38"/>
  <c r="M186" i="38" l="1"/>
  <c r="E185" i="38"/>
  <c r="F185" i="38" s="1"/>
  <c r="M187" i="38" l="1"/>
  <c r="E186" i="38"/>
  <c r="F186" i="38" s="1"/>
  <c r="M188" i="38" l="1"/>
  <c r="E187" i="38"/>
  <c r="F187" i="38" s="1"/>
  <c r="M189" i="38" l="1"/>
  <c r="E188" i="38"/>
  <c r="F188" i="38" s="1"/>
  <c r="M190" i="38" l="1"/>
  <c r="E189" i="38"/>
  <c r="F189" i="38"/>
  <c r="M191" i="38" l="1"/>
  <c r="E190" i="38"/>
  <c r="F190" i="38"/>
  <c r="M192" i="38" l="1"/>
  <c r="E191" i="38"/>
  <c r="F191" i="38" s="1"/>
  <c r="M193" i="38" l="1"/>
  <c r="E192" i="38"/>
  <c r="F192" i="38" s="1"/>
  <c r="M194" i="38" l="1"/>
  <c r="E193" i="38"/>
  <c r="F193" i="38" s="1"/>
  <c r="M195" i="38" l="1"/>
  <c r="E194" i="38"/>
  <c r="F194" i="38" s="1"/>
  <c r="M196" i="38" l="1"/>
  <c r="E195" i="38"/>
  <c r="F195" i="38"/>
  <c r="M197" i="38" l="1"/>
  <c r="E196" i="38"/>
  <c r="F196" i="38"/>
  <c r="M198" i="38" l="1"/>
  <c r="E197" i="38"/>
  <c r="F197" i="38" s="1"/>
  <c r="M199" i="38" l="1"/>
  <c r="E198" i="38"/>
  <c r="F198" i="38" s="1"/>
  <c r="M200" i="38" l="1"/>
  <c r="E199" i="38"/>
  <c r="F199" i="38" s="1"/>
  <c r="M201" i="38" l="1"/>
  <c r="E200" i="38"/>
  <c r="F200" i="38" s="1"/>
  <c r="M202" i="38" l="1"/>
  <c r="E201" i="38"/>
  <c r="F201" i="38"/>
  <c r="M203" i="38" l="1"/>
  <c r="E202" i="38"/>
  <c r="F202" i="38"/>
  <c r="E203" i="38" l="1"/>
  <c r="F203" i="38" s="1"/>
</calcChain>
</file>

<file path=xl/sharedStrings.xml><?xml version="1.0" encoding="utf-8"?>
<sst xmlns="http://schemas.openxmlformats.org/spreadsheetml/2006/main" count="1972" uniqueCount="562">
  <si>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</si>
  <si>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</si>
  <si>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</si>
  <si>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</si>
  <si>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</si>
  <si>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</si>
  <si>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</si>
  <si>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</si>
  <si>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</si>
  <si>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</si>
  <si>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</si>
  <si>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float:e&lt;&gt;</t>
    <phoneticPr fontId="2" type="noConversion"/>
  </si>
  <si>
    <t>cost[1].id</t>
    <phoneticPr fontId="2" type="noConversion"/>
  </si>
  <si>
    <t>float:&lt;&gt;</t>
    <phoneticPr fontId="2" type="noConversion"/>
  </si>
  <si>
    <t>id</t>
    <phoneticPr fontId="2" type="noConversion"/>
  </si>
  <si>
    <t>attr[1].id</t>
    <phoneticPr fontId="2" type="noConversion"/>
  </si>
  <si>
    <t>ID</t>
    <phoneticPr fontId="2" type="noConversion"/>
  </si>
  <si>
    <t>装备表</t>
    <phoneticPr fontId="2" type="noConversion"/>
  </si>
  <si>
    <t>itemId</t>
    <phoneticPr fontId="2" type="noConversion"/>
  </si>
  <si>
    <t>道具ID</t>
    <phoneticPr fontId="2" type="noConversion"/>
  </si>
  <si>
    <t>属性1ID</t>
    <phoneticPr fontId="2" type="noConversion"/>
  </si>
  <si>
    <t>属性1权重</t>
    <phoneticPr fontId="2" type="noConversion"/>
  </si>
  <si>
    <t>属性1值</t>
    <phoneticPr fontId="2" type="noConversion"/>
  </si>
  <si>
    <t>属性2ID</t>
  </si>
  <si>
    <t>属性2权重</t>
  </si>
  <si>
    <t>属性2值</t>
  </si>
  <si>
    <t>cost[2].id</t>
  </si>
  <si>
    <t>强化等级</t>
    <phoneticPr fontId="2" type="noConversion"/>
  </si>
  <si>
    <t>消耗道具ID1</t>
    <phoneticPr fontId="2" type="noConversion"/>
  </si>
  <si>
    <t>消耗道具权重1</t>
    <phoneticPr fontId="2" type="noConversion"/>
  </si>
  <si>
    <t>消耗道具值1</t>
    <phoneticPr fontId="2" type="noConversion"/>
  </si>
  <si>
    <t>消耗道具ID2</t>
  </si>
  <si>
    <t>消耗道具权重2</t>
  </si>
  <si>
    <t>消耗道具值2</t>
  </si>
  <si>
    <t>tarid</t>
    <phoneticPr fontId="2" type="noConversion"/>
  </si>
  <si>
    <t>cost[3].id</t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</si>
  <si>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</si>
  <si>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</si>
  <si>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</si>
  <si>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</si>
  <si>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</si>
  <si>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</si>
  <si>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</si>
  <si>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</si>
  <si>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</si>
  <si>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</si>
  <si>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基础属性系数</t>
    <phoneticPr fontId="2" type="noConversion"/>
  </si>
  <si>
    <t>attrFac</t>
    <phoneticPr fontId="2" type="noConversion"/>
  </si>
  <si>
    <t>强化属性系数</t>
    <phoneticPr fontId="2" type="noConversion"/>
  </si>
  <si>
    <t>extAttr[1].id</t>
    <phoneticPr fontId="2" type="noConversion"/>
  </si>
  <si>
    <t>精炼属性ID1</t>
    <phoneticPr fontId="2" type="noConversion"/>
  </si>
  <si>
    <t>精炼属性权重1</t>
    <phoneticPr fontId="2" type="noConversion"/>
  </si>
  <si>
    <t>精炼属性值1</t>
    <phoneticPr fontId="2" type="noConversion"/>
  </si>
  <si>
    <t>extAttr[2].id</t>
    <phoneticPr fontId="2" type="noConversion"/>
  </si>
  <si>
    <t>精炼属性ID2</t>
  </si>
  <si>
    <t>精炼属性权重2</t>
  </si>
  <si>
    <t>精炼属性值2</t>
  </si>
  <si>
    <t>pos</t>
    <phoneticPr fontId="2" type="noConversion"/>
  </si>
  <si>
    <t>装备位置</t>
    <phoneticPr fontId="2" type="noConversion"/>
  </si>
  <si>
    <t>atk</t>
    <phoneticPr fontId="2" type="noConversion"/>
  </si>
  <si>
    <t>def</t>
    <phoneticPr fontId="2" type="noConversion"/>
  </si>
  <si>
    <t>shield</t>
    <phoneticPr fontId="2" type="noConversion"/>
  </si>
  <si>
    <t>hp</t>
    <phoneticPr fontId="2" type="noConversion"/>
  </si>
  <si>
    <t>shieldRg</t>
    <phoneticPr fontId="2" type="noConversion"/>
  </si>
  <si>
    <t>武器</t>
    <phoneticPr fontId="2" type="noConversion"/>
  </si>
  <si>
    <t>头盔</t>
    <phoneticPr fontId="2" type="noConversion"/>
  </si>
  <si>
    <t>肩甲</t>
    <phoneticPr fontId="2" type="noConversion"/>
  </si>
  <si>
    <t>衣服</t>
    <phoneticPr fontId="2" type="noConversion"/>
  </si>
  <si>
    <t>裤子</t>
    <phoneticPr fontId="2" type="noConversion"/>
  </si>
  <si>
    <t>鞋子</t>
    <phoneticPr fontId="2" type="noConversion"/>
  </si>
  <si>
    <t>extAttrFac</t>
    <phoneticPr fontId="2" type="noConversion"/>
  </si>
  <si>
    <t>额外属性强化系数</t>
    <phoneticPr fontId="2" type="noConversion"/>
  </si>
  <si>
    <t>exp</t>
    <phoneticPr fontId="2" type="noConversion"/>
  </si>
  <si>
    <t>int:&lt;&gt;</t>
    <phoneticPr fontId="2" type="noConversion"/>
  </si>
  <si>
    <t>精炼经验</t>
    <phoneticPr fontId="2" type="noConversion"/>
  </si>
  <si>
    <t>exp[1].upMin</t>
    <phoneticPr fontId="2" type="noConversion"/>
  </si>
  <si>
    <t>exp[1].upMax</t>
    <phoneticPr fontId="2" type="noConversion"/>
  </si>
  <si>
    <t>exp[2].upMin</t>
    <phoneticPr fontId="2" type="noConversion"/>
  </si>
  <si>
    <t>exp[2].upMax</t>
    <phoneticPr fontId="2" type="noConversion"/>
  </si>
  <si>
    <t>exp[3].upMin</t>
    <phoneticPr fontId="2" type="noConversion"/>
  </si>
  <si>
    <t>exp[3].upMax</t>
    <phoneticPr fontId="2" type="noConversion"/>
  </si>
  <si>
    <t>exp[4].upMin</t>
    <phoneticPr fontId="2" type="noConversion"/>
  </si>
  <si>
    <t>exp[4].upMax</t>
    <phoneticPr fontId="2" type="noConversion"/>
  </si>
  <si>
    <t>二阶段经验Max</t>
    <phoneticPr fontId="2" type="noConversion"/>
  </si>
  <si>
    <t>二阶段经验Min</t>
    <phoneticPr fontId="2" type="noConversion"/>
  </si>
  <si>
    <t>一阶段经验Max</t>
    <phoneticPr fontId="2" type="noConversion"/>
  </si>
  <si>
    <t>一阶段经验Min</t>
    <phoneticPr fontId="2" type="noConversion"/>
  </si>
  <si>
    <t>三阶段经验Min</t>
    <phoneticPr fontId="2" type="noConversion"/>
  </si>
  <si>
    <t>三阶段经验Max</t>
    <phoneticPr fontId="2" type="noConversion"/>
  </si>
  <si>
    <t>四阶段经验Min</t>
    <phoneticPr fontId="2" type="noConversion"/>
  </si>
  <si>
    <t>四阶段经验Max</t>
    <phoneticPr fontId="2" type="noConversion"/>
  </si>
  <si>
    <t>equipt.json</t>
    <phoneticPr fontId="2" type="noConversion"/>
  </si>
  <si>
    <t>equiptlvup.json</t>
    <phoneticPr fontId="2" type="noConversion"/>
  </si>
  <si>
    <t>equiptRefine.json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</si>
  <si>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</si>
  <si>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</si>
  <si>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</si>
  <si>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</si>
  <si>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int:&lt;&gt;</t>
    <phoneticPr fontId="2" type="noConversion"/>
  </si>
  <si>
    <t>rowId</t>
    <phoneticPr fontId="2" type="noConversion"/>
  </si>
  <si>
    <t>equipt.json</t>
    <phoneticPr fontId="2" type="noConversion"/>
  </si>
  <si>
    <t>rowID</t>
    <phoneticPr fontId="2" type="noConversion"/>
  </si>
  <si>
    <t>itemId,rowID</t>
    <phoneticPr fontId="2" type="noConversion"/>
  </si>
  <si>
    <t>客户端记录装备的属性</t>
    <phoneticPr fontId="2" type="noConversion"/>
  </si>
  <si>
    <t>服务端记录装备的属性</t>
    <phoneticPr fontId="2" type="noConversion"/>
  </si>
  <si>
    <t>rowId</t>
    <phoneticPr fontId="2" type="noConversion"/>
  </si>
  <si>
    <t>lv,rowId</t>
    <phoneticPr fontId="2" type="noConversion"/>
  </si>
  <si>
    <t>客户端记录装备强化的消耗和加成系数</t>
    <phoneticPr fontId="2" type="noConversion"/>
  </si>
  <si>
    <t>服务端记录装备强化的消耗和加成系数</t>
    <phoneticPr fontId="2" type="noConversion"/>
  </si>
  <si>
    <t>客户端记录装备精炼的消耗和加成系数</t>
    <phoneticPr fontId="2" type="noConversion"/>
  </si>
  <si>
    <t>服务端记录装备精炼的消耗和加成系数</t>
    <phoneticPr fontId="2" type="noConversion"/>
  </si>
  <si>
    <t>tarid,rowId</t>
    <phoneticPr fontId="2" type="noConversion"/>
  </si>
  <si>
    <t>equiptMerge.json</t>
    <phoneticPr fontId="2" type="noConversion"/>
  </si>
  <si>
    <t>客户端记录装备合成的消耗</t>
    <phoneticPr fontId="2" type="noConversion"/>
  </si>
  <si>
    <t>服务端记录装备合成的消耗</t>
    <phoneticPr fontId="2" type="noConversion"/>
  </si>
  <si>
    <t>attr_id:e&lt;&gt;</t>
    <phoneticPr fontId="2" type="noConversion"/>
  </si>
  <si>
    <t>attr[2].id</t>
    <phoneticPr fontId="2" type="noConversion"/>
  </si>
  <si>
    <t>属性2类型</t>
    <phoneticPr fontId="2" type="noConversion"/>
  </si>
  <si>
    <t>int:e&lt;&gt;</t>
    <phoneticPr fontId="2" type="noConversion"/>
  </si>
  <si>
    <t>精炼属性类型1</t>
    <phoneticPr fontId="2" type="noConversion"/>
  </si>
  <si>
    <t>精炼属性2类型</t>
    <phoneticPr fontId="2" type="noConversion"/>
  </si>
  <si>
    <t>item_id:&lt;&gt;</t>
    <phoneticPr fontId="2" type="noConversion"/>
  </si>
  <si>
    <t>item_id:e&lt;&gt;</t>
    <phoneticPr fontId="2" type="noConversion"/>
  </si>
  <si>
    <t>attr[1].slot</t>
    <phoneticPr fontId="2" type="noConversion"/>
  </si>
  <si>
    <t>属性1槽位</t>
    <phoneticPr fontId="2" type="noConversion"/>
  </si>
  <si>
    <t>attr[2].slot</t>
    <phoneticPr fontId="2" type="noConversion"/>
  </si>
  <si>
    <t>extAttr[1].slot</t>
    <phoneticPr fontId="2" type="noConversion"/>
  </si>
  <si>
    <t>extAttr[2].slot</t>
    <phoneticPr fontId="2" type="noConversion"/>
  </si>
  <si>
    <t>attr[1].valw</t>
    <phoneticPr fontId="2" type="noConversion"/>
  </si>
  <si>
    <t>attr[1].valv</t>
    <phoneticPr fontId="2" type="noConversion"/>
  </si>
  <si>
    <t>attr[2].valw</t>
    <phoneticPr fontId="2" type="noConversion"/>
  </si>
  <si>
    <t>attr[2].valv</t>
    <phoneticPr fontId="2" type="noConversion"/>
  </si>
  <si>
    <t>extAttr[1].valw</t>
    <phoneticPr fontId="2" type="noConversion"/>
  </si>
  <si>
    <t>extAttr[1].valv</t>
    <phoneticPr fontId="2" type="noConversion"/>
  </si>
  <si>
    <t>extAttr[2].valw</t>
    <phoneticPr fontId="2" type="noConversion"/>
  </si>
  <si>
    <t>extAttr[2].valv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</si>
  <si>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</si>
  <si>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</si>
  <si>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</si>
  <si>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</si>
  <si>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cost[3].valw</t>
    <phoneticPr fontId="2" type="noConversion"/>
  </si>
  <si>
    <t>cost[3].valv</t>
    <phoneticPr fontId="2" type="noConversion"/>
  </si>
  <si>
    <t>项链</t>
    <phoneticPr fontId="2" type="noConversion"/>
  </si>
  <si>
    <t>属性1</t>
    <phoneticPr fontId="2" type="noConversion"/>
  </si>
  <si>
    <t>属性2</t>
  </si>
  <si>
    <t>精炼属性1</t>
    <phoneticPr fontId="2" type="noConversion"/>
  </si>
  <si>
    <t>精炼属性2</t>
    <phoneticPr fontId="2" type="noConversion"/>
  </si>
  <si>
    <t>atk</t>
  </si>
  <si>
    <t>atk</t>
    <phoneticPr fontId="2" type="noConversion"/>
  </si>
  <si>
    <t>shield</t>
  </si>
  <si>
    <t>shield</t>
    <phoneticPr fontId="2" type="noConversion"/>
  </si>
  <si>
    <t>def</t>
  </si>
  <si>
    <t>def</t>
    <phoneticPr fontId="2" type="noConversion"/>
  </si>
  <si>
    <t>戒指</t>
    <phoneticPr fontId="2" type="noConversion"/>
  </si>
  <si>
    <t>shieldRg</t>
  </si>
  <si>
    <t>shieldRg</t>
    <phoneticPr fontId="2" type="noConversion"/>
  </si>
  <si>
    <t>hp</t>
  </si>
  <si>
    <t>hp</t>
    <phoneticPr fontId="2" type="noConversion"/>
  </si>
  <si>
    <t>crit</t>
    <phoneticPr fontId="2" type="noConversion"/>
  </si>
  <si>
    <t>block</t>
    <phoneticPr fontId="2" type="noConversion"/>
  </si>
  <si>
    <t>dash</t>
    <phoneticPr fontId="2" type="noConversion"/>
  </si>
  <si>
    <t>gready</t>
    <phoneticPr fontId="2" type="noConversion"/>
  </si>
  <si>
    <t>精炼属性3</t>
  </si>
  <si>
    <t>extAttr[3].id</t>
    <phoneticPr fontId="2" type="noConversion"/>
  </si>
  <si>
    <t>extAttr[3].slot</t>
    <phoneticPr fontId="2" type="noConversion"/>
  </si>
  <si>
    <t>extAttr[3].valw</t>
    <phoneticPr fontId="2" type="noConversion"/>
  </si>
  <si>
    <t>extAttr[3].valv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</si>
  <si>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</si>
  <si>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</si>
  <si>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</si>
  <si>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</si>
  <si>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extAttr[2].tar</t>
    <phoneticPr fontId="2" type="noConversion"/>
  </si>
  <si>
    <t>extAttr[1].tar</t>
    <phoneticPr fontId="2" type="noConversion"/>
  </si>
  <si>
    <t>精炼属性1目标</t>
    <phoneticPr fontId="2" type="noConversion"/>
  </si>
  <si>
    <t>精炼属性2目标</t>
    <phoneticPr fontId="2" type="noConversion"/>
  </si>
  <si>
    <t>extAttr[3].tar</t>
    <phoneticPr fontId="2" type="noConversion"/>
  </si>
  <si>
    <t>精炼属性3目标</t>
    <phoneticPr fontId="2" type="noConversion"/>
  </si>
  <si>
    <t>rank</t>
    <phoneticPr fontId="2" type="noConversion"/>
  </si>
  <si>
    <t>等阶</t>
    <phoneticPr fontId="2" type="noConversion"/>
  </si>
  <si>
    <t>精炼属性ID3</t>
    <phoneticPr fontId="2" type="noConversion"/>
  </si>
  <si>
    <t>精炼属性3类型</t>
    <phoneticPr fontId="2" type="noConversion"/>
  </si>
  <si>
    <t>精炼属性权重3</t>
    <phoneticPr fontId="2" type="noConversion"/>
  </si>
  <si>
    <t>精炼属性值3</t>
    <phoneticPr fontId="2" type="noConversion"/>
  </si>
  <si>
    <t>rank</t>
    <phoneticPr fontId="2" type="noConversion"/>
  </si>
  <si>
    <t>loc</t>
    <phoneticPr fontId="2" type="noConversion"/>
  </si>
  <si>
    <t>requireNum</t>
    <phoneticPr fontId="2" type="noConversion"/>
  </si>
  <si>
    <t>attr_id:&lt;&gt;</t>
    <phoneticPr fontId="2" type="noConversion"/>
  </si>
  <si>
    <t>等阶</t>
    <phoneticPr fontId="2" type="noConversion"/>
  </si>
  <si>
    <t>条目位置</t>
    <phoneticPr fontId="2" type="noConversion"/>
  </si>
  <si>
    <t>需求装备数</t>
    <phoneticPr fontId="2" type="noConversion"/>
  </si>
  <si>
    <t>属性ID</t>
    <phoneticPr fontId="2" type="noConversion"/>
  </si>
  <si>
    <t>属性目标</t>
    <phoneticPr fontId="2" type="noConversion"/>
  </si>
  <si>
    <t>属性槽</t>
    <phoneticPr fontId="2" type="noConversion"/>
  </si>
  <si>
    <t>属性权重</t>
    <phoneticPr fontId="2" type="noConversion"/>
  </si>
  <si>
    <t>属性值</t>
    <phoneticPr fontId="2" type="noConversion"/>
  </si>
  <si>
    <t>name</t>
    <phoneticPr fontId="2" type="noConversion"/>
  </si>
  <si>
    <t>battleScore</t>
    <phoneticPr fontId="2" type="noConversion"/>
  </si>
  <si>
    <t>attr[3].id</t>
    <phoneticPr fontId="2" type="noConversion"/>
  </si>
  <si>
    <t>attr[3].tar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</si>
  <si>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</si>
  <si>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</si>
  <si>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</si>
  <si>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</si>
  <si>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</si>
  <si>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attr[4].slot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</si>
  <si>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</si>
  <si>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</si>
  <si>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</si>
  <si>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</si>
  <si>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attr[5].slot</t>
    <phoneticPr fontId="2" type="noConversion"/>
  </si>
  <si>
    <t>attr[5].valw</t>
    <phoneticPr fontId="2" type="noConversion"/>
  </si>
  <si>
    <t>attr[5].valv</t>
    <phoneticPr fontId="2" type="noConversion"/>
  </si>
  <si>
    <t>名字</t>
    <phoneticPr fontId="2" type="noConversion"/>
  </si>
  <si>
    <t>总等级需求</t>
    <phoneticPr fontId="2" type="noConversion"/>
  </si>
  <si>
    <t>战斗力</t>
    <phoneticPr fontId="2" type="noConversion"/>
  </si>
  <si>
    <t>属性ID1</t>
    <phoneticPr fontId="2" type="noConversion"/>
  </si>
  <si>
    <t>属性目标1</t>
    <phoneticPr fontId="2" type="noConversion"/>
  </si>
  <si>
    <t>槽1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</si>
  <si>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</si>
  <si>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</si>
  <si>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</si>
  <si>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</si>
  <si>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槽2</t>
    <phoneticPr fontId="2" type="noConversion"/>
  </si>
  <si>
    <t>属性值权重2</t>
  </si>
  <si>
    <t>属性值2</t>
  </si>
  <si>
    <t>属性ID3</t>
  </si>
  <si>
    <t>属性目标3</t>
  </si>
  <si>
    <t>槽3</t>
    <phoneticPr fontId="2" type="noConversion"/>
  </si>
  <si>
    <t>属性值权重3</t>
  </si>
  <si>
    <t>属性值3</t>
  </si>
  <si>
    <t>属性ID4</t>
  </si>
  <si>
    <t>属性目标4</t>
  </si>
  <si>
    <t>槽4</t>
    <phoneticPr fontId="2" type="noConversion"/>
  </si>
  <si>
    <t>属性值权重4</t>
  </si>
  <si>
    <t>属性值4</t>
  </si>
  <si>
    <t>属性ID5</t>
  </si>
  <si>
    <t>属性目标5</t>
  </si>
  <si>
    <t>槽5</t>
    <phoneticPr fontId="2" type="noConversion"/>
  </si>
  <si>
    <t>属性值权重5</t>
  </si>
  <si>
    <t>属性值5</t>
  </si>
  <si>
    <t>【强化套装-1】</t>
    <phoneticPr fontId="2" type="noConversion"/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</si>
  <si>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</si>
  <si>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</si>
  <si>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</si>
  <si>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</si>
  <si>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</si>
  <si>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</si>
  <si>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</si>
  <si>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</si>
  <si>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</si>
  <si>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minLevel</t>
    <phoneticPr fontId="2" type="noConversion"/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</si>
  <si>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</si>
  <si>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</si>
  <si>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</si>
  <si>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</si>
  <si>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</si>
  <si>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</si>
  <si>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</si>
  <si>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</si>
  <si>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</si>
  <si>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</si>
  <si>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</si>
  <si>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</si>
  <si>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</si>
  <si>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</si>
  <si>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</si>
  <si>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</si>
  <si>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</si>
  <si>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</si>
  <si>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</si>
  <si>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</si>
  <si>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</si>
  <si>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</si>
  <si>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</si>
  <si>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</si>
  <si>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</si>
  <si>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</si>
  <si>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</si>
  <si>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</si>
  <si>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</si>
  <si>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</si>
  <si>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</si>
  <si>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</si>
  <si>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</si>
  <si>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</si>
  <si>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</si>
  <si>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</si>
  <si>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</si>
  <si>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</si>
  <si>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</si>
  <si>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</si>
  <si>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</si>
  <si>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</si>
  <si>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</si>
  <si>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</si>
  <si>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</si>
  <si>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</si>
  <si>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</si>
  <si>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</si>
  <si>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</si>
  <si>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</si>
  <si>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</si>
  <si>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</si>
  <si>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</si>
  <si>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</si>
  <si>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</si>
  <si>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</si>
  <si>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</si>
  <si>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</si>
  <si>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</si>
  <si>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</si>
  <si>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</si>
  <si>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</si>
  <si>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</si>
  <si>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</si>
  <si>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</si>
  <si>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</si>
  <si>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</si>
  <si>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</si>
  <si>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</si>
  <si>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</si>
  <si>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【精炼套装-1】</t>
    <phoneticPr fontId="2" type="noConversion"/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</si>
  <si>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</si>
  <si>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</si>
  <si>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</si>
  <si>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</si>
  <si>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</si>
  <si>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</si>
  <si>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</si>
  <si>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</si>
  <si>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</si>
  <si>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</si>
  <si>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</si>
  <si>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</si>
  <si>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</si>
  <si>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</si>
  <si>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</si>
  <si>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</si>
  <si>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</si>
  <si>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</si>
  <si>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</si>
  <si>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</si>
  <si>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</si>
  <si>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</si>
  <si>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</si>
  <si>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</si>
  <si>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</si>
  <si>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</si>
  <si>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</si>
  <si>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</si>
  <si>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</si>
  <si>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</si>
  <si>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</si>
  <si>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</si>
  <si>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</si>
  <si>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</si>
  <si>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</si>
  <si>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</si>
  <si>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</si>
  <si>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</si>
  <si>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</si>
  <si>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</si>
  <si>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</si>
  <si>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</si>
  <si>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</si>
  <si>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</si>
  <si>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</si>
  <si>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</si>
  <si>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</si>
  <si>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</si>
  <si>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</si>
  <si>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</si>
  <si>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</si>
  <si>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</si>
  <si>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</si>
  <si>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</si>
  <si>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</si>
  <si>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</si>
  <si>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</si>
  <si>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</si>
  <si>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</si>
  <si>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【精炼套装-61】</t>
  </si>
  <si>
    <t>【精炼套装-62】</t>
  </si>
  <si>
    <t>【精炼套装-63】</t>
  </si>
  <si>
    <t>【精炼套装-64】</t>
  </si>
  <si>
    <t>【精炼套装-65】</t>
  </si>
  <si>
    <t>【精炼套装-66】</t>
  </si>
  <si>
    <t>【精炼套装-67】</t>
  </si>
  <si>
    <t>【精炼套装-68】</t>
  </si>
  <si>
    <t>【精炼套装-69】</t>
  </si>
  <si>
    <t>【精炼套装-70】</t>
  </si>
  <si>
    <t>【精炼套装-71】</t>
  </si>
  <si>
    <t>【精炼套装-72】</t>
  </si>
  <si>
    <t>【精炼套装-73】</t>
  </si>
  <si>
    <t>【精炼套装-74】</t>
  </si>
  <si>
    <t>【精炼套装-75】</t>
  </si>
  <si>
    <t>【精炼套装-76】</t>
  </si>
  <si>
    <t>【精炼套装-77】</t>
  </si>
  <si>
    <t>【精炼套装-78】</t>
  </si>
  <si>
    <t>【精炼套装-79】</t>
  </si>
  <si>
    <t>【精炼套装-80】</t>
  </si>
  <si>
    <t>强化连锁</t>
    <phoneticPr fontId="2" type="noConversion"/>
  </si>
  <si>
    <t>合成</t>
    <phoneticPr fontId="2" type="noConversion"/>
  </si>
  <si>
    <t>equiptSuit.json</t>
    <phoneticPr fontId="2" type="noConversion"/>
  </si>
  <si>
    <t>equiptLvupSuit.json</t>
    <phoneticPr fontId="2" type="noConversion"/>
  </si>
  <si>
    <t>装备强化连锁的表</t>
    <phoneticPr fontId="2" type="noConversion"/>
  </si>
  <si>
    <t>deCrit</t>
  </si>
  <si>
    <t>deCrit</t>
    <phoneticPr fontId="2" type="noConversion"/>
  </si>
  <si>
    <t>lucky</t>
  </si>
  <si>
    <t>#note</t>
    <phoneticPr fontId="2" type="noConversion"/>
  </si>
  <si>
    <t>备注</t>
    <phoneticPr fontId="2" type="noConversion"/>
  </si>
  <si>
    <t>string:e&lt;&gt;</t>
    <phoneticPr fontId="2" type="noConversion"/>
  </si>
  <si>
    <t>武器S2</t>
    <phoneticPr fontId="2" type="noConversion"/>
  </si>
  <si>
    <t>武器S3</t>
  </si>
  <si>
    <t>头盔S2</t>
    <phoneticPr fontId="2" type="noConversion"/>
  </si>
  <si>
    <t>肩甲S2</t>
    <phoneticPr fontId="2" type="noConversion"/>
  </si>
  <si>
    <t>衣服S2</t>
    <phoneticPr fontId="2" type="noConversion"/>
  </si>
  <si>
    <t>裤子S2</t>
    <phoneticPr fontId="2" type="noConversion"/>
  </si>
  <si>
    <t>鞋子S2</t>
    <phoneticPr fontId="2" type="noConversion"/>
  </si>
  <si>
    <t>项链S2</t>
    <phoneticPr fontId="2" type="noConversion"/>
  </si>
  <si>
    <t>戒指S2</t>
    <phoneticPr fontId="2" type="noConversion"/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</si>
  <si>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</si>
  <si>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</si>
  <si>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</si>
  <si>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</si>
  <si>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</si>
  <si>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</si>
  <si>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</si>
  <si>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</si>
  <si>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</si>
  <si>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</si>
  <si>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</si>
  <si>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</si>
  <si>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</si>
  <si>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</si>
  <si>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</si>
  <si>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</si>
  <si>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</si>
  <si>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</si>
  <si>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</si>
  <si>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</si>
  <si>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</si>
  <si>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</si>
  <si>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</si>
  <si>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</si>
  <si>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</si>
  <si>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</si>
  <si>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</si>
  <si>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</si>
  <si>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</si>
  <si>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</si>
  <si>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</si>
  <si>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</si>
  <si>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</si>
  <si>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</si>
  <si>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</si>
  <si>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</si>
  <si>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</si>
  <si>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</si>
  <si>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</si>
  <si>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</si>
  <si>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</si>
  <si>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</si>
  <si>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</si>
  <si>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</si>
  <si>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</si>
  <si>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</si>
  <si>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</si>
  <si>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</si>
  <si>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</si>
  <si>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</si>
  <si>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</si>
  <si>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</si>
  <si>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</si>
  <si>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</si>
  <si>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</si>
  <si>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</si>
  <si>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</si>
  <si>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</si>
  <si>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</si>
  <si>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</si>
  <si>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</si>
  <si>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</si>
  <si>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</si>
  <si>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</si>
  <si>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</si>
  <si>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</si>
  <si>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</si>
  <si>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</si>
  <si>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</si>
  <si>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</si>
  <si>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</si>
  <si>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</si>
  <si>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</si>
  <si>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</si>
  <si>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</si>
  <si>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</si>
  <si>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</si>
  <si>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</si>
  <si>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</si>
  <si>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套装</t>
    <phoneticPr fontId="2" type="noConversion"/>
  </si>
  <si>
    <t>强化</t>
    <phoneticPr fontId="2" type="noConversion"/>
  </si>
  <si>
    <t>精炼</t>
    <phoneticPr fontId="2" type="noConversion"/>
  </si>
  <si>
    <t>套装名称</t>
    <phoneticPr fontId="2" type="noConversion"/>
  </si>
  <si>
    <t>突袭者套装</t>
    <phoneticPr fontId="2" type="noConversion"/>
  </si>
  <si>
    <t>狂怒者套装</t>
    <phoneticPr fontId="2" type="noConversion"/>
  </si>
  <si>
    <t>马尔科夫套装</t>
    <phoneticPr fontId="2" type="noConversion"/>
  </si>
  <si>
    <t>青眼巨蟒套装</t>
    <phoneticPr fontId="2" type="noConversion"/>
  </si>
  <si>
    <t>诺克萨斯套装</t>
    <phoneticPr fontId="2" type="noConversion"/>
  </si>
  <si>
    <t>德玛西亚套装</t>
    <phoneticPr fontId="2" type="noConversion"/>
  </si>
  <si>
    <t>东部王国套装</t>
    <phoneticPr fontId="2" type="noConversion"/>
  </si>
  <si>
    <t>卡利姆多套装</t>
    <phoneticPr fontId="2" type="noConversion"/>
  </si>
  <si>
    <t>诺森德套装</t>
    <phoneticPr fontId="2" type="noConversion"/>
  </si>
  <si>
    <t>王的荣耀型套装</t>
    <phoneticPr fontId="2" type="noConversion"/>
  </si>
  <si>
    <t>蚩尤级套装</t>
    <phoneticPr fontId="2" type="noConversion"/>
  </si>
  <si>
    <t>地狱毁灭型套装</t>
    <phoneticPr fontId="2" type="noConversion"/>
  </si>
  <si>
    <t>套装名称</t>
    <phoneticPr fontId="2" type="noConversion"/>
  </si>
  <si>
    <t>rank</t>
    <phoneticPr fontId="2" type="noConversion"/>
  </si>
  <si>
    <t>help_col</t>
    <phoneticPr fontId="2" type="noConversion"/>
  </si>
  <si>
    <t>string:&lt;&gt;</t>
    <phoneticPr fontId="2" type="noConversion"/>
  </si>
  <si>
    <t>辅助列</t>
    <phoneticPr fontId="2" type="noConversion"/>
  </si>
  <si>
    <t>lvs</t>
    <phoneticPr fontId="2" type="noConversion"/>
  </si>
  <si>
    <t>客户端装备套装mingcheng的表</t>
    <phoneticPr fontId="2" type="noConversion"/>
  </si>
  <si>
    <t>rank,help_col,loc</t>
    <phoneticPr fontId="2" type="noConversion"/>
  </si>
  <si>
    <t>equiptSuit.json</t>
    <phoneticPr fontId="2" type="noConversion"/>
  </si>
  <si>
    <t>装备套装的表</t>
    <phoneticPr fontId="2" type="noConversion"/>
  </si>
  <si>
    <t>expSum</t>
    <phoneticPr fontId="2" type="noConversion"/>
  </si>
  <si>
    <t>总经验</t>
    <phoneticPr fontId="2" type="noConversion"/>
  </si>
  <si>
    <t>精炼纤维</t>
    <phoneticPr fontId="2" type="noConversion"/>
  </si>
  <si>
    <t>equiptRefineItem.json</t>
    <phoneticPr fontId="2" type="noConversion"/>
  </si>
  <si>
    <t>id</t>
    <phoneticPr fontId="2" type="noConversion"/>
  </si>
  <si>
    <t>精炼道具表</t>
    <phoneticPr fontId="2" type="noConversion"/>
  </si>
  <si>
    <t>【强化套装-0】</t>
    <phoneticPr fontId="2" type="noConversion"/>
  </si>
  <si>
    <t>行ID</t>
    <phoneticPr fontId="2" type="noConversion"/>
  </si>
  <si>
    <t>rowId</t>
    <phoneticPr fontId="2" type="noConversion"/>
  </si>
  <si>
    <t>精炼连锁</t>
    <phoneticPr fontId="2" type="noConversion"/>
  </si>
  <si>
    <t>equiptRefineSuit.json</t>
    <phoneticPr fontId="2" type="noConversion"/>
  </si>
  <si>
    <t>装备精炼连锁的表</t>
    <phoneticPr fontId="2" type="noConversion"/>
  </si>
  <si>
    <t>【精炼套装-0】</t>
    <phoneticPr fontId="2" type="noConversion"/>
  </si>
  <si>
    <t>dmgInc</t>
    <phoneticPr fontId="2" type="noConversion"/>
  </si>
  <si>
    <t>dmgDec</t>
    <phoneticPr fontId="2" type="noConversion"/>
  </si>
  <si>
    <t>exp[1].lvMin</t>
    <phoneticPr fontId="2" type="noConversion"/>
  </si>
  <si>
    <t>exp[1].lvMax</t>
    <phoneticPr fontId="2" type="noConversion"/>
  </si>
  <si>
    <t>一阶段等级小</t>
    <phoneticPr fontId="2" type="noConversion"/>
  </si>
  <si>
    <t>一阶段等级大</t>
    <phoneticPr fontId="2" type="noConversion"/>
  </si>
  <si>
    <t>exp[2].lvMin</t>
    <phoneticPr fontId="2" type="noConversion"/>
  </si>
  <si>
    <t>exp[2].lvMax</t>
    <phoneticPr fontId="2" type="noConversion"/>
  </si>
  <si>
    <t>二阶段等级小</t>
    <phoneticPr fontId="2" type="noConversion"/>
  </si>
  <si>
    <t>二阶段等级大</t>
    <phoneticPr fontId="2" type="noConversion"/>
  </si>
  <si>
    <t>exp[3].lvMin</t>
    <phoneticPr fontId="2" type="noConversion"/>
  </si>
  <si>
    <t>exp[3].lvMax</t>
    <phoneticPr fontId="2" type="noConversion"/>
  </si>
  <si>
    <t>三阶段等级小</t>
    <phoneticPr fontId="2" type="noConversion"/>
  </si>
  <si>
    <t>三阶段等级大</t>
    <phoneticPr fontId="2" type="noConversion"/>
  </si>
  <si>
    <t>exp[4].lvMin</t>
    <phoneticPr fontId="2" type="noConversion"/>
  </si>
  <si>
    <t>exp[4].lvMax</t>
    <phoneticPr fontId="2" type="noConversion"/>
  </si>
  <si>
    <t>四阶段等级Min</t>
    <phoneticPr fontId="2" type="noConversion"/>
  </si>
  <si>
    <t>四阶段等级Max</t>
    <phoneticPr fontId="2" type="noConversion"/>
  </si>
  <si>
    <t>品质</t>
    <phoneticPr fontId="2" type="noConversion"/>
  </si>
  <si>
    <t>quality</t>
    <phoneticPr fontId="2" type="noConversion"/>
  </si>
  <si>
    <t>equiptIds</t>
    <phoneticPr fontId="2" type="noConversion"/>
  </si>
  <si>
    <t>item_id:a&lt;&gt;</t>
    <phoneticPr fontId="2" type="noConversion"/>
  </si>
  <si>
    <t>道具ID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</si>
</sst>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6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opLeftCell="B7" workbookViewId="0">
      <selection activeCell="G2" sqref="G2:G1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10</v>
      </c>
      <c r="G1" s="2" t="s">
        <v>4</v>
      </c>
    </row>
    <row r="2" spans="1:7" ht="47.25" customHeight="1" x14ac:dyDescent="0.2">
      <c r="A2" s="3" t="s">
        <v>17</v>
      </c>
      <c r="B2" s="3" t="s">
        <v>91</v>
      </c>
      <c r="C2" s="3"/>
      <c r="D2" s="3" t="s">
        <v>18</v>
      </c>
      <c r="E2" s="3" t="s">
        <v>102</v>
      </c>
      <c r="F2" s="3" t="s">
        <v>103</v>
      </c>
      <c r="G2" s="3" t="b">
        <v>1</v>
      </c>
    </row>
    <row r="3" spans="1:7" ht="47.25" customHeight="1" x14ac:dyDescent="0.2">
      <c r="A3" s="3" t="s">
        <v>17</v>
      </c>
      <c r="B3" s="3"/>
      <c r="C3" s="3" t="s">
        <v>100</v>
      </c>
      <c r="D3" s="3" t="s">
        <v>101</v>
      </c>
      <c r="E3" s="3" t="s">
        <v>101</v>
      </c>
      <c r="F3" s="3" t="s">
        <v>104</v>
      </c>
      <c r="G3" s="3" t="b">
        <v>1</v>
      </c>
    </row>
    <row r="4" spans="1:7" ht="57.75" customHeight="1" x14ac:dyDescent="0.2">
      <c r="A4" s="3" t="s">
        <v>501</v>
      </c>
      <c r="B4" s="3" t="s">
        <v>92</v>
      </c>
      <c r="C4" s="3"/>
      <c r="D4" s="3" t="s">
        <v>5</v>
      </c>
      <c r="E4" s="3" t="s">
        <v>106</v>
      </c>
      <c r="F4" s="3" t="s">
        <v>107</v>
      </c>
      <c r="G4" s="3" t="b">
        <v>1</v>
      </c>
    </row>
    <row r="5" spans="1:7" ht="57.75" customHeight="1" x14ac:dyDescent="0.2">
      <c r="A5" s="3" t="s">
        <v>501</v>
      </c>
      <c r="B5" s="3"/>
      <c r="C5" s="3" t="s">
        <v>92</v>
      </c>
      <c r="D5" s="3" t="s">
        <v>99</v>
      </c>
      <c r="E5" s="3" t="s">
        <v>105</v>
      </c>
      <c r="F5" s="3" t="s">
        <v>108</v>
      </c>
      <c r="G5" s="3" t="b">
        <v>1</v>
      </c>
    </row>
    <row r="6" spans="1:7" ht="54" customHeight="1" x14ac:dyDescent="0.2">
      <c r="A6" s="3" t="s">
        <v>502</v>
      </c>
      <c r="B6" s="3" t="s">
        <v>93</v>
      </c>
      <c r="C6" s="3"/>
      <c r="D6" s="3" t="s">
        <v>5</v>
      </c>
      <c r="E6" s="3" t="s">
        <v>106</v>
      </c>
      <c r="F6" s="3" t="s">
        <v>109</v>
      </c>
      <c r="G6" s="3" t="b">
        <v>1</v>
      </c>
    </row>
    <row r="7" spans="1:7" ht="54" customHeight="1" x14ac:dyDescent="0.2">
      <c r="A7" s="3" t="s">
        <v>502</v>
      </c>
      <c r="B7" s="3"/>
      <c r="C7" s="3" t="s">
        <v>93</v>
      </c>
      <c r="D7" s="3" t="s">
        <v>99</v>
      </c>
      <c r="E7" s="3" t="s">
        <v>105</v>
      </c>
      <c r="F7" s="3" t="s">
        <v>110</v>
      </c>
      <c r="G7" s="3" t="b">
        <v>1</v>
      </c>
    </row>
    <row r="8" spans="1:7" ht="55.5" customHeight="1" x14ac:dyDescent="0.2">
      <c r="A8" s="3" t="s">
        <v>402</v>
      </c>
      <c r="B8" s="3" t="s">
        <v>112</v>
      </c>
      <c r="C8" s="3"/>
      <c r="D8" s="3" t="s">
        <v>34</v>
      </c>
      <c r="E8" s="3" t="s">
        <v>111</v>
      </c>
      <c r="F8" s="3" t="s">
        <v>113</v>
      </c>
      <c r="G8" s="3" t="b">
        <v>1</v>
      </c>
    </row>
    <row r="9" spans="1:7" ht="55.5" customHeight="1" x14ac:dyDescent="0.2">
      <c r="A9" s="3" t="s">
        <v>402</v>
      </c>
      <c r="B9" s="3"/>
      <c r="C9" s="3" t="s">
        <v>112</v>
      </c>
      <c r="D9" s="3" t="s">
        <v>99</v>
      </c>
      <c r="E9" s="3" t="s">
        <v>99</v>
      </c>
      <c r="F9" s="3" t="s">
        <v>114</v>
      </c>
      <c r="G9" s="3" t="b">
        <v>1</v>
      </c>
    </row>
    <row r="10" spans="1:7" ht="55.5" customHeight="1" x14ac:dyDescent="0.2">
      <c r="A10" s="3" t="s">
        <v>516</v>
      </c>
      <c r="B10" s="3" t="s">
        <v>403</v>
      </c>
      <c r="C10" s="3" t="s">
        <v>524</v>
      </c>
      <c r="D10" s="3" t="s">
        <v>517</v>
      </c>
      <c r="E10" s="3"/>
      <c r="F10" s="3" t="s">
        <v>522</v>
      </c>
      <c r="G10" s="3" t="b">
        <v>1</v>
      </c>
    </row>
    <row r="11" spans="1:7" ht="54.95" customHeight="1" x14ac:dyDescent="0.2">
      <c r="A11" s="3" t="s">
        <v>500</v>
      </c>
      <c r="B11" s="3" t="s">
        <v>403</v>
      </c>
      <c r="C11" s="3" t="s">
        <v>524</v>
      </c>
      <c r="D11" s="3" t="s">
        <v>523</v>
      </c>
      <c r="E11" s="3" t="s">
        <v>523</v>
      </c>
      <c r="F11" s="3" t="s">
        <v>525</v>
      </c>
      <c r="G11" s="3" t="b">
        <v>1</v>
      </c>
    </row>
    <row r="12" spans="1:7" ht="54.95" customHeight="1" x14ac:dyDescent="0.2">
      <c r="A12" s="3" t="s">
        <v>401</v>
      </c>
      <c r="B12" s="3" t="s">
        <v>404</v>
      </c>
      <c r="C12" s="3" t="s">
        <v>404</v>
      </c>
      <c r="D12" s="3" t="s">
        <v>99</v>
      </c>
      <c r="E12" s="3" t="s">
        <v>534</v>
      </c>
      <c r="F12" s="3" t="s">
        <v>405</v>
      </c>
      <c r="G12" s="3" t="b">
        <v>1</v>
      </c>
    </row>
    <row r="13" spans="1:7" ht="54.95" customHeight="1" x14ac:dyDescent="0.2">
      <c r="A13" s="3" t="s">
        <v>535</v>
      </c>
      <c r="B13" s="3" t="s">
        <v>536</v>
      </c>
      <c r="C13" s="3" t="s">
        <v>536</v>
      </c>
      <c r="D13" s="3" t="s">
        <v>99</v>
      </c>
      <c r="E13" s="3" t="s">
        <v>534</v>
      </c>
      <c r="F13" s="3" t="s">
        <v>537</v>
      </c>
      <c r="G13" s="3" t="b">
        <v>1</v>
      </c>
    </row>
    <row r="14" spans="1:7" ht="50.1" customHeight="1" x14ac:dyDescent="0.2">
      <c r="A14" s="3" t="s">
        <v>528</v>
      </c>
      <c r="B14" s="3" t="s">
        <v>529</v>
      </c>
      <c r="C14" s="3" t="s">
        <v>529</v>
      </c>
      <c r="D14" s="3" t="s">
        <v>530</v>
      </c>
      <c r="E14" s="3" t="s">
        <v>530</v>
      </c>
      <c r="F14" s="3" t="s">
        <v>531</v>
      </c>
      <c r="G14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0C51-3299-4329-9A6C-082DA40AACEA}">
  <dimension ref="A1:AD84"/>
  <sheetViews>
    <sheetView topLeftCell="C1" workbookViewId="0">
      <selection activeCell="O13" sqref="O13"/>
    </sheetView>
  </sheetViews>
  <sheetFormatPr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99</v>
      </c>
      <c r="B1" s="1" t="s">
        <v>5</v>
      </c>
      <c r="C1" s="5" t="s">
        <v>195</v>
      </c>
      <c r="D1" s="5" t="s">
        <v>250</v>
      </c>
      <c r="E1" s="5" t="s">
        <v>196</v>
      </c>
      <c r="F1" s="5" t="s">
        <v>15</v>
      </c>
      <c r="G1" s="5" t="s">
        <v>167</v>
      </c>
      <c r="H1" s="5" t="s">
        <v>123</v>
      </c>
      <c r="I1" s="5" t="s">
        <v>128</v>
      </c>
      <c r="J1" s="5" t="s">
        <v>129</v>
      </c>
      <c r="K1" s="5" t="s">
        <v>116</v>
      </c>
      <c r="L1" s="5" t="s">
        <v>169</v>
      </c>
      <c r="M1" s="5" t="s">
        <v>125</v>
      </c>
      <c r="N1" s="5" t="s">
        <v>130</v>
      </c>
      <c r="O1" s="5" t="s">
        <v>131</v>
      </c>
      <c r="P1" s="5" t="s">
        <v>197</v>
      </c>
      <c r="Q1" s="5" t="s">
        <v>198</v>
      </c>
      <c r="R1" s="5" t="s">
        <v>199</v>
      </c>
      <c r="S1" s="5" t="s">
        <v>200</v>
      </c>
      <c r="T1" s="5" t="s">
        <v>201</v>
      </c>
      <c r="U1" s="5" t="s">
        <v>202</v>
      </c>
      <c r="V1" s="5" t="s">
        <v>203</v>
      </c>
      <c r="W1" s="5" t="s">
        <v>204</v>
      </c>
      <c r="X1" s="5" t="s">
        <v>205</v>
      </c>
      <c r="Y1" s="5" t="s">
        <v>206</v>
      </c>
      <c r="Z1" s="5" t="s">
        <v>207</v>
      </c>
      <c r="AA1" s="5" t="s">
        <v>208</v>
      </c>
      <c r="AB1" s="5" t="s">
        <v>209</v>
      </c>
      <c r="AC1" s="5" t="s">
        <v>210</v>
      </c>
      <c r="AD1" s="5" t="s">
        <v>211</v>
      </c>
    </row>
    <row r="2" spans="1:30" x14ac:dyDescent="0.2">
      <c r="A2" t="s">
        <v>6</v>
      </c>
      <c r="B2" t="s">
        <v>6</v>
      </c>
      <c r="C2" t="s">
        <v>94</v>
      </c>
      <c r="D2" t="s">
        <v>6</v>
      </c>
      <c r="E2" t="s">
        <v>6</v>
      </c>
      <c r="F2" t="s">
        <v>115</v>
      </c>
      <c r="G2" t="s">
        <v>7</v>
      </c>
      <c r="H2" t="s">
        <v>7</v>
      </c>
      <c r="I2" t="s">
        <v>7</v>
      </c>
      <c r="J2" t="s">
        <v>11</v>
      </c>
      <c r="K2" t="s">
        <v>115</v>
      </c>
      <c r="L2" t="s">
        <v>7</v>
      </c>
      <c r="M2" t="s">
        <v>7</v>
      </c>
      <c r="N2" t="s">
        <v>7</v>
      </c>
      <c r="O2" t="s">
        <v>11</v>
      </c>
      <c r="P2" t="s">
        <v>115</v>
      </c>
      <c r="Q2" t="s">
        <v>7</v>
      </c>
      <c r="R2" t="s">
        <v>7</v>
      </c>
      <c r="S2" t="s">
        <v>7</v>
      </c>
      <c r="T2" t="s">
        <v>11</v>
      </c>
      <c r="U2" t="s">
        <v>115</v>
      </c>
      <c r="V2" t="s">
        <v>7</v>
      </c>
      <c r="W2" t="s">
        <v>7</v>
      </c>
      <c r="X2" t="s">
        <v>7</v>
      </c>
      <c r="Y2" t="s">
        <v>11</v>
      </c>
      <c r="Z2" t="s">
        <v>115</v>
      </c>
      <c r="AA2" t="s">
        <v>7</v>
      </c>
      <c r="AB2" t="s">
        <v>7</v>
      </c>
      <c r="AC2" t="s">
        <v>7</v>
      </c>
      <c r="AD2" t="s">
        <v>11</v>
      </c>
    </row>
    <row r="3" spans="1:30" ht="15" x14ac:dyDescent="0.2">
      <c r="A3" s="2" t="s">
        <v>97</v>
      </c>
      <c r="B3" s="2" t="s">
        <v>8</v>
      </c>
      <c r="C3" s="2" t="s">
        <v>212</v>
      </c>
      <c r="D3" s="2" t="s">
        <v>213</v>
      </c>
      <c r="E3" s="2" t="s">
        <v>214</v>
      </c>
      <c r="F3" s="2" t="s">
        <v>215</v>
      </c>
      <c r="G3" s="2" t="s">
        <v>216</v>
      </c>
      <c r="H3" s="2" t="s">
        <v>217</v>
      </c>
      <c r="I3" s="2" t="s">
        <v>218</v>
      </c>
      <c r="J3" s="2" t="s">
        <v>219</v>
      </c>
      <c r="K3" s="2" t="s">
        <v>220</v>
      </c>
      <c r="L3" s="2" t="s">
        <v>221</v>
      </c>
      <c r="M3" s="2" t="s">
        <v>222</v>
      </c>
      <c r="N3" s="2" t="s">
        <v>223</v>
      </c>
      <c r="O3" s="2" t="s">
        <v>224</v>
      </c>
      <c r="P3" s="2" t="s">
        <v>225</v>
      </c>
      <c r="Q3" s="2" t="s">
        <v>226</v>
      </c>
      <c r="R3" s="2" t="s">
        <v>227</v>
      </c>
      <c r="S3" s="2" t="s">
        <v>228</v>
      </c>
      <c r="T3" s="2" t="s">
        <v>229</v>
      </c>
      <c r="U3" s="2" t="s">
        <v>230</v>
      </c>
      <c r="V3" s="2" t="s">
        <v>231</v>
      </c>
      <c r="W3" s="2" t="s">
        <v>232</v>
      </c>
      <c r="X3" s="2" t="s">
        <v>233</v>
      </c>
      <c r="Y3" s="2" t="s">
        <v>234</v>
      </c>
      <c r="Z3" s="2" t="s">
        <v>235</v>
      </c>
      <c r="AA3" s="2" t="s">
        <v>236</v>
      </c>
      <c r="AB3" s="2" t="s">
        <v>237</v>
      </c>
      <c r="AC3" s="2" t="s">
        <v>238</v>
      </c>
      <c r="AD3" s="2" t="s">
        <v>239</v>
      </c>
    </row>
    <row r="4" spans="1:30" ht="15" customHeight="1" x14ac:dyDescent="0.2">
      <c r="A4" s="3">
        <v>1</v>
      </c>
      <c r="B4" s="3">
        <v>0</v>
      </c>
      <c r="C4" s="3" t="s">
        <v>538</v>
      </c>
      <c r="D4" s="3">
        <v>0</v>
      </c>
      <c r="E4" s="3">
        <v>0</v>
      </c>
      <c r="F4" s="3" t="s">
        <v>539</v>
      </c>
      <c r="G4" s="3">
        <v>1</v>
      </c>
      <c r="H4" s="3">
        <v>2</v>
      </c>
      <c r="I4" s="3">
        <v>0</v>
      </c>
      <c r="J4" s="3">
        <v>0</v>
      </c>
      <c r="K4" s="3" t="s">
        <v>540</v>
      </c>
      <c r="L4" s="3">
        <v>7</v>
      </c>
      <c r="M4" s="3">
        <v>2</v>
      </c>
      <c r="N4" s="3">
        <v>0</v>
      </c>
      <c r="O4" s="3">
        <v>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" customHeight="1" x14ac:dyDescent="0.2">
      <c r="A5" s="3">
        <v>2</v>
      </c>
      <c r="B5" s="3">
        <v>1</v>
      </c>
      <c r="C5" s="3" t="s">
        <v>321</v>
      </c>
      <c r="D5" s="3">
        <v>2</v>
      </c>
      <c r="E5" s="3">
        <v>1000</v>
      </c>
      <c r="F5" s="3" t="s">
        <v>539</v>
      </c>
      <c r="G5" s="3">
        <v>1</v>
      </c>
      <c r="H5" s="3">
        <v>2</v>
      </c>
      <c r="I5" s="3">
        <v>0</v>
      </c>
      <c r="J5" s="3">
        <v>5</v>
      </c>
      <c r="K5" s="3" t="s">
        <v>540</v>
      </c>
      <c r="L5" s="3">
        <v>7</v>
      </c>
      <c r="M5" s="3">
        <v>2</v>
      </c>
      <c r="N5" s="3">
        <v>0</v>
      </c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" customHeight="1" x14ac:dyDescent="0.2">
      <c r="A6" s="3">
        <v>3</v>
      </c>
      <c r="B6" s="3">
        <v>2</v>
      </c>
      <c r="C6" s="3" t="s">
        <v>322</v>
      </c>
      <c r="D6" s="3">
        <v>4</v>
      </c>
      <c r="E6" s="3">
        <v>2000</v>
      </c>
      <c r="F6" s="3" t="s">
        <v>539</v>
      </c>
      <c r="G6" s="3">
        <v>1</v>
      </c>
      <c r="H6" s="3">
        <v>2</v>
      </c>
      <c r="I6" s="3">
        <v>0</v>
      </c>
      <c r="J6" s="3">
        <v>10</v>
      </c>
      <c r="K6" s="3" t="s">
        <v>540</v>
      </c>
      <c r="L6" s="3">
        <v>7</v>
      </c>
      <c r="M6" s="3">
        <v>2</v>
      </c>
      <c r="N6" s="3">
        <v>0</v>
      </c>
      <c r="O6" s="3">
        <v>10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5" customHeight="1" x14ac:dyDescent="0.2">
      <c r="A7" s="3">
        <v>4</v>
      </c>
      <c r="B7" s="3">
        <v>3</v>
      </c>
      <c r="C7" s="3" t="s">
        <v>323</v>
      </c>
      <c r="D7" s="3">
        <v>6</v>
      </c>
      <c r="E7" s="3">
        <v>3000</v>
      </c>
      <c r="F7" s="3" t="s">
        <v>539</v>
      </c>
      <c r="G7" s="3">
        <v>1</v>
      </c>
      <c r="H7" s="3">
        <v>2</v>
      </c>
      <c r="I7" s="3">
        <v>0</v>
      </c>
      <c r="J7" s="3">
        <v>15</v>
      </c>
      <c r="K7" s="3" t="s">
        <v>540</v>
      </c>
      <c r="L7" s="3">
        <v>7</v>
      </c>
      <c r="M7" s="3">
        <v>2</v>
      </c>
      <c r="N7" s="3">
        <v>0</v>
      </c>
      <c r="O7" s="3">
        <v>15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" customHeight="1" x14ac:dyDescent="0.2">
      <c r="A8" s="3">
        <v>5</v>
      </c>
      <c r="B8" s="3">
        <v>4</v>
      </c>
      <c r="C8" s="3" t="s">
        <v>324</v>
      </c>
      <c r="D8" s="3">
        <v>8</v>
      </c>
      <c r="E8" s="3">
        <v>4000</v>
      </c>
      <c r="F8" s="3" t="s">
        <v>539</v>
      </c>
      <c r="G8" s="3">
        <v>1</v>
      </c>
      <c r="H8" s="3">
        <v>2</v>
      </c>
      <c r="I8" s="3">
        <v>0</v>
      </c>
      <c r="J8" s="3">
        <v>20</v>
      </c>
      <c r="K8" s="3" t="s">
        <v>540</v>
      </c>
      <c r="L8" s="3">
        <v>7</v>
      </c>
      <c r="M8" s="3">
        <v>2</v>
      </c>
      <c r="N8" s="3">
        <v>0</v>
      </c>
      <c r="O8" s="3">
        <v>20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" customHeight="1" x14ac:dyDescent="0.2">
      <c r="A9" s="3">
        <v>6</v>
      </c>
      <c r="B9" s="3">
        <v>5</v>
      </c>
      <c r="C9" s="3" t="s">
        <v>325</v>
      </c>
      <c r="D9" s="3">
        <v>10</v>
      </c>
      <c r="E9" s="3">
        <v>5000</v>
      </c>
      <c r="F9" s="3" t="s">
        <v>539</v>
      </c>
      <c r="G9" s="3">
        <v>1</v>
      </c>
      <c r="H9" s="3">
        <v>2</v>
      </c>
      <c r="I9" s="3">
        <v>0</v>
      </c>
      <c r="J9" s="3">
        <v>25</v>
      </c>
      <c r="K9" s="3" t="s">
        <v>540</v>
      </c>
      <c r="L9" s="3">
        <v>7</v>
      </c>
      <c r="M9" s="3">
        <v>2</v>
      </c>
      <c r="N9" s="3">
        <v>0</v>
      </c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5" customHeight="1" x14ac:dyDescent="0.2">
      <c r="A10" s="3">
        <v>7</v>
      </c>
      <c r="B10" s="3">
        <v>6</v>
      </c>
      <c r="C10" s="3" t="s">
        <v>326</v>
      </c>
      <c r="D10" s="3">
        <v>12</v>
      </c>
      <c r="E10" s="3">
        <v>6000</v>
      </c>
      <c r="F10" s="3" t="s">
        <v>539</v>
      </c>
      <c r="G10" s="3">
        <v>1</v>
      </c>
      <c r="H10" s="3">
        <v>2</v>
      </c>
      <c r="I10" s="3">
        <v>0</v>
      </c>
      <c r="J10" s="3">
        <v>30</v>
      </c>
      <c r="K10" s="3" t="s">
        <v>540</v>
      </c>
      <c r="L10" s="3">
        <v>7</v>
      </c>
      <c r="M10" s="3">
        <v>2</v>
      </c>
      <c r="N10" s="3">
        <v>0</v>
      </c>
      <c r="O10" s="3">
        <v>30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5" customHeight="1" x14ac:dyDescent="0.2">
      <c r="A11" s="3">
        <v>8</v>
      </c>
      <c r="B11" s="3">
        <v>7</v>
      </c>
      <c r="C11" s="3" t="s">
        <v>327</v>
      </c>
      <c r="D11" s="3">
        <v>14</v>
      </c>
      <c r="E11" s="3">
        <v>7000</v>
      </c>
      <c r="F11" s="3" t="s">
        <v>539</v>
      </c>
      <c r="G11" s="3">
        <v>1</v>
      </c>
      <c r="H11" s="3">
        <v>2</v>
      </c>
      <c r="I11" s="3">
        <v>0</v>
      </c>
      <c r="J11" s="3">
        <v>35</v>
      </c>
      <c r="K11" s="3" t="s">
        <v>540</v>
      </c>
      <c r="L11" s="3">
        <v>7</v>
      </c>
      <c r="M11" s="3">
        <v>2</v>
      </c>
      <c r="N11" s="3">
        <v>0</v>
      </c>
      <c r="O11" s="3">
        <v>35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5" customHeight="1" x14ac:dyDescent="0.2">
      <c r="A12" s="3">
        <v>9</v>
      </c>
      <c r="B12" s="3">
        <v>8</v>
      </c>
      <c r="C12" s="3" t="s">
        <v>328</v>
      </c>
      <c r="D12" s="3">
        <v>16</v>
      </c>
      <c r="E12" s="3">
        <v>8000</v>
      </c>
      <c r="F12" s="3" t="s">
        <v>539</v>
      </c>
      <c r="G12" s="3">
        <v>1</v>
      </c>
      <c r="H12" s="3">
        <v>2</v>
      </c>
      <c r="I12" s="3">
        <v>0</v>
      </c>
      <c r="J12" s="3">
        <v>40</v>
      </c>
      <c r="K12" s="3" t="s">
        <v>540</v>
      </c>
      <c r="L12" s="3">
        <v>7</v>
      </c>
      <c r="M12" s="3">
        <v>2</v>
      </c>
      <c r="N12" s="3">
        <v>0</v>
      </c>
      <c r="O12" s="3">
        <v>40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5" customHeight="1" x14ac:dyDescent="0.2">
      <c r="A13" s="3">
        <v>10</v>
      </c>
      <c r="B13" s="3">
        <v>9</v>
      </c>
      <c r="C13" s="3" t="s">
        <v>329</v>
      </c>
      <c r="D13" s="3">
        <v>18</v>
      </c>
      <c r="E13" s="3">
        <v>9000</v>
      </c>
      <c r="F13" s="3" t="s">
        <v>539</v>
      </c>
      <c r="G13" s="3">
        <v>1</v>
      </c>
      <c r="H13" s="3">
        <v>2</v>
      </c>
      <c r="I13" s="3">
        <v>0</v>
      </c>
      <c r="J13" s="3">
        <v>45</v>
      </c>
      <c r="K13" s="3" t="s">
        <v>540</v>
      </c>
      <c r="L13" s="3">
        <v>7</v>
      </c>
      <c r="M13" s="3">
        <v>2</v>
      </c>
      <c r="N13" s="3">
        <v>0</v>
      </c>
      <c r="O13" s="3">
        <v>45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5" customHeight="1" x14ac:dyDescent="0.2">
      <c r="A14" s="3">
        <v>11</v>
      </c>
      <c r="B14" s="3">
        <v>10</v>
      </c>
      <c r="C14" s="3" t="s">
        <v>330</v>
      </c>
      <c r="D14" s="3">
        <v>20</v>
      </c>
      <c r="E14" s="3">
        <v>10000</v>
      </c>
      <c r="F14" s="3" t="s">
        <v>539</v>
      </c>
      <c r="G14" s="3">
        <v>1</v>
      </c>
      <c r="H14" s="3">
        <v>2</v>
      </c>
      <c r="I14" s="3">
        <v>0</v>
      </c>
      <c r="J14" s="3">
        <v>50</v>
      </c>
      <c r="K14" s="3" t="s">
        <v>540</v>
      </c>
      <c r="L14" s="3">
        <v>7</v>
      </c>
      <c r="M14" s="3">
        <v>2</v>
      </c>
      <c r="N14" s="3">
        <v>0</v>
      </c>
      <c r="O14" s="3">
        <v>50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5" customHeight="1" x14ac:dyDescent="0.2">
      <c r="A15" s="3">
        <v>12</v>
      </c>
      <c r="B15" s="3">
        <v>11</v>
      </c>
      <c r="C15" s="3" t="s">
        <v>331</v>
      </c>
      <c r="D15" s="3">
        <v>22</v>
      </c>
      <c r="E15" s="3">
        <v>11000</v>
      </c>
      <c r="F15" s="3" t="s">
        <v>539</v>
      </c>
      <c r="G15" s="3">
        <v>1</v>
      </c>
      <c r="H15" s="3">
        <v>2</v>
      </c>
      <c r="I15" s="3">
        <v>0</v>
      </c>
      <c r="J15" s="3">
        <v>55</v>
      </c>
      <c r="K15" s="3" t="s">
        <v>540</v>
      </c>
      <c r="L15" s="3">
        <v>7</v>
      </c>
      <c r="M15" s="3">
        <v>2</v>
      </c>
      <c r="N15" s="3">
        <v>0</v>
      </c>
      <c r="O15" s="3">
        <v>55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5" customHeight="1" x14ac:dyDescent="0.2">
      <c r="A16" s="3">
        <v>13</v>
      </c>
      <c r="B16" s="3">
        <v>12</v>
      </c>
      <c r="C16" s="3" t="s">
        <v>332</v>
      </c>
      <c r="D16" s="3">
        <v>24</v>
      </c>
      <c r="E16" s="3">
        <v>12000</v>
      </c>
      <c r="F16" s="3" t="s">
        <v>539</v>
      </c>
      <c r="G16" s="3">
        <v>1</v>
      </c>
      <c r="H16" s="3">
        <v>2</v>
      </c>
      <c r="I16" s="3">
        <v>0</v>
      </c>
      <c r="J16" s="3">
        <v>60</v>
      </c>
      <c r="K16" s="3" t="s">
        <v>540</v>
      </c>
      <c r="L16" s="3">
        <v>7</v>
      </c>
      <c r="M16" s="3">
        <v>2</v>
      </c>
      <c r="N16" s="3">
        <v>0</v>
      </c>
      <c r="O16" s="3">
        <v>60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5" customHeight="1" x14ac:dyDescent="0.2">
      <c r="A17" s="3">
        <v>14</v>
      </c>
      <c r="B17" s="3">
        <v>13</v>
      </c>
      <c r="C17" s="3" t="s">
        <v>333</v>
      </c>
      <c r="D17" s="3">
        <v>26</v>
      </c>
      <c r="E17" s="3">
        <v>13000</v>
      </c>
      <c r="F17" s="3" t="s">
        <v>539</v>
      </c>
      <c r="G17" s="3">
        <v>1</v>
      </c>
      <c r="H17" s="3">
        <v>2</v>
      </c>
      <c r="I17" s="3">
        <v>0</v>
      </c>
      <c r="J17" s="3">
        <v>65</v>
      </c>
      <c r="K17" s="3" t="s">
        <v>540</v>
      </c>
      <c r="L17" s="3">
        <v>7</v>
      </c>
      <c r="M17" s="3">
        <v>2</v>
      </c>
      <c r="N17" s="3">
        <v>0</v>
      </c>
      <c r="O17" s="3">
        <v>65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5" customHeight="1" x14ac:dyDescent="0.2">
      <c r="A18" s="3">
        <v>15</v>
      </c>
      <c r="B18" s="3">
        <v>14</v>
      </c>
      <c r="C18" s="3" t="s">
        <v>334</v>
      </c>
      <c r="D18" s="3">
        <v>28</v>
      </c>
      <c r="E18" s="3">
        <v>14000</v>
      </c>
      <c r="F18" s="3" t="s">
        <v>539</v>
      </c>
      <c r="G18" s="3">
        <v>1</v>
      </c>
      <c r="H18" s="3">
        <v>2</v>
      </c>
      <c r="I18" s="3">
        <v>0</v>
      </c>
      <c r="J18" s="3">
        <v>70</v>
      </c>
      <c r="K18" s="3" t="s">
        <v>540</v>
      </c>
      <c r="L18" s="3">
        <v>7</v>
      </c>
      <c r="M18" s="3">
        <v>2</v>
      </c>
      <c r="N18" s="3">
        <v>0</v>
      </c>
      <c r="O18" s="3">
        <v>70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5" customHeight="1" x14ac:dyDescent="0.2">
      <c r="A19" s="3">
        <v>16</v>
      </c>
      <c r="B19" s="3">
        <v>15</v>
      </c>
      <c r="C19" s="3" t="s">
        <v>335</v>
      </c>
      <c r="D19" s="3">
        <v>30</v>
      </c>
      <c r="E19" s="3">
        <v>15000</v>
      </c>
      <c r="F19" s="3" t="s">
        <v>539</v>
      </c>
      <c r="G19" s="3">
        <v>1</v>
      </c>
      <c r="H19" s="3">
        <v>2</v>
      </c>
      <c r="I19" s="3">
        <v>0</v>
      </c>
      <c r="J19" s="3">
        <v>75</v>
      </c>
      <c r="K19" s="3" t="s">
        <v>540</v>
      </c>
      <c r="L19" s="3">
        <v>7</v>
      </c>
      <c r="M19" s="3">
        <v>2</v>
      </c>
      <c r="N19" s="3">
        <v>0</v>
      </c>
      <c r="O19" s="3">
        <v>75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5" customHeight="1" x14ac:dyDescent="0.2">
      <c r="A20" s="3">
        <v>17</v>
      </c>
      <c r="B20" s="3">
        <v>16</v>
      </c>
      <c r="C20" s="3" t="s">
        <v>336</v>
      </c>
      <c r="D20" s="3">
        <v>32</v>
      </c>
      <c r="E20" s="3">
        <v>16000</v>
      </c>
      <c r="F20" s="3" t="s">
        <v>539</v>
      </c>
      <c r="G20" s="3">
        <v>1</v>
      </c>
      <c r="H20" s="3">
        <v>2</v>
      </c>
      <c r="I20" s="3">
        <v>0</v>
      </c>
      <c r="J20" s="3">
        <v>80</v>
      </c>
      <c r="K20" s="3" t="s">
        <v>540</v>
      </c>
      <c r="L20" s="3">
        <v>7</v>
      </c>
      <c r="M20" s="3">
        <v>2</v>
      </c>
      <c r="N20" s="3">
        <v>0</v>
      </c>
      <c r="O20" s="3">
        <v>80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5" customHeight="1" x14ac:dyDescent="0.2">
      <c r="A21" s="3">
        <v>18</v>
      </c>
      <c r="B21" s="3">
        <v>17</v>
      </c>
      <c r="C21" s="3" t="s">
        <v>337</v>
      </c>
      <c r="D21" s="3">
        <v>34</v>
      </c>
      <c r="E21" s="3">
        <v>17000</v>
      </c>
      <c r="F21" s="3" t="s">
        <v>539</v>
      </c>
      <c r="G21" s="3">
        <v>1</v>
      </c>
      <c r="H21" s="3">
        <v>2</v>
      </c>
      <c r="I21" s="3">
        <v>0</v>
      </c>
      <c r="J21" s="3">
        <v>85</v>
      </c>
      <c r="K21" s="3" t="s">
        <v>540</v>
      </c>
      <c r="L21" s="3">
        <v>7</v>
      </c>
      <c r="M21" s="3">
        <v>2</v>
      </c>
      <c r="N21" s="3">
        <v>0</v>
      </c>
      <c r="O21" s="3">
        <v>85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5" customHeight="1" x14ac:dyDescent="0.2">
      <c r="A22" s="3">
        <v>19</v>
      </c>
      <c r="B22" s="3">
        <v>18</v>
      </c>
      <c r="C22" s="3" t="s">
        <v>338</v>
      </c>
      <c r="D22" s="3">
        <v>36</v>
      </c>
      <c r="E22" s="3">
        <v>18000</v>
      </c>
      <c r="F22" s="3" t="s">
        <v>539</v>
      </c>
      <c r="G22" s="3">
        <v>1</v>
      </c>
      <c r="H22" s="3">
        <v>2</v>
      </c>
      <c r="I22" s="3">
        <v>0</v>
      </c>
      <c r="J22" s="3">
        <v>90</v>
      </c>
      <c r="K22" s="3" t="s">
        <v>540</v>
      </c>
      <c r="L22" s="3">
        <v>7</v>
      </c>
      <c r="M22" s="3">
        <v>2</v>
      </c>
      <c r="N22" s="3">
        <v>0</v>
      </c>
      <c r="O22" s="3">
        <v>90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" customHeight="1" x14ac:dyDescent="0.2">
      <c r="A23" s="3">
        <v>20</v>
      </c>
      <c r="B23" s="3">
        <v>19</v>
      </c>
      <c r="C23" s="3" t="s">
        <v>339</v>
      </c>
      <c r="D23" s="3">
        <v>38</v>
      </c>
      <c r="E23" s="3">
        <v>19000</v>
      </c>
      <c r="F23" s="3" t="s">
        <v>539</v>
      </c>
      <c r="G23" s="3">
        <v>1</v>
      </c>
      <c r="H23" s="3">
        <v>2</v>
      </c>
      <c r="I23" s="3">
        <v>0</v>
      </c>
      <c r="J23" s="3">
        <v>95</v>
      </c>
      <c r="K23" s="3" t="s">
        <v>540</v>
      </c>
      <c r="L23" s="3">
        <v>7</v>
      </c>
      <c r="M23" s="3">
        <v>2</v>
      </c>
      <c r="N23" s="3">
        <v>0</v>
      </c>
      <c r="O23" s="3">
        <v>95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" customHeight="1" x14ac:dyDescent="0.2">
      <c r="A24" s="3">
        <v>21</v>
      </c>
      <c r="B24" s="3">
        <v>20</v>
      </c>
      <c r="C24" s="3" t="s">
        <v>340</v>
      </c>
      <c r="D24" s="3">
        <v>40</v>
      </c>
      <c r="E24" s="3">
        <v>20000</v>
      </c>
      <c r="F24" s="3" t="s">
        <v>539</v>
      </c>
      <c r="G24" s="3">
        <v>1</v>
      </c>
      <c r="H24" s="3">
        <v>2</v>
      </c>
      <c r="I24" s="3">
        <v>0</v>
      </c>
      <c r="J24" s="3">
        <v>100</v>
      </c>
      <c r="K24" s="3" t="s">
        <v>540</v>
      </c>
      <c r="L24" s="3">
        <v>7</v>
      </c>
      <c r="M24" s="3">
        <v>2</v>
      </c>
      <c r="N24" s="3">
        <v>0</v>
      </c>
      <c r="O24" s="3">
        <v>100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" customHeight="1" x14ac:dyDescent="0.2">
      <c r="A25" s="3">
        <v>22</v>
      </c>
      <c r="B25" s="3">
        <v>21</v>
      </c>
      <c r="C25" s="3" t="s">
        <v>341</v>
      </c>
      <c r="D25" s="3">
        <v>42</v>
      </c>
      <c r="E25" s="3">
        <v>21000</v>
      </c>
      <c r="F25" s="3" t="s">
        <v>539</v>
      </c>
      <c r="G25" s="3">
        <v>1</v>
      </c>
      <c r="H25" s="3">
        <v>2</v>
      </c>
      <c r="I25" s="3">
        <v>0</v>
      </c>
      <c r="J25" s="3">
        <v>105</v>
      </c>
      <c r="K25" s="3" t="s">
        <v>540</v>
      </c>
      <c r="L25" s="3">
        <v>7</v>
      </c>
      <c r="M25" s="3">
        <v>2</v>
      </c>
      <c r="N25" s="3">
        <v>0</v>
      </c>
      <c r="O25" s="3">
        <v>105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5" customHeight="1" x14ac:dyDescent="0.2">
      <c r="A26" s="3">
        <v>23</v>
      </c>
      <c r="B26" s="3">
        <v>22</v>
      </c>
      <c r="C26" s="3" t="s">
        <v>342</v>
      </c>
      <c r="D26" s="3">
        <v>44</v>
      </c>
      <c r="E26" s="3">
        <v>22000</v>
      </c>
      <c r="F26" s="3" t="s">
        <v>539</v>
      </c>
      <c r="G26" s="3">
        <v>1</v>
      </c>
      <c r="H26" s="3">
        <v>2</v>
      </c>
      <c r="I26" s="3">
        <v>0</v>
      </c>
      <c r="J26" s="3">
        <v>110</v>
      </c>
      <c r="K26" s="3" t="s">
        <v>540</v>
      </c>
      <c r="L26" s="3">
        <v>7</v>
      </c>
      <c r="M26" s="3">
        <v>2</v>
      </c>
      <c r="N26" s="3">
        <v>0</v>
      </c>
      <c r="O26" s="3">
        <v>110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" customHeight="1" x14ac:dyDescent="0.2">
      <c r="A27" s="3">
        <v>24</v>
      </c>
      <c r="B27" s="3">
        <v>23</v>
      </c>
      <c r="C27" s="3" t="s">
        <v>343</v>
      </c>
      <c r="D27" s="3">
        <v>46</v>
      </c>
      <c r="E27" s="3">
        <v>23000</v>
      </c>
      <c r="F27" s="3" t="s">
        <v>539</v>
      </c>
      <c r="G27" s="3">
        <v>1</v>
      </c>
      <c r="H27" s="3">
        <v>2</v>
      </c>
      <c r="I27" s="3">
        <v>0</v>
      </c>
      <c r="J27" s="3">
        <v>115</v>
      </c>
      <c r="K27" s="3" t="s">
        <v>540</v>
      </c>
      <c r="L27" s="3">
        <v>7</v>
      </c>
      <c r="M27" s="3">
        <v>2</v>
      </c>
      <c r="N27" s="3">
        <v>0</v>
      </c>
      <c r="O27" s="3">
        <v>115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" customHeight="1" x14ac:dyDescent="0.2">
      <c r="A28" s="3">
        <v>25</v>
      </c>
      <c r="B28" s="3">
        <v>24</v>
      </c>
      <c r="C28" s="3" t="s">
        <v>344</v>
      </c>
      <c r="D28" s="3">
        <v>48</v>
      </c>
      <c r="E28" s="3">
        <v>24000</v>
      </c>
      <c r="F28" s="3" t="s">
        <v>539</v>
      </c>
      <c r="G28" s="3">
        <v>1</v>
      </c>
      <c r="H28" s="3">
        <v>2</v>
      </c>
      <c r="I28" s="3">
        <v>0</v>
      </c>
      <c r="J28" s="3">
        <v>120</v>
      </c>
      <c r="K28" s="3" t="s">
        <v>540</v>
      </c>
      <c r="L28" s="3">
        <v>7</v>
      </c>
      <c r="M28" s="3">
        <v>2</v>
      </c>
      <c r="N28" s="3">
        <v>0</v>
      </c>
      <c r="O28" s="3">
        <v>120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5" customHeight="1" x14ac:dyDescent="0.2">
      <c r="A29" s="3">
        <v>26</v>
      </c>
      <c r="B29" s="3">
        <v>25</v>
      </c>
      <c r="C29" s="3" t="s">
        <v>345</v>
      </c>
      <c r="D29" s="3">
        <v>50</v>
      </c>
      <c r="E29" s="3">
        <v>25000</v>
      </c>
      <c r="F29" s="3" t="s">
        <v>539</v>
      </c>
      <c r="G29" s="3">
        <v>1</v>
      </c>
      <c r="H29" s="3">
        <v>2</v>
      </c>
      <c r="I29" s="3">
        <v>0</v>
      </c>
      <c r="J29" s="3">
        <v>125</v>
      </c>
      <c r="K29" s="3" t="s">
        <v>540</v>
      </c>
      <c r="L29" s="3">
        <v>7</v>
      </c>
      <c r="M29" s="3">
        <v>2</v>
      </c>
      <c r="N29" s="3">
        <v>0</v>
      </c>
      <c r="O29" s="3">
        <v>125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" customHeight="1" x14ac:dyDescent="0.2">
      <c r="A30" s="3">
        <v>27</v>
      </c>
      <c r="B30" s="3">
        <v>26</v>
      </c>
      <c r="C30" s="3" t="s">
        <v>346</v>
      </c>
      <c r="D30" s="3">
        <v>52</v>
      </c>
      <c r="E30" s="3">
        <v>26000</v>
      </c>
      <c r="F30" s="3" t="s">
        <v>539</v>
      </c>
      <c r="G30" s="3">
        <v>1</v>
      </c>
      <c r="H30" s="3">
        <v>2</v>
      </c>
      <c r="I30" s="3">
        <v>0</v>
      </c>
      <c r="J30" s="3">
        <v>130</v>
      </c>
      <c r="K30" s="3" t="s">
        <v>540</v>
      </c>
      <c r="L30" s="3">
        <v>7</v>
      </c>
      <c r="M30" s="3">
        <v>2</v>
      </c>
      <c r="N30" s="3">
        <v>0</v>
      </c>
      <c r="O30" s="3">
        <v>130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" customHeight="1" x14ac:dyDescent="0.2">
      <c r="A31" s="3">
        <v>28</v>
      </c>
      <c r="B31" s="3">
        <v>27</v>
      </c>
      <c r="C31" s="3" t="s">
        <v>347</v>
      </c>
      <c r="D31" s="3">
        <v>54</v>
      </c>
      <c r="E31" s="3">
        <v>27000</v>
      </c>
      <c r="F31" s="3" t="s">
        <v>539</v>
      </c>
      <c r="G31" s="3">
        <v>1</v>
      </c>
      <c r="H31" s="3">
        <v>2</v>
      </c>
      <c r="I31" s="3">
        <v>0</v>
      </c>
      <c r="J31" s="3">
        <v>135</v>
      </c>
      <c r="K31" s="3" t="s">
        <v>540</v>
      </c>
      <c r="L31" s="3">
        <v>7</v>
      </c>
      <c r="M31" s="3">
        <v>2</v>
      </c>
      <c r="N31" s="3">
        <v>0</v>
      </c>
      <c r="O31" s="3">
        <v>135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" customHeight="1" x14ac:dyDescent="0.2">
      <c r="A32" s="3">
        <v>29</v>
      </c>
      <c r="B32" s="3">
        <v>28</v>
      </c>
      <c r="C32" s="3" t="s">
        <v>348</v>
      </c>
      <c r="D32" s="3">
        <v>56</v>
      </c>
      <c r="E32" s="3">
        <v>28000</v>
      </c>
      <c r="F32" s="3" t="s">
        <v>539</v>
      </c>
      <c r="G32" s="3">
        <v>1</v>
      </c>
      <c r="H32" s="3">
        <v>2</v>
      </c>
      <c r="I32" s="3">
        <v>0</v>
      </c>
      <c r="J32" s="3">
        <v>140</v>
      </c>
      <c r="K32" s="3" t="s">
        <v>540</v>
      </c>
      <c r="L32" s="3">
        <v>7</v>
      </c>
      <c r="M32" s="3">
        <v>2</v>
      </c>
      <c r="N32" s="3">
        <v>0</v>
      </c>
      <c r="O32" s="3">
        <v>140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customHeight="1" x14ac:dyDescent="0.2">
      <c r="A33" s="3">
        <v>30</v>
      </c>
      <c r="B33" s="3">
        <v>29</v>
      </c>
      <c r="C33" s="3" t="s">
        <v>349</v>
      </c>
      <c r="D33" s="3">
        <v>58</v>
      </c>
      <c r="E33" s="3">
        <v>29000</v>
      </c>
      <c r="F33" s="3" t="s">
        <v>539</v>
      </c>
      <c r="G33" s="3">
        <v>1</v>
      </c>
      <c r="H33" s="3">
        <v>2</v>
      </c>
      <c r="I33" s="3">
        <v>0</v>
      </c>
      <c r="J33" s="3">
        <v>145</v>
      </c>
      <c r="K33" s="3" t="s">
        <v>540</v>
      </c>
      <c r="L33" s="3">
        <v>7</v>
      </c>
      <c r="M33" s="3">
        <v>2</v>
      </c>
      <c r="N33" s="3">
        <v>0</v>
      </c>
      <c r="O33" s="3">
        <v>145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customHeight="1" x14ac:dyDescent="0.2">
      <c r="A34" s="3">
        <v>31</v>
      </c>
      <c r="B34" s="3">
        <v>30</v>
      </c>
      <c r="C34" s="3" t="s">
        <v>350</v>
      </c>
      <c r="D34" s="3">
        <v>60</v>
      </c>
      <c r="E34" s="3">
        <v>30000</v>
      </c>
      <c r="F34" s="3" t="s">
        <v>539</v>
      </c>
      <c r="G34" s="3">
        <v>1</v>
      </c>
      <c r="H34" s="3">
        <v>2</v>
      </c>
      <c r="I34" s="3">
        <v>0</v>
      </c>
      <c r="J34" s="3">
        <v>150</v>
      </c>
      <c r="K34" s="3" t="s">
        <v>540</v>
      </c>
      <c r="L34" s="3">
        <v>7</v>
      </c>
      <c r="M34" s="3">
        <v>2</v>
      </c>
      <c r="N34" s="3">
        <v>0</v>
      </c>
      <c r="O34" s="3">
        <v>150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customHeight="1" x14ac:dyDescent="0.2">
      <c r="A35" s="3">
        <v>32</v>
      </c>
      <c r="B35" s="3">
        <v>31</v>
      </c>
      <c r="C35" s="3" t="s">
        <v>351</v>
      </c>
      <c r="D35" s="3">
        <v>62</v>
      </c>
      <c r="E35" s="3">
        <v>31000</v>
      </c>
      <c r="F35" s="3" t="s">
        <v>539</v>
      </c>
      <c r="G35" s="3">
        <v>1</v>
      </c>
      <c r="H35" s="3">
        <v>2</v>
      </c>
      <c r="I35" s="3">
        <v>0</v>
      </c>
      <c r="J35" s="3">
        <v>155</v>
      </c>
      <c r="K35" s="3" t="s">
        <v>540</v>
      </c>
      <c r="L35" s="3">
        <v>7</v>
      </c>
      <c r="M35" s="3">
        <v>2</v>
      </c>
      <c r="N35" s="3">
        <v>0</v>
      </c>
      <c r="O35" s="3">
        <v>155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customHeight="1" x14ac:dyDescent="0.2">
      <c r="A36" s="3">
        <v>33</v>
      </c>
      <c r="B36" s="3">
        <v>32</v>
      </c>
      <c r="C36" s="3" t="s">
        <v>352</v>
      </c>
      <c r="D36" s="3">
        <v>64</v>
      </c>
      <c r="E36" s="3">
        <v>32000</v>
      </c>
      <c r="F36" s="3" t="s">
        <v>539</v>
      </c>
      <c r="G36" s="3">
        <v>1</v>
      </c>
      <c r="H36" s="3">
        <v>2</v>
      </c>
      <c r="I36" s="3">
        <v>0</v>
      </c>
      <c r="J36" s="3">
        <v>160</v>
      </c>
      <c r="K36" s="3" t="s">
        <v>540</v>
      </c>
      <c r="L36" s="3">
        <v>7</v>
      </c>
      <c r="M36" s="3">
        <v>2</v>
      </c>
      <c r="N36" s="3">
        <v>0</v>
      </c>
      <c r="O36" s="3">
        <v>160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" customHeight="1" x14ac:dyDescent="0.2">
      <c r="A37" s="3">
        <v>34</v>
      </c>
      <c r="B37" s="3">
        <v>33</v>
      </c>
      <c r="C37" s="3" t="s">
        <v>353</v>
      </c>
      <c r="D37" s="3">
        <v>66</v>
      </c>
      <c r="E37" s="3">
        <v>33000</v>
      </c>
      <c r="F37" s="3" t="s">
        <v>539</v>
      </c>
      <c r="G37" s="3">
        <v>1</v>
      </c>
      <c r="H37" s="3">
        <v>2</v>
      </c>
      <c r="I37" s="3">
        <v>0</v>
      </c>
      <c r="J37" s="3">
        <v>165</v>
      </c>
      <c r="K37" s="3" t="s">
        <v>540</v>
      </c>
      <c r="L37" s="3">
        <v>7</v>
      </c>
      <c r="M37" s="3">
        <v>2</v>
      </c>
      <c r="N37" s="3">
        <v>0</v>
      </c>
      <c r="O37" s="3">
        <v>165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5" customHeight="1" x14ac:dyDescent="0.2">
      <c r="A38" s="3">
        <v>35</v>
      </c>
      <c r="B38" s="3">
        <v>34</v>
      </c>
      <c r="C38" s="3" t="s">
        <v>354</v>
      </c>
      <c r="D38" s="3">
        <v>68</v>
      </c>
      <c r="E38" s="3">
        <v>34000</v>
      </c>
      <c r="F38" s="3" t="s">
        <v>539</v>
      </c>
      <c r="G38" s="3">
        <v>1</v>
      </c>
      <c r="H38" s="3">
        <v>2</v>
      </c>
      <c r="I38" s="3">
        <v>0</v>
      </c>
      <c r="J38" s="3">
        <v>170</v>
      </c>
      <c r="K38" s="3" t="s">
        <v>540</v>
      </c>
      <c r="L38" s="3">
        <v>7</v>
      </c>
      <c r="M38" s="3">
        <v>2</v>
      </c>
      <c r="N38" s="3">
        <v>0</v>
      </c>
      <c r="O38" s="3">
        <v>170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5" customHeight="1" x14ac:dyDescent="0.2">
      <c r="A39" s="3">
        <v>36</v>
      </c>
      <c r="B39" s="3">
        <v>35</v>
      </c>
      <c r="C39" s="3" t="s">
        <v>355</v>
      </c>
      <c r="D39" s="3">
        <v>70</v>
      </c>
      <c r="E39" s="3">
        <v>35000</v>
      </c>
      <c r="F39" s="3" t="s">
        <v>539</v>
      </c>
      <c r="G39" s="3">
        <v>1</v>
      </c>
      <c r="H39" s="3">
        <v>2</v>
      </c>
      <c r="I39" s="3">
        <v>0</v>
      </c>
      <c r="J39" s="3">
        <v>175</v>
      </c>
      <c r="K39" s="3" t="s">
        <v>540</v>
      </c>
      <c r="L39" s="3">
        <v>7</v>
      </c>
      <c r="M39" s="3">
        <v>2</v>
      </c>
      <c r="N39" s="3">
        <v>0</v>
      </c>
      <c r="O39" s="3">
        <v>175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5" customHeight="1" x14ac:dyDescent="0.2">
      <c r="A40" s="3">
        <v>37</v>
      </c>
      <c r="B40" s="3">
        <v>36</v>
      </c>
      <c r="C40" s="3" t="s">
        <v>356</v>
      </c>
      <c r="D40" s="3">
        <v>72</v>
      </c>
      <c r="E40" s="3">
        <v>36000</v>
      </c>
      <c r="F40" s="3" t="s">
        <v>539</v>
      </c>
      <c r="G40" s="3">
        <v>1</v>
      </c>
      <c r="H40" s="3">
        <v>2</v>
      </c>
      <c r="I40" s="3">
        <v>0</v>
      </c>
      <c r="J40" s="3">
        <v>180</v>
      </c>
      <c r="K40" s="3" t="s">
        <v>540</v>
      </c>
      <c r="L40" s="3">
        <v>7</v>
      </c>
      <c r="M40" s="3">
        <v>2</v>
      </c>
      <c r="N40" s="3">
        <v>0</v>
      </c>
      <c r="O40" s="3">
        <v>180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" customHeight="1" x14ac:dyDescent="0.2">
      <c r="A41" s="3">
        <v>38</v>
      </c>
      <c r="B41" s="3">
        <v>37</v>
      </c>
      <c r="C41" s="3" t="s">
        <v>357</v>
      </c>
      <c r="D41" s="3">
        <v>74</v>
      </c>
      <c r="E41" s="3">
        <v>37000</v>
      </c>
      <c r="F41" s="3" t="s">
        <v>539</v>
      </c>
      <c r="G41" s="3">
        <v>1</v>
      </c>
      <c r="H41" s="3">
        <v>2</v>
      </c>
      <c r="I41" s="3">
        <v>0</v>
      </c>
      <c r="J41" s="3">
        <v>185</v>
      </c>
      <c r="K41" s="3" t="s">
        <v>540</v>
      </c>
      <c r="L41" s="3">
        <v>7</v>
      </c>
      <c r="M41" s="3">
        <v>2</v>
      </c>
      <c r="N41" s="3">
        <v>0</v>
      </c>
      <c r="O41" s="3">
        <v>185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" customHeight="1" x14ac:dyDescent="0.2">
      <c r="A42" s="3">
        <v>39</v>
      </c>
      <c r="B42" s="3">
        <v>38</v>
      </c>
      <c r="C42" s="3" t="s">
        <v>358</v>
      </c>
      <c r="D42" s="3">
        <v>76</v>
      </c>
      <c r="E42" s="3">
        <v>38000</v>
      </c>
      <c r="F42" s="3" t="s">
        <v>539</v>
      </c>
      <c r="G42" s="3">
        <v>1</v>
      </c>
      <c r="H42" s="3">
        <v>2</v>
      </c>
      <c r="I42" s="3">
        <v>0</v>
      </c>
      <c r="J42" s="3">
        <v>190</v>
      </c>
      <c r="K42" s="3" t="s">
        <v>540</v>
      </c>
      <c r="L42" s="3">
        <v>7</v>
      </c>
      <c r="M42" s="3">
        <v>2</v>
      </c>
      <c r="N42" s="3">
        <v>0</v>
      </c>
      <c r="O42" s="3">
        <v>190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5" customHeight="1" x14ac:dyDescent="0.2">
      <c r="A43" s="3">
        <v>40</v>
      </c>
      <c r="B43" s="3">
        <v>39</v>
      </c>
      <c r="C43" s="3" t="s">
        <v>359</v>
      </c>
      <c r="D43" s="3">
        <v>78</v>
      </c>
      <c r="E43" s="3">
        <v>39000</v>
      </c>
      <c r="F43" s="3" t="s">
        <v>539</v>
      </c>
      <c r="G43" s="3">
        <v>1</v>
      </c>
      <c r="H43" s="3">
        <v>2</v>
      </c>
      <c r="I43" s="3">
        <v>0</v>
      </c>
      <c r="J43" s="3">
        <v>195</v>
      </c>
      <c r="K43" s="3" t="s">
        <v>540</v>
      </c>
      <c r="L43" s="3">
        <v>7</v>
      </c>
      <c r="M43" s="3">
        <v>2</v>
      </c>
      <c r="N43" s="3">
        <v>0</v>
      </c>
      <c r="O43" s="3">
        <v>195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5" customHeight="1" x14ac:dyDescent="0.2">
      <c r="A44" s="3">
        <v>41</v>
      </c>
      <c r="B44" s="3">
        <v>40</v>
      </c>
      <c r="C44" s="3" t="s">
        <v>360</v>
      </c>
      <c r="D44" s="3">
        <v>80</v>
      </c>
      <c r="E44" s="3">
        <v>40000</v>
      </c>
      <c r="F44" s="3" t="s">
        <v>539</v>
      </c>
      <c r="G44" s="3">
        <v>1</v>
      </c>
      <c r="H44" s="3">
        <v>2</v>
      </c>
      <c r="I44" s="3">
        <v>0</v>
      </c>
      <c r="J44" s="3">
        <v>200</v>
      </c>
      <c r="K44" s="3" t="s">
        <v>540</v>
      </c>
      <c r="L44" s="3">
        <v>7</v>
      </c>
      <c r="M44" s="3">
        <v>2</v>
      </c>
      <c r="N44" s="3">
        <v>0</v>
      </c>
      <c r="O44" s="3">
        <v>200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5" customHeight="1" x14ac:dyDescent="0.2">
      <c r="A45" s="3">
        <v>42</v>
      </c>
      <c r="B45" s="3">
        <v>41</v>
      </c>
      <c r="C45" s="3" t="s">
        <v>361</v>
      </c>
      <c r="D45" s="3">
        <v>82</v>
      </c>
      <c r="E45" s="3">
        <v>41000</v>
      </c>
      <c r="F45" s="3" t="s">
        <v>539</v>
      </c>
      <c r="G45" s="3">
        <v>1</v>
      </c>
      <c r="H45" s="3">
        <v>2</v>
      </c>
      <c r="I45" s="3">
        <v>0</v>
      </c>
      <c r="J45" s="3">
        <v>205</v>
      </c>
      <c r="K45" s="3" t="s">
        <v>540</v>
      </c>
      <c r="L45" s="3">
        <v>7</v>
      </c>
      <c r="M45" s="3">
        <v>2</v>
      </c>
      <c r="N45" s="3">
        <v>0</v>
      </c>
      <c r="O45" s="3">
        <v>205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5" customHeight="1" x14ac:dyDescent="0.2">
      <c r="A46" s="3">
        <v>43</v>
      </c>
      <c r="B46" s="3">
        <v>42</v>
      </c>
      <c r="C46" s="3" t="s">
        <v>362</v>
      </c>
      <c r="D46" s="3">
        <v>84</v>
      </c>
      <c r="E46" s="3">
        <v>42000</v>
      </c>
      <c r="F46" s="3" t="s">
        <v>539</v>
      </c>
      <c r="G46" s="3">
        <v>1</v>
      </c>
      <c r="H46" s="3">
        <v>2</v>
      </c>
      <c r="I46" s="3">
        <v>0</v>
      </c>
      <c r="J46" s="3">
        <v>210</v>
      </c>
      <c r="K46" s="3" t="s">
        <v>540</v>
      </c>
      <c r="L46" s="3">
        <v>7</v>
      </c>
      <c r="M46" s="3">
        <v>2</v>
      </c>
      <c r="N46" s="3">
        <v>0</v>
      </c>
      <c r="O46" s="3">
        <v>210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5" customHeight="1" x14ac:dyDescent="0.2">
      <c r="A47" s="3">
        <v>44</v>
      </c>
      <c r="B47" s="3">
        <v>43</v>
      </c>
      <c r="C47" s="3" t="s">
        <v>363</v>
      </c>
      <c r="D47" s="3">
        <v>86</v>
      </c>
      <c r="E47" s="3">
        <v>43000</v>
      </c>
      <c r="F47" s="3" t="s">
        <v>539</v>
      </c>
      <c r="G47" s="3">
        <v>1</v>
      </c>
      <c r="H47" s="3">
        <v>2</v>
      </c>
      <c r="I47" s="3">
        <v>0</v>
      </c>
      <c r="J47" s="3">
        <v>215</v>
      </c>
      <c r="K47" s="3" t="s">
        <v>540</v>
      </c>
      <c r="L47" s="3">
        <v>7</v>
      </c>
      <c r="M47" s="3">
        <v>2</v>
      </c>
      <c r="N47" s="3">
        <v>0</v>
      </c>
      <c r="O47" s="3">
        <v>215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5" customHeight="1" x14ac:dyDescent="0.2">
      <c r="A48" s="3">
        <v>45</v>
      </c>
      <c r="B48" s="3">
        <v>44</v>
      </c>
      <c r="C48" s="3" t="s">
        <v>364</v>
      </c>
      <c r="D48" s="3">
        <v>88</v>
      </c>
      <c r="E48" s="3">
        <v>44000</v>
      </c>
      <c r="F48" s="3" t="s">
        <v>539</v>
      </c>
      <c r="G48" s="3">
        <v>1</v>
      </c>
      <c r="H48" s="3">
        <v>2</v>
      </c>
      <c r="I48" s="3">
        <v>0</v>
      </c>
      <c r="J48" s="3">
        <v>220</v>
      </c>
      <c r="K48" s="3" t="s">
        <v>540</v>
      </c>
      <c r="L48" s="3">
        <v>7</v>
      </c>
      <c r="M48" s="3">
        <v>2</v>
      </c>
      <c r="N48" s="3">
        <v>0</v>
      </c>
      <c r="O48" s="3">
        <v>220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5" customHeight="1" x14ac:dyDescent="0.2">
      <c r="A49" s="3">
        <v>46</v>
      </c>
      <c r="B49" s="3">
        <v>45</v>
      </c>
      <c r="C49" s="3" t="s">
        <v>365</v>
      </c>
      <c r="D49" s="3">
        <v>90</v>
      </c>
      <c r="E49" s="3">
        <v>45000</v>
      </c>
      <c r="F49" s="3" t="s">
        <v>539</v>
      </c>
      <c r="G49" s="3">
        <v>1</v>
      </c>
      <c r="H49" s="3">
        <v>2</v>
      </c>
      <c r="I49" s="3">
        <v>0</v>
      </c>
      <c r="J49" s="3">
        <v>225</v>
      </c>
      <c r="K49" s="3" t="s">
        <v>540</v>
      </c>
      <c r="L49" s="3">
        <v>7</v>
      </c>
      <c r="M49" s="3">
        <v>2</v>
      </c>
      <c r="N49" s="3">
        <v>0</v>
      </c>
      <c r="O49" s="3">
        <v>225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5" customHeight="1" x14ac:dyDescent="0.2">
      <c r="A50" s="3">
        <v>47</v>
      </c>
      <c r="B50" s="3">
        <v>46</v>
      </c>
      <c r="C50" s="3" t="s">
        <v>366</v>
      </c>
      <c r="D50" s="3">
        <v>92</v>
      </c>
      <c r="E50" s="3">
        <v>46000</v>
      </c>
      <c r="F50" s="3" t="s">
        <v>539</v>
      </c>
      <c r="G50" s="3">
        <v>1</v>
      </c>
      <c r="H50" s="3">
        <v>2</v>
      </c>
      <c r="I50" s="3">
        <v>0</v>
      </c>
      <c r="J50" s="3">
        <v>230</v>
      </c>
      <c r="K50" s="3" t="s">
        <v>540</v>
      </c>
      <c r="L50" s="3">
        <v>7</v>
      </c>
      <c r="M50" s="3">
        <v>2</v>
      </c>
      <c r="N50" s="3">
        <v>0</v>
      </c>
      <c r="O50" s="3">
        <v>230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5" customHeight="1" x14ac:dyDescent="0.2">
      <c r="A51" s="3">
        <v>48</v>
      </c>
      <c r="B51" s="3">
        <v>47</v>
      </c>
      <c r="C51" s="3" t="s">
        <v>367</v>
      </c>
      <c r="D51" s="3">
        <v>94</v>
      </c>
      <c r="E51" s="3">
        <v>47000</v>
      </c>
      <c r="F51" s="3" t="s">
        <v>539</v>
      </c>
      <c r="G51" s="3">
        <v>1</v>
      </c>
      <c r="H51" s="3">
        <v>2</v>
      </c>
      <c r="I51" s="3">
        <v>0</v>
      </c>
      <c r="J51" s="3">
        <v>235</v>
      </c>
      <c r="K51" s="3" t="s">
        <v>540</v>
      </c>
      <c r="L51" s="3">
        <v>7</v>
      </c>
      <c r="M51" s="3">
        <v>2</v>
      </c>
      <c r="N51" s="3">
        <v>0</v>
      </c>
      <c r="O51" s="3">
        <v>235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" customHeight="1" x14ac:dyDescent="0.2">
      <c r="A52" s="3">
        <v>49</v>
      </c>
      <c r="B52" s="3">
        <v>48</v>
      </c>
      <c r="C52" s="3" t="s">
        <v>368</v>
      </c>
      <c r="D52" s="3">
        <v>96</v>
      </c>
      <c r="E52" s="3">
        <v>48000</v>
      </c>
      <c r="F52" s="3" t="s">
        <v>539</v>
      </c>
      <c r="G52" s="3">
        <v>1</v>
      </c>
      <c r="H52" s="3">
        <v>2</v>
      </c>
      <c r="I52" s="3">
        <v>0</v>
      </c>
      <c r="J52" s="3">
        <v>240</v>
      </c>
      <c r="K52" s="3" t="s">
        <v>540</v>
      </c>
      <c r="L52" s="3">
        <v>7</v>
      </c>
      <c r="M52" s="3">
        <v>2</v>
      </c>
      <c r="N52" s="3">
        <v>0</v>
      </c>
      <c r="O52" s="3">
        <v>240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" customHeight="1" x14ac:dyDescent="0.2">
      <c r="A53" s="3">
        <v>50</v>
      </c>
      <c r="B53" s="3">
        <v>49</v>
      </c>
      <c r="C53" s="3" t="s">
        <v>369</v>
      </c>
      <c r="D53" s="3">
        <v>98</v>
      </c>
      <c r="E53" s="3">
        <v>49000</v>
      </c>
      <c r="F53" s="3" t="s">
        <v>539</v>
      </c>
      <c r="G53" s="3">
        <v>1</v>
      </c>
      <c r="H53" s="3">
        <v>2</v>
      </c>
      <c r="I53" s="3">
        <v>0</v>
      </c>
      <c r="J53" s="3">
        <v>245</v>
      </c>
      <c r="K53" s="3" t="s">
        <v>540</v>
      </c>
      <c r="L53" s="3">
        <v>7</v>
      </c>
      <c r="M53" s="3">
        <v>2</v>
      </c>
      <c r="N53" s="3">
        <v>0</v>
      </c>
      <c r="O53" s="3">
        <v>245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" customHeight="1" x14ac:dyDescent="0.2">
      <c r="A54" s="3">
        <v>51</v>
      </c>
      <c r="B54" s="3">
        <v>50</v>
      </c>
      <c r="C54" s="3" t="s">
        <v>370</v>
      </c>
      <c r="D54" s="3">
        <v>100</v>
      </c>
      <c r="E54" s="3">
        <v>50000</v>
      </c>
      <c r="F54" s="3" t="s">
        <v>539</v>
      </c>
      <c r="G54" s="3">
        <v>1</v>
      </c>
      <c r="H54" s="3">
        <v>2</v>
      </c>
      <c r="I54" s="3">
        <v>0</v>
      </c>
      <c r="J54" s="3">
        <v>250</v>
      </c>
      <c r="K54" s="3" t="s">
        <v>540</v>
      </c>
      <c r="L54" s="3">
        <v>7</v>
      </c>
      <c r="M54" s="3">
        <v>2</v>
      </c>
      <c r="N54" s="3">
        <v>0</v>
      </c>
      <c r="O54" s="3">
        <v>250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5" customHeight="1" x14ac:dyDescent="0.2">
      <c r="A55" s="3">
        <v>52</v>
      </c>
      <c r="B55" s="3">
        <v>51</v>
      </c>
      <c r="C55" s="3" t="s">
        <v>371</v>
      </c>
      <c r="D55" s="3">
        <v>102</v>
      </c>
      <c r="E55" s="3">
        <v>51000</v>
      </c>
      <c r="F55" s="3" t="s">
        <v>539</v>
      </c>
      <c r="G55" s="3">
        <v>1</v>
      </c>
      <c r="H55" s="3">
        <v>2</v>
      </c>
      <c r="I55" s="3">
        <v>0</v>
      </c>
      <c r="J55" s="3">
        <v>255</v>
      </c>
      <c r="K55" s="3" t="s">
        <v>540</v>
      </c>
      <c r="L55" s="3">
        <v>7</v>
      </c>
      <c r="M55" s="3">
        <v>2</v>
      </c>
      <c r="N55" s="3">
        <v>0</v>
      </c>
      <c r="O55" s="3">
        <v>255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5" customHeight="1" x14ac:dyDescent="0.2">
      <c r="A56" s="3">
        <v>53</v>
      </c>
      <c r="B56" s="3">
        <v>52</v>
      </c>
      <c r="C56" s="3" t="s">
        <v>372</v>
      </c>
      <c r="D56" s="3">
        <v>104</v>
      </c>
      <c r="E56" s="3">
        <v>52000</v>
      </c>
      <c r="F56" s="3" t="s">
        <v>539</v>
      </c>
      <c r="G56" s="3">
        <v>1</v>
      </c>
      <c r="H56" s="3">
        <v>2</v>
      </c>
      <c r="I56" s="3">
        <v>0</v>
      </c>
      <c r="J56" s="3">
        <v>260</v>
      </c>
      <c r="K56" s="3" t="s">
        <v>540</v>
      </c>
      <c r="L56" s="3">
        <v>7</v>
      </c>
      <c r="M56" s="3">
        <v>2</v>
      </c>
      <c r="N56" s="3">
        <v>0</v>
      </c>
      <c r="O56" s="3">
        <v>260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5" customHeight="1" x14ac:dyDescent="0.2">
      <c r="A57" s="3">
        <v>54</v>
      </c>
      <c r="B57" s="3">
        <v>53</v>
      </c>
      <c r="C57" s="3" t="s">
        <v>373</v>
      </c>
      <c r="D57" s="3">
        <v>106</v>
      </c>
      <c r="E57" s="3">
        <v>53000</v>
      </c>
      <c r="F57" s="3" t="s">
        <v>539</v>
      </c>
      <c r="G57" s="3">
        <v>1</v>
      </c>
      <c r="H57" s="3">
        <v>2</v>
      </c>
      <c r="I57" s="3">
        <v>0</v>
      </c>
      <c r="J57" s="3">
        <v>265</v>
      </c>
      <c r="K57" s="3" t="s">
        <v>540</v>
      </c>
      <c r="L57" s="3">
        <v>7</v>
      </c>
      <c r="M57" s="3">
        <v>2</v>
      </c>
      <c r="N57" s="3">
        <v>0</v>
      </c>
      <c r="O57" s="3">
        <v>265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5" customHeight="1" x14ac:dyDescent="0.2">
      <c r="A58" s="3">
        <v>55</v>
      </c>
      <c r="B58" s="3">
        <v>54</v>
      </c>
      <c r="C58" s="3" t="s">
        <v>374</v>
      </c>
      <c r="D58" s="3">
        <v>108</v>
      </c>
      <c r="E58" s="3">
        <v>54000</v>
      </c>
      <c r="F58" s="3" t="s">
        <v>539</v>
      </c>
      <c r="G58" s="3">
        <v>1</v>
      </c>
      <c r="H58" s="3">
        <v>2</v>
      </c>
      <c r="I58" s="3">
        <v>0</v>
      </c>
      <c r="J58" s="3">
        <v>270</v>
      </c>
      <c r="K58" s="3" t="s">
        <v>540</v>
      </c>
      <c r="L58" s="3">
        <v>7</v>
      </c>
      <c r="M58" s="3">
        <v>2</v>
      </c>
      <c r="N58" s="3">
        <v>0</v>
      </c>
      <c r="O58" s="3">
        <v>270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5" customHeight="1" x14ac:dyDescent="0.2">
      <c r="A59" s="3">
        <v>56</v>
      </c>
      <c r="B59" s="3">
        <v>55</v>
      </c>
      <c r="C59" s="3" t="s">
        <v>375</v>
      </c>
      <c r="D59" s="3">
        <v>110</v>
      </c>
      <c r="E59" s="3">
        <v>55000</v>
      </c>
      <c r="F59" s="3" t="s">
        <v>539</v>
      </c>
      <c r="G59" s="3">
        <v>1</v>
      </c>
      <c r="H59" s="3">
        <v>2</v>
      </c>
      <c r="I59" s="3">
        <v>0</v>
      </c>
      <c r="J59" s="3">
        <v>275</v>
      </c>
      <c r="K59" s="3" t="s">
        <v>540</v>
      </c>
      <c r="L59" s="3">
        <v>7</v>
      </c>
      <c r="M59" s="3">
        <v>2</v>
      </c>
      <c r="N59" s="3">
        <v>0</v>
      </c>
      <c r="O59" s="3">
        <v>275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5" customHeight="1" x14ac:dyDescent="0.2">
      <c r="A60" s="3">
        <v>57</v>
      </c>
      <c r="B60" s="3">
        <v>56</v>
      </c>
      <c r="C60" s="3" t="s">
        <v>376</v>
      </c>
      <c r="D60" s="3">
        <v>112</v>
      </c>
      <c r="E60" s="3">
        <v>56000</v>
      </c>
      <c r="F60" s="3" t="s">
        <v>539</v>
      </c>
      <c r="G60" s="3">
        <v>1</v>
      </c>
      <c r="H60" s="3">
        <v>2</v>
      </c>
      <c r="I60" s="3">
        <v>0</v>
      </c>
      <c r="J60" s="3">
        <v>280</v>
      </c>
      <c r="K60" s="3" t="s">
        <v>540</v>
      </c>
      <c r="L60" s="3">
        <v>7</v>
      </c>
      <c r="M60" s="3">
        <v>2</v>
      </c>
      <c r="N60" s="3">
        <v>0</v>
      </c>
      <c r="O60" s="3">
        <v>280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5" customHeight="1" x14ac:dyDescent="0.2">
      <c r="A61" s="3">
        <v>58</v>
      </c>
      <c r="B61" s="3">
        <v>57</v>
      </c>
      <c r="C61" s="3" t="s">
        <v>377</v>
      </c>
      <c r="D61" s="3">
        <v>114</v>
      </c>
      <c r="E61" s="3">
        <v>57000</v>
      </c>
      <c r="F61" s="3" t="s">
        <v>539</v>
      </c>
      <c r="G61" s="3">
        <v>1</v>
      </c>
      <c r="H61" s="3">
        <v>2</v>
      </c>
      <c r="I61" s="3">
        <v>0</v>
      </c>
      <c r="J61" s="3">
        <v>285</v>
      </c>
      <c r="K61" s="3" t="s">
        <v>540</v>
      </c>
      <c r="L61" s="3">
        <v>7</v>
      </c>
      <c r="M61" s="3">
        <v>2</v>
      </c>
      <c r="N61" s="3">
        <v>0</v>
      </c>
      <c r="O61" s="3">
        <v>285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5" customHeight="1" x14ac:dyDescent="0.2">
      <c r="A62" s="3">
        <v>59</v>
      </c>
      <c r="B62" s="3">
        <v>58</v>
      </c>
      <c r="C62" s="3" t="s">
        <v>378</v>
      </c>
      <c r="D62" s="3">
        <v>116</v>
      </c>
      <c r="E62" s="3">
        <v>58000</v>
      </c>
      <c r="F62" s="3" t="s">
        <v>539</v>
      </c>
      <c r="G62" s="3">
        <v>1</v>
      </c>
      <c r="H62" s="3">
        <v>2</v>
      </c>
      <c r="I62" s="3">
        <v>0</v>
      </c>
      <c r="J62" s="3">
        <v>290</v>
      </c>
      <c r="K62" s="3" t="s">
        <v>540</v>
      </c>
      <c r="L62" s="3">
        <v>7</v>
      </c>
      <c r="M62" s="3">
        <v>2</v>
      </c>
      <c r="N62" s="3">
        <v>0</v>
      </c>
      <c r="O62" s="3">
        <v>290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5" customHeight="1" x14ac:dyDescent="0.2">
      <c r="A63" s="3">
        <v>60</v>
      </c>
      <c r="B63" s="3">
        <v>59</v>
      </c>
      <c r="C63" s="3" t="s">
        <v>379</v>
      </c>
      <c r="D63" s="3">
        <v>118</v>
      </c>
      <c r="E63" s="3">
        <v>59000</v>
      </c>
      <c r="F63" s="3" t="s">
        <v>539</v>
      </c>
      <c r="G63" s="3">
        <v>1</v>
      </c>
      <c r="H63" s="3">
        <v>2</v>
      </c>
      <c r="I63" s="3">
        <v>0</v>
      </c>
      <c r="J63" s="3">
        <v>295</v>
      </c>
      <c r="K63" s="3" t="s">
        <v>540</v>
      </c>
      <c r="L63" s="3">
        <v>7</v>
      </c>
      <c r="M63" s="3">
        <v>2</v>
      </c>
      <c r="N63" s="3">
        <v>0</v>
      </c>
      <c r="O63" s="3">
        <v>295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5" customHeight="1" x14ac:dyDescent="0.2">
      <c r="A64" s="3">
        <v>61</v>
      </c>
      <c r="B64" s="3">
        <v>60</v>
      </c>
      <c r="C64" s="3" t="s">
        <v>380</v>
      </c>
      <c r="D64" s="3">
        <v>120</v>
      </c>
      <c r="E64" s="3">
        <v>60000</v>
      </c>
      <c r="F64" s="3" t="s">
        <v>539</v>
      </c>
      <c r="G64" s="3">
        <v>1</v>
      </c>
      <c r="H64" s="3">
        <v>2</v>
      </c>
      <c r="I64" s="3">
        <v>0</v>
      </c>
      <c r="J64" s="3">
        <v>300</v>
      </c>
      <c r="K64" s="3" t="s">
        <v>540</v>
      </c>
      <c r="L64" s="3">
        <v>7</v>
      </c>
      <c r="M64" s="3">
        <v>2</v>
      </c>
      <c r="N64" s="3">
        <v>0</v>
      </c>
      <c r="O64" s="3">
        <v>300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5" customHeight="1" x14ac:dyDescent="0.2">
      <c r="A65" s="3">
        <v>62</v>
      </c>
      <c r="B65" s="3">
        <v>61</v>
      </c>
      <c r="C65" s="3" t="s">
        <v>381</v>
      </c>
      <c r="D65" s="3">
        <v>122</v>
      </c>
      <c r="E65" s="3">
        <v>61000</v>
      </c>
      <c r="F65" s="3" t="s">
        <v>539</v>
      </c>
      <c r="G65" s="3">
        <v>1</v>
      </c>
      <c r="H65" s="3">
        <v>2</v>
      </c>
      <c r="I65" s="3">
        <v>0</v>
      </c>
      <c r="J65" s="3">
        <v>305</v>
      </c>
      <c r="K65" s="3" t="s">
        <v>540</v>
      </c>
      <c r="L65" s="3">
        <v>7</v>
      </c>
      <c r="M65" s="3">
        <v>2</v>
      </c>
      <c r="N65" s="3">
        <v>0</v>
      </c>
      <c r="O65" s="3">
        <v>305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5" customHeight="1" x14ac:dyDescent="0.2">
      <c r="A66" s="3">
        <v>63</v>
      </c>
      <c r="B66" s="3">
        <v>62</v>
      </c>
      <c r="C66" s="3" t="s">
        <v>382</v>
      </c>
      <c r="D66" s="3">
        <v>124</v>
      </c>
      <c r="E66" s="3">
        <v>62000</v>
      </c>
      <c r="F66" s="3" t="s">
        <v>539</v>
      </c>
      <c r="G66" s="3">
        <v>1</v>
      </c>
      <c r="H66" s="3">
        <v>2</v>
      </c>
      <c r="I66" s="3">
        <v>0</v>
      </c>
      <c r="J66" s="3">
        <v>310</v>
      </c>
      <c r="K66" s="3" t="s">
        <v>540</v>
      </c>
      <c r="L66" s="3">
        <v>7</v>
      </c>
      <c r="M66" s="3">
        <v>2</v>
      </c>
      <c r="N66" s="3">
        <v>0</v>
      </c>
      <c r="O66" s="3">
        <v>310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5" customHeight="1" x14ac:dyDescent="0.2">
      <c r="A67" s="3">
        <v>64</v>
      </c>
      <c r="B67" s="3">
        <v>63</v>
      </c>
      <c r="C67" s="3" t="s">
        <v>383</v>
      </c>
      <c r="D67" s="3">
        <v>126</v>
      </c>
      <c r="E67" s="3">
        <v>63000</v>
      </c>
      <c r="F67" s="3" t="s">
        <v>539</v>
      </c>
      <c r="G67" s="3">
        <v>1</v>
      </c>
      <c r="H67" s="3">
        <v>2</v>
      </c>
      <c r="I67" s="3">
        <v>0</v>
      </c>
      <c r="J67" s="3">
        <v>315</v>
      </c>
      <c r="K67" s="3" t="s">
        <v>540</v>
      </c>
      <c r="L67" s="3">
        <v>7</v>
      </c>
      <c r="M67" s="3">
        <v>2</v>
      </c>
      <c r="N67" s="3">
        <v>0</v>
      </c>
      <c r="O67" s="3">
        <v>315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5" customHeight="1" x14ac:dyDescent="0.2">
      <c r="A68" s="3">
        <v>65</v>
      </c>
      <c r="B68" s="3">
        <v>64</v>
      </c>
      <c r="C68" s="3" t="s">
        <v>384</v>
      </c>
      <c r="D68" s="3">
        <v>128</v>
      </c>
      <c r="E68" s="3">
        <v>64000</v>
      </c>
      <c r="F68" s="3" t="s">
        <v>539</v>
      </c>
      <c r="G68" s="3">
        <v>1</v>
      </c>
      <c r="H68" s="3">
        <v>2</v>
      </c>
      <c r="I68" s="3">
        <v>0</v>
      </c>
      <c r="J68" s="3">
        <v>320</v>
      </c>
      <c r="K68" s="3" t="s">
        <v>540</v>
      </c>
      <c r="L68" s="3">
        <v>7</v>
      </c>
      <c r="M68" s="3">
        <v>2</v>
      </c>
      <c r="N68" s="3">
        <v>0</v>
      </c>
      <c r="O68" s="3">
        <v>320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5" customHeight="1" x14ac:dyDescent="0.2">
      <c r="A69" s="3">
        <v>66</v>
      </c>
      <c r="B69" s="3">
        <v>65</v>
      </c>
      <c r="C69" s="3" t="s">
        <v>385</v>
      </c>
      <c r="D69" s="3">
        <v>130</v>
      </c>
      <c r="E69" s="3">
        <v>65000</v>
      </c>
      <c r="F69" s="3" t="s">
        <v>539</v>
      </c>
      <c r="G69" s="3">
        <v>1</v>
      </c>
      <c r="H69" s="3">
        <v>2</v>
      </c>
      <c r="I69" s="3">
        <v>0</v>
      </c>
      <c r="J69" s="3">
        <v>325</v>
      </c>
      <c r="K69" s="3" t="s">
        <v>540</v>
      </c>
      <c r="L69" s="3">
        <v>7</v>
      </c>
      <c r="M69" s="3">
        <v>2</v>
      </c>
      <c r="N69" s="3">
        <v>0</v>
      </c>
      <c r="O69" s="3">
        <v>325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5" customHeight="1" x14ac:dyDescent="0.2">
      <c r="A70" s="3">
        <v>67</v>
      </c>
      <c r="B70" s="3">
        <v>66</v>
      </c>
      <c r="C70" s="3" t="s">
        <v>386</v>
      </c>
      <c r="D70" s="3">
        <v>132</v>
      </c>
      <c r="E70" s="3">
        <v>66000</v>
      </c>
      <c r="F70" s="3" t="s">
        <v>539</v>
      </c>
      <c r="G70" s="3">
        <v>1</v>
      </c>
      <c r="H70" s="3">
        <v>2</v>
      </c>
      <c r="I70" s="3">
        <v>0</v>
      </c>
      <c r="J70" s="3">
        <v>330</v>
      </c>
      <c r="K70" s="3" t="s">
        <v>540</v>
      </c>
      <c r="L70" s="3">
        <v>7</v>
      </c>
      <c r="M70" s="3">
        <v>2</v>
      </c>
      <c r="N70" s="3">
        <v>0</v>
      </c>
      <c r="O70" s="3">
        <v>330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5" customHeight="1" x14ac:dyDescent="0.2">
      <c r="A71" s="3">
        <v>68</v>
      </c>
      <c r="B71" s="3">
        <v>67</v>
      </c>
      <c r="C71" s="3" t="s">
        <v>387</v>
      </c>
      <c r="D71" s="3">
        <v>134</v>
      </c>
      <c r="E71" s="3">
        <v>67000</v>
      </c>
      <c r="F71" s="3" t="s">
        <v>539</v>
      </c>
      <c r="G71" s="3">
        <v>1</v>
      </c>
      <c r="H71" s="3">
        <v>2</v>
      </c>
      <c r="I71" s="3">
        <v>0</v>
      </c>
      <c r="J71" s="3">
        <v>335</v>
      </c>
      <c r="K71" s="3" t="s">
        <v>540</v>
      </c>
      <c r="L71" s="3">
        <v>7</v>
      </c>
      <c r="M71" s="3">
        <v>2</v>
      </c>
      <c r="N71" s="3">
        <v>0</v>
      </c>
      <c r="O71" s="3">
        <v>335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5" customHeight="1" x14ac:dyDescent="0.2">
      <c r="A72" s="3">
        <v>69</v>
      </c>
      <c r="B72" s="3">
        <v>68</v>
      </c>
      <c r="C72" s="3" t="s">
        <v>388</v>
      </c>
      <c r="D72" s="3">
        <v>136</v>
      </c>
      <c r="E72" s="3">
        <v>68000</v>
      </c>
      <c r="F72" s="3" t="s">
        <v>539</v>
      </c>
      <c r="G72" s="3">
        <v>1</v>
      </c>
      <c r="H72" s="3">
        <v>2</v>
      </c>
      <c r="I72" s="3">
        <v>0</v>
      </c>
      <c r="J72" s="3">
        <v>340</v>
      </c>
      <c r="K72" s="3" t="s">
        <v>540</v>
      </c>
      <c r="L72" s="3">
        <v>7</v>
      </c>
      <c r="M72" s="3">
        <v>2</v>
      </c>
      <c r="N72" s="3">
        <v>0</v>
      </c>
      <c r="O72" s="3">
        <v>340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5" customHeight="1" x14ac:dyDescent="0.2">
      <c r="A73" s="3">
        <v>70</v>
      </c>
      <c r="B73" s="3">
        <v>69</v>
      </c>
      <c r="C73" s="3" t="s">
        <v>389</v>
      </c>
      <c r="D73" s="3">
        <v>138</v>
      </c>
      <c r="E73" s="3">
        <v>69000</v>
      </c>
      <c r="F73" s="3" t="s">
        <v>539</v>
      </c>
      <c r="G73" s="3">
        <v>1</v>
      </c>
      <c r="H73" s="3">
        <v>2</v>
      </c>
      <c r="I73" s="3">
        <v>0</v>
      </c>
      <c r="J73" s="3">
        <v>345</v>
      </c>
      <c r="K73" s="3" t="s">
        <v>540</v>
      </c>
      <c r="L73" s="3">
        <v>7</v>
      </c>
      <c r="M73" s="3">
        <v>2</v>
      </c>
      <c r="N73" s="3">
        <v>0</v>
      </c>
      <c r="O73" s="3">
        <v>345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5" customHeight="1" x14ac:dyDescent="0.2">
      <c r="A74" s="3">
        <v>71</v>
      </c>
      <c r="B74" s="3">
        <v>70</v>
      </c>
      <c r="C74" s="3" t="s">
        <v>390</v>
      </c>
      <c r="D74" s="3">
        <v>140</v>
      </c>
      <c r="E74" s="3">
        <v>70000</v>
      </c>
      <c r="F74" s="3" t="s">
        <v>539</v>
      </c>
      <c r="G74" s="3">
        <v>1</v>
      </c>
      <c r="H74" s="3">
        <v>2</v>
      </c>
      <c r="I74" s="3">
        <v>0</v>
      </c>
      <c r="J74" s="3">
        <v>350</v>
      </c>
      <c r="K74" s="3" t="s">
        <v>540</v>
      </c>
      <c r="L74" s="3">
        <v>7</v>
      </c>
      <c r="M74" s="3">
        <v>2</v>
      </c>
      <c r="N74" s="3">
        <v>0</v>
      </c>
      <c r="O74" s="3">
        <v>350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5" customHeight="1" x14ac:dyDescent="0.2">
      <c r="A75" s="3">
        <v>72</v>
      </c>
      <c r="B75" s="3">
        <v>71</v>
      </c>
      <c r="C75" s="3" t="s">
        <v>391</v>
      </c>
      <c r="D75" s="3">
        <v>142</v>
      </c>
      <c r="E75" s="3">
        <v>71000</v>
      </c>
      <c r="F75" s="3" t="s">
        <v>539</v>
      </c>
      <c r="G75" s="3">
        <v>1</v>
      </c>
      <c r="H75" s="3">
        <v>2</v>
      </c>
      <c r="I75" s="3">
        <v>0</v>
      </c>
      <c r="J75" s="3">
        <v>355</v>
      </c>
      <c r="K75" s="3" t="s">
        <v>540</v>
      </c>
      <c r="L75" s="3">
        <v>7</v>
      </c>
      <c r="M75" s="3">
        <v>2</v>
      </c>
      <c r="N75" s="3">
        <v>0</v>
      </c>
      <c r="O75" s="3">
        <v>355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5" customHeight="1" x14ac:dyDescent="0.2">
      <c r="A76" s="3">
        <v>73</v>
      </c>
      <c r="B76" s="3">
        <v>72</v>
      </c>
      <c r="C76" s="3" t="s">
        <v>392</v>
      </c>
      <c r="D76" s="3">
        <v>144</v>
      </c>
      <c r="E76" s="3">
        <v>72000</v>
      </c>
      <c r="F76" s="3" t="s">
        <v>539</v>
      </c>
      <c r="G76" s="3">
        <v>1</v>
      </c>
      <c r="H76" s="3">
        <v>2</v>
      </c>
      <c r="I76" s="3">
        <v>0</v>
      </c>
      <c r="J76" s="3">
        <v>360</v>
      </c>
      <c r="K76" s="3" t="s">
        <v>540</v>
      </c>
      <c r="L76" s="3">
        <v>7</v>
      </c>
      <c r="M76" s="3">
        <v>2</v>
      </c>
      <c r="N76" s="3">
        <v>0</v>
      </c>
      <c r="O76" s="3">
        <v>360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5" customHeight="1" x14ac:dyDescent="0.2">
      <c r="A77" s="3">
        <v>74</v>
      </c>
      <c r="B77" s="3">
        <v>73</v>
      </c>
      <c r="C77" s="3" t="s">
        <v>393</v>
      </c>
      <c r="D77" s="3">
        <v>146</v>
      </c>
      <c r="E77" s="3">
        <v>73000</v>
      </c>
      <c r="F77" s="3" t="s">
        <v>539</v>
      </c>
      <c r="G77" s="3">
        <v>1</v>
      </c>
      <c r="H77" s="3">
        <v>2</v>
      </c>
      <c r="I77" s="3">
        <v>0</v>
      </c>
      <c r="J77" s="3">
        <v>365</v>
      </c>
      <c r="K77" s="3" t="s">
        <v>540</v>
      </c>
      <c r="L77" s="3">
        <v>7</v>
      </c>
      <c r="M77" s="3">
        <v>2</v>
      </c>
      <c r="N77" s="3">
        <v>0</v>
      </c>
      <c r="O77" s="3">
        <v>365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5" customHeight="1" x14ac:dyDescent="0.2">
      <c r="A78" s="3">
        <v>75</v>
      </c>
      <c r="B78" s="3">
        <v>74</v>
      </c>
      <c r="C78" s="3" t="s">
        <v>394</v>
      </c>
      <c r="D78" s="3">
        <v>148</v>
      </c>
      <c r="E78" s="3">
        <v>74000</v>
      </c>
      <c r="F78" s="3" t="s">
        <v>539</v>
      </c>
      <c r="G78" s="3">
        <v>1</v>
      </c>
      <c r="H78" s="3">
        <v>2</v>
      </c>
      <c r="I78" s="3">
        <v>0</v>
      </c>
      <c r="J78" s="3">
        <v>370</v>
      </c>
      <c r="K78" s="3" t="s">
        <v>540</v>
      </c>
      <c r="L78" s="3">
        <v>7</v>
      </c>
      <c r="M78" s="3">
        <v>2</v>
      </c>
      <c r="N78" s="3">
        <v>0</v>
      </c>
      <c r="O78" s="3">
        <v>370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5" customHeight="1" x14ac:dyDescent="0.2">
      <c r="A79" s="3">
        <v>76</v>
      </c>
      <c r="B79" s="3">
        <v>75</v>
      </c>
      <c r="C79" s="3" t="s">
        <v>395</v>
      </c>
      <c r="D79" s="3">
        <v>150</v>
      </c>
      <c r="E79" s="3">
        <v>75000</v>
      </c>
      <c r="F79" s="3" t="s">
        <v>539</v>
      </c>
      <c r="G79" s="3">
        <v>1</v>
      </c>
      <c r="H79" s="3">
        <v>2</v>
      </c>
      <c r="I79" s="3">
        <v>0</v>
      </c>
      <c r="J79" s="3">
        <v>375</v>
      </c>
      <c r="K79" s="3" t="s">
        <v>540</v>
      </c>
      <c r="L79" s="3">
        <v>7</v>
      </c>
      <c r="M79" s="3">
        <v>2</v>
      </c>
      <c r="N79" s="3">
        <v>0</v>
      </c>
      <c r="O79" s="3">
        <v>375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" customHeight="1" x14ac:dyDescent="0.2">
      <c r="A80" s="3">
        <v>77</v>
      </c>
      <c r="B80" s="3">
        <v>76</v>
      </c>
      <c r="C80" s="3" t="s">
        <v>396</v>
      </c>
      <c r="D80" s="3">
        <v>152</v>
      </c>
      <c r="E80" s="3">
        <v>76000</v>
      </c>
      <c r="F80" s="3" t="s">
        <v>539</v>
      </c>
      <c r="G80" s="3">
        <v>1</v>
      </c>
      <c r="H80" s="3">
        <v>2</v>
      </c>
      <c r="I80" s="3">
        <v>0</v>
      </c>
      <c r="J80" s="3">
        <v>380</v>
      </c>
      <c r="K80" s="3" t="s">
        <v>540</v>
      </c>
      <c r="L80" s="3">
        <v>7</v>
      </c>
      <c r="M80" s="3">
        <v>2</v>
      </c>
      <c r="N80" s="3">
        <v>0</v>
      </c>
      <c r="O80" s="3">
        <v>380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5" customHeight="1" x14ac:dyDescent="0.2">
      <c r="A81" s="3">
        <v>78</v>
      </c>
      <c r="B81" s="3">
        <v>77</v>
      </c>
      <c r="C81" s="3" t="s">
        <v>397</v>
      </c>
      <c r="D81" s="3">
        <v>154</v>
      </c>
      <c r="E81" s="3">
        <v>77000</v>
      </c>
      <c r="F81" s="3" t="s">
        <v>539</v>
      </c>
      <c r="G81" s="3">
        <v>1</v>
      </c>
      <c r="H81" s="3">
        <v>2</v>
      </c>
      <c r="I81" s="3">
        <v>0</v>
      </c>
      <c r="J81" s="3">
        <v>385</v>
      </c>
      <c r="K81" s="3" t="s">
        <v>540</v>
      </c>
      <c r="L81" s="3">
        <v>7</v>
      </c>
      <c r="M81" s="3">
        <v>2</v>
      </c>
      <c r="N81" s="3">
        <v>0</v>
      </c>
      <c r="O81" s="3">
        <v>385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5" customHeight="1" x14ac:dyDescent="0.2">
      <c r="A82" s="3">
        <v>79</v>
      </c>
      <c r="B82" s="3">
        <v>78</v>
      </c>
      <c r="C82" s="3" t="s">
        <v>398</v>
      </c>
      <c r="D82" s="3">
        <v>156</v>
      </c>
      <c r="E82" s="3">
        <v>78000</v>
      </c>
      <c r="F82" s="3" t="s">
        <v>539</v>
      </c>
      <c r="G82" s="3">
        <v>1</v>
      </c>
      <c r="H82" s="3">
        <v>2</v>
      </c>
      <c r="I82" s="3">
        <v>0</v>
      </c>
      <c r="J82" s="3">
        <v>390</v>
      </c>
      <c r="K82" s="3" t="s">
        <v>540</v>
      </c>
      <c r="L82" s="3">
        <v>7</v>
      </c>
      <c r="M82" s="3">
        <v>2</v>
      </c>
      <c r="N82" s="3">
        <v>0</v>
      </c>
      <c r="O82" s="3">
        <v>390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5" customHeight="1" x14ac:dyDescent="0.2">
      <c r="A83" s="3">
        <v>80</v>
      </c>
      <c r="B83" s="3">
        <v>79</v>
      </c>
      <c r="C83" s="3" t="s">
        <v>399</v>
      </c>
      <c r="D83" s="3">
        <v>158</v>
      </c>
      <c r="E83" s="3">
        <v>79000</v>
      </c>
      <c r="F83" s="3" t="s">
        <v>539</v>
      </c>
      <c r="G83" s="3">
        <v>1</v>
      </c>
      <c r="H83" s="3">
        <v>2</v>
      </c>
      <c r="I83" s="3">
        <v>0</v>
      </c>
      <c r="J83" s="3">
        <v>395</v>
      </c>
      <c r="K83" s="3" t="s">
        <v>540</v>
      </c>
      <c r="L83" s="3">
        <v>7</v>
      </c>
      <c r="M83" s="3">
        <v>2</v>
      </c>
      <c r="N83" s="3">
        <v>0</v>
      </c>
      <c r="O83" s="3">
        <v>395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5" customHeight="1" x14ac:dyDescent="0.2">
      <c r="A84" s="3">
        <v>81</v>
      </c>
      <c r="B84" s="3">
        <v>80</v>
      </c>
      <c r="C84" s="3" t="s">
        <v>400</v>
      </c>
      <c r="D84" s="3">
        <v>160</v>
      </c>
      <c r="E84" s="3">
        <v>80000</v>
      </c>
      <c r="F84" s="3" t="s">
        <v>539</v>
      </c>
      <c r="G84" s="3">
        <v>1</v>
      </c>
      <c r="H84" s="3">
        <v>2</v>
      </c>
      <c r="I84" s="3">
        <v>0</v>
      </c>
      <c r="J84" s="3">
        <v>400</v>
      </c>
      <c r="K84" s="3" t="s">
        <v>540</v>
      </c>
      <c r="L84" s="3">
        <v>7</v>
      </c>
      <c r="M84" s="3">
        <v>2</v>
      </c>
      <c r="N84" s="3">
        <v>0</v>
      </c>
      <c r="O84" s="3">
        <v>400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F06C-8A24-4C18-BB25-9336D50B01F5}">
  <dimension ref="A1:AQ99"/>
  <sheetViews>
    <sheetView workbookViewId="0">
      <selection activeCell="B4" sqref="B4:B11"/>
    </sheetView>
  </sheetViews>
  <sheetFormatPr defaultRowHeight="14.25" x14ac:dyDescent="0.2"/>
  <cols>
    <col min="2" max="3" width="10" customWidth="1"/>
    <col min="5" max="5" width="12.75" customWidth="1"/>
    <col min="6" max="7" width="10.625" customWidth="1"/>
    <col min="8" max="8" width="11.875" customWidth="1"/>
    <col min="9" max="9" width="12.75" customWidth="1"/>
    <col min="10" max="10" width="12.125" customWidth="1"/>
    <col min="11" max="11" width="11" customWidth="1"/>
    <col min="12" max="12" width="10.625" customWidth="1"/>
    <col min="13" max="13" width="11.75" customWidth="1"/>
    <col min="14" max="14" width="12.625" customWidth="1"/>
    <col min="15" max="15" width="12" customWidth="1"/>
    <col min="16" max="16" width="12.375" customWidth="1"/>
    <col min="17" max="17" width="15" customWidth="1"/>
    <col min="18" max="18" width="15.375" customWidth="1"/>
    <col min="19" max="20" width="16.5" customWidth="1"/>
    <col min="21" max="21" width="12.125" customWidth="1"/>
    <col min="22" max="22" width="15" customWidth="1"/>
    <col min="23" max="23" width="15.5" customWidth="1"/>
    <col min="24" max="24" width="16" customWidth="1"/>
    <col min="25" max="25" width="16.125" customWidth="1"/>
    <col min="26" max="26" width="12.125" customWidth="1"/>
    <col min="27" max="27" width="15" customWidth="1"/>
    <col min="28" max="28" width="15.5" customWidth="1"/>
    <col min="29" max="29" width="16" customWidth="1"/>
    <col min="30" max="30" width="16.125" customWidth="1"/>
  </cols>
  <sheetData>
    <row r="1" spans="1:43" ht="15" x14ac:dyDescent="0.2">
      <c r="A1" s="1" t="s">
        <v>96</v>
      </c>
      <c r="B1" s="1" t="s">
        <v>18</v>
      </c>
      <c r="C1" s="1" t="s">
        <v>177</v>
      </c>
      <c r="D1" s="1" t="s">
        <v>57</v>
      </c>
      <c r="E1" s="1" t="s">
        <v>47</v>
      </c>
      <c r="F1" s="1" t="s">
        <v>15</v>
      </c>
      <c r="G1" s="1" t="s">
        <v>167</v>
      </c>
      <c r="H1" s="1" t="s">
        <v>123</v>
      </c>
      <c r="I1" s="1" t="s">
        <v>128</v>
      </c>
      <c r="J1" s="1" t="s">
        <v>129</v>
      </c>
      <c r="K1" s="1" t="s">
        <v>116</v>
      </c>
      <c r="L1" s="1" t="s">
        <v>169</v>
      </c>
      <c r="M1" s="1" t="s">
        <v>125</v>
      </c>
      <c r="N1" s="1" t="s">
        <v>130</v>
      </c>
      <c r="O1" s="1" t="s">
        <v>131</v>
      </c>
      <c r="P1" s="1" t="s">
        <v>49</v>
      </c>
      <c r="Q1" s="1" t="s">
        <v>172</v>
      </c>
      <c r="R1" s="1" t="s">
        <v>126</v>
      </c>
      <c r="S1" s="1" t="s">
        <v>132</v>
      </c>
      <c r="T1" s="1" t="s">
        <v>133</v>
      </c>
      <c r="U1" s="1" t="s">
        <v>53</v>
      </c>
      <c r="V1" s="1" t="s">
        <v>171</v>
      </c>
      <c r="W1" s="1" t="s">
        <v>127</v>
      </c>
      <c r="X1" s="1" t="s">
        <v>134</v>
      </c>
      <c r="Y1" s="1" t="s">
        <v>135</v>
      </c>
      <c r="Z1" s="1" t="s">
        <v>163</v>
      </c>
      <c r="AA1" s="1" t="s">
        <v>175</v>
      </c>
      <c r="AB1" s="1" t="s">
        <v>164</v>
      </c>
      <c r="AC1" s="1" t="s">
        <v>165</v>
      </c>
      <c r="AD1" s="1" t="s">
        <v>166</v>
      </c>
    </row>
    <row r="2" spans="1:43" x14ac:dyDescent="0.2">
      <c r="A2" t="s">
        <v>95</v>
      </c>
      <c r="B2" t="s">
        <v>94</v>
      </c>
      <c r="C2" t="s">
        <v>6</v>
      </c>
      <c r="D2" t="s">
        <v>6</v>
      </c>
      <c r="E2" t="s">
        <v>11</v>
      </c>
      <c r="F2" t="s">
        <v>115</v>
      </c>
      <c r="G2" t="s">
        <v>7</v>
      </c>
      <c r="H2" t="s">
        <v>7</v>
      </c>
      <c r="I2" t="s">
        <v>7</v>
      </c>
      <c r="J2" t="s">
        <v>11</v>
      </c>
      <c r="K2" t="s">
        <v>115</v>
      </c>
      <c r="L2" t="s">
        <v>7</v>
      </c>
      <c r="M2" t="s">
        <v>7</v>
      </c>
      <c r="N2" t="s">
        <v>7</v>
      </c>
      <c r="O2" t="s">
        <v>11</v>
      </c>
      <c r="P2" t="s">
        <v>115</v>
      </c>
      <c r="Q2" t="s">
        <v>7</v>
      </c>
      <c r="R2" t="s">
        <v>118</v>
      </c>
      <c r="S2" t="s">
        <v>7</v>
      </c>
      <c r="T2" t="s">
        <v>11</v>
      </c>
      <c r="U2" t="s">
        <v>115</v>
      </c>
      <c r="V2" t="s">
        <v>7</v>
      </c>
      <c r="W2" t="s">
        <v>7</v>
      </c>
      <c r="X2" t="s">
        <v>7</v>
      </c>
      <c r="Y2" t="s">
        <v>11</v>
      </c>
      <c r="Z2" t="s">
        <v>115</v>
      </c>
      <c r="AA2" t="s">
        <v>7</v>
      </c>
      <c r="AB2" t="s">
        <v>7</v>
      </c>
      <c r="AC2" t="s">
        <v>7</v>
      </c>
      <c r="AD2" t="s">
        <v>11</v>
      </c>
    </row>
    <row r="3" spans="1:43" ht="15" x14ac:dyDescent="0.2">
      <c r="A3" s="2" t="s">
        <v>97</v>
      </c>
      <c r="B3" s="2" t="s">
        <v>19</v>
      </c>
      <c r="C3" s="2" t="s">
        <v>178</v>
      </c>
      <c r="D3" s="2" t="s">
        <v>58</v>
      </c>
      <c r="E3" s="2" t="s">
        <v>46</v>
      </c>
      <c r="F3" s="2" t="s">
        <v>20</v>
      </c>
      <c r="G3" s="2" t="s">
        <v>168</v>
      </c>
      <c r="H3" s="2" t="s">
        <v>124</v>
      </c>
      <c r="I3" s="2" t="s">
        <v>21</v>
      </c>
      <c r="J3" s="2" t="s">
        <v>22</v>
      </c>
      <c r="K3" s="2" t="s">
        <v>23</v>
      </c>
      <c r="L3" s="2" t="s">
        <v>170</v>
      </c>
      <c r="M3" s="2" t="s">
        <v>117</v>
      </c>
      <c r="N3" s="2" t="s">
        <v>24</v>
      </c>
      <c r="O3" s="2" t="s">
        <v>25</v>
      </c>
      <c r="P3" s="2" t="s">
        <v>50</v>
      </c>
      <c r="Q3" s="2" t="s">
        <v>173</v>
      </c>
      <c r="R3" s="2" t="s">
        <v>119</v>
      </c>
      <c r="S3" s="2" t="s">
        <v>51</v>
      </c>
      <c r="T3" s="2" t="s">
        <v>52</v>
      </c>
      <c r="U3" s="2" t="s">
        <v>54</v>
      </c>
      <c r="V3" s="2" t="s">
        <v>174</v>
      </c>
      <c r="W3" s="2" t="s">
        <v>120</v>
      </c>
      <c r="X3" s="2" t="s">
        <v>55</v>
      </c>
      <c r="Y3" s="2" t="s">
        <v>56</v>
      </c>
      <c r="Z3" s="2" t="s">
        <v>179</v>
      </c>
      <c r="AA3" s="2" t="s">
        <v>176</v>
      </c>
      <c r="AB3" s="2" t="s">
        <v>180</v>
      </c>
      <c r="AC3" s="2" t="s">
        <v>181</v>
      </c>
      <c r="AD3" s="2" t="s">
        <v>182</v>
      </c>
      <c r="AG3" s="2" t="s">
        <v>143</v>
      </c>
      <c r="AH3" s="2" t="s">
        <v>144</v>
      </c>
      <c r="AI3" s="2" t="s">
        <v>145</v>
      </c>
      <c r="AJ3" s="2" t="s">
        <v>146</v>
      </c>
      <c r="AK3" s="2" t="s">
        <v>162</v>
      </c>
      <c r="AM3" s="2" t="s">
        <v>143</v>
      </c>
      <c r="AN3" s="2" t="s">
        <v>144</v>
      </c>
      <c r="AO3" s="2" t="s">
        <v>145</v>
      </c>
      <c r="AP3" s="2" t="s">
        <v>146</v>
      </c>
      <c r="AQ3" s="2" t="s">
        <v>162</v>
      </c>
    </row>
    <row r="4" spans="1:43" x14ac:dyDescent="0.2">
      <c r="A4">
        <v>1</v>
      </c>
      <c r="B4">
        <v>1001</v>
      </c>
      <c r="C4">
        <v>1</v>
      </c>
      <c r="D4">
        <v>1</v>
      </c>
      <c r="E4">
        <v>10</v>
      </c>
      <c r="F4" t="s">
        <v>148</v>
      </c>
      <c r="G4">
        <v>7</v>
      </c>
      <c r="H4">
        <v>0</v>
      </c>
      <c r="I4">
        <v>0</v>
      </c>
      <c r="J4" s="4">
        <f>IF(ISBLANK(F4),"",INDEX($AM$4:$AQ$11,$D4,1)*POWER(2,$C4-1))</f>
        <v>40</v>
      </c>
      <c r="O4" s="4" t="str">
        <f>IF(ISBLANK(K4),"",INDEX($AM$4:$AQ$11,$D4,2)*POWER(2,$C4-1))</f>
        <v/>
      </c>
      <c r="P4" t="s">
        <v>150</v>
      </c>
      <c r="Q4">
        <v>7</v>
      </c>
      <c r="R4">
        <v>0</v>
      </c>
      <c r="S4">
        <v>0</v>
      </c>
      <c r="T4" s="4">
        <f>IF(ISBLANK(P4),"",INDEX($AM$4:$AQ$11,$D4,3)*POWER(2,$C4-1))</f>
        <v>200</v>
      </c>
      <c r="U4" t="s">
        <v>158</v>
      </c>
      <c r="V4">
        <v>7</v>
      </c>
      <c r="W4">
        <v>0</v>
      </c>
      <c r="X4">
        <v>0</v>
      </c>
      <c r="Y4" s="4">
        <f>IF(ISBLANK(U4),"",INDEX($AM$4:$AQ$11,$D4,4)*POWER(2,$C4-1))</f>
        <v>50</v>
      </c>
      <c r="Z4" t="s">
        <v>159</v>
      </c>
      <c r="AA4">
        <v>7</v>
      </c>
      <c r="AB4">
        <v>0</v>
      </c>
      <c r="AC4">
        <v>0</v>
      </c>
      <c r="AD4" s="4">
        <f>IF(ISBLANK(Z4),"",INDEX($AM$4:$AQ$11,$D4,5)*POWER(2,$C4-1))</f>
        <v>50</v>
      </c>
      <c r="AF4" t="s">
        <v>64</v>
      </c>
      <c r="AG4" t="s">
        <v>148</v>
      </c>
      <c r="AI4" t="s">
        <v>150</v>
      </c>
      <c r="AJ4" t="s">
        <v>158</v>
      </c>
      <c r="AK4" t="s">
        <v>159</v>
      </c>
      <c r="AM4">
        <v>40</v>
      </c>
      <c r="AO4">
        <v>200</v>
      </c>
      <c r="AP4">
        <v>50</v>
      </c>
      <c r="AQ4">
        <v>50</v>
      </c>
    </row>
    <row r="5" spans="1:43" x14ac:dyDescent="0.2">
      <c r="A5">
        <v>2</v>
      </c>
      <c r="B5">
        <v>1002</v>
      </c>
      <c r="C5">
        <v>1</v>
      </c>
      <c r="D5">
        <v>2</v>
      </c>
      <c r="E5">
        <v>10</v>
      </c>
      <c r="F5" t="s">
        <v>150</v>
      </c>
      <c r="G5">
        <v>7</v>
      </c>
      <c r="H5">
        <v>0</v>
      </c>
      <c r="I5">
        <v>0</v>
      </c>
      <c r="J5" s="4">
        <f t="shared" ref="J5:J68" si="0">IF(ISBLANK(F5),"",INDEX($AM$4:$AQ$11,$D5,1)*POWER(2,$C5-1))</f>
        <v>200</v>
      </c>
      <c r="K5" t="s">
        <v>152</v>
      </c>
      <c r="L5">
        <v>7</v>
      </c>
      <c r="M5">
        <v>0</v>
      </c>
      <c r="N5">
        <v>0</v>
      </c>
      <c r="O5" s="4">
        <f t="shared" ref="O5:O68" si="1">IF(ISBLANK(K5),"",INDEX($AM$4:$AQ$11,$D5,2)*POWER(2,$C5-1))</f>
        <v>10</v>
      </c>
      <c r="P5" t="s">
        <v>157</v>
      </c>
      <c r="Q5">
        <v>7</v>
      </c>
      <c r="R5">
        <v>0</v>
      </c>
      <c r="S5">
        <v>0</v>
      </c>
      <c r="T5" s="4">
        <f t="shared" ref="T5:T68" si="2">IF(ISBLANK(P5),"",INDEX($AM$4:$AQ$11,$D5,3)*POWER(2,$C5-1))</f>
        <v>150</v>
      </c>
      <c r="U5" t="s">
        <v>158</v>
      </c>
      <c r="V5">
        <v>7</v>
      </c>
      <c r="W5">
        <v>0</v>
      </c>
      <c r="X5">
        <v>0</v>
      </c>
      <c r="Y5" s="4">
        <f t="shared" ref="Y5:Y68" si="3">IF(ISBLANK(U5),"",INDEX($AM$4:$AQ$11,$D5,4)*POWER(2,$C5-1))</f>
        <v>50</v>
      </c>
      <c r="Z5" t="s">
        <v>160</v>
      </c>
      <c r="AA5">
        <v>7</v>
      </c>
      <c r="AB5">
        <v>0</v>
      </c>
      <c r="AC5">
        <v>0</v>
      </c>
      <c r="AD5" s="4">
        <f t="shared" ref="AD5:AD68" si="4">IF(ISBLANK(Z5),"",INDEX($AM$4:$AQ$11,$D5,5)*POWER(2,$C5-1))</f>
        <v>50</v>
      </c>
      <c r="AF5" t="s">
        <v>65</v>
      </c>
      <c r="AG5" t="s">
        <v>150</v>
      </c>
      <c r="AH5" t="s">
        <v>152</v>
      </c>
      <c r="AI5" t="s">
        <v>157</v>
      </c>
      <c r="AJ5" t="s">
        <v>158</v>
      </c>
      <c r="AK5" t="s">
        <v>160</v>
      </c>
      <c r="AM5">
        <v>200</v>
      </c>
      <c r="AN5">
        <v>10</v>
      </c>
      <c r="AO5">
        <v>150</v>
      </c>
      <c r="AP5">
        <v>50</v>
      </c>
      <c r="AQ5">
        <v>50</v>
      </c>
    </row>
    <row r="6" spans="1:43" x14ac:dyDescent="0.2">
      <c r="A6">
        <v>3</v>
      </c>
      <c r="B6">
        <v>1003</v>
      </c>
      <c r="C6">
        <v>1</v>
      </c>
      <c r="D6">
        <v>3</v>
      </c>
      <c r="E6">
        <v>10</v>
      </c>
      <c r="F6" t="s">
        <v>150</v>
      </c>
      <c r="G6">
        <v>7</v>
      </c>
      <c r="H6">
        <v>0</v>
      </c>
      <c r="I6">
        <v>0</v>
      </c>
      <c r="J6" s="4">
        <f t="shared" si="0"/>
        <v>200</v>
      </c>
      <c r="K6" t="s">
        <v>155</v>
      </c>
      <c r="L6">
        <v>7</v>
      </c>
      <c r="M6">
        <v>0</v>
      </c>
      <c r="N6">
        <v>0</v>
      </c>
      <c r="O6" s="4">
        <f t="shared" si="1"/>
        <v>4</v>
      </c>
      <c r="P6" t="s">
        <v>152</v>
      </c>
      <c r="Q6">
        <v>7</v>
      </c>
      <c r="R6">
        <v>0</v>
      </c>
      <c r="S6">
        <v>0</v>
      </c>
      <c r="T6" s="4">
        <f t="shared" si="2"/>
        <v>10</v>
      </c>
      <c r="U6" t="s">
        <v>158</v>
      </c>
      <c r="V6">
        <v>7</v>
      </c>
      <c r="W6">
        <v>0</v>
      </c>
      <c r="X6">
        <v>0</v>
      </c>
      <c r="Y6" s="4">
        <f t="shared" si="3"/>
        <v>50</v>
      </c>
      <c r="Z6" t="s">
        <v>406</v>
      </c>
      <c r="AA6">
        <v>7</v>
      </c>
      <c r="AB6">
        <v>0</v>
      </c>
      <c r="AC6">
        <v>0</v>
      </c>
      <c r="AD6" s="4">
        <f t="shared" si="4"/>
        <v>50</v>
      </c>
      <c r="AF6" t="s">
        <v>66</v>
      </c>
      <c r="AG6" t="s">
        <v>150</v>
      </c>
      <c r="AH6" t="s">
        <v>155</v>
      </c>
      <c r="AI6" t="s">
        <v>152</v>
      </c>
      <c r="AJ6" t="s">
        <v>158</v>
      </c>
      <c r="AK6" t="s">
        <v>407</v>
      </c>
      <c r="AM6">
        <v>200</v>
      </c>
      <c r="AN6">
        <v>4</v>
      </c>
      <c r="AO6">
        <v>10</v>
      </c>
      <c r="AP6">
        <v>50</v>
      </c>
      <c r="AQ6">
        <v>50</v>
      </c>
    </row>
    <row r="7" spans="1:43" x14ac:dyDescent="0.2">
      <c r="A7">
        <v>4</v>
      </c>
      <c r="B7">
        <v>1004</v>
      </c>
      <c r="C7">
        <v>1</v>
      </c>
      <c r="D7">
        <v>4</v>
      </c>
      <c r="E7">
        <v>10</v>
      </c>
      <c r="F7" t="s">
        <v>157</v>
      </c>
      <c r="G7">
        <v>7</v>
      </c>
      <c r="H7">
        <v>0</v>
      </c>
      <c r="I7">
        <v>0</v>
      </c>
      <c r="J7" s="4">
        <f t="shared" si="0"/>
        <v>300</v>
      </c>
      <c r="K7" t="s">
        <v>150</v>
      </c>
      <c r="L7">
        <v>7</v>
      </c>
      <c r="M7">
        <v>0</v>
      </c>
      <c r="N7">
        <v>0</v>
      </c>
      <c r="O7" s="4">
        <f t="shared" si="1"/>
        <v>200</v>
      </c>
      <c r="P7" t="s">
        <v>155</v>
      </c>
      <c r="Q7">
        <v>7</v>
      </c>
      <c r="R7">
        <v>0</v>
      </c>
      <c r="S7">
        <v>0</v>
      </c>
      <c r="T7" s="4">
        <f t="shared" si="2"/>
        <v>4</v>
      </c>
      <c r="U7" t="s">
        <v>159</v>
      </c>
      <c r="V7">
        <v>7</v>
      </c>
      <c r="W7">
        <v>0</v>
      </c>
      <c r="X7">
        <v>0</v>
      </c>
      <c r="Y7" s="4">
        <f t="shared" si="3"/>
        <v>50</v>
      </c>
      <c r="Z7" t="s">
        <v>160</v>
      </c>
      <c r="AA7">
        <v>7</v>
      </c>
      <c r="AB7">
        <v>0</v>
      </c>
      <c r="AC7">
        <v>0</v>
      </c>
      <c r="AD7" s="4">
        <f t="shared" si="4"/>
        <v>50</v>
      </c>
      <c r="AF7" t="s">
        <v>67</v>
      </c>
      <c r="AG7" t="s">
        <v>157</v>
      </c>
      <c r="AH7" t="s">
        <v>150</v>
      </c>
      <c r="AI7" t="s">
        <v>155</v>
      </c>
      <c r="AJ7" t="s">
        <v>159</v>
      </c>
      <c r="AK7" t="s">
        <v>160</v>
      </c>
      <c r="AM7">
        <v>300</v>
      </c>
      <c r="AN7">
        <v>200</v>
      </c>
      <c r="AO7">
        <v>4</v>
      </c>
      <c r="AP7">
        <v>50</v>
      </c>
      <c r="AQ7">
        <v>50</v>
      </c>
    </row>
    <row r="8" spans="1:43" x14ac:dyDescent="0.2">
      <c r="A8">
        <v>5</v>
      </c>
      <c r="B8">
        <v>1005</v>
      </c>
      <c r="C8">
        <v>1</v>
      </c>
      <c r="D8">
        <v>5</v>
      </c>
      <c r="E8">
        <v>10</v>
      </c>
      <c r="F8" t="s">
        <v>157</v>
      </c>
      <c r="G8">
        <v>7</v>
      </c>
      <c r="H8">
        <v>0</v>
      </c>
      <c r="I8">
        <v>0</v>
      </c>
      <c r="J8" s="4">
        <f t="shared" si="0"/>
        <v>150</v>
      </c>
      <c r="K8" t="s">
        <v>152</v>
      </c>
      <c r="L8">
        <v>7</v>
      </c>
      <c r="M8">
        <v>0</v>
      </c>
      <c r="N8">
        <v>0</v>
      </c>
      <c r="O8" s="4">
        <f t="shared" si="1"/>
        <v>10</v>
      </c>
      <c r="P8" t="s">
        <v>152</v>
      </c>
      <c r="Q8">
        <v>7</v>
      </c>
      <c r="R8">
        <v>0</v>
      </c>
      <c r="S8">
        <v>0</v>
      </c>
      <c r="T8" s="4">
        <f t="shared" si="2"/>
        <v>10</v>
      </c>
      <c r="U8" t="s">
        <v>159</v>
      </c>
      <c r="V8">
        <v>7</v>
      </c>
      <c r="W8">
        <v>0</v>
      </c>
      <c r="X8">
        <v>0</v>
      </c>
      <c r="Y8" s="4">
        <f t="shared" si="3"/>
        <v>50</v>
      </c>
      <c r="Z8" t="s">
        <v>406</v>
      </c>
      <c r="AA8">
        <v>7</v>
      </c>
      <c r="AB8">
        <v>0</v>
      </c>
      <c r="AC8">
        <v>0</v>
      </c>
      <c r="AD8" s="4">
        <f t="shared" si="4"/>
        <v>50</v>
      </c>
      <c r="AF8" t="s">
        <v>68</v>
      </c>
      <c r="AG8" t="s">
        <v>157</v>
      </c>
      <c r="AH8" t="s">
        <v>152</v>
      </c>
      <c r="AI8" t="s">
        <v>152</v>
      </c>
      <c r="AJ8" t="s">
        <v>159</v>
      </c>
      <c r="AK8" t="s">
        <v>407</v>
      </c>
      <c r="AM8">
        <v>150</v>
      </c>
      <c r="AN8">
        <v>10</v>
      </c>
      <c r="AO8">
        <v>10</v>
      </c>
      <c r="AP8">
        <v>50</v>
      </c>
      <c r="AQ8">
        <v>50</v>
      </c>
    </row>
    <row r="9" spans="1:43" x14ac:dyDescent="0.2">
      <c r="A9">
        <v>6</v>
      </c>
      <c r="B9">
        <v>1006</v>
      </c>
      <c r="C9">
        <v>1</v>
      </c>
      <c r="D9">
        <v>6</v>
      </c>
      <c r="E9">
        <v>10</v>
      </c>
      <c r="F9" t="s">
        <v>152</v>
      </c>
      <c r="G9">
        <v>7</v>
      </c>
      <c r="H9">
        <v>0</v>
      </c>
      <c r="I9">
        <v>0</v>
      </c>
      <c r="J9" s="4">
        <f t="shared" si="0"/>
        <v>10</v>
      </c>
      <c r="K9" t="s">
        <v>155</v>
      </c>
      <c r="L9">
        <v>7</v>
      </c>
      <c r="M9">
        <v>0</v>
      </c>
      <c r="N9">
        <v>0</v>
      </c>
      <c r="O9" s="4">
        <f t="shared" si="1"/>
        <v>4</v>
      </c>
      <c r="P9" t="s">
        <v>155</v>
      </c>
      <c r="Q9">
        <v>7</v>
      </c>
      <c r="R9">
        <v>0</v>
      </c>
      <c r="S9">
        <v>0</v>
      </c>
      <c r="T9" s="4">
        <f t="shared" si="2"/>
        <v>4</v>
      </c>
      <c r="U9" t="s">
        <v>160</v>
      </c>
      <c r="V9">
        <v>7</v>
      </c>
      <c r="W9">
        <v>0</v>
      </c>
      <c r="X9">
        <v>0</v>
      </c>
      <c r="Y9" s="4">
        <f t="shared" si="3"/>
        <v>50</v>
      </c>
      <c r="Z9" t="s">
        <v>406</v>
      </c>
      <c r="AA9">
        <v>7</v>
      </c>
      <c r="AB9">
        <v>0</v>
      </c>
      <c r="AC9">
        <v>0</v>
      </c>
      <c r="AD9" s="4">
        <f t="shared" si="4"/>
        <v>50</v>
      </c>
      <c r="AF9" t="s">
        <v>69</v>
      </c>
      <c r="AG9" t="s">
        <v>152</v>
      </c>
      <c r="AH9" t="s">
        <v>155</v>
      </c>
      <c r="AI9" t="s">
        <v>155</v>
      </c>
      <c r="AJ9" t="s">
        <v>160</v>
      </c>
      <c r="AK9" t="s">
        <v>407</v>
      </c>
      <c r="AM9">
        <v>10</v>
      </c>
      <c r="AN9">
        <v>4</v>
      </c>
      <c r="AO9">
        <v>4</v>
      </c>
      <c r="AP9">
        <v>50</v>
      </c>
      <c r="AQ9">
        <v>50</v>
      </c>
    </row>
    <row r="10" spans="1:43" x14ac:dyDescent="0.2">
      <c r="A10">
        <v>7</v>
      </c>
      <c r="B10">
        <v>1007</v>
      </c>
      <c r="C10">
        <v>1</v>
      </c>
      <c r="D10">
        <v>7</v>
      </c>
      <c r="E10">
        <v>10</v>
      </c>
      <c r="F10" t="s">
        <v>148</v>
      </c>
      <c r="G10">
        <v>7</v>
      </c>
      <c r="H10">
        <v>0</v>
      </c>
      <c r="I10">
        <v>0</v>
      </c>
      <c r="J10" s="4">
        <f t="shared" si="0"/>
        <v>20</v>
      </c>
      <c r="K10" t="s">
        <v>152</v>
      </c>
      <c r="L10">
        <v>7</v>
      </c>
      <c r="M10">
        <v>0</v>
      </c>
      <c r="N10">
        <v>0</v>
      </c>
      <c r="O10" s="4">
        <f t="shared" si="1"/>
        <v>10</v>
      </c>
      <c r="P10" t="s">
        <v>148</v>
      </c>
      <c r="Q10">
        <v>7</v>
      </c>
      <c r="R10">
        <v>0</v>
      </c>
      <c r="S10">
        <v>0</v>
      </c>
      <c r="T10" s="4">
        <f t="shared" si="2"/>
        <v>20</v>
      </c>
      <c r="U10" t="s">
        <v>157</v>
      </c>
      <c r="V10">
        <v>7</v>
      </c>
      <c r="W10">
        <v>0</v>
      </c>
      <c r="X10">
        <v>0</v>
      </c>
      <c r="Y10" s="4">
        <f t="shared" si="3"/>
        <v>150</v>
      </c>
      <c r="Z10" t="s">
        <v>408</v>
      </c>
      <c r="AA10">
        <v>7</v>
      </c>
      <c r="AB10">
        <v>0</v>
      </c>
      <c r="AC10">
        <v>0</v>
      </c>
      <c r="AD10" s="4">
        <f t="shared" si="4"/>
        <v>50</v>
      </c>
      <c r="AF10" t="s">
        <v>142</v>
      </c>
      <c r="AG10" t="s">
        <v>148</v>
      </c>
      <c r="AH10" t="s">
        <v>152</v>
      </c>
      <c r="AI10" t="s">
        <v>148</v>
      </c>
      <c r="AJ10" t="s">
        <v>157</v>
      </c>
      <c r="AK10" t="s">
        <v>408</v>
      </c>
      <c r="AM10">
        <v>20</v>
      </c>
      <c r="AN10">
        <v>10</v>
      </c>
      <c r="AO10">
        <v>20</v>
      </c>
      <c r="AP10">
        <v>150</v>
      </c>
      <c r="AQ10">
        <v>50</v>
      </c>
    </row>
    <row r="11" spans="1:43" x14ac:dyDescent="0.2">
      <c r="A11">
        <v>8</v>
      </c>
      <c r="B11">
        <v>1008</v>
      </c>
      <c r="C11">
        <v>1</v>
      </c>
      <c r="D11">
        <v>8</v>
      </c>
      <c r="E11">
        <v>10</v>
      </c>
      <c r="F11" t="s">
        <v>148</v>
      </c>
      <c r="G11">
        <v>7</v>
      </c>
      <c r="H11">
        <v>0</v>
      </c>
      <c r="I11">
        <v>0</v>
      </c>
      <c r="J11" s="4">
        <f t="shared" si="0"/>
        <v>20</v>
      </c>
      <c r="K11" t="s">
        <v>155</v>
      </c>
      <c r="L11">
        <v>7</v>
      </c>
      <c r="M11">
        <v>0</v>
      </c>
      <c r="N11">
        <v>0</v>
      </c>
      <c r="O11" s="4">
        <f t="shared" si="1"/>
        <v>4</v>
      </c>
      <c r="P11" t="s">
        <v>148</v>
      </c>
      <c r="Q11">
        <v>7</v>
      </c>
      <c r="R11">
        <v>0</v>
      </c>
      <c r="S11">
        <v>0</v>
      </c>
      <c r="T11" s="4">
        <f t="shared" si="2"/>
        <v>20</v>
      </c>
      <c r="U11" t="s">
        <v>150</v>
      </c>
      <c r="V11">
        <v>7</v>
      </c>
      <c r="W11">
        <v>0</v>
      </c>
      <c r="X11">
        <v>0</v>
      </c>
      <c r="Y11" s="4">
        <f t="shared" si="3"/>
        <v>200</v>
      </c>
      <c r="Z11" t="s">
        <v>161</v>
      </c>
      <c r="AA11">
        <v>7</v>
      </c>
      <c r="AB11">
        <v>0</v>
      </c>
      <c r="AC11">
        <v>0</v>
      </c>
      <c r="AD11" s="4">
        <f t="shared" si="4"/>
        <v>50</v>
      </c>
      <c r="AF11" t="s">
        <v>153</v>
      </c>
      <c r="AG11" t="s">
        <v>148</v>
      </c>
      <c r="AH11" t="s">
        <v>155</v>
      </c>
      <c r="AI11" t="s">
        <v>148</v>
      </c>
      <c r="AJ11" t="s">
        <v>150</v>
      </c>
      <c r="AK11" t="s">
        <v>161</v>
      </c>
      <c r="AM11">
        <v>20</v>
      </c>
      <c r="AN11">
        <v>4</v>
      </c>
      <c r="AO11">
        <v>20</v>
      </c>
      <c r="AP11">
        <v>200</v>
      </c>
      <c r="AQ11">
        <v>50</v>
      </c>
    </row>
    <row r="12" spans="1:43" x14ac:dyDescent="0.2">
      <c r="A12">
        <v>9</v>
      </c>
      <c r="B12">
        <v>1011</v>
      </c>
      <c r="C12">
        <v>2</v>
      </c>
      <c r="D12">
        <v>1</v>
      </c>
      <c r="E12">
        <v>20</v>
      </c>
      <c r="F12" t="s">
        <v>148</v>
      </c>
      <c r="G12">
        <v>7</v>
      </c>
      <c r="H12">
        <v>0</v>
      </c>
      <c r="I12">
        <v>0</v>
      </c>
      <c r="J12" s="4">
        <f t="shared" si="0"/>
        <v>80</v>
      </c>
      <c r="O12" s="4" t="str">
        <f t="shared" si="1"/>
        <v/>
      </c>
      <c r="P12" t="s">
        <v>150</v>
      </c>
      <c r="Q12">
        <v>7</v>
      </c>
      <c r="R12">
        <v>0</v>
      </c>
      <c r="S12">
        <v>0</v>
      </c>
      <c r="T12" s="4">
        <f t="shared" si="2"/>
        <v>400</v>
      </c>
      <c r="U12" t="s">
        <v>158</v>
      </c>
      <c r="V12">
        <v>7</v>
      </c>
      <c r="W12">
        <v>0</v>
      </c>
      <c r="X12">
        <v>0</v>
      </c>
      <c r="Y12" s="4">
        <f t="shared" si="3"/>
        <v>100</v>
      </c>
      <c r="Z12" t="s">
        <v>159</v>
      </c>
      <c r="AA12">
        <v>7</v>
      </c>
      <c r="AB12">
        <v>0</v>
      </c>
      <c r="AC12">
        <v>0</v>
      </c>
      <c r="AD12" s="4">
        <f t="shared" si="4"/>
        <v>100</v>
      </c>
    </row>
    <row r="13" spans="1:43" x14ac:dyDescent="0.2">
      <c r="A13">
        <v>10</v>
      </c>
      <c r="B13">
        <v>1012</v>
      </c>
      <c r="C13">
        <v>2</v>
      </c>
      <c r="D13">
        <v>2</v>
      </c>
      <c r="E13">
        <v>20</v>
      </c>
      <c r="F13" t="s">
        <v>150</v>
      </c>
      <c r="G13">
        <v>7</v>
      </c>
      <c r="H13">
        <v>0</v>
      </c>
      <c r="I13">
        <v>0</v>
      </c>
      <c r="J13" s="4">
        <f t="shared" si="0"/>
        <v>400</v>
      </c>
      <c r="K13" t="s">
        <v>152</v>
      </c>
      <c r="L13">
        <v>7</v>
      </c>
      <c r="M13">
        <v>0</v>
      </c>
      <c r="N13">
        <v>0</v>
      </c>
      <c r="O13" s="4">
        <f t="shared" si="1"/>
        <v>20</v>
      </c>
      <c r="P13" t="s">
        <v>157</v>
      </c>
      <c r="Q13">
        <v>7</v>
      </c>
      <c r="R13">
        <v>0</v>
      </c>
      <c r="S13">
        <v>0</v>
      </c>
      <c r="T13" s="4">
        <f t="shared" si="2"/>
        <v>300</v>
      </c>
      <c r="U13" t="s">
        <v>158</v>
      </c>
      <c r="V13">
        <v>7</v>
      </c>
      <c r="W13">
        <v>0</v>
      </c>
      <c r="X13">
        <v>0</v>
      </c>
      <c r="Y13" s="4">
        <f t="shared" si="3"/>
        <v>100</v>
      </c>
      <c r="Z13" t="s">
        <v>160</v>
      </c>
      <c r="AA13">
        <v>7</v>
      </c>
      <c r="AB13">
        <v>0</v>
      </c>
      <c r="AC13">
        <v>0</v>
      </c>
      <c r="AD13" s="4">
        <f t="shared" si="4"/>
        <v>100</v>
      </c>
    </row>
    <row r="14" spans="1:43" x14ac:dyDescent="0.2">
      <c r="A14">
        <v>11</v>
      </c>
      <c r="B14">
        <v>1013</v>
      </c>
      <c r="C14">
        <v>2</v>
      </c>
      <c r="D14">
        <v>3</v>
      </c>
      <c r="E14">
        <v>20</v>
      </c>
      <c r="F14" t="s">
        <v>150</v>
      </c>
      <c r="G14">
        <v>7</v>
      </c>
      <c r="H14">
        <v>0</v>
      </c>
      <c r="I14">
        <v>0</v>
      </c>
      <c r="J14" s="4">
        <f t="shared" si="0"/>
        <v>400</v>
      </c>
      <c r="K14" t="s">
        <v>155</v>
      </c>
      <c r="L14">
        <v>7</v>
      </c>
      <c r="M14">
        <v>0</v>
      </c>
      <c r="N14">
        <v>0</v>
      </c>
      <c r="O14" s="4">
        <f t="shared" si="1"/>
        <v>8</v>
      </c>
      <c r="P14" t="s">
        <v>152</v>
      </c>
      <c r="Q14">
        <v>7</v>
      </c>
      <c r="R14">
        <v>0</v>
      </c>
      <c r="S14">
        <v>0</v>
      </c>
      <c r="T14" s="4">
        <f t="shared" si="2"/>
        <v>20</v>
      </c>
      <c r="U14" t="s">
        <v>158</v>
      </c>
      <c r="V14">
        <v>7</v>
      </c>
      <c r="W14">
        <v>0</v>
      </c>
      <c r="X14">
        <v>0</v>
      </c>
      <c r="Y14" s="4">
        <f t="shared" si="3"/>
        <v>100</v>
      </c>
      <c r="Z14" t="s">
        <v>406</v>
      </c>
      <c r="AA14">
        <v>7</v>
      </c>
      <c r="AB14">
        <v>0</v>
      </c>
      <c r="AC14">
        <v>0</v>
      </c>
      <c r="AD14" s="4">
        <f t="shared" si="4"/>
        <v>100</v>
      </c>
    </row>
    <row r="15" spans="1:43" x14ac:dyDescent="0.2">
      <c r="A15">
        <v>12</v>
      </c>
      <c r="B15">
        <v>1014</v>
      </c>
      <c r="C15">
        <v>2</v>
      </c>
      <c r="D15">
        <v>4</v>
      </c>
      <c r="E15">
        <v>20</v>
      </c>
      <c r="F15" t="s">
        <v>157</v>
      </c>
      <c r="G15">
        <v>7</v>
      </c>
      <c r="H15">
        <v>0</v>
      </c>
      <c r="I15">
        <v>0</v>
      </c>
      <c r="J15" s="4">
        <f t="shared" si="0"/>
        <v>600</v>
      </c>
      <c r="K15" t="s">
        <v>150</v>
      </c>
      <c r="L15">
        <v>7</v>
      </c>
      <c r="M15">
        <v>0</v>
      </c>
      <c r="N15">
        <v>0</v>
      </c>
      <c r="O15" s="4">
        <f t="shared" si="1"/>
        <v>400</v>
      </c>
      <c r="P15" t="s">
        <v>155</v>
      </c>
      <c r="Q15">
        <v>7</v>
      </c>
      <c r="R15">
        <v>0</v>
      </c>
      <c r="S15">
        <v>0</v>
      </c>
      <c r="T15" s="4">
        <f t="shared" si="2"/>
        <v>8</v>
      </c>
      <c r="U15" t="s">
        <v>159</v>
      </c>
      <c r="V15">
        <v>7</v>
      </c>
      <c r="W15">
        <v>0</v>
      </c>
      <c r="X15">
        <v>0</v>
      </c>
      <c r="Y15" s="4">
        <f t="shared" si="3"/>
        <v>100</v>
      </c>
      <c r="Z15" t="s">
        <v>160</v>
      </c>
      <c r="AA15">
        <v>7</v>
      </c>
      <c r="AB15">
        <v>0</v>
      </c>
      <c r="AC15">
        <v>0</v>
      </c>
      <c r="AD15" s="4">
        <f t="shared" si="4"/>
        <v>100</v>
      </c>
    </row>
    <row r="16" spans="1:43" x14ac:dyDescent="0.2">
      <c r="A16">
        <v>13</v>
      </c>
      <c r="B16">
        <v>1015</v>
      </c>
      <c r="C16">
        <v>2</v>
      </c>
      <c r="D16">
        <v>5</v>
      </c>
      <c r="E16">
        <v>20</v>
      </c>
      <c r="F16" t="s">
        <v>157</v>
      </c>
      <c r="G16">
        <v>7</v>
      </c>
      <c r="H16">
        <v>0</v>
      </c>
      <c r="I16">
        <v>0</v>
      </c>
      <c r="J16" s="4">
        <f t="shared" si="0"/>
        <v>300</v>
      </c>
      <c r="K16" t="s">
        <v>152</v>
      </c>
      <c r="L16">
        <v>7</v>
      </c>
      <c r="M16">
        <v>0</v>
      </c>
      <c r="N16">
        <v>0</v>
      </c>
      <c r="O16" s="4">
        <f t="shared" si="1"/>
        <v>20</v>
      </c>
      <c r="P16" t="s">
        <v>152</v>
      </c>
      <c r="Q16">
        <v>7</v>
      </c>
      <c r="R16">
        <v>0</v>
      </c>
      <c r="S16">
        <v>0</v>
      </c>
      <c r="T16" s="4">
        <f t="shared" si="2"/>
        <v>20</v>
      </c>
      <c r="U16" t="s">
        <v>159</v>
      </c>
      <c r="V16">
        <v>7</v>
      </c>
      <c r="W16">
        <v>0</v>
      </c>
      <c r="X16">
        <v>0</v>
      </c>
      <c r="Y16" s="4">
        <f t="shared" si="3"/>
        <v>100</v>
      </c>
      <c r="Z16" t="s">
        <v>406</v>
      </c>
      <c r="AA16">
        <v>7</v>
      </c>
      <c r="AB16">
        <v>0</v>
      </c>
      <c r="AC16">
        <v>0</v>
      </c>
      <c r="AD16" s="4">
        <f t="shared" si="4"/>
        <v>100</v>
      </c>
      <c r="AN16" t="s">
        <v>147</v>
      </c>
      <c r="AO16">
        <v>20</v>
      </c>
    </row>
    <row r="17" spans="1:41" x14ac:dyDescent="0.2">
      <c r="A17">
        <v>14</v>
      </c>
      <c r="B17">
        <v>1016</v>
      </c>
      <c r="C17">
        <v>2</v>
      </c>
      <c r="D17">
        <v>6</v>
      </c>
      <c r="E17">
        <v>20</v>
      </c>
      <c r="F17" t="s">
        <v>152</v>
      </c>
      <c r="G17">
        <v>7</v>
      </c>
      <c r="H17">
        <v>0</v>
      </c>
      <c r="I17">
        <v>0</v>
      </c>
      <c r="J17" s="4">
        <f t="shared" si="0"/>
        <v>20</v>
      </c>
      <c r="K17" t="s">
        <v>155</v>
      </c>
      <c r="L17">
        <v>7</v>
      </c>
      <c r="M17">
        <v>0</v>
      </c>
      <c r="N17">
        <v>0</v>
      </c>
      <c r="O17" s="4">
        <f t="shared" si="1"/>
        <v>8</v>
      </c>
      <c r="P17" t="s">
        <v>155</v>
      </c>
      <c r="Q17">
        <v>7</v>
      </c>
      <c r="R17">
        <v>0</v>
      </c>
      <c r="S17">
        <v>0</v>
      </c>
      <c r="T17" s="4">
        <f t="shared" si="2"/>
        <v>8</v>
      </c>
      <c r="U17" t="s">
        <v>160</v>
      </c>
      <c r="V17">
        <v>7</v>
      </c>
      <c r="W17">
        <v>0</v>
      </c>
      <c r="X17">
        <v>0</v>
      </c>
      <c r="Y17" s="4">
        <f t="shared" si="3"/>
        <v>100</v>
      </c>
      <c r="Z17" t="s">
        <v>406</v>
      </c>
      <c r="AA17">
        <v>7</v>
      </c>
      <c r="AB17">
        <v>0</v>
      </c>
      <c r="AC17">
        <v>0</v>
      </c>
      <c r="AD17" s="4">
        <f t="shared" si="4"/>
        <v>100</v>
      </c>
      <c r="AN17" t="s">
        <v>156</v>
      </c>
      <c r="AO17">
        <v>150</v>
      </c>
    </row>
    <row r="18" spans="1:41" x14ac:dyDescent="0.2">
      <c r="A18">
        <v>15</v>
      </c>
      <c r="B18">
        <v>1017</v>
      </c>
      <c r="C18">
        <v>2</v>
      </c>
      <c r="D18">
        <v>7</v>
      </c>
      <c r="E18">
        <v>20</v>
      </c>
      <c r="F18" t="s">
        <v>148</v>
      </c>
      <c r="G18">
        <v>7</v>
      </c>
      <c r="H18">
        <v>0</v>
      </c>
      <c r="I18">
        <v>0</v>
      </c>
      <c r="J18" s="4">
        <f t="shared" si="0"/>
        <v>40</v>
      </c>
      <c r="K18" t="s">
        <v>152</v>
      </c>
      <c r="L18">
        <v>7</v>
      </c>
      <c r="M18">
        <v>0</v>
      </c>
      <c r="N18">
        <v>0</v>
      </c>
      <c r="O18" s="4">
        <f t="shared" si="1"/>
        <v>20</v>
      </c>
      <c r="P18" t="s">
        <v>148</v>
      </c>
      <c r="Q18">
        <v>7</v>
      </c>
      <c r="R18">
        <v>0</v>
      </c>
      <c r="S18">
        <v>0</v>
      </c>
      <c r="T18" s="4">
        <f t="shared" si="2"/>
        <v>40</v>
      </c>
      <c r="U18" t="s">
        <v>157</v>
      </c>
      <c r="V18">
        <v>7</v>
      </c>
      <c r="W18">
        <v>0</v>
      </c>
      <c r="X18">
        <v>0</v>
      </c>
      <c r="Y18" s="4">
        <f t="shared" si="3"/>
        <v>300</v>
      </c>
      <c r="Z18" t="s">
        <v>408</v>
      </c>
      <c r="AA18">
        <v>7</v>
      </c>
      <c r="AB18">
        <v>0</v>
      </c>
      <c r="AC18">
        <v>0</v>
      </c>
      <c r="AD18" s="4">
        <f t="shared" si="4"/>
        <v>100</v>
      </c>
      <c r="AN18" t="s">
        <v>151</v>
      </c>
      <c r="AO18">
        <v>10</v>
      </c>
    </row>
    <row r="19" spans="1:41" x14ac:dyDescent="0.2">
      <c r="A19">
        <v>16</v>
      </c>
      <c r="B19">
        <v>1018</v>
      </c>
      <c r="C19">
        <v>2</v>
      </c>
      <c r="D19">
        <v>8</v>
      </c>
      <c r="E19">
        <v>20</v>
      </c>
      <c r="F19" t="s">
        <v>148</v>
      </c>
      <c r="G19">
        <v>7</v>
      </c>
      <c r="H19">
        <v>0</v>
      </c>
      <c r="I19">
        <v>0</v>
      </c>
      <c r="J19" s="4">
        <f t="shared" si="0"/>
        <v>40</v>
      </c>
      <c r="K19" t="s">
        <v>155</v>
      </c>
      <c r="L19">
        <v>7</v>
      </c>
      <c r="M19">
        <v>0</v>
      </c>
      <c r="N19">
        <v>0</v>
      </c>
      <c r="O19" s="4">
        <f t="shared" si="1"/>
        <v>8</v>
      </c>
      <c r="P19" t="s">
        <v>148</v>
      </c>
      <c r="Q19">
        <v>7</v>
      </c>
      <c r="R19">
        <v>0</v>
      </c>
      <c r="S19">
        <v>0</v>
      </c>
      <c r="T19" s="4">
        <f t="shared" si="2"/>
        <v>40</v>
      </c>
      <c r="U19" t="s">
        <v>150</v>
      </c>
      <c r="V19">
        <v>7</v>
      </c>
      <c r="W19">
        <v>0</v>
      </c>
      <c r="X19">
        <v>0</v>
      </c>
      <c r="Y19" s="4">
        <f t="shared" si="3"/>
        <v>400</v>
      </c>
      <c r="Z19" t="s">
        <v>161</v>
      </c>
      <c r="AA19">
        <v>7</v>
      </c>
      <c r="AB19">
        <v>0</v>
      </c>
      <c r="AC19">
        <v>0</v>
      </c>
      <c r="AD19" s="4">
        <f t="shared" si="4"/>
        <v>100</v>
      </c>
      <c r="AN19" t="s">
        <v>149</v>
      </c>
      <c r="AO19">
        <v>200</v>
      </c>
    </row>
    <row r="20" spans="1:41" x14ac:dyDescent="0.2">
      <c r="A20">
        <v>17</v>
      </c>
      <c r="B20">
        <v>1021</v>
      </c>
      <c r="C20">
        <v>3</v>
      </c>
      <c r="D20">
        <v>1</v>
      </c>
      <c r="E20">
        <v>35</v>
      </c>
      <c r="F20" t="s">
        <v>148</v>
      </c>
      <c r="G20">
        <v>7</v>
      </c>
      <c r="H20">
        <v>0</v>
      </c>
      <c r="I20">
        <v>0</v>
      </c>
      <c r="J20" s="4">
        <f t="shared" si="0"/>
        <v>160</v>
      </c>
      <c r="O20" s="4" t="str">
        <f t="shared" si="1"/>
        <v/>
      </c>
      <c r="P20" t="s">
        <v>150</v>
      </c>
      <c r="Q20">
        <v>7</v>
      </c>
      <c r="R20">
        <v>0</v>
      </c>
      <c r="S20">
        <v>0</v>
      </c>
      <c r="T20" s="4">
        <f t="shared" si="2"/>
        <v>800</v>
      </c>
      <c r="U20" t="s">
        <v>158</v>
      </c>
      <c r="V20">
        <v>7</v>
      </c>
      <c r="W20">
        <v>0</v>
      </c>
      <c r="X20">
        <v>0</v>
      </c>
      <c r="Y20" s="4">
        <f t="shared" si="3"/>
        <v>200</v>
      </c>
      <c r="Z20" t="s">
        <v>159</v>
      </c>
      <c r="AA20">
        <v>7</v>
      </c>
      <c r="AB20">
        <v>0</v>
      </c>
      <c r="AC20">
        <v>0</v>
      </c>
      <c r="AD20" s="4">
        <f t="shared" si="4"/>
        <v>200</v>
      </c>
      <c r="AN20" t="s">
        <v>154</v>
      </c>
      <c r="AO20">
        <v>4</v>
      </c>
    </row>
    <row r="21" spans="1:41" x14ac:dyDescent="0.2">
      <c r="A21">
        <v>18</v>
      </c>
      <c r="B21">
        <v>1022</v>
      </c>
      <c r="C21">
        <v>3</v>
      </c>
      <c r="D21">
        <v>2</v>
      </c>
      <c r="E21">
        <v>35</v>
      </c>
      <c r="F21" t="s">
        <v>150</v>
      </c>
      <c r="G21">
        <v>7</v>
      </c>
      <c r="H21">
        <v>0</v>
      </c>
      <c r="I21">
        <v>0</v>
      </c>
      <c r="J21" s="4">
        <f t="shared" si="0"/>
        <v>800</v>
      </c>
      <c r="K21" t="s">
        <v>152</v>
      </c>
      <c r="L21">
        <v>7</v>
      </c>
      <c r="M21">
        <v>0</v>
      </c>
      <c r="N21">
        <v>0</v>
      </c>
      <c r="O21" s="4">
        <f t="shared" si="1"/>
        <v>40</v>
      </c>
      <c r="P21" t="s">
        <v>157</v>
      </c>
      <c r="Q21">
        <v>7</v>
      </c>
      <c r="R21">
        <v>0</v>
      </c>
      <c r="S21">
        <v>0</v>
      </c>
      <c r="T21" s="4">
        <f t="shared" si="2"/>
        <v>600</v>
      </c>
      <c r="U21" t="s">
        <v>158</v>
      </c>
      <c r="V21">
        <v>7</v>
      </c>
      <c r="W21">
        <v>0</v>
      </c>
      <c r="X21">
        <v>0</v>
      </c>
      <c r="Y21" s="4">
        <f t="shared" si="3"/>
        <v>200</v>
      </c>
      <c r="Z21" t="s">
        <v>160</v>
      </c>
      <c r="AA21">
        <v>7</v>
      </c>
      <c r="AB21">
        <v>0</v>
      </c>
      <c r="AC21">
        <v>0</v>
      </c>
      <c r="AD21" s="4">
        <f t="shared" si="4"/>
        <v>200</v>
      </c>
    </row>
    <row r="22" spans="1:41" x14ac:dyDescent="0.2">
      <c r="A22">
        <v>19</v>
      </c>
      <c r="B22">
        <v>1023</v>
      </c>
      <c r="C22">
        <v>3</v>
      </c>
      <c r="D22">
        <v>3</v>
      </c>
      <c r="E22">
        <v>35</v>
      </c>
      <c r="F22" t="s">
        <v>150</v>
      </c>
      <c r="G22">
        <v>7</v>
      </c>
      <c r="H22">
        <v>0</v>
      </c>
      <c r="I22">
        <v>0</v>
      </c>
      <c r="J22" s="4">
        <f t="shared" si="0"/>
        <v>800</v>
      </c>
      <c r="K22" t="s">
        <v>155</v>
      </c>
      <c r="L22">
        <v>7</v>
      </c>
      <c r="M22">
        <v>0</v>
      </c>
      <c r="N22">
        <v>0</v>
      </c>
      <c r="O22" s="4">
        <f t="shared" si="1"/>
        <v>16</v>
      </c>
      <c r="P22" t="s">
        <v>152</v>
      </c>
      <c r="Q22">
        <v>7</v>
      </c>
      <c r="R22">
        <v>0</v>
      </c>
      <c r="S22">
        <v>0</v>
      </c>
      <c r="T22" s="4">
        <f t="shared" si="2"/>
        <v>40</v>
      </c>
      <c r="U22" t="s">
        <v>158</v>
      </c>
      <c r="V22">
        <v>7</v>
      </c>
      <c r="W22">
        <v>0</v>
      </c>
      <c r="X22">
        <v>0</v>
      </c>
      <c r="Y22" s="4">
        <f t="shared" si="3"/>
        <v>200</v>
      </c>
      <c r="Z22" t="s">
        <v>406</v>
      </c>
      <c r="AA22">
        <v>7</v>
      </c>
      <c r="AB22">
        <v>0</v>
      </c>
      <c r="AC22">
        <v>0</v>
      </c>
      <c r="AD22" s="4">
        <f t="shared" si="4"/>
        <v>200</v>
      </c>
    </row>
    <row r="23" spans="1:41" x14ac:dyDescent="0.2">
      <c r="A23">
        <v>20</v>
      </c>
      <c r="B23">
        <v>1024</v>
      </c>
      <c r="C23">
        <v>3</v>
      </c>
      <c r="D23">
        <v>4</v>
      </c>
      <c r="E23">
        <v>35</v>
      </c>
      <c r="F23" t="s">
        <v>157</v>
      </c>
      <c r="G23">
        <v>7</v>
      </c>
      <c r="H23">
        <v>0</v>
      </c>
      <c r="I23">
        <v>0</v>
      </c>
      <c r="J23" s="4">
        <f t="shared" si="0"/>
        <v>1200</v>
      </c>
      <c r="K23" t="s">
        <v>150</v>
      </c>
      <c r="L23">
        <v>7</v>
      </c>
      <c r="M23">
        <v>0</v>
      </c>
      <c r="N23">
        <v>0</v>
      </c>
      <c r="O23" s="4">
        <f t="shared" si="1"/>
        <v>800</v>
      </c>
      <c r="P23" t="s">
        <v>155</v>
      </c>
      <c r="Q23">
        <v>7</v>
      </c>
      <c r="R23">
        <v>0</v>
      </c>
      <c r="S23">
        <v>0</v>
      </c>
      <c r="T23" s="4">
        <f t="shared" si="2"/>
        <v>16</v>
      </c>
      <c r="U23" t="s">
        <v>159</v>
      </c>
      <c r="V23">
        <v>7</v>
      </c>
      <c r="W23">
        <v>0</v>
      </c>
      <c r="X23">
        <v>0</v>
      </c>
      <c r="Y23" s="4">
        <f t="shared" si="3"/>
        <v>200</v>
      </c>
      <c r="Z23" t="s">
        <v>160</v>
      </c>
      <c r="AA23">
        <v>7</v>
      </c>
      <c r="AB23">
        <v>0</v>
      </c>
      <c r="AC23">
        <v>0</v>
      </c>
      <c r="AD23" s="4">
        <f t="shared" si="4"/>
        <v>200</v>
      </c>
    </row>
    <row r="24" spans="1:41" x14ac:dyDescent="0.2">
      <c r="A24">
        <v>21</v>
      </c>
      <c r="B24">
        <v>1025</v>
      </c>
      <c r="C24">
        <v>3</v>
      </c>
      <c r="D24">
        <v>5</v>
      </c>
      <c r="E24">
        <v>35</v>
      </c>
      <c r="F24" t="s">
        <v>157</v>
      </c>
      <c r="G24">
        <v>7</v>
      </c>
      <c r="H24">
        <v>0</v>
      </c>
      <c r="I24">
        <v>0</v>
      </c>
      <c r="J24" s="4">
        <f t="shared" si="0"/>
        <v>600</v>
      </c>
      <c r="K24" t="s">
        <v>152</v>
      </c>
      <c r="L24">
        <v>7</v>
      </c>
      <c r="M24">
        <v>0</v>
      </c>
      <c r="N24">
        <v>0</v>
      </c>
      <c r="O24" s="4">
        <f t="shared" si="1"/>
        <v>40</v>
      </c>
      <c r="P24" t="s">
        <v>152</v>
      </c>
      <c r="Q24">
        <v>7</v>
      </c>
      <c r="R24">
        <v>0</v>
      </c>
      <c r="S24">
        <v>0</v>
      </c>
      <c r="T24" s="4">
        <f t="shared" si="2"/>
        <v>40</v>
      </c>
      <c r="U24" t="s">
        <v>159</v>
      </c>
      <c r="V24">
        <v>7</v>
      </c>
      <c r="W24">
        <v>0</v>
      </c>
      <c r="X24">
        <v>0</v>
      </c>
      <c r="Y24" s="4">
        <f t="shared" si="3"/>
        <v>200</v>
      </c>
      <c r="Z24" t="s">
        <v>406</v>
      </c>
      <c r="AA24">
        <v>7</v>
      </c>
      <c r="AB24">
        <v>0</v>
      </c>
      <c r="AC24">
        <v>0</v>
      </c>
      <c r="AD24" s="4">
        <f t="shared" si="4"/>
        <v>200</v>
      </c>
    </row>
    <row r="25" spans="1:41" x14ac:dyDescent="0.2">
      <c r="A25">
        <v>22</v>
      </c>
      <c r="B25">
        <v>1026</v>
      </c>
      <c r="C25">
        <v>3</v>
      </c>
      <c r="D25">
        <v>6</v>
      </c>
      <c r="E25">
        <v>35</v>
      </c>
      <c r="F25" t="s">
        <v>152</v>
      </c>
      <c r="G25">
        <v>7</v>
      </c>
      <c r="H25">
        <v>0</v>
      </c>
      <c r="I25">
        <v>0</v>
      </c>
      <c r="J25" s="4">
        <f t="shared" si="0"/>
        <v>40</v>
      </c>
      <c r="K25" t="s">
        <v>155</v>
      </c>
      <c r="L25">
        <v>7</v>
      </c>
      <c r="M25">
        <v>0</v>
      </c>
      <c r="N25">
        <v>0</v>
      </c>
      <c r="O25" s="4">
        <f t="shared" si="1"/>
        <v>16</v>
      </c>
      <c r="P25" t="s">
        <v>155</v>
      </c>
      <c r="Q25">
        <v>7</v>
      </c>
      <c r="R25">
        <v>0</v>
      </c>
      <c r="S25">
        <v>0</v>
      </c>
      <c r="T25" s="4">
        <f t="shared" si="2"/>
        <v>16</v>
      </c>
      <c r="U25" t="s">
        <v>160</v>
      </c>
      <c r="V25">
        <v>7</v>
      </c>
      <c r="W25">
        <v>0</v>
      </c>
      <c r="X25">
        <v>0</v>
      </c>
      <c r="Y25" s="4">
        <f t="shared" si="3"/>
        <v>200</v>
      </c>
      <c r="Z25" t="s">
        <v>406</v>
      </c>
      <c r="AA25">
        <v>7</v>
      </c>
      <c r="AB25">
        <v>0</v>
      </c>
      <c r="AC25">
        <v>0</v>
      </c>
      <c r="AD25" s="4">
        <f t="shared" si="4"/>
        <v>200</v>
      </c>
    </row>
    <row r="26" spans="1:41" x14ac:dyDescent="0.2">
      <c r="A26">
        <v>23</v>
      </c>
      <c r="B26">
        <v>1027</v>
      </c>
      <c r="C26">
        <v>3</v>
      </c>
      <c r="D26">
        <v>7</v>
      </c>
      <c r="E26">
        <v>35</v>
      </c>
      <c r="F26" t="s">
        <v>148</v>
      </c>
      <c r="G26">
        <v>7</v>
      </c>
      <c r="H26">
        <v>0</v>
      </c>
      <c r="I26">
        <v>0</v>
      </c>
      <c r="J26" s="4">
        <f t="shared" si="0"/>
        <v>80</v>
      </c>
      <c r="K26" t="s">
        <v>152</v>
      </c>
      <c r="L26">
        <v>7</v>
      </c>
      <c r="M26">
        <v>0</v>
      </c>
      <c r="N26">
        <v>0</v>
      </c>
      <c r="O26" s="4">
        <f t="shared" si="1"/>
        <v>40</v>
      </c>
      <c r="P26" t="s">
        <v>148</v>
      </c>
      <c r="Q26">
        <v>7</v>
      </c>
      <c r="R26">
        <v>0</v>
      </c>
      <c r="S26">
        <v>0</v>
      </c>
      <c r="T26" s="4">
        <f t="shared" si="2"/>
        <v>80</v>
      </c>
      <c r="U26" t="s">
        <v>157</v>
      </c>
      <c r="V26">
        <v>7</v>
      </c>
      <c r="W26">
        <v>0</v>
      </c>
      <c r="X26">
        <v>0</v>
      </c>
      <c r="Y26" s="4">
        <f t="shared" si="3"/>
        <v>600</v>
      </c>
      <c r="Z26" t="s">
        <v>408</v>
      </c>
      <c r="AA26">
        <v>7</v>
      </c>
      <c r="AB26">
        <v>0</v>
      </c>
      <c r="AC26">
        <v>0</v>
      </c>
      <c r="AD26" s="4">
        <f t="shared" si="4"/>
        <v>200</v>
      </c>
    </row>
    <row r="27" spans="1:41" x14ac:dyDescent="0.2">
      <c r="A27">
        <v>24</v>
      </c>
      <c r="B27">
        <v>1028</v>
      </c>
      <c r="C27">
        <v>3</v>
      </c>
      <c r="D27">
        <v>8</v>
      </c>
      <c r="E27">
        <v>35</v>
      </c>
      <c r="F27" t="s">
        <v>148</v>
      </c>
      <c r="G27">
        <v>7</v>
      </c>
      <c r="H27">
        <v>0</v>
      </c>
      <c r="I27">
        <v>0</v>
      </c>
      <c r="J27" s="4">
        <f t="shared" si="0"/>
        <v>80</v>
      </c>
      <c r="K27" t="s">
        <v>155</v>
      </c>
      <c r="L27">
        <v>7</v>
      </c>
      <c r="M27">
        <v>0</v>
      </c>
      <c r="N27">
        <v>0</v>
      </c>
      <c r="O27" s="4">
        <f t="shared" si="1"/>
        <v>16</v>
      </c>
      <c r="P27" t="s">
        <v>148</v>
      </c>
      <c r="Q27">
        <v>7</v>
      </c>
      <c r="R27">
        <v>0</v>
      </c>
      <c r="S27">
        <v>0</v>
      </c>
      <c r="T27" s="4">
        <f t="shared" si="2"/>
        <v>80</v>
      </c>
      <c r="U27" t="s">
        <v>150</v>
      </c>
      <c r="V27">
        <v>7</v>
      </c>
      <c r="W27">
        <v>0</v>
      </c>
      <c r="X27">
        <v>0</v>
      </c>
      <c r="Y27" s="4">
        <f t="shared" si="3"/>
        <v>800</v>
      </c>
      <c r="Z27" t="s">
        <v>161</v>
      </c>
      <c r="AA27">
        <v>7</v>
      </c>
      <c r="AB27">
        <v>0</v>
      </c>
      <c r="AC27">
        <v>0</v>
      </c>
      <c r="AD27" s="4">
        <f t="shared" si="4"/>
        <v>200</v>
      </c>
    </row>
    <row r="28" spans="1:41" x14ac:dyDescent="0.2">
      <c r="A28">
        <v>25</v>
      </c>
      <c r="B28">
        <v>1031</v>
      </c>
      <c r="C28">
        <v>4</v>
      </c>
      <c r="D28">
        <v>1</v>
      </c>
      <c r="E28">
        <v>50</v>
      </c>
      <c r="F28" t="s">
        <v>148</v>
      </c>
      <c r="G28">
        <v>7</v>
      </c>
      <c r="H28">
        <v>0</v>
      </c>
      <c r="I28">
        <v>0</v>
      </c>
      <c r="J28" s="4">
        <f t="shared" si="0"/>
        <v>320</v>
      </c>
      <c r="O28" s="4" t="str">
        <f t="shared" si="1"/>
        <v/>
      </c>
      <c r="P28" t="s">
        <v>150</v>
      </c>
      <c r="Q28">
        <v>7</v>
      </c>
      <c r="R28">
        <v>0</v>
      </c>
      <c r="S28">
        <v>0</v>
      </c>
      <c r="T28" s="4">
        <f t="shared" si="2"/>
        <v>1600</v>
      </c>
      <c r="U28" t="s">
        <v>158</v>
      </c>
      <c r="V28">
        <v>7</v>
      </c>
      <c r="W28">
        <v>0</v>
      </c>
      <c r="X28">
        <v>0</v>
      </c>
      <c r="Y28" s="4">
        <f t="shared" si="3"/>
        <v>400</v>
      </c>
      <c r="Z28" t="s">
        <v>159</v>
      </c>
      <c r="AA28">
        <v>7</v>
      </c>
      <c r="AB28">
        <v>0</v>
      </c>
      <c r="AC28">
        <v>0</v>
      </c>
      <c r="AD28" s="4">
        <f t="shared" si="4"/>
        <v>400</v>
      </c>
    </row>
    <row r="29" spans="1:41" x14ac:dyDescent="0.2">
      <c r="A29">
        <v>26</v>
      </c>
      <c r="B29">
        <v>1032</v>
      </c>
      <c r="C29">
        <v>4</v>
      </c>
      <c r="D29">
        <v>2</v>
      </c>
      <c r="E29">
        <v>50</v>
      </c>
      <c r="F29" t="s">
        <v>150</v>
      </c>
      <c r="G29">
        <v>7</v>
      </c>
      <c r="H29">
        <v>0</v>
      </c>
      <c r="I29">
        <v>0</v>
      </c>
      <c r="J29" s="4">
        <f t="shared" si="0"/>
        <v>1600</v>
      </c>
      <c r="K29" t="s">
        <v>152</v>
      </c>
      <c r="L29">
        <v>7</v>
      </c>
      <c r="M29">
        <v>0</v>
      </c>
      <c r="N29">
        <v>0</v>
      </c>
      <c r="O29" s="4">
        <f t="shared" si="1"/>
        <v>80</v>
      </c>
      <c r="P29" t="s">
        <v>157</v>
      </c>
      <c r="Q29">
        <v>7</v>
      </c>
      <c r="R29">
        <v>0</v>
      </c>
      <c r="S29">
        <v>0</v>
      </c>
      <c r="T29" s="4">
        <f t="shared" si="2"/>
        <v>1200</v>
      </c>
      <c r="U29" t="s">
        <v>158</v>
      </c>
      <c r="V29">
        <v>7</v>
      </c>
      <c r="W29">
        <v>0</v>
      </c>
      <c r="X29">
        <v>0</v>
      </c>
      <c r="Y29" s="4">
        <f t="shared" si="3"/>
        <v>400</v>
      </c>
      <c r="Z29" t="s">
        <v>160</v>
      </c>
      <c r="AA29">
        <v>7</v>
      </c>
      <c r="AB29">
        <v>0</v>
      </c>
      <c r="AC29">
        <v>0</v>
      </c>
      <c r="AD29" s="4">
        <f t="shared" si="4"/>
        <v>400</v>
      </c>
    </row>
    <row r="30" spans="1:41" x14ac:dyDescent="0.2">
      <c r="A30">
        <v>27</v>
      </c>
      <c r="B30">
        <v>1033</v>
      </c>
      <c r="C30">
        <v>4</v>
      </c>
      <c r="D30">
        <v>3</v>
      </c>
      <c r="E30">
        <v>50</v>
      </c>
      <c r="F30" t="s">
        <v>150</v>
      </c>
      <c r="G30">
        <v>7</v>
      </c>
      <c r="H30">
        <v>0</v>
      </c>
      <c r="I30">
        <v>0</v>
      </c>
      <c r="J30" s="4">
        <f t="shared" si="0"/>
        <v>1600</v>
      </c>
      <c r="K30" t="s">
        <v>155</v>
      </c>
      <c r="L30">
        <v>7</v>
      </c>
      <c r="M30">
        <v>0</v>
      </c>
      <c r="N30">
        <v>0</v>
      </c>
      <c r="O30" s="4">
        <f t="shared" si="1"/>
        <v>32</v>
      </c>
      <c r="P30" t="s">
        <v>152</v>
      </c>
      <c r="Q30">
        <v>7</v>
      </c>
      <c r="R30">
        <v>0</v>
      </c>
      <c r="S30">
        <v>0</v>
      </c>
      <c r="T30" s="4">
        <f t="shared" si="2"/>
        <v>80</v>
      </c>
      <c r="U30" t="s">
        <v>158</v>
      </c>
      <c r="V30">
        <v>7</v>
      </c>
      <c r="W30">
        <v>0</v>
      </c>
      <c r="X30">
        <v>0</v>
      </c>
      <c r="Y30" s="4">
        <f t="shared" si="3"/>
        <v>400</v>
      </c>
      <c r="Z30" t="s">
        <v>406</v>
      </c>
      <c r="AA30">
        <v>7</v>
      </c>
      <c r="AB30">
        <v>0</v>
      </c>
      <c r="AC30">
        <v>0</v>
      </c>
      <c r="AD30" s="4">
        <f t="shared" si="4"/>
        <v>400</v>
      </c>
    </row>
    <row r="31" spans="1:41" x14ac:dyDescent="0.2">
      <c r="A31">
        <v>28</v>
      </c>
      <c r="B31">
        <v>1034</v>
      </c>
      <c r="C31">
        <v>4</v>
      </c>
      <c r="D31">
        <v>4</v>
      </c>
      <c r="E31">
        <v>50</v>
      </c>
      <c r="F31" t="s">
        <v>157</v>
      </c>
      <c r="G31">
        <v>7</v>
      </c>
      <c r="H31">
        <v>0</v>
      </c>
      <c r="I31">
        <v>0</v>
      </c>
      <c r="J31" s="4">
        <f t="shared" si="0"/>
        <v>2400</v>
      </c>
      <c r="K31" t="s">
        <v>150</v>
      </c>
      <c r="L31">
        <v>7</v>
      </c>
      <c r="M31">
        <v>0</v>
      </c>
      <c r="N31">
        <v>0</v>
      </c>
      <c r="O31" s="4">
        <f t="shared" si="1"/>
        <v>1600</v>
      </c>
      <c r="P31" t="s">
        <v>155</v>
      </c>
      <c r="Q31">
        <v>7</v>
      </c>
      <c r="R31">
        <v>0</v>
      </c>
      <c r="S31">
        <v>0</v>
      </c>
      <c r="T31" s="4">
        <f t="shared" si="2"/>
        <v>32</v>
      </c>
      <c r="U31" t="s">
        <v>159</v>
      </c>
      <c r="V31">
        <v>7</v>
      </c>
      <c r="W31">
        <v>0</v>
      </c>
      <c r="X31">
        <v>0</v>
      </c>
      <c r="Y31" s="4">
        <f t="shared" si="3"/>
        <v>400</v>
      </c>
      <c r="Z31" t="s">
        <v>160</v>
      </c>
      <c r="AA31">
        <v>7</v>
      </c>
      <c r="AB31">
        <v>0</v>
      </c>
      <c r="AC31">
        <v>0</v>
      </c>
      <c r="AD31" s="4">
        <f t="shared" si="4"/>
        <v>400</v>
      </c>
    </row>
    <row r="32" spans="1:41" x14ac:dyDescent="0.2">
      <c r="A32">
        <v>29</v>
      </c>
      <c r="B32">
        <v>1035</v>
      </c>
      <c r="C32">
        <v>4</v>
      </c>
      <c r="D32">
        <v>5</v>
      </c>
      <c r="E32">
        <v>50</v>
      </c>
      <c r="F32" t="s">
        <v>157</v>
      </c>
      <c r="G32">
        <v>7</v>
      </c>
      <c r="H32">
        <v>0</v>
      </c>
      <c r="I32">
        <v>0</v>
      </c>
      <c r="J32" s="4">
        <f t="shared" si="0"/>
        <v>1200</v>
      </c>
      <c r="K32" t="s">
        <v>152</v>
      </c>
      <c r="L32">
        <v>7</v>
      </c>
      <c r="M32">
        <v>0</v>
      </c>
      <c r="N32">
        <v>0</v>
      </c>
      <c r="O32" s="4">
        <f t="shared" si="1"/>
        <v>80</v>
      </c>
      <c r="P32" t="s">
        <v>152</v>
      </c>
      <c r="Q32">
        <v>7</v>
      </c>
      <c r="R32">
        <v>0</v>
      </c>
      <c r="S32">
        <v>0</v>
      </c>
      <c r="T32" s="4">
        <f t="shared" si="2"/>
        <v>80</v>
      </c>
      <c r="U32" t="s">
        <v>159</v>
      </c>
      <c r="V32">
        <v>7</v>
      </c>
      <c r="W32">
        <v>0</v>
      </c>
      <c r="X32">
        <v>0</v>
      </c>
      <c r="Y32" s="4">
        <f t="shared" si="3"/>
        <v>400</v>
      </c>
      <c r="Z32" t="s">
        <v>406</v>
      </c>
      <c r="AA32">
        <v>7</v>
      </c>
      <c r="AB32">
        <v>0</v>
      </c>
      <c r="AC32">
        <v>0</v>
      </c>
      <c r="AD32" s="4">
        <f t="shared" si="4"/>
        <v>400</v>
      </c>
    </row>
    <row r="33" spans="1:30" x14ac:dyDescent="0.2">
      <c r="A33">
        <v>30</v>
      </c>
      <c r="B33">
        <v>1036</v>
      </c>
      <c r="C33">
        <v>4</v>
      </c>
      <c r="D33">
        <v>6</v>
      </c>
      <c r="E33">
        <v>50</v>
      </c>
      <c r="F33" t="s">
        <v>152</v>
      </c>
      <c r="G33">
        <v>7</v>
      </c>
      <c r="H33">
        <v>0</v>
      </c>
      <c r="I33">
        <v>0</v>
      </c>
      <c r="J33" s="4">
        <f t="shared" si="0"/>
        <v>80</v>
      </c>
      <c r="K33" t="s">
        <v>155</v>
      </c>
      <c r="L33">
        <v>7</v>
      </c>
      <c r="M33">
        <v>0</v>
      </c>
      <c r="N33">
        <v>0</v>
      </c>
      <c r="O33" s="4">
        <f t="shared" si="1"/>
        <v>32</v>
      </c>
      <c r="P33" t="s">
        <v>155</v>
      </c>
      <c r="Q33">
        <v>7</v>
      </c>
      <c r="R33">
        <v>0</v>
      </c>
      <c r="S33">
        <v>0</v>
      </c>
      <c r="T33" s="4">
        <f t="shared" si="2"/>
        <v>32</v>
      </c>
      <c r="U33" t="s">
        <v>160</v>
      </c>
      <c r="V33">
        <v>7</v>
      </c>
      <c r="W33">
        <v>0</v>
      </c>
      <c r="X33">
        <v>0</v>
      </c>
      <c r="Y33" s="4">
        <f t="shared" si="3"/>
        <v>400</v>
      </c>
      <c r="Z33" t="s">
        <v>406</v>
      </c>
      <c r="AA33">
        <v>7</v>
      </c>
      <c r="AB33">
        <v>0</v>
      </c>
      <c r="AC33">
        <v>0</v>
      </c>
      <c r="AD33" s="4">
        <f t="shared" si="4"/>
        <v>400</v>
      </c>
    </row>
    <row r="34" spans="1:30" x14ac:dyDescent="0.2">
      <c r="A34">
        <v>31</v>
      </c>
      <c r="B34">
        <v>1037</v>
      </c>
      <c r="C34">
        <v>4</v>
      </c>
      <c r="D34">
        <v>7</v>
      </c>
      <c r="E34">
        <v>50</v>
      </c>
      <c r="F34" t="s">
        <v>148</v>
      </c>
      <c r="G34">
        <v>7</v>
      </c>
      <c r="H34">
        <v>0</v>
      </c>
      <c r="I34">
        <v>0</v>
      </c>
      <c r="J34" s="4">
        <f t="shared" si="0"/>
        <v>160</v>
      </c>
      <c r="K34" t="s">
        <v>152</v>
      </c>
      <c r="L34">
        <v>7</v>
      </c>
      <c r="M34">
        <v>0</v>
      </c>
      <c r="N34">
        <v>0</v>
      </c>
      <c r="O34" s="4">
        <f t="shared" si="1"/>
        <v>80</v>
      </c>
      <c r="P34" t="s">
        <v>148</v>
      </c>
      <c r="Q34">
        <v>7</v>
      </c>
      <c r="R34">
        <v>0</v>
      </c>
      <c r="S34">
        <v>0</v>
      </c>
      <c r="T34" s="4">
        <f t="shared" si="2"/>
        <v>160</v>
      </c>
      <c r="U34" t="s">
        <v>157</v>
      </c>
      <c r="V34">
        <v>7</v>
      </c>
      <c r="W34">
        <v>0</v>
      </c>
      <c r="X34">
        <v>0</v>
      </c>
      <c r="Y34" s="4">
        <f t="shared" si="3"/>
        <v>1200</v>
      </c>
      <c r="Z34" t="s">
        <v>408</v>
      </c>
      <c r="AA34">
        <v>7</v>
      </c>
      <c r="AB34">
        <v>0</v>
      </c>
      <c r="AC34">
        <v>0</v>
      </c>
      <c r="AD34" s="4">
        <f t="shared" si="4"/>
        <v>400</v>
      </c>
    </row>
    <row r="35" spans="1:30" x14ac:dyDescent="0.2">
      <c r="A35">
        <v>32</v>
      </c>
      <c r="B35">
        <v>1038</v>
      </c>
      <c r="C35">
        <v>4</v>
      </c>
      <c r="D35">
        <v>8</v>
      </c>
      <c r="E35">
        <v>50</v>
      </c>
      <c r="F35" t="s">
        <v>148</v>
      </c>
      <c r="G35">
        <v>7</v>
      </c>
      <c r="H35">
        <v>0</v>
      </c>
      <c r="I35">
        <v>0</v>
      </c>
      <c r="J35" s="4">
        <f t="shared" si="0"/>
        <v>160</v>
      </c>
      <c r="K35" t="s">
        <v>155</v>
      </c>
      <c r="L35">
        <v>7</v>
      </c>
      <c r="M35">
        <v>0</v>
      </c>
      <c r="N35">
        <v>0</v>
      </c>
      <c r="O35" s="4">
        <f t="shared" si="1"/>
        <v>32</v>
      </c>
      <c r="P35" t="s">
        <v>148</v>
      </c>
      <c r="Q35">
        <v>7</v>
      </c>
      <c r="R35">
        <v>0</v>
      </c>
      <c r="S35">
        <v>0</v>
      </c>
      <c r="T35" s="4">
        <f t="shared" si="2"/>
        <v>160</v>
      </c>
      <c r="U35" t="s">
        <v>150</v>
      </c>
      <c r="V35">
        <v>7</v>
      </c>
      <c r="W35">
        <v>0</v>
      </c>
      <c r="X35">
        <v>0</v>
      </c>
      <c r="Y35" s="4">
        <f t="shared" si="3"/>
        <v>1600</v>
      </c>
      <c r="Z35" t="s">
        <v>161</v>
      </c>
      <c r="AA35">
        <v>7</v>
      </c>
      <c r="AB35">
        <v>0</v>
      </c>
      <c r="AC35">
        <v>0</v>
      </c>
      <c r="AD35" s="4">
        <f t="shared" si="4"/>
        <v>400</v>
      </c>
    </row>
    <row r="36" spans="1:30" x14ac:dyDescent="0.2">
      <c r="A36">
        <v>33</v>
      </c>
      <c r="B36">
        <v>1041</v>
      </c>
      <c r="C36">
        <v>5</v>
      </c>
      <c r="D36">
        <v>1</v>
      </c>
      <c r="E36">
        <v>70</v>
      </c>
      <c r="F36" t="s">
        <v>148</v>
      </c>
      <c r="G36">
        <v>7</v>
      </c>
      <c r="H36">
        <v>0</v>
      </c>
      <c r="I36">
        <v>0</v>
      </c>
      <c r="J36" s="4">
        <f t="shared" si="0"/>
        <v>640</v>
      </c>
      <c r="O36" s="4" t="str">
        <f t="shared" si="1"/>
        <v/>
      </c>
      <c r="P36" t="s">
        <v>150</v>
      </c>
      <c r="Q36">
        <v>7</v>
      </c>
      <c r="R36">
        <v>0</v>
      </c>
      <c r="S36">
        <v>0</v>
      </c>
      <c r="T36" s="4">
        <f t="shared" si="2"/>
        <v>3200</v>
      </c>
      <c r="U36" t="s">
        <v>158</v>
      </c>
      <c r="V36">
        <v>7</v>
      </c>
      <c r="W36">
        <v>0</v>
      </c>
      <c r="X36">
        <v>0</v>
      </c>
      <c r="Y36" s="4">
        <f t="shared" si="3"/>
        <v>800</v>
      </c>
      <c r="Z36" t="s">
        <v>159</v>
      </c>
      <c r="AA36">
        <v>7</v>
      </c>
      <c r="AB36">
        <v>0</v>
      </c>
      <c r="AC36">
        <v>0</v>
      </c>
      <c r="AD36" s="4">
        <f t="shared" si="4"/>
        <v>800</v>
      </c>
    </row>
    <row r="37" spans="1:30" x14ac:dyDescent="0.2">
      <c r="A37">
        <v>34</v>
      </c>
      <c r="B37">
        <v>1042</v>
      </c>
      <c r="C37">
        <v>5</v>
      </c>
      <c r="D37">
        <v>2</v>
      </c>
      <c r="E37">
        <v>70</v>
      </c>
      <c r="F37" t="s">
        <v>150</v>
      </c>
      <c r="G37">
        <v>7</v>
      </c>
      <c r="H37">
        <v>0</v>
      </c>
      <c r="I37">
        <v>0</v>
      </c>
      <c r="J37" s="4">
        <f t="shared" si="0"/>
        <v>3200</v>
      </c>
      <c r="K37" t="s">
        <v>152</v>
      </c>
      <c r="L37">
        <v>7</v>
      </c>
      <c r="M37">
        <v>0</v>
      </c>
      <c r="N37">
        <v>0</v>
      </c>
      <c r="O37" s="4">
        <f t="shared" si="1"/>
        <v>160</v>
      </c>
      <c r="P37" t="s">
        <v>157</v>
      </c>
      <c r="Q37">
        <v>7</v>
      </c>
      <c r="R37">
        <v>0</v>
      </c>
      <c r="S37">
        <v>0</v>
      </c>
      <c r="T37" s="4">
        <f t="shared" si="2"/>
        <v>2400</v>
      </c>
      <c r="U37" t="s">
        <v>158</v>
      </c>
      <c r="V37">
        <v>7</v>
      </c>
      <c r="W37">
        <v>0</v>
      </c>
      <c r="X37">
        <v>0</v>
      </c>
      <c r="Y37" s="4">
        <f t="shared" si="3"/>
        <v>800</v>
      </c>
      <c r="Z37" t="s">
        <v>160</v>
      </c>
      <c r="AA37">
        <v>7</v>
      </c>
      <c r="AB37">
        <v>0</v>
      </c>
      <c r="AC37">
        <v>0</v>
      </c>
      <c r="AD37" s="4">
        <f t="shared" si="4"/>
        <v>800</v>
      </c>
    </row>
    <row r="38" spans="1:30" x14ac:dyDescent="0.2">
      <c r="A38">
        <v>35</v>
      </c>
      <c r="B38">
        <v>1043</v>
      </c>
      <c r="C38">
        <v>5</v>
      </c>
      <c r="D38">
        <v>3</v>
      </c>
      <c r="E38">
        <v>70</v>
      </c>
      <c r="F38" t="s">
        <v>150</v>
      </c>
      <c r="G38">
        <v>7</v>
      </c>
      <c r="H38">
        <v>0</v>
      </c>
      <c r="I38">
        <v>0</v>
      </c>
      <c r="J38" s="4">
        <f t="shared" si="0"/>
        <v>3200</v>
      </c>
      <c r="K38" t="s">
        <v>155</v>
      </c>
      <c r="L38">
        <v>7</v>
      </c>
      <c r="M38">
        <v>0</v>
      </c>
      <c r="N38">
        <v>0</v>
      </c>
      <c r="O38" s="4">
        <f t="shared" si="1"/>
        <v>64</v>
      </c>
      <c r="P38" t="s">
        <v>152</v>
      </c>
      <c r="Q38">
        <v>7</v>
      </c>
      <c r="R38">
        <v>0</v>
      </c>
      <c r="S38">
        <v>0</v>
      </c>
      <c r="T38" s="4">
        <f t="shared" si="2"/>
        <v>160</v>
      </c>
      <c r="U38" t="s">
        <v>158</v>
      </c>
      <c r="V38">
        <v>7</v>
      </c>
      <c r="W38">
        <v>0</v>
      </c>
      <c r="X38">
        <v>0</v>
      </c>
      <c r="Y38" s="4">
        <f t="shared" si="3"/>
        <v>800</v>
      </c>
      <c r="Z38" t="s">
        <v>406</v>
      </c>
      <c r="AA38">
        <v>7</v>
      </c>
      <c r="AB38">
        <v>0</v>
      </c>
      <c r="AC38">
        <v>0</v>
      </c>
      <c r="AD38" s="4">
        <f t="shared" si="4"/>
        <v>800</v>
      </c>
    </row>
    <row r="39" spans="1:30" x14ac:dyDescent="0.2">
      <c r="A39">
        <v>36</v>
      </c>
      <c r="B39">
        <v>1044</v>
      </c>
      <c r="C39">
        <v>5</v>
      </c>
      <c r="D39">
        <v>4</v>
      </c>
      <c r="E39">
        <v>70</v>
      </c>
      <c r="F39" t="s">
        <v>157</v>
      </c>
      <c r="G39">
        <v>7</v>
      </c>
      <c r="H39">
        <v>0</v>
      </c>
      <c r="I39">
        <v>0</v>
      </c>
      <c r="J39" s="4">
        <f t="shared" si="0"/>
        <v>4800</v>
      </c>
      <c r="K39" t="s">
        <v>150</v>
      </c>
      <c r="L39">
        <v>7</v>
      </c>
      <c r="M39">
        <v>0</v>
      </c>
      <c r="N39">
        <v>0</v>
      </c>
      <c r="O39" s="4">
        <f t="shared" si="1"/>
        <v>3200</v>
      </c>
      <c r="P39" t="s">
        <v>155</v>
      </c>
      <c r="Q39">
        <v>7</v>
      </c>
      <c r="R39">
        <v>0</v>
      </c>
      <c r="S39">
        <v>0</v>
      </c>
      <c r="T39" s="4">
        <f t="shared" si="2"/>
        <v>64</v>
      </c>
      <c r="U39" t="s">
        <v>159</v>
      </c>
      <c r="V39">
        <v>7</v>
      </c>
      <c r="W39">
        <v>0</v>
      </c>
      <c r="X39">
        <v>0</v>
      </c>
      <c r="Y39" s="4">
        <f t="shared" si="3"/>
        <v>800</v>
      </c>
      <c r="Z39" t="s">
        <v>160</v>
      </c>
      <c r="AA39">
        <v>7</v>
      </c>
      <c r="AB39">
        <v>0</v>
      </c>
      <c r="AC39">
        <v>0</v>
      </c>
      <c r="AD39" s="4">
        <f t="shared" si="4"/>
        <v>800</v>
      </c>
    </row>
    <row r="40" spans="1:30" x14ac:dyDescent="0.2">
      <c r="A40">
        <v>37</v>
      </c>
      <c r="B40">
        <v>1045</v>
      </c>
      <c r="C40">
        <v>5</v>
      </c>
      <c r="D40">
        <v>5</v>
      </c>
      <c r="E40">
        <v>70</v>
      </c>
      <c r="F40" t="s">
        <v>157</v>
      </c>
      <c r="G40">
        <v>7</v>
      </c>
      <c r="H40">
        <v>0</v>
      </c>
      <c r="I40">
        <v>0</v>
      </c>
      <c r="J40" s="4">
        <f t="shared" si="0"/>
        <v>2400</v>
      </c>
      <c r="K40" t="s">
        <v>152</v>
      </c>
      <c r="L40">
        <v>7</v>
      </c>
      <c r="M40">
        <v>0</v>
      </c>
      <c r="N40">
        <v>0</v>
      </c>
      <c r="O40" s="4">
        <f t="shared" si="1"/>
        <v>160</v>
      </c>
      <c r="P40" t="s">
        <v>152</v>
      </c>
      <c r="Q40">
        <v>7</v>
      </c>
      <c r="R40">
        <v>0</v>
      </c>
      <c r="S40">
        <v>0</v>
      </c>
      <c r="T40" s="4">
        <f t="shared" si="2"/>
        <v>160</v>
      </c>
      <c r="U40" t="s">
        <v>159</v>
      </c>
      <c r="V40">
        <v>7</v>
      </c>
      <c r="W40">
        <v>0</v>
      </c>
      <c r="X40">
        <v>0</v>
      </c>
      <c r="Y40" s="4">
        <f t="shared" si="3"/>
        <v>800</v>
      </c>
      <c r="Z40" t="s">
        <v>406</v>
      </c>
      <c r="AA40">
        <v>7</v>
      </c>
      <c r="AB40">
        <v>0</v>
      </c>
      <c r="AC40">
        <v>0</v>
      </c>
      <c r="AD40" s="4">
        <f t="shared" si="4"/>
        <v>800</v>
      </c>
    </row>
    <row r="41" spans="1:30" x14ac:dyDescent="0.2">
      <c r="A41">
        <v>38</v>
      </c>
      <c r="B41">
        <v>1046</v>
      </c>
      <c r="C41">
        <v>5</v>
      </c>
      <c r="D41">
        <v>6</v>
      </c>
      <c r="E41">
        <v>70</v>
      </c>
      <c r="F41" t="s">
        <v>152</v>
      </c>
      <c r="G41">
        <v>7</v>
      </c>
      <c r="H41">
        <v>0</v>
      </c>
      <c r="I41">
        <v>0</v>
      </c>
      <c r="J41" s="4">
        <f t="shared" si="0"/>
        <v>160</v>
      </c>
      <c r="K41" t="s">
        <v>155</v>
      </c>
      <c r="L41">
        <v>7</v>
      </c>
      <c r="M41">
        <v>0</v>
      </c>
      <c r="N41">
        <v>0</v>
      </c>
      <c r="O41" s="4">
        <f t="shared" si="1"/>
        <v>64</v>
      </c>
      <c r="P41" t="s">
        <v>155</v>
      </c>
      <c r="Q41">
        <v>7</v>
      </c>
      <c r="R41">
        <v>0</v>
      </c>
      <c r="S41">
        <v>0</v>
      </c>
      <c r="T41" s="4">
        <f t="shared" si="2"/>
        <v>64</v>
      </c>
      <c r="U41" t="s">
        <v>160</v>
      </c>
      <c r="V41">
        <v>7</v>
      </c>
      <c r="W41">
        <v>0</v>
      </c>
      <c r="X41">
        <v>0</v>
      </c>
      <c r="Y41" s="4">
        <f t="shared" si="3"/>
        <v>800</v>
      </c>
      <c r="Z41" t="s">
        <v>406</v>
      </c>
      <c r="AA41">
        <v>7</v>
      </c>
      <c r="AB41">
        <v>0</v>
      </c>
      <c r="AC41">
        <v>0</v>
      </c>
      <c r="AD41" s="4">
        <f t="shared" si="4"/>
        <v>800</v>
      </c>
    </row>
    <row r="42" spans="1:30" x14ac:dyDescent="0.2">
      <c r="A42">
        <v>39</v>
      </c>
      <c r="B42">
        <v>1047</v>
      </c>
      <c r="C42">
        <v>5</v>
      </c>
      <c r="D42">
        <v>7</v>
      </c>
      <c r="E42">
        <v>70</v>
      </c>
      <c r="F42" t="s">
        <v>148</v>
      </c>
      <c r="G42">
        <v>7</v>
      </c>
      <c r="H42">
        <v>0</v>
      </c>
      <c r="I42">
        <v>0</v>
      </c>
      <c r="J42" s="4">
        <f t="shared" si="0"/>
        <v>320</v>
      </c>
      <c r="K42" t="s">
        <v>152</v>
      </c>
      <c r="L42">
        <v>7</v>
      </c>
      <c r="M42">
        <v>0</v>
      </c>
      <c r="N42">
        <v>0</v>
      </c>
      <c r="O42" s="4">
        <f t="shared" si="1"/>
        <v>160</v>
      </c>
      <c r="P42" t="s">
        <v>148</v>
      </c>
      <c r="Q42">
        <v>7</v>
      </c>
      <c r="R42">
        <v>0</v>
      </c>
      <c r="S42">
        <v>0</v>
      </c>
      <c r="T42" s="4">
        <f t="shared" si="2"/>
        <v>320</v>
      </c>
      <c r="U42" t="s">
        <v>157</v>
      </c>
      <c r="V42">
        <v>7</v>
      </c>
      <c r="W42">
        <v>0</v>
      </c>
      <c r="X42">
        <v>0</v>
      </c>
      <c r="Y42" s="4">
        <f t="shared" si="3"/>
        <v>2400</v>
      </c>
      <c r="Z42" t="s">
        <v>408</v>
      </c>
      <c r="AA42">
        <v>7</v>
      </c>
      <c r="AB42">
        <v>0</v>
      </c>
      <c r="AC42">
        <v>0</v>
      </c>
      <c r="AD42" s="4">
        <f t="shared" si="4"/>
        <v>800</v>
      </c>
    </row>
    <row r="43" spans="1:30" x14ac:dyDescent="0.2">
      <c r="A43">
        <v>40</v>
      </c>
      <c r="B43">
        <v>1048</v>
      </c>
      <c r="C43">
        <v>5</v>
      </c>
      <c r="D43">
        <v>8</v>
      </c>
      <c r="E43">
        <v>70</v>
      </c>
      <c r="F43" t="s">
        <v>148</v>
      </c>
      <c r="G43">
        <v>7</v>
      </c>
      <c r="H43">
        <v>0</v>
      </c>
      <c r="I43">
        <v>0</v>
      </c>
      <c r="J43" s="4">
        <f t="shared" si="0"/>
        <v>320</v>
      </c>
      <c r="K43" t="s">
        <v>155</v>
      </c>
      <c r="L43">
        <v>7</v>
      </c>
      <c r="M43">
        <v>0</v>
      </c>
      <c r="N43">
        <v>0</v>
      </c>
      <c r="O43" s="4">
        <f t="shared" si="1"/>
        <v>64</v>
      </c>
      <c r="P43" t="s">
        <v>148</v>
      </c>
      <c r="Q43">
        <v>7</v>
      </c>
      <c r="R43">
        <v>0</v>
      </c>
      <c r="S43">
        <v>0</v>
      </c>
      <c r="T43" s="4">
        <f t="shared" si="2"/>
        <v>320</v>
      </c>
      <c r="U43" t="s">
        <v>150</v>
      </c>
      <c r="V43">
        <v>7</v>
      </c>
      <c r="W43">
        <v>0</v>
      </c>
      <c r="X43">
        <v>0</v>
      </c>
      <c r="Y43" s="4">
        <f t="shared" si="3"/>
        <v>3200</v>
      </c>
      <c r="Z43" t="s">
        <v>161</v>
      </c>
      <c r="AA43">
        <v>7</v>
      </c>
      <c r="AB43">
        <v>0</v>
      </c>
      <c r="AC43">
        <v>0</v>
      </c>
      <c r="AD43" s="4">
        <f t="shared" si="4"/>
        <v>800</v>
      </c>
    </row>
    <row r="44" spans="1:30" x14ac:dyDescent="0.2">
      <c r="A44">
        <v>41</v>
      </c>
      <c r="B44">
        <v>1051</v>
      </c>
      <c r="C44">
        <v>6</v>
      </c>
      <c r="D44">
        <v>1</v>
      </c>
      <c r="E44">
        <v>90</v>
      </c>
      <c r="F44" t="s">
        <v>148</v>
      </c>
      <c r="G44">
        <v>7</v>
      </c>
      <c r="H44">
        <v>0</v>
      </c>
      <c r="I44">
        <v>0</v>
      </c>
      <c r="J44" s="4">
        <f t="shared" si="0"/>
        <v>1280</v>
      </c>
      <c r="O44" s="4" t="str">
        <f t="shared" si="1"/>
        <v/>
      </c>
      <c r="P44" t="s">
        <v>150</v>
      </c>
      <c r="Q44">
        <v>7</v>
      </c>
      <c r="R44">
        <v>0</v>
      </c>
      <c r="S44">
        <v>0</v>
      </c>
      <c r="T44" s="4">
        <f t="shared" si="2"/>
        <v>6400</v>
      </c>
      <c r="U44" t="s">
        <v>158</v>
      </c>
      <c r="V44">
        <v>7</v>
      </c>
      <c r="W44">
        <v>0</v>
      </c>
      <c r="X44">
        <v>0</v>
      </c>
      <c r="Y44" s="4">
        <f t="shared" si="3"/>
        <v>1600</v>
      </c>
      <c r="Z44" t="s">
        <v>159</v>
      </c>
      <c r="AA44">
        <v>7</v>
      </c>
      <c r="AB44">
        <v>0</v>
      </c>
      <c r="AC44">
        <v>0</v>
      </c>
      <c r="AD44" s="4">
        <f t="shared" si="4"/>
        <v>1600</v>
      </c>
    </row>
    <row r="45" spans="1:30" x14ac:dyDescent="0.2">
      <c r="A45">
        <v>42</v>
      </c>
      <c r="B45">
        <v>1052</v>
      </c>
      <c r="C45">
        <v>6</v>
      </c>
      <c r="D45">
        <v>2</v>
      </c>
      <c r="E45">
        <v>90</v>
      </c>
      <c r="F45" t="s">
        <v>150</v>
      </c>
      <c r="G45">
        <v>7</v>
      </c>
      <c r="H45">
        <v>0</v>
      </c>
      <c r="I45">
        <v>0</v>
      </c>
      <c r="J45" s="4">
        <f t="shared" si="0"/>
        <v>6400</v>
      </c>
      <c r="K45" t="s">
        <v>152</v>
      </c>
      <c r="L45">
        <v>7</v>
      </c>
      <c r="M45">
        <v>0</v>
      </c>
      <c r="N45">
        <v>0</v>
      </c>
      <c r="O45" s="4">
        <f t="shared" si="1"/>
        <v>320</v>
      </c>
      <c r="P45" t="s">
        <v>157</v>
      </c>
      <c r="Q45">
        <v>7</v>
      </c>
      <c r="R45">
        <v>0</v>
      </c>
      <c r="S45">
        <v>0</v>
      </c>
      <c r="T45" s="4">
        <f t="shared" si="2"/>
        <v>4800</v>
      </c>
      <c r="U45" t="s">
        <v>158</v>
      </c>
      <c r="V45">
        <v>7</v>
      </c>
      <c r="W45">
        <v>0</v>
      </c>
      <c r="X45">
        <v>0</v>
      </c>
      <c r="Y45" s="4">
        <f t="shared" si="3"/>
        <v>1600</v>
      </c>
      <c r="Z45" t="s">
        <v>160</v>
      </c>
      <c r="AA45">
        <v>7</v>
      </c>
      <c r="AB45">
        <v>0</v>
      </c>
      <c r="AC45">
        <v>0</v>
      </c>
      <c r="AD45" s="4">
        <f t="shared" si="4"/>
        <v>1600</v>
      </c>
    </row>
    <row r="46" spans="1:30" x14ac:dyDescent="0.2">
      <c r="A46">
        <v>43</v>
      </c>
      <c r="B46">
        <v>1053</v>
      </c>
      <c r="C46">
        <v>6</v>
      </c>
      <c r="D46">
        <v>3</v>
      </c>
      <c r="E46">
        <v>90</v>
      </c>
      <c r="F46" t="s">
        <v>150</v>
      </c>
      <c r="G46">
        <v>7</v>
      </c>
      <c r="H46">
        <v>0</v>
      </c>
      <c r="I46">
        <v>0</v>
      </c>
      <c r="J46" s="4">
        <f t="shared" si="0"/>
        <v>6400</v>
      </c>
      <c r="K46" t="s">
        <v>155</v>
      </c>
      <c r="L46">
        <v>7</v>
      </c>
      <c r="M46">
        <v>0</v>
      </c>
      <c r="N46">
        <v>0</v>
      </c>
      <c r="O46" s="4">
        <f t="shared" si="1"/>
        <v>128</v>
      </c>
      <c r="P46" t="s">
        <v>152</v>
      </c>
      <c r="Q46">
        <v>7</v>
      </c>
      <c r="R46">
        <v>0</v>
      </c>
      <c r="S46">
        <v>0</v>
      </c>
      <c r="T46" s="4">
        <f t="shared" si="2"/>
        <v>320</v>
      </c>
      <c r="U46" t="s">
        <v>158</v>
      </c>
      <c r="V46">
        <v>7</v>
      </c>
      <c r="W46">
        <v>0</v>
      </c>
      <c r="X46">
        <v>0</v>
      </c>
      <c r="Y46" s="4">
        <f t="shared" si="3"/>
        <v>1600</v>
      </c>
      <c r="Z46" t="s">
        <v>406</v>
      </c>
      <c r="AA46">
        <v>7</v>
      </c>
      <c r="AB46">
        <v>0</v>
      </c>
      <c r="AC46">
        <v>0</v>
      </c>
      <c r="AD46" s="4">
        <f t="shared" si="4"/>
        <v>1600</v>
      </c>
    </row>
    <row r="47" spans="1:30" x14ac:dyDescent="0.2">
      <c r="A47">
        <v>44</v>
      </c>
      <c r="B47">
        <v>1054</v>
      </c>
      <c r="C47">
        <v>6</v>
      </c>
      <c r="D47">
        <v>4</v>
      </c>
      <c r="E47">
        <v>90</v>
      </c>
      <c r="F47" t="s">
        <v>157</v>
      </c>
      <c r="G47">
        <v>7</v>
      </c>
      <c r="H47">
        <v>0</v>
      </c>
      <c r="I47">
        <v>0</v>
      </c>
      <c r="J47" s="4">
        <f t="shared" si="0"/>
        <v>9600</v>
      </c>
      <c r="K47" t="s">
        <v>150</v>
      </c>
      <c r="L47">
        <v>7</v>
      </c>
      <c r="M47">
        <v>0</v>
      </c>
      <c r="N47">
        <v>0</v>
      </c>
      <c r="O47" s="4">
        <f t="shared" si="1"/>
        <v>6400</v>
      </c>
      <c r="P47" t="s">
        <v>155</v>
      </c>
      <c r="Q47">
        <v>7</v>
      </c>
      <c r="R47">
        <v>0</v>
      </c>
      <c r="S47">
        <v>0</v>
      </c>
      <c r="T47" s="4">
        <f t="shared" si="2"/>
        <v>128</v>
      </c>
      <c r="U47" t="s">
        <v>159</v>
      </c>
      <c r="V47">
        <v>7</v>
      </c>
      <c r="W47">
        <v>0</v>
      </c>
      <c r="X47">
        <v>0</v>
      </c>
      <c r="Y47" s="4">
        <f t="shared" si="3"/>
        <v>1600</v>
      </c>
      <c r="Z47" t="s">
        <v>160</v>
      </c>
      <c r="AA47">
        <v>7</v>
      </c>
      <c r="AB47">
        <v>0</v>
      </c>
      <c r="AC47">
        <v>0</v>
      </c>
      <c r="AD47" s="4">
        <f t="shared" si="4"/>
        <v>1600</v>
      </c>
    </row>
    <row r="48" spans="1:30" x14ac:dyDescent="0.2">
      <c r="A48">
        <v>45</v>
      </c>
      <c r="B48">
        <v>1055</v>
      </c>
      <c r="C48">
        <v>6</v>
      </c>
      <c r="D48">
        <v>5</v>
      </c>
      <c r="E48">
        <v>90</v>
      </c>
      <c r="F48" t="s">
        <v>157</v>
      </c>
      <c r="G48">
        <v>7</v>
      </c>
      <c r="H48">
        <v>0</v>
      </c>
      <c r="I48">
        <v>0</v>
      </c>
      <c r="J48" s="4">
        <f t="shared" si="0"/>
        <v>4800</v>
      </c>
      <c r="K48" t="s">
        <v>152</v>
      </c>
      <c r="L48">
        <v>7</v>
      </c>
      <c r="M48">
        <v>0</v>
      </c>
      <c r="N48">
        <v>0</v>
      </c>
      <c r="O48" s="4">
        <f t="shared" si="1"/>
        <v>320</v>
      </c>
      <c r="P48" t="s">
        <v>152</v>
      </c>
      <c r="Q48">
        <v>7</v>
      </c>
      <c r="R48">
        <v>0</v>
      </c>
      <c r="S48">
        <v>0</v>
      </c>
      <c r="T48" s="4">
        <f t="shared" si="2"/>
        <v>320</v>
      </c>
      <c r="U48" t="s">
        <v>159</v>
      </c>
      <c r="V48">
        <v>7</v>
      </c>
      <c r="W48">
        <v>0</v>
      </c>
      <c r="X48">
        <v>0</v>
      </c>
      <c r="Y48" s="4">
        <f t="shared" si="3"/>
        <v>1600</v>
      </c>
      <c r="Z48" t="s">
        <v>406</v>
      </c>
      <c r="AA48">
        <v>7</v>
      </c>
      <c r="AB48">
        <v>0</v>
      </c>
      <c r="AC48">
        <v>0</v>
      </c>
      <c r="AD48" s="4">
        <f t="shared" si="4"/>
        <v>1600</v>
      </c>
    </row>
    <row r="49" spans="1:30" x14ac:dyDescent="0.2">
      <c r="A49">
        <v>46</v>
      </c>
      <c r="B49">
        <v>1056</v>
      </c>
      <c r="C49">
        <v>6</v>
      </c>
      <c r="D49">
        <v>6</v>
      </c>
      <c r="E49">
        <v>90</v>
      </c>
      <c r="F49" t="s">
        <v>152</v>
      </c>
      <c r="G49">
        <v>7</v>
      </c>
      <c r="H49">
        <v>0</v>
      </c>
      <c r="I49">
        <v>0</v>
      </c>
      <c r="J49" s="4">
        <f t="shared" si="0"/>
        <v>320</v>
      </c>
      <c r="K49" t="s">
        <v>155</v>
      </c>
      <c r="L49">
        <v>7</v>
      </c>
      <c r="M49">
        <v>0</v>
      </c>
      <c r="N49">
        <v>0</v>
      </c>
      <c r="O49" s="4">
        <f t="shared" si="1"/>
        <v>128</v>
      </c>
      <c r="P49" t="s">
        <v>155</v>
      </c>
      <c r="Q49">
        <v>7</v>
      </c>
      <c r="R49">
        <v>0</v>
      </c>
      <c r="S49">
        <v>0</v>
      </c>
      <c r="T49" s="4">
        <f t="shared" si="2"/>
        <v>128</v>
      </c>
      <c r="U49" t="s">
        <v>160</v>
      </c>
      <c r="V49">
        <v>7</v>
      </c>
      <c r="W49">
        <v>0</v>
      </c>
      <c r="X49">
        <v>0</v>
      </c>
      <c r="Y49" s="4">
        <f t="shared" si="3"/>
        <v>1600</v>
      </c>
      <c r="Z49" t="s">
        <v>406</v>
      </c>
      <c r="AA49">
        <v>7</v>
      </c>
      <c r="AB49">
        <v>0</v>
      </c>
      <c r="AC49">
        <v>0</v>
      </c>
      <c r="AD49" s="4">
        <f t="shared" si="4"/>
        <v>1600</v>
      </c>
    </row>
    <row r="50" spans="1:30" x14ac:dyDescent="0.2">
      <c r="A50">
        <v>47</v>
      </c>
      <c r="B50">
        <v>1057</v>
      </c>
      <c r="C50">
        <v>6</v>
      </c>
      <c r="D50">
        <v>7</v>
      </c>
      <c r="E50">
        <v>90</v>
      </c>
      <c r="F50" t="s">
        <v>148</v>
      </c>
      <c r="G50">
        <v>7</v>
      </c>
      <c r="H50">
        <v>0</v>
      </c>
      <c r="I50">
        <v>0</v>
      </c>
      <c r="J50" s="4">
        <f t="shared" si="0"/>
        <v>640</v>
      </c>
      <c r="K50" t="s">
        <v>152</v>
      </c>
      <c r="L50">
        <v>7</v>
      </c>
      <c r="M50">
        <v>0</v>
      </c>
      <c r="N50">
        <v>0</v>
      </c>
      <c r="O50" s="4">
        <f t="shared" si="1"/>
        <v>320</v>
      </c>
      <c r="P50" t="s">
        <v>148</v>
      </c>
      <c r="Q50">
        <v>7</v>
      </c>
      <c r="R50">
        <v>0</v>
      </c>
      <c r="S50">
        <v>0</v>
      </c>
      <c r="T50" s="4">
        <f t="shared" si="2"/>
        <v>640</v>
      </c>
      <c r="U50" t="s">
        <v>157</v>
      </c>
      <c r="V50">
        <v>7</v>
      </c>
      <c r="W50">
        <v>0</v>
      </c>
      <c r="X50">
        <v>0</v>
      </c>
      <c r="Y50" s="4">
        <f t="shared" si="3"/>
        <v>4800</v>
      </c>
      <c r="Z50" t="s">
        <v>408</v>
      </c>
      <c r="AA50">
        <v>7</v>
      </c>
      <c r="AB50">
        <v>0</v>
      </c>
      <c r="AC50">
        <v>0</v>
      </c>
      <c r="AD50" s="4">
        <f t="shared" si="4"/>
        <v>1600</v>
      </c>
    </row>
    <row r="51" spans="1:30" x14ac:dyDescent="0.2">
      <c r="A51">
        <v>48</v>
      </c>
      <c r="B51">
        <v>1058</v>
      </c>
      <c r="C51">
        <v>6</v>
      </c>
      <c r="D51">
        <v>8</v>
      </c>
      <c r="E51">
        <v>90</v>
      </c>
      <c r="F51" t="s">
        <v>148</v>
      </c>
      <c r="G51">
        <v>7</v>
      </c>
      <c r="H51">
        <v>0</v>
      </c>
      <c r="I51">
        <v>0</v>
      </c>
      <c r="J51" s="4">
        <f t="shared" si="0"/>
        <v>640</v>
      </c>
      <c r="K51" t="s">
        <v>155</v>
      </c>
      <c r="L51">
        <v>7</v>
      </c>
      <c r="M51">
        <v>0</v>
      </c>
      <c r="N51">
        <v>0</v>
      </c>
      <c r="O51" s="4">
        <f t="shared" si="1"/>
        <v>128</v>
      </c>
      <c r="P51" t="s">
        <v>148</v>
      </c>
      <c r="Q51">
        <v>7</v>
      </c>
      <c r="R51">
        <v>0</v>
      </c>
      <c r="S51">
        <v>0</v>
      </c>
      <c r="T51" s="4">
        <f t="shared" si="2"/>
        <v>640</v>
      </c>
      <c r="U51" t="s">
        <v>150</v>
      </c>
      <c r="V51">
        <v>7</v>
      </c>
      <c r="W51">
        <v>0</v>
      </c>
      <c r="X51">
        <v>0</v>
      </c>
      <c r="Y51" s="4">
        <f t="shared" si="3"/>
        <v>6400</v>
      </c>
      <c r="Z51" t="s">
        <v>161</v>
      </c>
      <c r="AA51">
        <v>7</v>
      </c>
      <c r="AB51">
        <v>0</v>
      </c>
      <c r="AC51">
        <v>0</v>
      </c>
      <c r="AD51" s="4">
        <f t="shared" si="4"/>
        <v>1600</v>
      </c>
    </row>
    <row r="52" spans="1:30" x14ac:dyDescent="0.2">
      <c r="A52">
        <v>49</v>
      </c>
      <c r="B52">
        <v>1061</v>
      </c>
      <c r="C52">
        <v>7</v>
      </c>
      <c r="D52">
        <v>1</v>
      </c>
      <c r="E52">
        <v>120</v>
      </c>
      <c r="F52" t="s">
        <v>148</v>
      </c>
      <c r="G52">
        <v>7</v>
      </c>
      <c r="H52">
        <v>0</v>
      </c>
      <c r="I52">
        <v>0</v>
      </c>
      <c r="J52" s="4">
        <f t="shared" si="0"/>
        <v>2560</v>
      </c>
      <c r="O52" s="4" t="str">
        <f t="shared" si="1"/>
        <v/>
      </c>
      <c r="P52" t="s">
        <v>150</v>
      </c>
      <c r="Q52">
        <v>7</v>
      </c>
      <c r="R52">
        <v>0</v>
      </c>
      <c r="S52">
        <v>0</v>
      </c>
      <c r="T52" s="4">
        <f t="shared" si="2"/>
        <v>12800</v>
      </c>
      <c r="U52" t="s">
        <v>158</v>
      </c>
      <c r="V52">
        <v>7</v>
      </c>
      <c r="W52">
        <v>0</v>
      </c>
      <c r="X52">
        <v>0</v>
      </c>
      <c r="Y52" s="4">
        <f t="shared" si="3"/>
        <v>3200</v>
      </c>
      <c r="Z52" t="s">
        <v>159</v>
      </c>
      <c r="AA52">
        <v>7</v>
      </c>
      <c r="AB52">
        <v>0</v>
      </c>
      <c r="AC52">
        <v>0</v>
      </c>
      <c r="AD52" s="4">
        <f t="shared" si="4"/>
        <v>3200</v>
      </c>
    </row>
    <row r="53" spans="1:30" x14ac:dyDescent="0.2">
      <c r="A53">
        <v>50</v>
      </c>
      <c r="B53">
        <v>1062</v>
      </c>
      <c r="C53">
        <v>7</v>
      </c>
      <c r="D53">
        <v>2</v>
      </c>
      <c r="E53">
        <v>120</v>
      </c>
      <c r="F53" t="s">
        <v>150</v>
      </c>
      <c r="G53">
        <v>7</v>
      </c>
      <c r="H53">
        <v>0</v>
      </c>
      <c r="I53">
        <v>0</v>
      </c>
      <c r="J53" s="4">
        <f t="shared" si="0"/>
        <v>12800</v>
      </c>
      <c r="K53" t="s">
        <v>152</v>
      </c>
      <c r="L53">
        <v>7</v>
      </c>
      <c r="M53">
        <v>0</v>
      </c>
      <c r="N53">
        <v>0</v>
      </c>
      <c r="O53" s="4">
        <f t="shared" si="1"/>
        <v>640</v>
      </c>
      <c r="P53" t="s">
        <v>157</v>
      </c>
      <c r="Q53">
        <v>7</v>
      </c>
      <c r="R53">
        <v>0</v>
      </c>
      <c r="S53">
        <v>0</v>
      </c>
      <c r="T53" s="4">
        <f t="shared" si="2"/>
        <v>9600</v>
      </c>
      <c r="U53" t="s">
        <v>158</v>
      </c>
      <c r="V53">
        <v>7</v>
      </c>
      <c r="W53">
        <v>0</v>
      </c>
      <c r="X53">
        <v>0</v>
      </c>
      <c r="Y53" s="4">
        <f t="shared" si="3"/>
        <v>3200</v>
      </c>
      <c r="Z53" t="s">
        <v>160</v>
      </c>
      <c r="AA53">
        <v>7</v>
      </c>
      <c r="AB53">
        <v>0</v>
      </c>
      <c r="AC53">
        <v>0</v>
      </c>
      <c r="AD53" s="4">
        <f t="shared" si="4"/>
        <v>3200</v>
      </c>
    </row>
    <row r="54" spans="1:30" x14ac:dyDescent="0.2">
      <c r="A54">
        <v>51</v>
      </c>
      <c r="B54">
        <v>1063</v>
      </c>
      <c r="C54">
        <v>7</v>
      </c>
      <c r="D54">
        <v>3</v>
      </c>
      <c r="E54">
        <v>120</v>
      </c>
      <c r="F54" t="s">
        <v>150</v>
      </c>
      <c r="G54">
        <v>7</v>
      </c>
      <c r="H54">
        <v>0</v>
      </c>
      <c r="I54">
        <v>0</v>
      </c>
      <c r="J54" s="4">
        <f t="shared" si="0"/>
        <v>12800</v>
      </c>
      <c r="K54" t="s">
        <v>155</v>
      </c>
      <c r="L54">
        <v>7</v>
      </c>
      <c r="M54">
        <v>0</v>
      </c>
      <c r="N54">
        <v>0</v>
      </c>
      <c r="O54" s="4">
        <f t="shared" si="1"/>
        <v>256</v>
      </c>
      <c r="P54" t="s">
        <v>152</v>
      </c>
      <c r="Q54">
        <v>7</v>
      </c>
      <c r="R54">
        <v>0</v>
      </c>
      <c r="S54">
        <v>0</v>
      </c>
      <c r="T54" s="4">
        <f t="shared" si="2"/>
        <v>640</v>
      </c>
      <c r="U54" t="s">
        <v>158</v>
      </c>
      <c r="V54">
        <v>7</v>
      </c>
      <c r="W54">
        <v>0</v>
      </c>
      <c r="X54">
        <v>0</v>
      </c>
      <c r="Y54" s="4">
        <f t="shared" si="3"/>
        <v>3200</v>
      </c>
      <c r="Z54" t="s">
        <v>406</v>
      </c>
      <c r="AA54">
        <v>7</v>
      </c>
      <c r="AB54">
        <v>0</v>
      </c>
      <c r="AC54">
        <v>0</v>
      </c>
      <c r="AD54" s="4">
        <f t="shared" si="4"/>
        <v>3200</v>
      </c>
    </row>
    <row r="55" spans="1:30" x14ac:dyDescent="0.2">
      <c r="A55">
        <v>52</v>
      </c>
      <c r="B55">
        <v>1064</v>
      </c>
      <c r="C55">
        <v>7</v>
      </c>
      <c r="D55">
        <v>4</v>
      </c>
      <c r="E55">
        <v>120</v>
      </c>
      <c r="F55" t="s">
        <v>157</v>
      </c>
      <c r="G55">
        <v>7</v>
      </c>
      <c r="H55">
        <v>0</v>
      </c>
      <c r="I55">
        <v>0</v>
      </c>
      <c r="J55" s="4">
        <f t="shared" si="0"/>
        <v>19200</v>
      </c>
      <c r="K55" t="s">
        <v>150</v>
      </c>
      <c r="L55">
        <v>7</v>
      </c>
      <c r="M55">
        <v>0</v>
      </c>
      <c r="N55">
        <v>0</v>
      </c>
      <c r="O55" s="4">
        <f t="shared" si="1"/>
        <v>12800</v>
      </c>
      <c r="P55" t="s">
        <v>155</v>
      </c>
      <c r="Q55">
        <v>7</v>
      </c>
      <c r="R55">
        <v>0</v>
      </c>
      <c r="S55">
        <v>0</v>
      </c>
      <c r="T55" s="4">
        <f t="shared" si="2"/>
        <v>256</v>
      </c>
      <c r="U55" t="s">
        <v>159</v>
      </c>
      <c r="V55">
        <v>7</v>
      </c>
      <c r="W55">
        <v>0</v>
      </c>
      <c r="X55">
        <v>0</v>
      </c>
      <c r="Y55" s="4">
        <f t="shared" si="3"/>
        <v>3200</v>
      </c>
      <c r="Z55" t="s">
        <v>160</v>
      </c>
      <c r="AA55">
        <v>7</v>
      </c>
      <c r="AB55">
        <v>0</v>
      </c>
      <c r="AC55">
        <v>0</v>
      </c>
      <c r="AD55" s="4">
        <f t="shared" si="4"/>
        <v>3200</v>
      </c>
    </row>
    <row r="56" spans="1:30" x14ac:dyDescent="0.2">
      <c r="A56">
        <v>53</v>
      </c>
      <c r="B56">
        <v>1065</v>
      </c>
      <c r="C56">
        <v>7</v>
      </c>
      <c r="D56">
        <v>5</v>
      </c>
      <c r="E56">
        <v>120</v>
      </c>
      <c r="F56" t="s">
        <v>157</v>
      </c>
      <c r="G56">
        <v>7</v>
      </c>
      <c r="H56">
        <v>0</v>
      </c>
      <c r="I56">
        <v>0</v>
      </c>
      <c r="J56" s="4">
        <f t="shared" si="0"/>
        <v>9600</v>
      </c>
      <c r="K56" t="s">
        <v>152</v>
      </c>
      <c r="L56">
        <v>7</v>
      </c>
      <c r="M56">
        <v>0</v>
      </c>
      <c r="N56">
        <v>0</v>
      </c>
      <c r="O56" s="4">
        <f t="shared" si="1"/>
        <v>640</v>
      </c>
      <c r="P56" t="s">
        <v>152</v>
      </c>
      <c r="Q56">
        <v>7</v>
      </c>
      <c r="R56">
        <v>0</v>
      </c>
      <c r="S56">
        <v>0</v>
      </c>
      <c r="T56" s="4">
        <f t="shared" si="2"/>
        <v>640</v>
      </c>
      <c r="U56" t="s">
        <v>159</v>
      </c>
      <c r="V56">
        <v>7</v>
      </c>
      <c r="W56">
        <v>0</v>
      </c>
      <c r="X56">
        <v>0</v>
      </c>
      <c r="Y56" s="4">
        <f t="shared" si="3"/>
        <v>3200</v>
      </c>
      <c r="Z56" t="s">
        <v>406</v>
      </c>
      <c r="AA56">
        <v>7</v>
      </c>
      <c r="AB56">
        <v>0</v>
      </c>
      <c r="AC56">
        <v>0</v>
      </c>
      <c r="AD56" s="4">
        <f t="shared" si="4"/>
        <v>3200</v>
      </c>
    </row>
    <row r="57" spans="1:30" x14ac:dyDescent="0.2">
      <c r="A57">
        <v>54</v>
      </c>
      <c r="B57">
        <v>1066</v>
      </c>
      <c r="C57">
        <v>7</v>
      </c>
      <c r="D57">
        <v>6</v>
      </c>
      <c r="E57">
        <v>120</v>
      </c>
      <c r="F57" t="s">
        <v>152</v>
      </c>
      <c r="G57">
        <v>7</v>
      </c>
      <c r="H57">
        <v>0</v>
      </c>
      <c r="I57">
        <v>0</v>
      </c>
      <c r="J57" s="4">
        <f t="shared" si="0"/>
        <v>640</v>
      </c>
      <c r="K57" t="s">
        <v>155</v>
      </c>
      <c r="L57">
        <v>7</v>
      </c>
      <c r="M57">
        <v>0</v>
      </c>
      <c r="N57">
        <v>0</v>
      </c>
      <c r="O57" s="4">
        <f t="shared" si="1"/>
        <v>256</v>
      </c>
      <c r="P57" t="s">
        <v>155</v>
      </c>
      <c r="Q57">
        <v>7</v>
      </c>
      <c r="R57">
        <v>0</v>
      </c>
      <c r="S57">
        <v>0</v>
      </c>
      <c r="T57" s="4">
        <f t="shared" si="2"/>
        <v>256</v>
      </c>
      <c r="U57" t="s">
        <v>160</v>
      </c>
      <c r="V57">
        <v>7</v>
      </c>
      <c r="W57">
        <v>0</v>
      </c>
      <c r="X57">
        <v>0</v>
      </c>
      <c r="Y57" s="4">
        <f t="shared" si="3"/>
        <v>3200</v>
      </c>
      <c r="Z57" t="s">
        <v>406</v>
      </c>
      <c r="AA57">
        <v>7</v>
      </c>
      <c r="AB57">
        <v>0</v>
      </c>
      <c r="AC57">
        <v>0</v>
      </c>
      <c r="AD57" s="4">
        <f t="shared" si="4"/>
        <v>3200</v>
      </c>
    </row>
    <row r="58" spans="1:30" x14ac:dyDescent="0.2">
      <c r="A58">
        <v>55</v>
      </c>
      <c r="B58">
        <v>1067</v>
      </c>
      <c r="C58">
        <v>7</v>
      </c>
      <c r="D58">
        <v>7</v>
      </c>
      <c r="E58">
        <v>120</v>
      </c>
      <c r="F58" t="s">
        <v>148</v>
      </c>
      <c r="G58">
        <v>7</v>
      </c>
      <c r="H58">
        <v>0</v>
      </c>
      <c r="I58">
        <v>0</v>
      </c>
      <c r="J58" s="4">
        <f t="shared" si="0"/>
        <v>1280</v>
      </c>
      <c r="K58" t="s">
        <v>152</v>
      </c>
      <c r="L58">
        <v>7</v>
      </c>
      <c r="M58">
        <v>0</v>
      </c>
      <c r="N58">
        <v>0</v>
      </c>
      <c r="O58" s="4">
        <f t="shared" si="1"/>
        <v>640</v>
      </c>
      <c r="P58" t="s">
        <v>148</v>
      </c>
      <c r="Q58">
        <v>7</v>
      </c>
      <c r="R58">
        <v>0</v>
      </c>
      <c r="S58">
        <v>0</v>
      </c>
      <c r="T58" s="4">
        <f t="shared" si="2"/>
        <v>1280</v>
      </c>
      <c r="U58" t="s">
        <v>157</v>
      </c>
      <c r="V58">
        <v>7</v>
      </c>
      <c r="W58">
        <v>0</v>
      </c>
      <c r="X58">
        <v>0</v>
      </c>
      <c r="Y58" s="4">
        <f t="shared" si="3"/>
        <v>9600</v>
      </c>
      <c r="Z58" t="s">
        <v>408</v>
      </c>
      <c r="AA58">
        <v>7</v>
      </c>
      <c r="AB58">
        <v>0</v>
      </c>
      <c r="AC58">
        <v>0</v>
      </c>
      <c r="AD58" s="4">
        <f t="shared" si="4"/>
        <v>3200</v>
      </c>
    </row>
    <row r="59" spans="1:30" x14ac:dyDescent="0.2">
      <c r="A59">
        <v>56</v>
      </c>
      <c r="B59">
        <v>1068</v>
      </c>
      <c r="C59">
        <v>7</v>
      </c>
      <c r="D59">
        <v>8</v>
      </c>
      <c r="E59">
        <v>120</v>
      </c>
      <c r="F59" t="s">
        <v>148</v>
      </c>
      <c r="G59">
        <v>7</v>
      </c>
      <c r="H59">
        <v>0</v>
      </c>
      <c r="I59">
        <v>0</v>
      </c>
      <c r="J59" s="4">
        <f t="shared" si="0"/>
        <v>1280</v>
      </c>
      <c r="K59" t="s">
        <v>155</v>
      </c>
      <c r="L59">
        <v>7</v>
      </c>
      <c r="M59">
        <v>0</v>
      </c>
      <c r="N59">
        <v>0</v>
      </c>
      <c r="O59" s="4">
        <f t="shared" si="1"/>
        <v>256</v>
      </c>
      <c r="P59" t="s">
        <v>148</v>
      </c>
      <c r="Q59">
        <v>7</v>
      </c>
      <c r="R59">
        <v>0</v>
      </c>
      <c r="S59">
        <v>0</v>
      </c>
      <c r="T59" s="4">
        <f t="shared" si="2"/>
        <v>1280</v>
      </c>
      <c r="U59" t="s">
        <v>150</v>
      </c>
      <c r="V59">
        <v>7</v>
      </c>
      <c r="W59">
        <v>0</v>
      </c>
      <c r="X59">
        <v>0</v>
      </c>
      <c r="Y59" s="4">
        <f t="shared" si="3"/>
        <v>12800</v>
      </c>
      <c r="Z59" t="s">
        <v>161</v>
      </c>
      <c r="AA59">
        <v>7</v>
      </c>
      <c r="AB59">
        <v>0</v>
      </c>
      <c r="AC59">
        <v>0</v>
      </c>
      <c r="AD59" s="4">
        <f t="shared" si="4"/>
        <v>3200</v>
      </c>
    </row>
    <row r="60" spans="1:30" x14ac:dyDescent="0.2">
      <c r="A60">
        <v>57</v>
      </c>
      <c r="B60">
        <v>1071</v>
      </c>
      <c r="C60">
        <v>8</v>
      </c>
      <c r="D60">
        <v>1</v>
      </c>
      <c r="E60">
        <v>150</v>
      </c>
      <c r="F60" t="s">
        <v>148</v>
      </c>
      <c r="G60">
        <v>7</v>
      </c>
      <c r="H60">
        <v>0</v>
      </c>
      <c r="I60">
        <v>0</v>
      </c>
      <c r="J60" s="4">
        <f t="shared" si="0"/>
        <v>5120</v>
      </c>
      <c r="O60" s="4" t="str">
        <f t="shared" si="1"/>
        <v/>
      </c>
      <c r="P60" t="s">
        <v>150</v>
      </c>
      <c r="Q60">
        <v>7</v>
      </c>
      <c r="R60">
        <v>0</v>
      </c>
      <c r="S60">
        <v>0</v>
      </c>
      <c r="T60" s="4">
        <f t="shared" si="2"/>
        <v>25600</v>
      </c>
      <c r="U60" t="s">
        <v>158</v>
      </c>
      <c r="V60">
        <v>7</v>
      </c>
      <c r="W60">
        <v>0</v>
      </c>
      <c r="X60">
        <v>0</v>
      </c>
      <c r="Y60" s="4">
        <f t="shared" si="3"/>
        <v>6400</v>
      </c>
      <c r="Z60" t="s">
        <v>159</v>
      </c>
      <c r="AA60">
        <v>7</v>
      </c>
      <c r="AB60">
        <v>0</v>
      </c>
      <c r="AC60">
        <v>0</v>
      </c>
      <c r="AD60" s="4">
        <f t="shared" si="4"/>
        <v>6400</v>
      </c>
    </row>
    <row r="61" spans="1:30" x14ac:dyDescent="0.2">
      <c r="A61">
        <v>58</v>
      </c>
      <c r="B61">
        <v>1072</v>
      </c>
      <c r="C61">
        <v>8</v>
      </c>
      <c r="D61">
        <v>2</v>
      </c>
      <c r="E61">
        <v>150</v>
      </c>
      <c r="F61" t="s">
        <v>150</v>
      </c>
      <c r="G61">
        <v>7</v>
      </c>
      <c r="H61">
        <v>0</v>
      </c>
      <c r="I61">
        <v>0</v>
      </c>
      <c r="J61" s="4">
        <f t="shared" si="0"/>
        <v>25600</v>
      </c>
      <c r="K61" t="s">
        <v>152</v>
      </c>
      <c r="L61">
        <v>7</v>
      </c>
      <c r="M61">
        <v>0</v>
      </c>
      <c r="N61">
        <v>0</v>
      </c>
      <c r="O61" s="4">
        <f t="shared" si="1"/>
        <v>1280</v>
      </c>
      <c r="P61" t="s">
        <v>157</v>
      </c>
      <c r="Q61">
        <v>7</v>
      </c>
      <c r="R61">
        <v>0</v>
      </c>
      <c r="S61">
        <v>0</v>
      </c>
      <c r="T61" s="4">
        <f t="shared" si="2"/>
        <v>19200</v>
      </c>
      <c r="U61" t="s">
        <v>158</v>
      </c>
      <c r="V61">
        <v>7</v>
      </c>
      <c r="W61">
        <v>0</v>
      </c>
      <c r="X61">
        <v>0</v>
      </c>
      <c r="Y61" s="4">
        <f t="shared" si="3"/>
        <v>6400</v>
      </c>
      <c r="Z61" t="s">
        <v>160</v>
      </c>
      <c r="AA61">
        <v>7</v>
      </c>
      <c r="AB61">
        <v>0</v>
      </c>
      <c r="AC61">
        <v>0</v>
      </c>
      <c r="AD61" s="4">
        <f t="shared" si="4"/>
        <v>6400</v>
      </c>
    </row>
    <row r="62" spans="1:30" x14ac:dyDescent="0.2">
      <c r="A62">
        <v>59</v>
      </c>
      <c r="B62">
        <v>1073</v>
      </c>
      <c r="C62">
        <v>8</v>
      </c>
      <c r="D62">
        <v>3</v>
      </c>
      <c r="E62">
        <v>150</v>
      </c>
      <c r="F62" t="s">
        <v>150</v>
      </c>
      <c r="G62">
        <v>7</v>
      </c>
      <c r="H62">
        <v>0</v>
      </c>
      <c r="I62">
        <v>0</v>
      </c>
      <c r="J62" s="4">
        <f t="shared" si="0"/>
        <v>25600</v>
      </c>
      <c r="K62" t="s">
        <v>155</v>
      </c>
      <c r="L62">
        <v>7</v>
      </c>
      <c r="M62">
        <v>0</v>
      </c>
      <c r="N62">
        <v>0</v>
      </c>
      <c r="O62" s="4">
        <f t="shared" si="1"/>
        <v>512</v>
      </c>
      <c r="P62" t="s">
        <v>152</v>
      </c>
      <c r="Q62">
        <v>7</v>
      </c>
      <c r="R62">
        <v>0</v>
      </c>
      <c r="S62">
        <v>0</v>
      </c>
      <c r="T62" s="4">
        <f t="shared" si="2"/>
        <v>1280</v>
      </c>
      <c r="U62" t="s">
        <v>158</v>
      </c>
      <c r="V62">
        <v>7</v>
      </c>
      <c r="W62">
        <v>0</v>
      </c>
      <c r="X62">
        <v>0</v>
      </c>
      <c r="Y62" s="4">
        <f t="shared" si="3"/>
        <v>6400</v>
      </c>
      <c r="Z62" t="s">
        <v>406</v>
      </c>
      <c r="AA62">
        <v>7</v>
      </c>
      <c r="AB62">
        <v>0</v>
      </c>
      <c r="AC62">
        <v>0</v>
      </c>
      <c r="AD62" s="4">
        <f t="shared" si="4"/>
        <v>6400</v>
      </c>
    </row>
    <row r="63" spans="1:30" x14ac:dyDescent="0.2">
      <c r="A63">
        <v>60</v>
      </c>
      <c r="B63">
        <v>1074</v>
      </c>
      <c r="C63">
        <v>8</v>
      </c>
      <c r="D63">
        <v>4</v>
      </c>
      <c r="E63">
        <v>150</v>
      </c>
      <c r="F63" t="s">
        <v>157</v>
      </c>
      <c r="G63">
        <v>7</v>
      </c>
      <c r="H63">
        <v>0</v>
      </c>
      <c r="I63">
        <v>0</v>
      </c>
      <c r="J63" s="4">
        <f t="shared" si="0"/>
        <v>38400</v>
      </c>
      <c r="K63" t="s">
        <v>150</v>
      </c>
      <c r="L63">
        <v>7</v>
      </c>
      <c r="M63">
        <v>0</v>
      </c>
      <c r="N63">
        <v>0</v>
      </c>
      <c r="O63" s="4">
        <f t="shared" si="1"/>
        <v>25600</v>
      </c>
      <c r="P63" t="s">
        <v>155</v>
      </c>
      <c r="Q63">
        <v>7</v>
      </c>
      <c r="R63">
        <v>0</v>
      </c>
      <c r="S63">
        <v>0</v>
      </c>
      <c r="T63" s="4">
        <f t="shared" si="2"/>
        <v>512</v>
      </c>
      <c r="U63" t="s">
        <v>159</v>
      </c>
      <c r="V63">
        <v>7</v>
      </c>
      <c r="W63">
        <v>0</v>
      </c>
      <c r="X63">
        <v>0</v>
      </c>
      <c r="Y63" s="4">
        <f t="shared" si="3"/>
        <v>6400</v>
      </c>
      <c r="Z63" t="s">
        <v>160</v>
      </c>
      <c r="AA63">
        <v>7</v>
      </c>
      <c r="AB63">
        <v>0</v>
      </c>
      <c r="AC63">
        <v>0</v>
      </c>
      <c r="AD63" s="4">
        <f t="shared" si="4"/>
        <v>6400</v>
      </c>
    </row>
    <row r="64" spans="1:30" x14ac:dyDescent="0.2">
      <c r="A64">
        <v>61</v>
      </c>
      <c r="B64">
        <v>1075</v>
      </c>
      <c r="C64">
        <v>8</v>
      </c>
      <c r="D64">
        <v>5</v>
      </c>
      <c r="E64">
        <v>150</v>
      </c>
      <c r="F64" t="s">
        <v>157</v>
      </c>
      <c r="G64">
        <v>7</v>
      </c>
      <c r="H64">
        <v>0</v>
      </c>
      <c r="I64">
        <v>0</v>
      </c>
      <c r="J64" s="4">
        <f t="shared" si="0"/>
        <v>19200</v>
      </c>
      <c r="K64" t="s">
        <v>152</v>
      </c>
      <c r="L64">
        <v>7</v>
      </c>
      <c r="M64">
        <v>0</v>
      </c>
      <c r="N64">
        <v>0</v>
      </c>
      <c r="O64" s="4">
        <f t="shared" si="1"/>
        <v>1280</v>
      </c>
      <c r="P64" t="s">
        <v>152</v>
      </c>
      <c r="Q64">
        <v>7</v>
      </c>
      <c r="R64">
        <v>0</v>
      </c>
      <c r="S64">
        <v>0</v>
      </c>
      <c r="T64" s="4">
        <f t="shared" si="2"/>
        <v>1280</v>
      </c>
      <c r="U64" t="s">
        <v>159</v>
      </c>
      <c r="V64">
        <v>7</v>
      </c>
      <c r="W64">
        <v>0</v>
      </c>
      <c r="X64">
        <v>0</v>
      </c>
      <c r="Y64" s="4">
        <f t="shared" si="3"/>
        <v>6400</v>
      </c>
      <c r="Z64" t="s">
        <v>406</v>
      </c>
      <c r="AA64">
        <v>7</v>
      </c>
      <c r="AB64">
        <v>0</v>
      </c>
      <c r="AC64">
        <v>0</v>
      </c>
      <c r="AD64" s="4">
        <f t="shared" si="4"/>
        <v>6400</v>
      </c>
    </row>
    <row r="65" spans="1:30" x14ac:dyDescent="0.2">
      <c r="A65">
        <v>62</v>
      </c>
      <c r="B65">
        <v>1076</v>
      </c>
      <c r="C65">
        <v>8</v>
      </c>
      <c r="D65">
        <v>6</v>
      </c>
      <c r="E65">
        <v>150</v>
      </c>
      <c r="F65" t="s">
        <v>152</v>
      </c>
      <c r="G65">
        <v>7</v>
      </c>
      <c r="H65">
        <v>0</v>
      </c>
      <c r="I65">
        <v>0</v>
      </c>
      <c r="J65" s="4">
        <f t="shared" si="0"/>
        <v>1280</v>
      </c>
      <c r="K65" t="s">
        <v>155</v>
      </c>
      <c r="L65">
        <v>7</v>
      </c>
      <c r="M65">
        <v>0</v>
      </c>
      <c r="N65">
        <v>0</v>
      </c>
      <c r="O65" s="4">
        <f t="shared" si="1"/>
        <v>512</v>
      </c>
      <c r="P65" t="s">
        <v>155</v>
      </c>
      <c r="Q65">
        <v>7</v>
      </c>
      <c r="R65">
        <v>0</v>
      </c>
      <c r="S65">
        <v>0</v>
      </c>
      <c r="T65" s="4">
        <f t="shared" si="2"/>
        <v>512</v>
      </c>
      <c r="U65" t="s">
        <v>160</v>
      </c>
      <c r="V65">
        <v>7</v>
      </c>
      <c r="W65">
        <v>0</v>
      </c>
      <c r="X65">
        <v>0</v>
      </c>
      <c r="Y65" s="4">
        <f t="shared" si="3"/>
        <v>6400</v>
      </c>
      <c r="Z65" t="s">
        <v>406</v>
      </c>
      <c r="AA65">
        <v>7</v>
      </c>
      <c r="AB65">
        <v>0</v>
      </c>
      <c r="AC65">
        <v>0</v>
      </c>
      <c r="AD65" s="4">
        <f t="shared" si="4"/>
        <v>6400</v>
      </c>
    </row>
    <row r="66" spans="1:30" x14ac:dyDescent="0.2">
      <c r="A66">
        <v>63</v>
      </c>
      <c r="B66">
        <v>1077</v>
      </c>
      <c r="C66">
        <v>8</v>
      </c>
      <c r="D66">
        <v>7</v>
      </c>
      <c r="E66">
        <v>150</v>
      </c>
      <c r="F66" t="s">
        <v>148</v>
      </c>
      <c r="G66">
        <v>7</v>
      </c>
      <c r="H66">
        <v>0</v>
      </c>
      <c r="I66">
        <v>0</v>
      </c>
      <c r="J66" s="4">
        <f t="shared" si="0"/>
        <v>2560</v>
      </c>
      <c r="K66" t="s">
        <v>152</v>
      </c>
      <c r="L66">
        <v>7</v>
      </c>
      <c r="M66">
        <v>0</v>
      </c>
      <c r="N66">
        <v>0</v>
      </c>
      <c r="O66" s="4">
        <f t="shared" si="1"/>
        <v>1280</v>
      </c>
      <c r="P66" t="s">
        <v>148</v>
      </c>
      <c r="Q66">
        <v>7</v>
      </c>
      <c r="R66">
        <v>0</v>
      </c>
      <c r="S66">
        <v>0</v>
      </c>
      <c r="T66" s="4">
        <f t="shared" si="2"/>
        <v>2560</v>
      </c>
      <c r="U66" t="s">
        <v>157</v>
      </c>
      <c r="V66">
        <v>7</v>
      </c>
      <c r="W66">
        <v>0</v>
      </c>
      <c r="X66">
        <v>0</v>
      </c>
      <c r="Y66" s="4">
        <f t="shared" si="3"/>
        <v>19200</v>
      </c>
      <c r="Z66" t="s">
        <v>408</v>
      </c>
      <c r="AA66">
        <v>7</v>
      </c>
      <c r="AB66">
        <v>0</v>
      </c>
      <c r="AC66">
        <v>0</v>
      </c>
      <c r="AD66" s="4">
        <f t="shared" si="4"/>
        <v>6400</v>
      </c>
    </row>
    <row r="67" spans="1:30" x14ac:dyDescent="0.2">
      <c r="A67">
        <v>64</v>
      </c>
      <c r="B67">
        <v>1078</v>
      </c>
      <c r="C67">
        <v>8</v>
      </c>
      <c r="D67">
        <v>8</v>
      </c>
      <c r="E67">
        <v>150</v>
      </c>
      <c r="F67" t="s">
        <v>148</v>
      </c>
      <c r="G67">
        <v>7</v>
      </c>
      <c r="H67">
        <v>0</v>
      </c>
      <c r="I67">
        <v>0</v>
      </c>
      <c r="J67" s="4">
        <f t="shared" si="0"/>
        <v>2560</v>
      </c>
      <c r="K67" t="s">
        <v>155</v>
      </c>
      <c r="L67">
        <v>7</v>
      </c>
      <c r="M67">
        <v>0</v>
      </c>
      <c r="N67">
        <v>0</v>
      </c>
      <c r="O67" s="4">
        <f t="shared" si="1"/>
        <v>512</v>
      </c>
      <c r="P67" t="s">
        <v>148</v>
      </c>
      <c r="Q67">
        <v>7</v>
      </c>
      <c r="R67">
        <v>0</v>
      </c>
      <c r="S67">
        <v>0</v>
      </c>
      <c r="T67" s="4">
        <f t="shared" si="2"/>
        <v>2560</v>
      </c>
      <c r="U67" t="s">
        <v>150</v>
      </c>
      <c r="V67">
        <v>7</v>
      </c>
      <c r="W67">
        <v>0</v>
      </c>
      <c r="X67">
        <v>0</v>
      </c>
      <c r="Y67" s="4">
        <f t="shared" si="3"/>
        <v>25600</v>
      </c>
      <c r="Z67" t="s">
        <v>161</v>
      </c>
      <c r="AA67">
        <v>7</v>
      </c>
      <c r="AB67">
        <v>0</v>
      </c>
      <c r="AC67">
        <v>0</v>
      </c>
      <c r="AD67" s="4">
        <f t="shared" si="4"/>
        <v>6400</v>
      </c>
    </row>
    <row r="68" spans="1:30" x14ac:dyDescent="0.2">
      <c r="A68">
        <v>65</v>
      </c>
      <c r="B68">
        <v>1081</v>
      </c>
      <c r="C68">
        <v>9</v>
      </c>
      <c r="D68">
        <v>1</v>
      </c>
      <c r="E68">
        <v>200</v>
      </c>
      <c r="F68" t="s">
        <v>148</v>
      </c>
      <c r="G68">
        <v>7</v>
      </c>
      <c r="H68">
        <v>0</v>
      </c>
      <c r="I68">
        <v>0</v>
      </c>
      <c r="J68" s="4">
        <f t="shared" si="0"/>
        <v>10240</v>
      </c>
      <c r="O68" s="4" t="str">
        <f t="shared" si="1"/>
        <v/>
      </c>
      <c r="P68" t="s">
        <v>150</v>
      </c>
      <c r="Q68">
        <v>7</v>
      </c>
      <c r="R68">
        <v>0</v>
      </c>
      <c r="S68">
        <v>0</v>
      </c>
      <c r="T68" s="4">
        <f t="shared" si="2"/>
        <v>51200</v>
      </c>
      <c r="U68" t="s">
        <v>158</v>
      </c>
      <c r="V68">
        <v>7</v>
      </c>
      <c r="W68">
        <v>0</v>
      </c>
      <c r="X68">
        <v>0</v>
      </c>
      <c r="Y68" s="4">
        <f t="shared" si="3"/>
        <v>12800</v>
      </c>
      <c r="Z68" t="s">
        <v>159</v>
      </c>
      <c r="AA68">
        <v>7</v>
      </c>
      <c r="AB68">
        <v>0</v>
      </c>
      <c r="AC68">
        <v>0</v>
      </c>
      <c r="AD68" s="4">
        <f t="shared" si="4"/>
        <v>12800</v>
      </c>
    </row>
    <row r="69" spans="1:30" x14ac:dyDescent="0.2">
      <c r="A69">
        <v>66</v>
      </c>
      <c r="B69">
        <v>1082</v>
      </c>
      <c r="C69">
        <v>9</v>
      </c>
      <c r="D69">
        <v>2</v>
      </c>
      <c r="E69">
        <v>200</v>
      </c>
      <c r="F69" t="s">
        <v>150</v>
      </c>
      <c r="G69">
        <v>7</v>
      </c>
      <c r="H69">
        <v>0</v>
      </c>
      <c r="I69">
        <v>0</v>
      </c>
      <c r="J69" s="4">
        <f t="shared" ref="J69:J99" si="5">IF(ISBLANK(F69),"",INDEX($AM$4:$AQ$11,$D69,1)*POWER(2,$C69-1))</f>
        <v>51200</v>
      </c>
      <c r="K69" t="s">
        <v>152</v>
      </c>
      <c r="L69">
        <v>7</v>
      </c>
      <c r="M69">
        <v>0</v>
      </c>
      <c r="N69">
        <v>0</v>
      </c>
      <c r="O69" s="4">
        <f t="shared" ref="O69:O99" si="6">IF(ISBLANK(K69),"",INDEX($AM$4:$AQ$11,$D69,2)*POWER(2,$C69-1))</f>
        <v>2560</v>
      </c>
      <c r="P69" t="s">
        <v>157</v>
      </c>
      <c r="Q69">
        <v>7</v>
      </c>
      <c r="R69">
        <v>0</v>
      </c>
      <c r="S69">
        <v>0</v>
      </c>
      <c r="T69" s="4">
        <f t="shared" ref="T69:T99" si="7">IF(ISBLANK(P69),"",INDEX($AM$4:$AQ$11,$D69,3)*POWER(2,$C69-1))</f>
        <v>38400</v>
      </c>
      <c r="U69" t="s">
        <v>158</v>
      </c>
      <c r="V69">
        <v>7</v>
      </c>
      <c r="W69">
        <v>0</v>
      </c>
      <c r="X69">
        <v>0</v>
      </c>
      <c r="Y69" s="4">
        <f t="shared" ref="Y69:Y99" si="8">IF(ISBLANK(U69),"",INDEX($AM$4:$AQ$11,$D69,4)*POWER(2,$C69-1))</f>
        <v>12800</v>
      </c>
      <c r="Z69" t="s">
        <v>160</v>
      </c>
      <c r="AA69">
        <v>7</v>
      </c>
      <c r="AB69">
        <v>0</v>
      </c>
      <c r="AC69">
        <v>0</v>
      </c>
      <c r="AD69" s="4">
        <f t="shared" ref="AD69:AD99" si="9">IF(ISBLANK(Z69),"",INDEX($AM$4:$AQ$11,$D69,5)*POWER(2,$C69-1))</f>
        <v>12800</v>
      </c>
    </row>
    <row r="70" spans="1:30" x14ac:dyDescent="0.2">
      <c r="A70">
        <v>67</v>
      </c>
      <c r="B70">
        <v>1083</v>
      </c>
      <c r="C70">
        <v>9</v>
      </c>
      <c r="D70">
        <v>3</v>
      </c>
      <c r="E70">
        <v>200</v>
      </c>
      <c r="F70" t="s">
        <v>150</v>
      </c>
      <c r="G70">
        <v>7</v>
      </c>
      <c r="H70">
        <v>0</v>
      </c>
      <c r="I70">
        <v>0</v>
      </c>
      <c r="J70" s="4">
        <f t="shared" si="5"/>
        <v>51200</v>
      </c>
      <c r="K70" t="s">
        <v>155</v>
      </c>
      <c r="L70">
        <v>7</v>
      </c>
      <c r="M70">
        <v>0</v>
      </c>
      <c r="N70">
        <v>0</v>
      </c>
      <c r="O70" s="4">
        <f t="shared" si="6"/>
        <v>1024</v>
      </c>
      <c r="P70" t="s">
        <v>152</v>
      </c>
      <c r="Q70">
        <v>7</v>
      </c>
      <c r="R70">
        <v>0</v>
      </c>
      <c r="S70">
        <v>0</v>
      </c>
      <c r="T70" s="4">
        <f t="shared" si="7"/>
        <v>2560</v>
      </c>
      <c r="U70" t="s">
        <v>158</v>
      </c>
      <c r="V70">
        <v>7</v>
      </c>
      <c r="W70">
        <v>0</v>
      </c>
      <c r="X70">
        <v>0</v>
      </c>
      <c r="Y70" s="4">
        <f t="shared" si="8"/>
        <v>12800</v>
      </c>
      <c r="Z70" t="s">
        <v>406</v>
      </c>
      <c r="AA70">
        <v>7</v>
      </c>
      <c r="AB70">
        <v>0</v>
      </c>
      <c r="AC70">
        <v>0</v>
      </c>
      <c r="AD70" s="4">
        <f t="shared" si="9"/>
        <v>12800</v>
      </c>
    </row>
    <row r="71" spans="1:30" x14ac:dyDescent="0.2">
      <c r="A71">
        <v>68</v>
      </c>
      <c r="B71">
        <v>1084</v>
      </c>
      <c r="C71">
        <v>9</v>
      </c>
      <c r="D71">
        <v>4</v>
      </c>
      <c r="E71">
        <v>200</v>
      </c>
      <c r="F71" t="s">
        <v>157</v>
      </c>
      <c r="G71">
        <v>7</v>
      </c>
      <c r="H71">
        <v>0</v>
      </c>
      <c r="I71">
        <v>0</v>
      </c>
      <c r="J71" s="4">
        <f t="shared" si="5"/>
        <v>76800</v>
      </c>
      <c r="K71" t="s">
        <v>150</v>
      </c>
      <c r="L71">
        <v>7</v>
      </c>
      <c r="M71">
        <v>0</v>
      </c>
      <c r="N71">
        <v>0</v>
      </c>
      <c r="O71" s="4">
        <f t="shared" si="6"/>
        <v>51200</v>
      </c>
      <c r="P71" t="s">
        <v>155</v>
      </c>
      <c r="Q71">
        <v>7</v>
      </c>
      <c r="R71">
        <v>0</v>
      </c>
      <c r="S71">
        <v>0</v>
      </c>
      <c r="T71" s="4">
        <f t="shared" si="7"/>
        <v>1024</v>
      </c>
      <c r="U71" t="s">
        <v>159</v>
      </c>
      <c r="V71">
        <v>7</v>
      </c>
      <c r="W71">
        <v>0</v>
      </c>
      <c r="X71">
        <v>0</v>
      </c>
      <c r="Y71" s="4">
        <f t="shared" si="8"/>
        <v>12800</v>
      </c>
      <c r="Z71" t="s">
        <v>160</v>
      </c>
      <c r="AA71">
        <v>7</v>
      </c>
      <c r="AB71">
        <v>0</v>
      </c>
      <c r="AC71">
        <v>0</v>
      </c>
      <c r="AD71" s="4">
        <f t="shared" si="9"/>
        <v>12800</v>
      </c>
    </row>
    <row r="72" spans="1:30" x14ac:dyDescent="0.2">
      <c r="A72">
        <v>69</v>
      </c>
      <c r="B72">
        <v>1085</v>
      </c>
      <c r="C72">
        <v>9</v>
      </c>
      <c r="D72">
        <v>5</v>
      </c>
      <c r="E72">
        <v>200</v>
      </c>
      <c r="F72" t="s">
        <v>157</v>
      </c>
      <c r="G72">
        <v>7</v>
      </c>
      <c r="H72">
        <v>0</v>
      </c>
      <c r="I72">
        <v>0</v>
      </c>
      <c r="J72" s="4">
        <f t="shared" si="5"/>
        <v>38400</v>
      </c>
      <c r="K72" t="s">
        <v>152</v>
      </c>
      <c r="L72">
        <v>7</v>
      </c>
      <c r="M72">
        <v>0</v>
      </c>
      <c r="N72">
        <v>0</v>
      </c>
      <c r="O72" s="4">
        <f t="shared" si="6"/>
        <v>2560</v>
      </c>
      <c r="P72" t="s">
        <v>152</v>
      </c>
      <c r="Q72">
        <v>7</v>
      </c>
      <c r="R72">
        <v>0</v>
      </c>
      <c r="S72">
        <v>0</v>
      </c>
      <c r="T72" s="4">
        <f t="shared" si="7"/>
        <v>2560</v>
      </c>
      <c r="U72" t="s">
        <v>159</v>
      </c>
      <c r="V72">
        <v>7</v>
      </c>
      <c r="W72">
        <v>0</v>
      </c>
      <c r="X72">
        <v>0</v>
      </c>
      <c r="Y72" s="4">
        <f t="shared" si="8"/>
        <v>12800</v>
      </c>
      <c r="Z72" t="s">
        <v>406</v>
      </c>
      <c r="AA72">
        <v>7</v>
      </c>
      <c r="AB72">
        <v>0</v>
      </c>
      <c r="AC72">
        <v>0</v>
      </c>
      <c r="AD72" s="4">
        <f t="shared" si="9"/>
        <v>12800</v>
      </c>
    </row>
    <row r="73" spans="1:30" x14ac:dyDescent="0.2">
      <c r="A73">
        <v>70</v>
      </c>
      <c r="B73">
        <v>1086</v>
      </c>
      <c r="C73">
        <v>9</v>
      </c>
      <c r="D73">
        <v>6</v>
      </c>
      <c r="E73">
        <v>200</v>
      </c>
      <c r="F73" t="s">
        <v>152</v>
      </c>
      <c r="G73">
        <v>7</v>
      </c>
      <c r="H73">
        <v>0</v>
      </c>
      <c r="I73">
        <v>0</v>
      </c>
      <c r="J73" s="4">
        <f t="shared" si="5"/>
        <v>2560</v>
      </c>
      <c r="K73" t="s">
        <v>155</v>
      </c>
      <c r="L73">
        <v>7</v>
      </c>
      <c r="M73">
        <v>0</v>
      </c>
      <c r="N73">
        <v>0</v>
      </c>
      <c r="O73" s="4">
        <f t="shared" si="6"/>
        <v>1024</v>
      </c>
      <c r="P73" t="s">
        <v>155</v>
      </c>
      <c r="Q73">
        <v>7</v>
      </c>
      <c r="R73">
        <v>0</v>
      </c>
      <c r="S73">
        <v>0</v>
      </c>
      <c r="T73" s="4">
        <f t="shared" si="7"/>
        <v>1024</v>
      </c>
      <c r="U73" t="s">
        <v>160</v>
      </c>
      <c r="V73">
        <v>7</v>
      </c>
      <c r="W73">
        <v>0</v>
      </c>
      <c r="X73">
        <v>0</v>
      </c>
      <c r="Y73" s="4">
        <f t="shared" si="8"/>
        <v>12800</v>
      </c>
      <c r="Z73" t="s">
        <v>406</v>
      </c>
      <c r="AA73">
        <v>7</v>
      </c>
      <c r="AB73">
        <v>0</v>
      </c>
      <c r="AC73">
        <v>0</v>
      </c>
      <c r="AD73" s="4">
        <f t="shared" si="9"/>
        <v>12800</v>
      </c>
    </row>
    <row r="74" spans="1:30" x14ac:dyDescent="0.2">
      <c r="A74">
        <v>71</v>
      </c>
      <c r="B74">
        <v>1087</v>
      </c>
      <c r="C74">
        <v>9</v>
      </c>
      <c r="D74">
        <v>7</v>
      </c>
      <c r="E74">
        <v>200</v>
      </c>
      <c r="F74" t="s">
        <v>148</v>
      </c>
      <c r="G74">
        <v>7</v>
      </c>
      <c r="H74">
        <v>0</v>
      </c>
      <c r="I74">
        <v>0</v>
      </c>
      <c r="J74" s="4">
        <f t="shared" si="5"/>
        <v>5120</v>
      </c>
      <c r="K74" t="s">
        <v>152</v>
      </c>
      <c r="L74">
        <v>7</v>
      </c>
      <c r="M74">
        <v>0</v>
      </c>
      <c r="N74">
        <v>0</v>
      </c>
      <c r="O74" s="4">
        <f t="shared" si="6"/>
        <v>2560</v>
      </c>
      <c r="P74" t="s">
        <v>148</v>
      </c>
      <c r="Q74">
        <v>7</v>
      </c>
      <c r="R74">
        <v>0</v>
      </c>
      <c r="S74">
        <v>0</v>
      </c>
      <c r="T74" s="4">
        <f t="shared" si="7"/>
        <v>5120</v>
      </c>
      <c r="U74" t="s">
        <v>157</v>
      </c>
      <c r="V74">
        <v>7</v>
      </c>
      <c r="W74">
        <v>0</v>
      </c>
      <c r="X74">
        <v>0</v>
      </c>
      <c r="Y74" s="4">
        <f t="shared" si="8"/>
        <v>38400</v>
      </c>
      <c r="Z74" t="s">
        <v>408</v>
      </c>
      <c r="AA74">
        <v>7</v>
      </c>
      <c r="AB74">
        <v>0</v>
      </c>
      <c r="AC74">
        <v>0</v>
      </c>
      <c r="AD74" s="4">
        <f t="shared" si="9"/>
        <v>12800</v>
      </c>
    </row>
    <row r="75" spans="1:30" x14ac:dyDescent="0.2">
      <c r="A75">
        <v>72</v>
      </c>
      <c r="B75">
        <v>1088</v>
      </c>
      <c r="C75">
        <v>9</v>
      </c>
      <c r="D75">
        <v>8</v>
      </c>
      <c r="E75">
        <v>200</v>
      </c>
      <c r="F75" t="s">
        <v>148</v>
      </c>
      <c r="G75">
        <v>7</v>
      </c>
      <c r="H75">
        <v>0</v>
      </c>
      <c r="I75">
        <v>0</v>
      </c>
      <c r="J75" s="4">
        <f t="shared" si="5"/>
        <v>5120</v>
      </c>
      <c r="K75" t="s">
        <v>155</v>
      </c>
      <c r="L75">
        <v>7</v>
      </c>
      <c r="M75">
        <v>0</v>
      </c>
      <c r="N75">
        <v>0</v>
      </c>
      <c r="O75" s="4">
        <f t="shared" si="6"/>
        <v>1024</v>
      </c>
      <c r="P75" t="s">
        <v>148</v>
      </c>
      <c r="Q75">
        <v>7</v>
      </c>
      <c r="R75">
        <v>0</v>
      </c>
      <c r="S75">
        <v>0</v>
      </c>
      <c r="T75" s="4">
        <f t="shared" si="7"/>
        <v>5120</v>
      </c>
      <c r="U75" t="s">
        <v>150</v>
      </c>
      <c r="V75">
        <v>7</v>
      </c>
      <c r="W75">
        <v>0</v>
      </c>
      <c r="X75">
        <v>0</v>
      </c>
      <c r="Y75" s="4">
        <f t="shared" si="8"/>
        <v>51200</v>
      </c>
      <c r="Z75" t="s">
        <v>161</v>
      </c>
      <c r="AA75">
        <v>7</v>
      </c>
      <c r="AB75">
        <v>0</v>
      </c>
      <c r="AC75">
        <v>0</v>
      </c>
      <c r="AD75" s="4">
        <f t="shared" si="9"/>
        <v>12800</v>
      </c>
    </row>
    <row r="76" spans="1:30" x14ac:dyDescent="0.2">
      <c r="A76">
        <v>73</v>
      </c>
      <c r="B76">
        <v>1091</v>
      </c>
      <c r="C76">
        <v>10</v>
      </c>
      <c r="D76">
        <v>1</v>
      </c>
      <c r="E76">
        <v>300</v>
      </c>
      <c r="F76" t="s">
        <v>148</v>
      </c>
      <c r="G76">
        <v>7</v>
      </c>
      <c r="H76">
        <v>0</v>
      </c>
      <c r="I76">
        <v>0</v>
      </c>
      <c r="J76" s="4">
        <f t="shared" si="5"/>
        <v>20480</v>
      </c>
      <c r="O76" s="4" t="str">
        <f t="shared" si="6"/>
        <v/>
      </c>
      <c r="P76" t="s">
        <v>150</v>
      </c>
      <c r="Q76">
        <v>7</v>
      </c>
      <c r="R76">
        <v>0</v>
      </c>
      <c r="S76">
        <v>0</v>
      </c>
      <c r="T76" s="4">
        <f t="shared" si="7"/>
        <v>102400</v>
      </c>
      <c r="U76" t="s">
        <v>158</v>
      </c>
      <c r="V76">
        <v>7</v>
      </c>
      <c r="W76">
        <v>0</v>
      </c>
      <c r="X76">
        <v>0</v>
      </c>
      <c r="Y76" s="4">
        <f t="shared" si="8"/>
        <v>25600</v>
      </c>
      <c r="Z76" t="s">
        <v>159</v>
      </c>
      <c r="AA76">
        <v>7</v>
      </c>
      <c r="AB76">
        <v>0</v>
      </c>
      <c r="AC76">
        <v>0</v>
      </c>
      <c r="AD76" s="4">
        <f t="shared" si="9"/>
        <v>25600</v>
      </c>
    </row>
    <row r="77" spans="1:30" x14ac:dyDescent="0.2">
      <c r="A77">
        <v>74</v>
      </c>
      <c r="B77">
        <v>1092</v>
      </c>
      <c r="C77">
        <v>10</v>
      </c>
      <c r="D77">
        <v>2</v>
      </c>
      <c r="E77">
        <v>300</v>
      </c>
      <c r="F77" t="s">
        <v>150</v>
      </c>
      <c r="G77">
        <v>7</v>
      </c>
      <c r="H77">
        <v>0</v>
      </c>
      <c r="I77">
        <v>0</v>
      </c>
      <c r="J77" s="4">
        <f t="shared" si="5"/>
        <v>102400</v>
      </c>
      <c r="K77" t="s">
        <v>152</v>
      </c>
      <c r="L77">
        <v>7</v>
      </c>
      <c r="M77">
        <v>0</v>
      </c>
      <c r="N77">
        <v>0</v>
      </c>
      <c r="O77" s="4">
        <f t="shared" si="6"/>
        <v>5120</v>
      </c>
      <c r="P77" t="s">
        <v>157</v>
      </c>
      <c r="Q77">
        <v>7</v>
      </c>
      <c r="R77">
        <v>0</v>
      </c>
      <c r="S77">
        <v>0</v>
      </c>
      <c r="T77" s="4">
        <f t="shared" si="7"/>
        <v>76800</v>
      </c>
      <c r="U77" t="s">
        <v>158</v>
      </c>
      <c r="V77">
        <v>7</v>
      </c>
      <c r="W77">
        <v>0</v>
      </c>
      <c r="X77">
        <v>0</v>
      </c>
      <c r="Y77" s="4">
        <f t="shared" si="8"/>
        <v>25600</v>
      </c>
      <c r="Z77" t="s">
        <v>160</v>
      </c>
      <c r="AA77">
        <v>7</v>
      </c>
      <c r="AB77">
        <v>0</v>
      </c>
      <c r="AC77">
        <v>0</v>
      </c>
      <c r="AD77" s="4">
        <f t="shared" si="9"/>
        <v>25600</v>
      </c>
    </row>
    <row r="78" spans="1:30" x14ac:dyDescent="0.2">
      <c r="A78">
        <v>75</v>
      </c>
      <c r="B78">
        <v>1093</v>
      </c>
      <c r="C78">
        <v>10</v>
      </c>
      <c r="D78">
        <v>3</v>
      </c>
      <c r="E78">
        <v>300</v>
      </c>
      <c r="F78" t="s">
        <v>150</v>
      </c>
      <c r="G78">
        <v>7</v>
      </c>
      <c r="H78">
        <v>0</v>
      </c>
      <c r="I78">
        <v>0</v>
      </c>
      <c r="J78" s="4">
        <f t="shared" si="5"/>
        <v>102400</v>
      </c>
      <c r="K78" t="s">
        <v>155</v>
      </c>
      <c r="L78">
        <v>7</v>
      </c>
      <c r="M78">
        <v>0</v>
      </c>
      <c r="N78">
        <v>0</v>
      </c>
      <c r="O78" s="4">
        <f t="shared" si="6"/>
        <v>2048</v>
      </c>
      <c r="P78" t="s">
        <v>152</v>
      </c>
      <c r="Q78">
        <v>7</v>
      </c>
      <c r="R78">
        <v>0</v>
      </c>
      <c r="S78">
        <v>0</v>
      </c>
      <c r="T78" s="4">
        <f t="shared" si="7"/>
        <v>5120</v>
      </c>
      <c r="U78" t="s">
        <v>158</v>
      </c>
      <c r="V78">
        <v>7</v>
      </c>
      <c r="W78">
        <v>0</v>
      </c>
      <c r="X78">
        <v>0</v>
      </c>
      <c r="Y78" s="4">
        <f t="shared" si="8"/>
        <v>25600</v>
      </c>
      <c r="Z78" t="s">
        <v>406</v>
      </c>
      <c r="AA78">
        <v>7</v>
      </c>
      <c r="AB78">
        <v>0</v>
      </c>
      <c r="AC78">
        <v>0</v>
      </c>
      <c r="AD78" s="4">
        <f t="shared" si="9"/>
        <v>25600</v>
      </c>
    </row>
    <row r="79" spans="1:30" x14ac:dyDescent="0.2">
      <c r="A79">
        <v>76</v>
      </c>
      <c r="B79">
        <v>1094</v>
      </c>
      <c r="C79">
        <v>10</v>
      </c>
      <c r="D79">
        <v>4</v>
      </c>
      <c r="E79">
        <v>300</v>
      </c>
      <c r="F79" t="s">
        <v>157</v>
      </c>
      <c r="G79">
        <v>7</v>
      </c>
      <c r="H79">
        <v>0</v>
      </c>
      <c r="I79">
        <v>0</v>
      </c>
      <c r="J79" s="4">
        <f t="shared" si="5"/>
        <v>153600</v>
      </c>
      <c r="K79" t="s">
        <v>150</v>
      </c>
      <c r="L79">
        <v>7</v>
      </c>
      <c r="M79">
        <v>0</v>
      </c>
      <c r="N79">
        <v>0</v>
      </c>
      <c r="O79" s="4">
        <f t="shared" si="6"/>
        <v>102400</v>
      </c>
      <c r="P79" t="s">
        <v>155</v>
      </c>
      <c r="Q79">
        <v>7</v>
      </c>
      <c r="R79">
        <v>0</v>
      </c>
      <c r="S79">
        <v>0</v>
      </c>
      <c r="T79" s="4">
        <f t="shared" si="7"/>
        <v>2048</v>
      </c>
      <c r="U79" t="s">
        <v>159</v>
      </c>
      <c r="V79">
        <v>7</v>
      </c>
      <c r="W79">
        <v>0</v>
      </c>
      <c r="X79">
        <v>0</v>
      </c>
      <c r="Y79" s="4">
        <f t="shared" si="8"/>
        <v>25600</v>
      </c>
      <c r="Z79" t="s">
        <v>160</v>
      </c>
      <c r="AA79">
        <v>7</v>
      </c>
      <c r="AB79">
        <v>0</v>
      </c>
      <c r="AC79">
        <v>0</v>
      </c>
      <c r="AD79" s="4">
        <f t="shared" si="9"/>
        <v>25600</v>
      </c>
    </row>
    <row r="80" spans="1:30" x14ac:dyDescent="0.2">
      <c r="A80">
        <v>77</v>
      </c>
      <c r="B80">
        <v>1095</v>
      </c>
      <c r="C80">
        <v>10</v>
      </c>
      <c r="D80">
        <v>5</v>
      </c>
      <c r="E80">
        <v>300</v>
      </c>
      <c r="F80" t="s">
        <v>157</v>
      </c>
      <c r="G80">
        <v>7</v>
      </c>
      <c r="H80">
        <v>0</v>
      </c>
      <c r="I80">
        <v>0</v>
      </c>
      <c r="J80" s="4">
        <f t="shared" si="5"/>
        <v>76800</v>
      </c>
      <c r="K80" t="s">
        <v>152</v>
      </c>
      <c r="L80">
        <v>7</v>
      </c>
      <c r="M80">
        <v>0</v>
      </c>
      <c r="N80">
        <v>0</v>
      </c>
      <c r="O80" s="4">
        <f t="shared" si="6"/>
        <v>5120</v>
      </c>
      <c r="P80" t="s">
        <v>152</v>
      </c>
      <c r="Q80">
        <v>7</v>
      </c>
      <c r="R80">
        <v>0</v>
      </c>
      <c r="S80">
        <v>0</v>
      </c>
      <c r="T80" s="4">
        <f t="shared" si="7"/>
        <v>5120</v>
      </c>
      <c r="U80" t="s">
        <v>159</v>
      </c>
      <c r="V80">
        <v>7</v>
      </c>
      <c r="W80">
        <v>0</v>
      </c>
      <c r="X80">
        <v>0</v>
      </c>
      <c r="Y80" s="4">
        <f t="shared" si="8"/>
        <v>25600</v>
      </c>
      <c r="Z80" t="s">
        <v>406</v>
      </c>
      <c r="AA80">
        <v>7</v>
      </c>
      <c r="AB80">
        <v>0</v>
      </c>
      <c r="AC80">
        <v>0</v>
      </c>
      <c r="AD80" s="4">
        <f t="shared" si="9"/>
        <v>25600</v>
      </c>
    </row>
    <row r="81" spans="1:30" x14ac:dyDescent="0.2">
      <c r="A81">
        <v>78</v>
      </c>
      <c r="B81">
        <v>1096</v>
      </c>
      <c r="C81">
        <v>10</v>
      </c>
      <c r="D81">
        <v>6</v>
      </c>
      <c r="E81">
        <v>300</v>
      </c>
      <c r="F81" t="s">
        <v>152</v>
      </c>
      <c r="G81">
        <v>7</v>
      </c>
      <c r="H81">
        <v>0</v>
      </c>
      <c r="I81">
        <v>0</v>
      </c>
      <c r="J81" s="4">
        <f t="shared" si="5"/>
        <v>5120</v>
      </c>
      <c r="K81" t="s">
        <v>155</v>
      </c>
      <c r="L81">
        <v>7</v>
      </c>
      <c r="M81">
        <v>0</v>
      </c>
      <c r="N81">
        <v>0</v>
      </c>
      <c r="O81" s="4">
        <f t="shared" si="6"/>
        <v>2048</v>
      </c>
      <c r="P81" t="s">
        <v>155</v>
      </c>
      <c r="Q81">
        <v>7</v>
      </c>
      <c r="R81">
        <v>0</v>
      </c>
      <c r="S81">
        <v>0</v>
      </c>
      <c r="T81" s="4">
        <f t="shared" si="7"/>
        <v>2048</v>
      </c>
      <c r="U81" t="s">
        <v>160</v>
      </c>
      <c r="V81">
        <v>7</v>
      </c>
      <c r="W81">
        <v>0</v>
      </c>
      <c r="X81">
        <v>0</v>
      </c>
      <c r="Y81" s="4">
        <f t="shared" si="8"/>
        <v>25600</v>
      </c>
      <c r="Z81" t="s">
        <v>406</v>
      </c>
      <c r="AA81">
        <v>7</v>
      </c>
      <c r="AB81">
        <v>0</v>
      </c>
      <c r="AC81">
        <v>0</v>
      </c>
      <c r="AD81" s="4">
        <f t="shared" si="9"/>
        <v>25600</v>
      </c>
    </row>
    <row r="82" spans="1:30" x14ac:dyDescent="0.2">
      <c r="A82">
        <v>79</v>
      </c>
      <c r="B82">
        <v>1097</v>
      </c>
      <c r="C82">
        <v>10</v>
      </c>
      <c r="D82">
        <v>7</v>
      </c>
      <c r="E82">
        <v>300</v>
      </c>
      <c r="F82" t="s">
        <v>148</v>
      </c>
      <c r="G82">
        <v>7</v>
      </c>
      <c r="H82">
        <v>0</v>
      </c>
      <c r="I82">
        <v>0</v>
      </c>
      <c r="J82" s="4">
        <f t="shared" si="5"/>
        <v>10240</v>
      </c>
      <c r="K82" t="s">
        <v>152</v>
      </c>
      <c r="L82">
        <v>7</v>
      </c>
      <c r="M82">
        <v>0</v>
      </c>
      <c r="N82">
        <v>0</v>
      </c>
      <c r="O82" s="4">
        <f t="shared" si="6"/>
        <v>5120</v>
      </c>
      <c r="P82" t="s">
        <v>148</v>
      </c>
      <c r="Q82">
        <v>7</v>
      </c>
      <c r="R82">
        <v>0</v>
      </c>
      <c r="S82">
        <v>0</v>
      </c>
      <c r="T82" s="4">
        <f t="shared" si="7"/>
        <v>10240</v>
      </c>
      <c r="U82" t="s">
        <v>157</v>
      </c>
      <c r="V82">
        <v>7</v>
      </c>
      <c r="W82">
        <v>0</v>
      </c>
      <c r="X82">
        <v>0</v>
      </c>
      <c r="Y82" s="4">
        <f t="shared" si="8"/>
        <v>76800</v>
      </c>
      <c r="Z82" t="s">
        <v>408</v>
      </c>
      <c r="AA82">
        <v>7</v>
      </c>
      <c r="AB82">
        <v>0</v>
      </c>
      <c r="AC82">
        <v>0</v>
      </c>
      <c r="AD82" s="4">
        <f t="shared" si="9"/>
        <v>25600</v>
      </c>
    </row>
    <row r="83" spans="1:30" x14ac:dyDescent="0.2">
      <c r="A83">
        <v>80</v>
      </c>
      <c r="B83">
        <v>1098</v>
      </c>
      <c r="C83">
        <v>10</v>
      </c>
      <c r="D83">
        <v>8</v>
      </c>
      <c r="E83">
        <v>300</v>
      </c>
      <c r="F83" t="s">
        <v>148</v>
      </c>
      <c r="G83">
        <v>7</v>
      </c>
      <c r="H83">
        <v>0</v>
      </c>
      <c r="I83">
        <v>0</v>
      </c>
      <c r="J83" s="4">
        <f t="shared" si="5"/>
        <v>10240</v>
      </c>
      <c r="K83" t="s">
        <v>155</v>
      </c>
      <c r="L83">
        <v>7</v>
      </c>
      <c r="M83">
        <v>0</v>
      </c>
      <c r="N83">
        <v>0</v>
      </c>
      <c r="O83" s="4">
        <f t="shared" si="6"/>
        <v>2048</v>
      </c>
      <c r="P83" t="s">
        <v>148</v>
      </c>
      <c r="Q83">
        <v>7</v>
      </c>
      <c r="R83">
        <v>0</v>
      </c>
      <c r="S83">
        <v>0</v>
      </c>
      <c r="T83" s="4">
        <f t="shared" si="7"/>
        <v>10240</v>
      </c>
      <c r="U83" t="s">
        <v>150</v>
      </c>
      <c r="V83">
        <v>7</v>
      </c>
      <c r="W83">
        <v>0</v>
      </c>
      <c r="X83">
        <v>0</v>
      </c>
      <c r="Y83" s="4">
        <f t="shared" si="8"/>
        <v>102400</v>
      </c>
      <c r="Z83" t="s">
        <v>161</v>
      </c>
      <c r="AA83">
        <v>7</v>
      </c>
      <c r="AB83">
        <v>0</v>
      </c>
      <c r="AC83">
        <v>0</v>
      </c>
      <c r="AD83" s="4">
        <f t="shared" si="9"/>
        <v>25600</v>
      </c>
    </row>
    <row r="84" spans="1:30" x14ac:dyDescent="0.2">
      <c r="A84">
        <v>81</v>
      </c>
      <c r="B84">
        <v>1101</v>
      </c>
      <c r="C84">
        <v>11</v>
      </c>
      <c r="D84">
        <v>1</v>
      </c>
      <c r="E84">
        <v>400</v>
      </c>
      <c r="F84" t="s">
        <v>148</v>
      </c>
      <c r="G84">
        <v>7</v>
      </c>
      <c r="H84">
        <v>0</v>
      </c>
      <c r="I84">
        <v>0</v>
      </c>
      <c r="J84" s="4">
        <f t="shared" si="5"/>
        <v>40960</v>
      </c>
      <c r="O84" s="4" t="str">
        <f t="shared" si="6"/>
        <v/>
      </c>
      <c r="P84" t="s">
        <v>150</v>
      </c>
      <c r="Q84">
        <v>7</v>
      </c>
      <c r="R84">
        <v>0</v>
      </c>
      <c r="S84">
        <v>0</v>
      </c>
      <c r="T84" s="4">
        <f t="shared" si="7"/>
        <v>204800</v>
      </c>
      <c r="U84" t="s">
        <v>158</v>
      </c>
      <c r="V84">
        <v>7</v>
      </c>
      <c r="W84">
        <v>0</v>
      </c>
      <c r="X84">
        <v>0</v>
      </c>
      <c r="Y84" s="4">
        <f t="shared" si="8"/>
        <v>51200</v>
      </c>
      <c r="Z84" t="s">
        <v>159</v>
      </c>
      <c r="AA84">
        <v>7</v>
      </c>
      <c r="AB84">
        <v>0</v>
      </c>
      <c r="AC84">
        <v>0</v>
      </c>
      <c r="AD84" s="4">
        <f t="shared" si="9"/>
        <v>51200</v>
      </c>
    </row>
    <row r="85" spans="1:30" x14ac:dyDescent="0.2">
      <c r="A85">
        <v>82</v>
      </c>
      <c r="B85">
        <v>1102</v>
      </c>
      <c r="C85">
        <v>11</v>
      </c>
      <c r="D85">
        <v>2</v>
      </c>
      <c r="E85">
        <v>400</v>
      </c>
      <c r="F85" t="s">
        <v>150</v>
      </c>
      <c r="G85">
        <v>7</v>
      </c>
      <c r="H85">
        <v>0</v>
      </c>
      <c r="I85">
        <v>0</v>
      </c>
      <c r="J85" s="4">
        <f t="shared" si="5"/>
        <v>204800</v>
      </c>
      <c r="K85" t="s">
        <v>152</v>
      </c>
      <c r="L85">
        <v>7</v>
      </c>
      <c r="M85">
        <v>0</v>
      </c>
      <c r="N85">
        <v>0</v>
      </c>
      <c r="O85" s="4">
        <f t="shared" si="6"/>
        <v>10240</v>
      </c>
      <c r="P85" t="s">
        <v>157</v>
      </c>
      <c r="Q85">
        <v>7</v>
      </c>
      <c r="R85">
        <v>0</v>
      </c>
      <c r="S85">
        <v>0</v>
      </c>
      <c r="T85" s="4">
        <f t="shared" si="7"/>
        <v>153600</v>
      </c>
      <c r="U85" t="s">
        <v>158</v>
      </c>
      <c r="V85">
        <v>7</v>
      </c>
      <c r="W85">
        <v>0</v>
      </c>
      <c r="X85">
        <v>0</v>
      </c>
      <c r="Y85" s="4">
        <f t="shared" si="8"/>
        <v>51200</v>
      </c>
      <c r="Z85" t="s">
        <v>160</v>
      </c>
      <c r="AA85">
        <v>7</v>
      </c>
      <c r="AB85">
        <v>0</v>
      </c>
      <c r="AC85">
        <v>0</v>
      </c>
      <c r="AD85" s="4">
        <f t="shared" si="9"/>
        <v>51200</v>
      </c>
    </row>
    <row r="86" spans="1:30" x14ac:dyDescent="0.2">
      <c r="A86">
        <v>83</v>
      </c>
      <c r="B86">
        <v>1103</v>
      </c>
      <c r="C86">
        <v>11</v>
      </c>
      <c r="D86">
        <v>3</v>
      </c>
      <c r="E86">
        <v>400</v>
      </c>
      <c r="F86" t="s">
        <v>150</v>
      </c>
      <c r="G86">
        <v>7</v>
      </c>
      <c r="H86">
        <v>0</v>
      </c>
      <c r="I86">
        <v>0</v>
      </c>
      <c r="J86" s="4">
        <f t="shared" si="5"/>
        <v>204800</v>
      </c>
      <c r="K86" t="s">
        <v>155</v>
      </c>
      <c r="L86">
        <v>7</v>
      </c>
      <c r="M86">
        <v>0</v>
      </c>
      <c r="N86">
        <v>0</v>
      </c>
      <c r="O86" s="4">
        <f t="shared" si="6"/>
        <v>4096</v>
      </c>
      <c r="P86" t="s">
        <v>152</v>
      </c>
      <c r="Q86">
        <v>7</v>
      </c>
      <c r="R86">
        <v>0</v>
      </c>
      <c r="S86">
        <v>0</v>
      </c>
      <c r="T86" s="4">
        <f t="shared" si="7"/>
        <v>10240</v>
      </c>
      <c r="U86" t="s">
        <v>158</v>
      </c>
      <c r="V86">
        <v>7</v>
      </c>
      <c r="W86">
        <v>0</v>
      </c>
      <c r="X86">
        <v>0</v>
      </c>
      <c r="Y86" s="4">
        <f t="shared" si="8"/>
        <v>51200</v>
      </c>
      <c r="Z86" t="s">
        <v>406</v>
      </c>
      <c r="AA86">
        <v>7</v>
      </c>
      <c r="AB86">
        <v>0</v>
      </c>
      <c r="AC86">
        <v>0</v>
      </c>
      <c r="AD86" s="4">
        <f t="shared" si="9"/>
        <v>51200</v>
      </c>
    </row>
    <row r="87" spans="1:30" x14ac:dyDescent="0.2">
      <c r="A87">
        <v>84</v>
      </c>
      <c r="B87">
        <v>1104</v>
      </c>
      <c r="C87">
        <v>11</v>
      </c>
      <c r="D87">
        <v>4</v>
      </c>
      <c r="E87">
        <v>400</v>
      </c>
      <c r="F87" t="s">
        <v>157</v>
      </c>
      <c r="G87">
        <v>7</v>
      </c>
      <c r="H87">
        <v>0</v>
      </c>
      <c r="I87">
        <v>0</v>
      </c>
      <c r="J87" s="4">
        <f t="shared" si="5"/>
        <v>307200</v>
      </c>
      <c r="K87" t="s">
        <v>150</v>
      </c>
      <c r="L87">
        <v>7</v>
      </c>
      <c r="M87">
        <v>0</v>
      </c>
      <c r="N87">
        <v>0</v>
      </c>
      <c r="O87" s="4">
        <f t="shared" si="6"/>
        <v>204800</v>
      </c>
      <c r="P87" t="s">
        <v>155</v>
      </c>
      <c r="Q87">
        <v>7</v>
      </c>
      <c r="R87">
        <v>0</v>
      </c>
      <c r="S87">
        <v>0</v>
      </c>
      <c r="T87" s="4">
        <f t="shared" si="7"/>
        <v>4096</v>
      </c>
      <c r="U87" t="s">
        <v>159</v>
      </c>
      <c r="V87">
        <v>7</v>
      </c>
      <c r="W87">
        <v>0</v>
      </c>
      <c r="X87">
        <v>0</v>
      </c>
      <c r="Y87" s="4">
        <f t="shared" si="8"/>
        <v>51200</v>
      </c>
      <c r="Z87" t="s">
        <v>160</v>
      </c>
      <c r="AA87">
        <v>7</v>
      </c>
      <c r="AB87">
        <v>0</v>
      </c>
      <c r="AC87">
        <v>0</v>
      </c>
      <c r="AD87" s="4">
        <f t="shared" si="9"/>
        <v>51200</v>
      </c>
    </row>
    <row r="88" spans="1:30" x14ac:dyDescent="0.2">
      <c r="A88">
        <v>85</v>
      </c>
      <c r="B88">
        <v>1105</v>
      </c>
      <c r="C88">
        <v>11</v>
      </c>
      <c r="D88">
        <v>5</v>
      </c>
      <c r="E88">
        <v>400</v>
      </c>
      <c r="F88" t="s">
        <v>157</v>
      </c>
      <c r="G88">
        <v>7</v>
      </c>
      <c r="H88">
        <v>0</v>
      </c>
      <c r="I88">
        <v>0</v>
      </c>
      <c r="J88" s="4">
        <f t="shared" si="5"/>
        <v>153600</v>
      </c>
      <c r="K88" t="s">
        <v>152</v>
      </c>
      <c r="L88">
        <v>7</v>
      </c>
      <c r="M88">
        <v>0</v>
      </c>
      <c r="N88">
        <v>0</v>
      </c>
      <c r="O88" s="4">
        <f t="shared" si="6"/>
        <v>10240</v>
      </c>
      <c r="P88" t="s">
        <v>152</v>
      </c>
      <c r="Q88">
        <v>7</v>
      </c>
      <c r="R88">
        <v>0</v>
      </c>
      <c r="S88">
        <v>0</v>
      </c>
      <c r="T88" s="4">
        <f t="shared" si="7"/>
        <v>10240</v>
      </c>
      <c r="U88" t="s">
        <v>159</v>
      </c>
      <c r="V88">
        <v>7</v>
      </c>
      <c r="W88">
        <v>0</v>
      </c>
      <c r="X88">
        <v>0</v>
      </c>
      <c r="Y88" s="4">
        <f t="shared" si="8"/>
        <v>51200</v>
      </c>
      <c r="Z88" t="s">
        <v>406</v>
      </c>
      <c r="AA88">
        <v>7</v>
      </c>
      <c r="AB88">
        <v>0</v>
      </c>
      <c r="AC88">
        <v>0</v>
      </c>
      <c r="AD88" s="4">
        <f t="shared" si="9"/>
        <v>51200</v>
      </c>
    </row>
    <row r="89" spans="1:30" x14ac:dyDescent="0.2">
      <c r="A89">
        <v>86</v>
      </c>
      <c r="B89">
        <v>1106</v>
      </c>
      <c r="C89">
        <v>11</v>
      </c>
      <c r="D89">
        <v>6</v>
      </c>
      <c r="E89">
        <v>400</v>
      </c>
      <c r="F89" t="s">
        <v>152</v>
      </c>
      <c r="G89">
        <v>7</v>
      </c>
      <c r="H89">
        <v>0</v>
      </c>
      <c r="I89">
        <v>0</v>
      </c>
      <c r="J89" s="4">
        <f t="shared" si="5"/>
        <v>10240</v>
      </c>
      <c r="K89" t="s">
        <v>155</v>
      </c>
      <c r="L89">
        <v>7</v>
      </c>
      <c r="M89">
        <v>0</v>
      </c>
      <c r="N89">
        <v>0</v>
      </c>
      <c r="O89" s="4">
        <f t="shared" si="6"/>
        <v>4096</v>
      </c>
      <c r="P89" t="s">
        <v>155</v>
      </c>
      <c r="Q89">
        <v>7</v>
      </c>
      <c r="R89">
        <v>0</v>
      </c>
      <c r="S89">
        <v>0</v>
      </c>
      <c r="T89" s="4">
        <f t="shared" si="7"/>
        <v>4096</v>
      </c>
      <c r="U89" t="s">
        <v>160</v>
      </c>
      <c r="V89">
        <v>7</v>
      </c>
      <c r="W89">
        <v>0</v>
      </c>
      <c r="X89">
        <v>0</v>
      </c>
      <c r="Y89" s="4">
        <f t="shared" si="8"/>
        <v>51200</v>
      </c>
      <c r="Z89" t="s">
        <v>406</v>
      </c>
      <c r="AA89">
        <v>7</v>
      </c>
      <c r="AB89">
        <v>0</v>
      </c>
      <c r="AC89">
        <v>0</v>
      </c>
      <c r="AD89" s="4">
        <f t="shared" si="9"/>
        <v>51200</v>
      </c>
    </row>
    <row r="90" spans="1:30" x14ac:dyDescent="0.2">
      <c r="A90">
        <v>87</v>
      </c>
      <c r="B90">
        <v>1107</v>
      </c>
      <c r="C90">
        <v>11</v>
      </c>
      <c r="D90">
        <v>7</v>
      </c>
      <c r="E90">
        <v>400</v>
      </c>
      <c r="F90" t="s">
        <v>148</v>
      </c>
      <c r="G90">
        <v>7</v>
      </c>
      <c r="H90">
        <v>0</v>
      </c>
      <c r="I90">
        <v>0</v>
      </c>
      <c r="J90" s="4">
        <f t="shared" si="5"/>
        <v>20480</v>
      </c>
      <c r="K90" t="s">
        <v>152</v>
      </c>
      <c r="L90">
        <v>7</v>
      </c>
      <c r="M90">
        <v>0</v>
      </c>
      <c r="N90">
        <v>0</v>
      </c>
      <c r="O90" s="4">
        <f t="shared" si="6"/>
        <v>10240</v>
      </c>
      <c r="P90" t="s">
        <v>148</v>
      </c>
      <c r="Q90">
        <v>7</v>
      </c>
      <c r="R90">
        <v>0</v>
      </c>
      <c r="S90">
        <v>0</v>
      </c>
      <c r="T90" s="4">
        <f t="shared" si="7"/>
        <v>20480</v>
      </c>
      <c r="U90" t="s">
        <v>157</v>
      </c>
      <c r="V90">
        <v>7</v>
      </c>
      <c r="W90">
        <v>0</v>
      </c>
      <c r="X90">
        <v>0</v>
      </c>
      <c r="Y90" s="4">
        <f t="shared" si="8"/>
        <v>153600</v>
      </c>
      <c r="Z90" t="s">
        <v>408</v>
      </c>
      <c r="AA90">
        <v>7</v>
      </c>
      <c r="AB90">
        <v>0</v>
      </c>
      <c r="AC90">
        <v>0</v>
      </c>
      <c r="AD90" s="4">
        <f t="shared" si="9"/>
        <v>51200</v>
      </c>
    </row>
    <row r="91" spans="1:30" x14ac:dyDescent="0.2">
      <c r="A91">
        <v>88</v>
      </c>
      <c r="B91">
        <v>1108</v>
      </c>
      <c r="C91">
        <v>11</v>
      </c>
      <c r="D91">
        <v>8</v>
      </c>
      <c r="E91">
        <v>400</v>
      </c>
      <c r="F91" t="s">
        <v>148</v>
      </c>
      <c r="G91">
        <v>7</v>
      </c>
      <c r="H91">
        <v>0</v>
      </c>
      <c r="I91">
        <v>0</v>
      </c>
      <c r="J91" s="4">
        <f t="shared" si="5"/>
        <v>20480</v>
      </c>
      <c r="K91" t="s">
        <v>155</v>
      </c>
      <c r="L91">
        <v>7</v>
      </c>
      <c r="M91">
        <v>0</v>
      </c>
      <c r="N91">
        <v>0</v>
      </c>
      <c r="O91" s="4">
        <f t="shared" si="6"/>
        <v>4096</v>
      </c>
      <c r="P91" t="s">
        <v>148</v>
      </c>
      <c r="Q91">
        <v>7</v>
      </c>
      <c r="R91">
        <v>0</v>
      </c>
      <c r="S91">
        <v>0</v>
      </c>
      <c r="T91" s="4">
        <f t="shared" si="7"/>
        <v>20480</v>
      </c>
      <c r="U91" t="s">
        <v>150</v>
      </c>
      <c r="V91">
        <v>7</v>
      </c>
      <c r="W91">
        <v>0</v>
      </c>
      <c r="X91">
        <v>0</v>
      </c>
      <c r="Y91" s="4">
        <f t="shared" si="8"/>
        <v>204800</v>
      </c>
      <c r="Z91" t="s">
        <v>161</v>
      </c>
      <c r="AA91">
        <v>7</v>
      </c>
      <c r="AB91">
        <v>0</v>
      </c>
      <c r="AC91">
        <v>0</v>
      </c>
      <c r="AD91" s="4">
        <f t="shared" si="9"/>
        <v>51200</v>
      </c>
    </row>
    <row r="92" spans="1:30" x14ac:dyDescent="0.2">
      <c r="A92">
        <v>89</v>
      </c>
      <c r="B92">
        <v>1201</v>
      </c>
      <c r="C92">
        <v>12</v>
      </c>
      <c r="D92">
        <v>1</v>
      </c>
      <c r="E92">
        <v>500</v>
      </c>
      <c r="F92" t="s">
        <v>148</v>
      </c>
      <c r="G92">
        <v>7</v>
      </c>
      <c r="H92">
        <v>0</v>
      </c>
      <c r="I92">
        <v>0</v>
      </c>
      <c r="J92" s="4">
        <f t="shared" si="5"/>
        <v>81920</v>
      </c>
      <c r="O92" s="4" t="str">
        <f t="shared" si="6"/>
        <v/>
      </c>
      <c r="P92" t="s">
        <v>150</v>
      </c>
      <c r="Q92">
        <v>7</v>
      </c>
      <c r="R92">
        <v>0</v>
      </c>
      <c r="S92">
        <v>0</v>
      </c>
      <c r="T92" s="4">
        <f t="shared" si="7"/>
        <v>409600</v>
      </c>
      <c r="U92" t="s">
        <v>158</v>
      </c>
      <c r="V92">
        <v>7</v>
      </c>
      <c r="W92">
        <v>0</v>
      </c>
      <c r="X92">
        <v>0</v>
      </c>
      <c r="Y92" s="4">
        <f t="shared" si="8"/>
        <v>102400</v>
      </c>
      <c r="Z92" t="s">
        <v>159</v>
      </c>
      <c r="AA92">
        <v>7</v>
      </c>
      <c r="AB92">
        <v>0</v>
      </c>
      <c r="AC92">
        <v>0</v>
      </c>
      <c r="AD92" s="4">
        <f t="shared" si="9"/>
        <v>102400</v>
      </c>
    </row>
    <row r="93" spans="1:30" x14ac:dyDescent="0.2">
      <c r="A93">
        <v>90</v>
      </c>
      <c r="B93">
        <v>1202</v>
      </c>
      <c r="C93">
        <v>12</v>
      </c>
      <c r="D93">
        <v>2</v>
      </c>
      <c r="E93">
        <v>500</v>
      </c>
      <c r="F93" t="s">
        <v>150</v>
      </c>
      <c r="G93">
        <v>7</v>
      </c>
      <c r="H93">
        <v>0</v>
      </c>
      <c r="I93">
        <v>0</v>
      </c>
      <c r="J93" s="4">
        <f t="shared" si="5"/>
        <v>409600</v>
      </c>
      <c r="K93" t="s">
        <v>152</v>
      </c>
      <c r="L93">
        <v>7</v>
      </c>
      <c r="M93">
        <v>0</v>
      </c>
      <c r="N93">
        <v>0</v>
      </c>
      <c r="O93" s="4">
        <f t="shared" si="6"/>
        <v>20480</v>
      </c>
      <c r="P93" t="s">
        <v>157</v>
      </c>
      <c r="Q93">
        <v>7</v>
      </c>
      <c r="R93">
        <v>0</v>
      </c>
      <c r="S93">
        <v>0</v>
      </c>
      <c r="T93" s="4">
        <f t="shared" si="7"/>
        <v>307200</v>
      </c>
      <c r="U93" t="s">
        <v>158</v>
      </c>
      <c r="V93">
        <v>7</v>
      </c>
      <c r="W93">
        <v>0</v>
      </c>
      <c r="X93">
        <v>0</v>
      </c>
      <c r="Y93" s="4">
        <f t="shared" si="8"/>
        <v>102400</v>
      </c>
      <c r="Z93" t="s">
        <v>160</v>
      </c>
      <c r="AA93">
        <v>7</v>
      </c>
      <c r="AB93">
        <v>0</v>
      </c>
      <c r="AC93">
        <v>0</v>
      </c>
      <c r="AD93" s="4">
        <f t="shared" si="9"/>
        <v>102400</v>
      </c>
    </row>
    <row r="94" spans="1:30" x14ac:dyDescent="0.2">
      <c r="A94">
        <v>91</v>
      </c>
      <c r="B94">
        <v>1203</v>
      </c>
      <c r="C94">
        <v>12</v>
      </c>
      <c r="D94">
        <v>3</v>
      </c>
      <c r="E94">
        <v>500</v>
      </c>
      <c r="F94" t="s">
        <v>150</v>
      </c>
      <c r="G94">
        <v>7</v>
      </c>
      <c r="H94">
        <v>0</v>
      </c>
      <c r="I94">
        <v>0</v>
      </c>
      <c r="J94" s="4">
        <f t="shared" si="5"/>
        <v>409600</v>
      </c>
      <c r="K94" t="s">
        <v>155</v>
      </c>
      <c r="L94">
        <v>7</v>
      </c>
      <c r="M94">
        <v>0</v>
      </c>
      <c r="N94">
        <v>0</v>
      </c>
      <c r="O94" s="4">
        <f t="shared" si="6"/>
        <v>8192</v>
      </c>
      <c r="P94" t="s">
        <v>152</v>
      </c>
      <c r="Q94">
        <v>7</v>
      </c>
      <c r="R94">
        <v>0</v>
      </c>
      <c r="S94">
        <v>0</v>
      </c>
      <c r="T94" s="4">
        <f t="shared" si="7"/>
        <v>20480</v>
      </c>
      <c r="U94" t="s">
        <v>158</v>
      </c>
      <c r="V94">
        <v>7</v>
      </c>
      <c r="W94">
        <v>0</v>
      </c>
      <c r="X94">
        <v>0</v>
      </c>
      <c r="Y94" s="4">
        <f t="shared" si="8"/>
        <v>102400</v>
      </c>
      <c r="Z94" t="s">
        <v>406</v>
      </c>
      <c r="AA94">
        <v>7</v>
      </c>
      <c r="AB94">
        <v>0</v>
      </c>
      <c r="AC94">
        <v>0</v>
      </c>
      <c r="AD94" s="4">
        <f t="shared" si="9"/>
        <v>102400</v>
      </c>
    </row>
    <row r="95" spans="1:30" x14ac:dyDescent="0.2">
      <c r="A95">
        <v>92</v>
      </c>
      <c r="B95">
        <v>1204</v>
      </c>
      <c r="C95">
        <v>12</v>
      </c>
      <c r="D95">
        <v>4</v>
      </c>
      <c r="E95">
        <v>500</v>
      </c>
      <c r="F95" t="s">
        <v>157</v>
      </c>
      <c r="G95">
        <v>7</v>
      </c>
      <c r="H95">
        <v>0</v>
      </c>
      <c r="I95">
        <v>0</v>
      </c>
      <c r="J95" s="4">
        <f t="shared" si="5"/>
        <v>614400</v>
      </c>
      <c r="K95" t="s">
        <v>150</v>
      </c>
      <c r="L95">
        <v>7</v>
      </c>
      <c r="M95">
        <v>0</v>
      </c>
      <c r="N95">
        <v>0</v>
      </c>
      <c r="O95" s="4">
        <f t="shared" si="6"/>
        <v>409600</v>
      </c>
      <c r="P95" t="s">
        <v>155</v>
      </c>
      <c r="Q95">
        <v>7</v>
      </c>
      <c r="R95">
        <v>0</v>
      </c>
      <c r="S95">
        <v>0</v>
      </c>
      <c r="T95" s="4">
        <f t="shared" si="7"/>
        <v>8192</v>
      </c>
      <c r="U95" t="s">
        <v>159</v>
      </c>
      <c r="V95">
        <v>7</v>
      </c>
      <c r="W95">
        <v>0</v>
      </c>
      <c r="X95">
        <v>0</v>
      </c>
      <c r="Y95" s="4">
        <f t="shared" si="8"/>
        <v>102400</v>
      </c>
      <c r="Z95" t="s">
        <v>160</v>
      </c>
      <c r="AA95">
        <v>7</v>
      </c>
      <c r="AB95">
        <v>0</v>
      </c>
      <c r="AC95">
        <v>0</v>
      </c>
      <c r="AD95" s="4">
        <f t="shared" si="9"/>
        <v>102400</v>
      </c>
    </row>
    <row r="96" spans="1:30" x14ac:dyDescent="0.2">
      <c r="A96">
        <v>93</v>
      </c>
      <c r="B96">
        <v>1205</v>
      </c>
      <c r="C96">
        <v>12</v>
      </c>
      <c r="D96">
        <v>5</v>
      </c>
      <c r="E96">
        <v>500</v>
      </c>
      <c r="F96" t="s">
        <v>157</v>
      </c>
      <c r="G96">
        <v>7</v>
      </c>
      <c r="H96">
        <v>0</v>
      </c>
      <c r="I96">
        <v>0</v>
      </c>
      <c r="J96" s="4">
        <f t="shared" si="5"/>
        <v>307200</v>
      </c>
      <c r="K96" t="s">
        <v>152</v>
      </c>
      <c r="L96">
        <v>7</v>
      </c>
      <c r="M96">
        <v>0</v>
      </c>
      <c r="N96">
        <v>0</v>
      </c>
      <c r="O96" s="4">
        <f t="shared" si="6"/>
        <v>20480</v>
      </c>
      <c r="P96" t="s">
        <v>152</v>
      </c>
      <c r="Q96">
        <v>7</v>
      </c>
      <c r="R96">
        <v>0</v>
      </c>
      <c r="S96">
        <v>0</v>
      </c>
      <c r="T96" s="4">
        <f t="shared" si="7"/>
        <v>20480</v>
      </c>
      <c r="U96" t="s">
        <v>159</v>
      </c>
      <c r="V96">
        <v>7</v>
      </c>
      <c r="W96">
        <v>0</v>
      </c>
      <c r="X96">
        <v>0</v>
      </c>
      <c r="Y96" s="4">
        <f t="shared" si="8"/>
        <v>102400</v>
      </c>
      <c r="Z96" t="s">
        <v>406</v>
      </c>
      <c r="AA96">
        <v>7</v>
      </c>
      <c r="AB96">
        <v>0</v>
      </c>
      <c r="AC96">
        <v>0</v>
      </c>
      <c r="AD96" s="4">
        <f t="shared" si="9"/>
        <v>102400</v>
      </c>
    </row>
    <row r="97" spans="1:30" x14ac:dyDescent="0.2">
      <c r="A97">
        <v>94</v>
      </c>
      <c r="B97">
        <v>1206</v>
      </c>
      <c r="C97">
        <v>12</v>
      </c>
      <c r="D97">
        <v>6</v>
      </c>
      <c r="E97">
        <v>500</v>
      </c>
      <c r="F97" t="s">
        <v>152</v>
      </c>
      <c r="G97">
        <v>7</v>
      </c>
      <c r="H97">
        <v>0</v>
      </c>
      <c r="I97">
        <v>0</v>
      </c>
      <c r="J97" s="4">
        <f t="shared" si="5"/>
        <v>20480</v>
      </c>
      <c r="K97" t="s">
        <v>155</v>
      </c>
      <c r="L97">
        <v>7</v>
      </c>
      <c r="M97">
        <v>0</v>
      </c>
      <c r="N97">
        <v>0</v>
      </c>
      <c r="O97" s="4">
        <f t="shared" si="6"/>
        <v>8192</v>
      </c>
      <c r="P97" t="s">
        <v>155</v>
      </c>
      <c r="Q97">
        <v>7</v>
      </c>
      <c r="R97">
        <v>0</v>
      </c>
      <c r="S97">
        <v>0</v>
      </c>
      <c r="T97" s="4">
        <f t="shared" si="7"/>
        <v>8192</v>
      </c>
      <c r="U97" t="s">
        <v>160</v>
      </c>
      <c r="V97">
        <v>7</v>
      </c>
      <c r="W97">
        <v>0</v>
      </c>
      <c r="X97">
        <v>0</v>
      </c>
      <c r="Y97" s="4">
        <f t="shared" si="8"/>
        <v>102400</v>
      </c>
      <c r="Z97" t="s">
        <v>406</v>
      </c>
      <c r="AA97">
        <v>7</v>
      </c>
      <c r="AB97">
        <v>0</v>
      </c>
      <c r="AC97">
        <v>0</v>
      </c>
      <c r="AD97" s="4">
        <f t="shared" si="9"/>
        <v>102400</v>
      </c>
    </row>
    <row r="98" spans="1:30" x14ac:dyDescent="0.2">
      <c r="A98">
        <v>95</v>
      </c>
      <c r="B98">
        <v>1207</v>
      </c>
      <c r="C98">
        <v>12</v>
      </c>
      <c r="D98">
        <v>7</v>
      </c>
      <c r="E98">
        <v>500</v>
      </c>
      <c r="F98" t="s">
        <v>148</v>
      </c>
      <c r="G98">
        <v>7</v>
      </c>
      <c r="H98">
        <v>0</v>
      </c>
      <c r="I98">
        <v>0</v>
      </c>
      <c r="J98" s="4">
        <f t="shared" si="5"/>
        <v>40960</v>
      </c>
      <c r="K98" t="s">
        <v>152</v>
      </c>
      <c r="L98">
        <v>7</v>
      </c>
      <c r="M98">
        <v>0</v>
      </c>
      <c r="N98">
        <v>0</v>
      </c>
      <c r="O98" s="4">
        <f t="shared" si="6"/>
        <v>20480</v>
      </c>
      <c r="P98" t="s">
        <v>148</v>
      </c>
      <c r="Q98">
        <v>7</v>
      </c>
      <c r="R98">
        <v>0</v>
      </c>
      <c r="S98">
        <v>0</v>
      </c>
      <c r="T98" s="4">
        <f t="shared" si="7"/>
        <v>40960</v>
      </c>
      <c r="U98" t="s">
        <v>157</v>
      </c>
      <c r="V98">
        <v>7</v>
      </c>
      <c r="W98">
        <v>0</v>
      </c>
      <c r="X98">
        <v>0</v>
      </c>
      <c r="Y98" s="4">
        <f t="shared" si="8"/>
        <v>307200</v>
      </c>
      <c r="Z98" t="s">
        <v>408</v>
      </c>
      <c r="AA98">
        <v>7</v>
      </c>
      <c r="AB98">
        <v>0</v>
      </c>
      <c r="AC98">
        <v>0</v>
      </c>
      <c r="AD98" s="4">
        <f t="shared" si="9"/>
        <v>102400</v>
      </c>
    </row>
    <row r="99" spans="1:30" x14ac:dyDescent="0.2">
      <c r="A99">
        <v>96</v>
      </c>
      <c r="B99">
        <v>1208</v>
      </c>
      <c r="C99">
        <v>12</v>
      </c>
      <c r="D99">
        <v>8</v>
      </c>
      <c r="E99">
        <v>500</v>
      </c>
      <c r="F99" t="s">
        <v>148</v>
      </c>
      <c r="G99">
        <v>7</v>
      </c>
      <c r="H99">
        <v>0</v>
      </c>
      <c r="I99">
        <v>0</v>
      </c>
      <c r="J99" s="4">
        <f t="shared" si="5"/>
        <v>40960</v>
      </c>
      <c r="K99" t="s">
        <v>155</v>
      </c>
      <c r="L99">
        <v>7</v>
      </c>
      <c r="M99">
        <v>0</v>
      </c>
      <c r="N99">
        <v>0</v>
      </c>
      <c r="O99" s="4">
        <f t="shared" si="6"/>
        <v>8192</v>
      </c>
      <c r="P99" t="s">
        <v>148</v>
      </c>
      <c r="Q99">
        <v>7</v>
      </c>
      <c r="R99">
        <v>0</v>
      </c>
      <c r="S99">
        <v>0</v>
      </c>
      <c r="T99" s="4">
        <f t="shared" si="7"/>
        <v>40960</v>
      </c>
      <c r="U99" t="s">
        <v>150</v>
      </c>
      <c r="V99">
        <v>7</v>
      </c>
      <c r="W99">
        <v>0</v>
      </c>
      <c r="X99">
        <v>0</v>
      </c>
      <c r="Y99" s="4">
        <f t="shared" si="8"/>
        <v>409600</v>
      </c>
      <c r="Z99" t="s">
        <v>161</v>
      </c>
      <c r="AA99">
        <v>7</v>
      </c>
      <c r="AB99">
        <v>0</v>
      </c>
      <c r="AC99">
        <v>0</v>
      </c>
      <c r="AD99" s="4">
        <f t="shared" si="9"/>
        <v>102400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B22B-2AEB-423A-AC16-5016D72CE2DE}">
  <dimension ref="A1:M203"/>
  <sheetViews>
    <sheetView workbookViewId="0">
      <selection activeCell="D2" sqref="D2"/>
    </sheetView>
  </sheetViews>
  <sheetFormatPr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13" ht="15" x14ac:dyDescent="0.2">
      <c r="A1" s="1" t="s">
        <v>99</v>
      </c>
      <c r="B1" s="1" t="s">
        <v>5</v>
      </c>
      <c r="C1" s="1" t="s">
        <v>47</v>
      </c>
      <c r="D1" s="1" t="s">
        <v>12</v>
      </c>
      <c r="E1" s="1" t="s">
        <v>136</v>
      </c>
      <c r="F1" s="1" t="s">
        <v>137</v>
      </c>
      <c r="G1" s="1" t="s">
        <v>26</v>
      </c>
      <c r="H1" s="1" t="s">
        <v>138</v>
      </c>
      <c r="I1" s="1" t="s">
        <v>139</v>
      </c>
    </row>
    <row r="2" spans="1:13" x14ac:dyDescent="0.2">
      <c r="A2" t="s">
        <v>6</v>
      </c>
      <c r="B2" t="s">
        <v>6</v>
      </c>
      <c r="C2" t="s">
        <v>13</v>
      </c>
      <c r="D2" t="s">
        <v>122</v>
      </c>
      <c r="E2" t="s">
        <v>7</v>
      </c>
      <c r="F2" t="s">
        <v>11</v>
      </c>
      <c r="G2" t="s">
        <v>122</v>
      </c>
      <c r="H2" t="s">
        <v>7</v>
      </c>
      <c r="I2" t="s">
        <v>11</v>
      </c>
    </row>
    <row r="3" spans="1:13" ht="15" x14ac:dyDescent="0.2">
      <c r="A3" s="2" t="s">
        <v>97</v>
      </c>
      <c r="B3" s="2" t="s">
        <v>27</v>
      </c>
      <c r="C3" s="2" t="s">
        <v>48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</row>
    <row r="4" spans="1:13" x14ac:dyDescent="0.2">
      <c r="A4">
        <v>1</v>
      </c>
      <c r="B4">
        <v>1</v>
      </c>
      <c r="C4">
        <v>1</v>
      </c>
      <c r="D4">
        <v>1</v>
      </c>
      <c r="E4">
        <f>INT(LOG(M4,1000))</f>
        <v>0</v>
      </c>
      <c r="F4">
        <f>ROUND(M4/1000^E4,1)</f>
        <v>100</v>
      </c>
      <c r="M4">
        <v>100</v>
      </c>
    </row>
    <row r="5" spans="1:13" x14ac:dyDescent="0.2">
      <c r="A5">
        <v>2</v>
      </c>
      <c r="B5">
        <v>2</v>
      </c>
      <c r="C5">
        <v>2</v>
      </c>
      <c r="D5">
        <v>1</v>
      </c>
      <c r="E5">
        <f t="shared" ref="E5:E68" si="0">INT(LOG(M5,1000))</f>
        <v>0</v>
      </c>
      <c r="F5">
        <f t="shared" ref="F5:F68" si="1">ROUND(M5/1000^E5,1)</f>
        <v>110</v>
      </c>
      <c r="M5">
        <f>M4*1.1</f>
        <v>110.00000000000001</v>
      </c>
    </row>
    <row r="6" spans="1:13" x14ac:dyDescent="0.2">
      <c r="A6">
        <v>3</v>
      </c>
      <c r="B6">
        <v>3</v>
      </c>
      <c r="C6">
        <v>3</v>
      </c>
      <c r="D6">
        <v>1</v>
      </c>
      <c r="E6">
        <f t="shared" si="0"/>
        <v>0</v>
      </c>
      <c r="F6">
        <f t="shared" si="1"/>
        <v>121</v>
      </c>
      <c r="M6">
        <f t="shared" ref="M6:M69" si="2">M5*1.1</f>
        <v>121.00000000000003</v>
      </c>
    </row>
    <row r="7" spans="1:13" x14ac:dyDescent="0.2">
      <c r="A7">
        <v>4</v>
      </c>
      <c r="B7">
        <v>4</v>
      </c>
      <c r="C7">
        <v>4</v>
      </c>
      <c r="D7">
        <v>1</v>
      </c>
      <c r="E7">
        <f t="shared" si="0"/>
        <v>0</v>
      </c>
      <c r="F7">
        <f t="shared" si="1"/>
        <v>133.1</v>
      </c>
      <c r="M7">
        <f t="shared" si="2"/>
        <v>133.10000000000005</v>
      </c>
    </row>
    <row r="8" spans="1:13" x14ac:dyDescent="0.2">
      <c r="A8">
        <v>5</v>
      </c>
      <c r="B8">
        <v>5</v>
      </c>
      <c r="C8">
        <v>5</v>
      </c>
      <c r="D8">
        <v>1</v>
      </c>
      <c r="E8">
        <f t="shared" si="0"/>
        <v>0</v>
      </c>
      <c r="F8">
        <f t="shared" si="1"/>
        <v>146.4</v>
      </c>
      <c r="M8">
        <f t="shared" si="2"/>
        <v>146.41000000000008</v>
      </c>
    </row>
    <row r="9" spans="1:13" x14ac:dyDescent="0.2">
      <c r="A9">
        <v>6</v>
      </c>
      <c r="B9">
        <v>6</v>
      </c>
      <c r="C9">
        <v>6</v>
      </c>
      <c r="D9">
        <v>1</v>
      </c>
      <c r="E9">
        <f t="shared" si="0"/>
        <v>0</v>
      </c>
      <c r="F9">
        <f t="shared" si="1"/>
        <v>161.1</v>
      </c>
      <c r="M9">
        <f t="shared" si="2"/>
        <v>161.0510000000001</v>
      </c>
    </row>
    <row r="10" spans="1:13" x14ac:dyDescent="0.2">
      <c r="A10">
        <v>7</v>
      </c>
      <c r="B10">
        <v>7</v>
      </c>
      <c r="C10">
        <v>7</v>
      </c>
      <c r="D10">
        <v>1</v>
      </c>
      <c r="E10">
        <f t="shared" si="0"/>
        <v>0</v>
      </c>
      <c r="F10">
        <f t="shared" si="1"/>
        <v>177.2</v>
      </c>
      <c r="M10">
        <f t="shared" si="2"/>
        <v>177.15610000000012</v>
      </c>
    </row>
    <row r="11" spans="1:13" x14ac:dyDescent="0.2">
      <c r="A11">
        <v>8</v>
      </c>
      <c r="B11">
        <v>8</v>
      </c>
      <c r="C11">
        <v>8</v>
      </c>
      <c r="D11">
        <v>1</v>
      </c>
      <c r="E11">
        <f t="shared" si="0"/>
        <v>0</v>
      </c>
      <c r="F11">
        <f t="shared" si="1"/>
        <v>194.9</v>
      </c>
      <c r="M11">
        <f t="shared" si="2"/>
        <v>194.87171000000015</v>
      </c>
    </row>
    <row r="12" spans="1:13" x14ac:dyDescent="0.2">
      <c r="A12">
        <v>9</v>
      </c>
      <c r="B12">
        <v>9</v>
      </c>
      <c r="C12">
        <v>9</v>
      </c>
      <c r="D12">
        <v>1</v>
      </c>
      <c r="E12">
        <f t="shared" si="0"/>
        <v>0</v>
      </c>
      <c r="F12">
        <f t="shared" si="1"/>
        <v>214.4</v>
      </c>
      <c r="M12">
        <f t="shared" si="2"/>
        <v>214.3588810000002</v>
      </c>
    </row>
    <row r="13" spans="1:13" x14ac:dyDescent="0.2">
      <c r="A13">
        <v>10</v>
      </c>
      <c r="B13">
        <v>10</v>
      </c>
      <c r="C13">
        <v>10</v>
      </c>
      <c r="D13">
        <v>1</v>
      </c>
      <c r="E13">
        <f t="shared" si="0"/>
        <v>0</v>
      </c>
      <c r="F13">
        <f t="shared" si="1"/>
        <v>235.8</v>
      </c>
      <c r="M13">
        <f t="shared" si="2"/>
        <v>235.79476910000022</v>
      </c>
    </row>
    <row r="14" spans="1:13" x14ac:dyDescent="0.2">
      <c r="A14">
        <v>11</v>
      </c>
      <c r="B14">
        <v>11</v>
      </c>
      <c r="C14">
        <v>11</v>
      </c>
      <c r="D14">
        <v>1</v>
      </c>
      <c r="E14">
        <f t="shared" si="0"/>
        <v>0</v>
      </c>
      <c r="F14">
        <f t="shared" si="1"/>
        <v>259.39999999999998</v>
      </c>
      <c r="M14">
        <f t="shared" si="2"/>
        <v>259.37424601000026</v>
      </c>
    </row>
    <row r="15" spans="1:13" x14ac:dyDescent="0.2">
      <c r="A15">
        <v>12</v>
      </c>
      <c r="B15">
        <v>12</v>
      </c>
      <c r="C15">
        <v>12</v>
      </c>
      <c r="D15">
        <v>1</v>
      </c>
      <c r="E15">
        <f t="shared" si="0"/>
        <v>0</v>
      </c>
      <c r="F15">
        <f t="shared" si="1"/>
        <v>285.3</v>
      </c>
      <c r="M15">
        <f t="shared" si="2"/>
        <v>285.3116706110003</v>
      </c>
    </row>
    <row r="16" spans="1:13" x14ac:dyDescent="0.2">
      <c r="A16">
        <v>13</v>
      </c>
      <c r="B16">
        <v>13</v>
      </c>
      <c r="C16">
        <v>13</v>
      </c>
      <c r="D16">
        <v>1</v>
      </c>
      <c r="E16">
        <f t="shared" si="0"/>
        <v>0</v>
      </c>
      <c r="F16">
        <f t="shared" si="1"/>
        <v>313.8</v>
      </c>
      <c r="M16">
        <f t="shared" si="2"/>
        <v>313.84283767210036</v>
      </c>
    </row>
    <row r="17" spans="1:13" x14ac:dyDescent="0.2">
      <c r="A17">
        <v>14</v>
      </c>
      <c r="B17">
        <v>14</v>
      </c>
      <c r="C17">
        <v>14</v>
      </c>
      <c r="D17">
        <v>1</v>
      </c>
      <c r="E17">
        <f t="shared" si="0"/>
        <v>0</v>
      </c>
      <c r="F17">
        <f t="shared" si="1"/>
        <v>345.2</v>
      </c>
      <c r="M17">
        <f t="shared" si="2"/>
        <v>345.22712143931039</v>
      </c>
    </row>
    <row r="18" spans="1:13" x14ac:dyDescent="0.2">
      <c r="A18">
        <v>15</v>
      </c>
      <c r="B18">
        <v>15</v>
      </c>
      <c r="C18">
        <v>15</v>
      </c>
      <c r="D18">
        <v>1</v>
      </c>
      <c r="E18">
        <f t="shared" si="0"/>
        <v>0</v>
      </c>
      <c r="F18">
        <f t="shared" si="1"/>
        <v>379.7</v>
      </c>
      <c r="M18">
        <f t="shared" si="2"/>
        <v>379.74983358324147</v>
      </c>
    </row>
    <row r="19" spans="1:13" x14ac:dyDescent="0.2">
      <c r="A19">
        <v>16</v>
      </c>
      <c r="B19">
        <v>16</v>
      </c>
      <c r="C19">
        <v>16</v>
      </c>
      <c r="D19">
        <v>1</v>
      </c>
      <c r="E19">
        <f t="shared" si="0"/>
        <v>0</v>
      </c>
      <c r="F19">
        <f t="shared" si="1"/>
        <v>417.7</v>
      </c>
      <c r="M19">
        <f t="shared" si="2"/>
        <v>417.72481694156562</v>
      </c>
    </row>
    <row r="20" spans="1:13" x14ac:dyDescent="0.2">
      <c r="A20">
        <v>17</v>
      </c>
      <c r="B20">
        <v>17</v>
      </c>
      <c r="C20">
        <v>17</v>
      </c>
      <c r="D20">
        <v>1</v>
      </c>
      <c r="E20">
        <f t="shared" si="0"/>
        <v>0</v>
      </c>
      <c r="F20">
        <f t="shared" si="1"/>
        <v>459.5</v>
      </c>
      <c r="M20">
        <f t="shared" si="2"/>
        <v>459.49729863572225</v>
      </c>
    </row>
    <row r="21" spans="1:13" x14ac:dyDescent="0.2">
      <c r="A21">
        <v>18</v>
      </c>
      <c r="B21">
        <v>18</v>
      </c>
      <c r="C21">
        <v>18</v>
      </c>
      <c r="D21">
        <v>1</v>
      </c>
      <c r="E21">
        <f t="shared" si="0"/>
        <v>0</v>
      </c>
      <c r="F21">
        <f t="shared" si="1"/>
        <v>505.4</v>
      </c>
      <c r="M21">
        <f t="shared" si="2"/>
        <v>505.4470284992945</v>
      </c>
    </row>
    <row r="22" spans="1:13" x14ac:dyDescent="0.2">
      <c r="A22">
        <v>19</v>
      </c>
      <c r="B22">
        <v>19</v>
      </c>
      <c r="C22">
        <v>19</v>
      </c>
      <c r="D22">
        <v>1</v>
      </c>
      <c r="E22">
        <f t="shared" si="0"/>
        <v>0</v>
      </c>
      <c r="F22">
        <f t="shared" si="1"/>
        <v>556</v>
      </c>
      <c r="M22">
        <f t="shared" si="2"/>
        <v>555.99173134922398</v>
      </c>
    </row>
    <row r="23" spans="1:13" x14ac:dyDescent="0.2">
      <c r="A23">
        <v>20</v>
      </c>
      <c r="B23">
        <v>20</v>
      </c>
      <c r="C23">
        <v>20</v>
      </c>
      <c r="D23">
        <v>1</v>
      </c>
      <c r="E23">
        <f t="shared" si="0"/>
        <v>0</v>
      </c>
      <c r="F23">
        <f t="shared" si="1"/>
        <v>611.6</v>
      </c>
      <c r="M23">
        <f t="shared" si="2"/>
        <v>611.59090448414645</v>
      </c>
    </row>
    <row r="24" spans="1:13" x14ac:dyDescent="0.2">
      <c r="A24">
        <v>21</v>
      </c>
      <c r="B24">
        <v>21</v>
      </c>
      <c r="C24">
        <v>21</v>
      </c>
      <c r="D24">
        <v>1</v>
      </c>
      <c r="E24">
        <f t="shared" si="0"/>
        <v>0</v>
      </c>
      <c r="F24">
        <f t="shared" si="1"/>
        <v>672.7</v>
      </c>
      <c r="M24">
        <f t="shared" si="2"/>
        <v>672.74999493256109</v>
      </c>
    </row>
    <row r="25" spans="1:13" x14ac:dyDescent="0.2">
      <c r="A25">
        <v>22</v>
      </c>
      <c r="B25">
        <v>22</v>
      </c>
      <c r="C25">
        <v>22</v>
      </c>
      <c r="D25">
        <v>1</v>
      </c>
      <c r="E25">
        <f t="shared" si="0"/>
        <v>0</v>
      </c>
      <c r="F25">
        <f t="shared" si="1"/>
        <v>740</v>
      </c>
      <c r="M25">
        <f t="shared" si="2"/>
        <v>740.02499442581723</v>
      </c>
    </row>
    <row r="26" spans="1:13" x14ac:dyDescent="0.2">
      <c r="A26">
        <v>23</v>
      </c>
      <c r="B26">
        <v>23</v>
      </c>
      <c r="C26">
        <v>23</v>
      </c>
      <c r="D26">
        <v>1</v>
      </c>
      <c r="E26">
        <f t="shared" si="0"/>
        <v>0</v>
      </c>
      <c r="F26">
        <f t="shared" si="1"/>
        <v>814</v>
      </c>
      <c r="M26">
        <f t="shared" si="2"/>
        <v>814.02749386839901</v>
      </c>
    </row>
    <row r="27" spans="1:13" x14ac:dyDescent="0.2">
      <c r="A27">
        <v>24</v>
      </c>
      <c r="B27">
        <v>24</v>
      </c>
      <c r="C27">
        <v>24</v>
      </c>
      <c r="D27">
        <v>1</v>
      </c>
      <c r="E27">
        <f t="shared" si="0"/>
        <v>0</v>
      </c>
      <c r="F27">
        <f t="shared" si="1"/>
        <v>895.4</v>
      </c>
      <c r="M27">
        <f t="shared" si="2"/>
        <v>895.43024325523902</v>
      </c>
    </row>
    <row r="28" spans="1:13" x14ac:dyDescent="0.2">
      <c r="A28">
        <v>25</v>
      </c>
      <c r="B28">
        <v>25</v>
      </c>
      <c r="C28">
        <v>25</v>
      </c>
      <c r="D28">
        <v>1</v>
      </c>
      <c r="E28">
        <f t="shared" si="0"/>
        <v>0</v>
      </c>
      <c r="F28">
        <f t="shared" si="1"/>
        <v>985</v>
      </c>
      <c r="M28">
        <f t="shared" si="2"/>
        <v>984.97326758076304</v>
      </c>
    </row>
    <row r="29" spans="1:13" x14ac:dyDescent="0.2">
      <c r="A29">
        <v>26</v>
      </c>
      <c r="B29">
        <v>26</v>
      </c>
      <c r="C29">
        <v>26</v>
      </c>
      <c r="D29">
        <v>1</v>
      </c>
      <c r="E29">
        <f t="shared" si="0"/>
        <v>1</v>
      </c>
      <c r="F29">
        <f t="shared" si="1"/>
        <v>1.1000000000000001</v>
      </c>
      <c r="M29">
        <f t="shared" si="2"/>
        <v>1083.4705943388394</v>
      </c>
    </row>
    <row r="30" spans="1:13" x14ac:dyDescent="0.2">
      <c r="A30">
        <v>27</v>
      </c>
      <c r="B30">
        <v>27</v>
      </c>
      <c r="C30">
        <v>27</v>
      </c>
      <c r="D30">
        <v>1</v>
      </c>
      <c r="E30">
        <f t="shared" si="0"/>
        <v>1</v>
      </c>
      <c r="F30">
        <f t="shared" si="1"/>
        <v>1.2</v>
      </c>
      <c r="M30">
        <f t="shared" si="2"/>
        <v>1191.8176537727234</v>
      </c>
    </row>
    <row r="31" spans="1:13" x14ac:dyDescent="0.2">
      <c r="A31">
        <v>28</v>
      </c>
      <c r="B31">
        <v>28</v>
      </c>
      <c r="C31">
        <v>28</v>
      </c>
      <c r="D31">
        <v>1</v>
      </c>
      <c r="E31">
        <f t="shared" si="0"/>
        <v>1</v>
      </c>
      <c r="F31">
        <f t="shared" si="1"/>
        <v>1.3</v>
      </c>
      <c r="M31">
        <f t="shared" si="2"/>
        <v>1310.9994191499959</v>
      </c>
    </row>
    <row r="32" spans="1:13" x14ac:dyDescent="0.2">
      <c r="A32">
        <v>29</v>
      </c>
      <c r="B32">
        <v>29</v>
      </c>
      <c r="C32">
        <v>29</v>
      </c>
      <c r="D32">
        <v>1</v>
      </c>
      <c r="E32">
        <f t="shared" si="0"/>
        <v>1</v>
      </c>
      <c r="F32">
        <f t="shared" si="1"/>
        <v>1.4</v>
      </c>
      <c r="M32">
        <f t="shared" si="2"/>
        <v>1442.0993610649957</v>
      </c>
    </row>
    <row r="33" spans="1:13" x14ac:dyDescent="0.2">
      <c r="A33">
        <v>30</v>
      </c>
      <c r="B33">
        <v>30</v>
      </c>
      <c r="C33">
        <v>30</v>
      </c>
      <c r="D33">
        <v>1</v>
      </c>
      <c r="E33">
        <f t="shared" si="0"/>
        <v>1</v>
      </c>
      <c r="F33">
        <f t="shared" si="1"/>
        <v>1.6</v>
      </c>
      <c r="M33">
        <f t="shared" si="2"/>
        <v>1586.3092971714955</v>
      </c>
    </row>
    <row r="34" spans="1:13" x14ac:dyDescent="0.2">
      <c r="A34">
        <v>31</v>
      </c>
      <c r="B34">
        <v>31</v>
      </c>
      <c r="C34">
        <v>31</v>
      </c>
      <c r="D34">
        <v>1</v>
      </c>
      <c r="E34">
        <f t="shared" si="0"/>
        <v>1</v>
      </c>
      <c r="F34">
        <f t="shared" si="1"/>
        <v>1.7</v>
      </c>
      <c r="M34">
        <f t="shared" si="2"/>
        <v>1744.9402268886452</v>
      </c>
    </row>
    <row r="35" spans="1:13" x14ac:dyDescent="0.2">
      <c r="A35">
        <v>32</v>
      </c>
      <c r="B35">
        <v>32</v>
      </c>
      <c r="C35">
        <v>32</v>
      </c>
      <c r="D35">
        <v>1</v>
      </c>
      <c r="E35">
        <f t="shared" si="0"/>
        <v>1</v>
      </c>
      <c r="F35">
        <f t="shared" si="1"/>
        <v>1.9</v>
      </c>
      <c r="M35">
        <f t="shared" si="2"/>
        <v>1919.4342495775097</v>
      </c>
    </row>
    <row r="36" spans="1:13" x14ac:dyDescent="0.2">
      <c r="A36">
        <v>33</v>
      </c>
      <c r="B36">
        <v>33</v>
      </c>
      <c r="C36">
        <v>33</v>
      </c>
      <c r="D36">
        <v>1</v>
      </c>
      <c r="E36">
        <f t="shared" si="0"/>
        <v>1</v>
      </c>
      <c r="F36">
        <f t="shared" si="1"/>
        <v>2.1</v>
      </c>
      <c r="M36">
        <f t="shared" si="2"/>
        <v>2111.3776745352607</v>
      </c>
    </row>
    <row r="37" spans="1:13" x14ac:dyDescent="0.2">
      <c r="A37">
        <v>34</v>
      </c>
      <c r="B37">
        <v>34</v>
      </c>
      <c r="C37">
        <v>34</v>
      </c>
      <c r="D37">
        <v>1</v>
      </c>
      <c r="E37">
        <f t="shared" si="0"/>
        <v>1</v>
      </c>
      <c r="F37">
        <f t="shared" si="1"/>
        <v>2.2999999999999998</v>
      </c>
      <c r="M37">
        <f t="shared" si="2"/>
        <v>2322.5154419887867</v>
      </c>
    </row>
    <row r="38" spans="1:13" x14ac:dyDescent="0.2">
      <c r="A38">
        <v>35</v>
      </c>
      <c r="B38">
        <v>35</v>
      </c>
      <c r="C38">
        <v>35</v>
      </c>
      <c r="D38">
        <v>1</v>
      </c>
      <c r="E38">
        <f t="shared" si="0"/>
        <v>1</v>
      </c>
      <c r="F38">
        <f t="shared" si="1"/>
        <v>2.6</v>
      </c>
      <c r="M38">
        <f t="shared" si="2"/>
        <v>2554.7669861876657</v>
      </c>
    </row>
    <row r="39" spans="1:13" x14ac:dyDescent="0.2">
      <c r="A39">
        <v>36</v>
      </c>
      <c r="B39">
        <v>36</v>
      </c>
      <c r="C39">
        <v>36</v>
      </c>
      <c r="D39">
        <v>1</v>
      </c>
      <c r="E39">
        <f t="shared" si="0"/>
        <v>1</v>
      </c>
      <c r="F39">
        <f t="shared" si="1"/>
        <v>2.8</v>
      </c>
      <c r="M39">
        <f t="shared" si="2"/>
        <v>2810.2436848064326</v>
      </c>
    </row>
    <row r="40" spans="1:13" x14ac:dyDescent="0.2">
      <c r="A40">
        <v>37</v>
      </c>
      <c r="B40">
        <v>37</v>
      </c>
      <c r="C40">
        <v>37</v>
      </c>
      <c r="D40">
        <v>1</v>
      </c>
      <c r="E40">
        <f t="shared" si="0"/>
        <v>1</v>
      </c>
      <c r="F40">
        <f t="shared" si="1"/>
        <v>3.1</v>
      </c>
      <c r="M40">
        <f t="shared" si="2"/>
        <v>3091.2680532870763</v>
      </c>
    </row>
    <row r="41" spans="1:13" x14ac:dyDescent="0.2">
      <c r="A41">
        <v>38</v>
      </c>
      <c r="B41">
        <v>38</v>
      </c>
      <c r="C41">
        <v>38</v>
      </c>
      <c r="D41">
        <v>1</v>
      </c>
      <c r="E41">
        <f t="shared" si="0"/>
        <v>1</v>
      </c>
      <c r="F41">
        <f t="shared" si="1"/>
        <v>3.4</v>
      </c>
      <c r="M41">
        <f t="shared" si="2"/>
        <v>3400.3948586157844</v>
      </c>
    </row>
    <row r="42" spans="1:13" x14ac:dyDescent="0.2">
      <c r="A42">
        <v>39</v>
      </c>
      <c r="B42">
        <v>39</v>
      </c>
      <c r="C42">
        <v>39</v>
      </c>
      <c r="D42">
        <v>1</v>
      </c>
      <c r="E42">
        <f t="shared" si="0"/>
        <v>1</v>
      </c>
      <c r="F42">
        <f t="shared" si="1"/>
        <v>3.7</v>
      </c>
      <c r="M42">
        <f t="shared" si="2"/>
        <v>3740.4343444773631</v>
      </c>
    </row>
    <row r="43" spans="1:13" x14ac:dyDescent="0.2">
      <c r="A43">
        <v>40</v>
      </c>
      <c r="B43">
        <v>40</v>
      </c>
      <c r="C43">
        <v>40</v>
      </c>
      <c r="D43">
        <v>1</v>
      </c>
      <c r="E43">
        <f t="shared" si="0"/>
        <v>1</v>
      </c>
      <c r="F43">
        <f t="shared" si="1"/>
        <v>4.0999999999999996</v>
      </c>
      <c r="M43">
        <f t="shared" si="2"/>
        <v>4114.4777789250993</v>
      </c>
    </row>
    <row r="44" spans="1:13" x14ac:dyDescent="0.2">
      <c r="A44">
        <v>41</v>
      </c>
      <c r="B44">
        <v>41</v>
      </c>
      <c r="C44">
        <v>41</v>
      </c>
      <c r="D44">
        <v>1</v>
      </c>
      <c r="E44">
        <f t="shared" si="0"/>
        <v>1</v>
      </c>
      <c r="F44">
        <f t="shared" si="1"/>
        <v>4.5</v>
      </c>
      <c r="M44">
        <f t="shared" si="2"/>
        <v>4525.9255568176095</v>
      </c>
    </row>
    <row r="45" spans="1:13" x14ac:dyDescent="0.2">
      <c r="A45">
        <v>42</v>
      </c>
      <c r="B45">
        <v>42</v>
      </c>
      <c r="C45">
        <v>42</v>
      </c>
      <c r="D45">
        <v>1</v>
      </c>
      <c r="E45">
        <f t="shared" si="0"/>
        <v>1</v>
      </c>
      <c r="F45">
        <f t="shared" si="1"/>
        <v>5</v>
      </c>
      <c r="M45">
        <f t="shared" si="2"/>
        <v>4978.5181124993705</v>
      </c>
    </row>
    <row r="46" spans="1:13" x14ac:dyDescent="0.2">
      <c r="A46">
        <v>43</v>
      </c>
      <c r="B46">
        <v>43</v>
      </c>
      <c r="C46">
        <v>43</v>
      </c>
      <c r="D46">
        <v>1</v>
      </c>
      <c r="E46">
        <f t="shared" si="0"/>
        <v>1</v>
      </c>
      <c r="F46">
        <f t="shared" si="1"/>
        <v>5.5</v>
      </c>
      <c r="M46">
        <f t="shared" si="2"/>
        <v>5476.3699237493083</v>
      </c>
    </row>
    <row r="47" spans="1:13" x14ac:dyDescent="0.2">
      <c r="A47">
        <v>44</v>
      </c>
      <c r="B47">
        <v>44</v>
      </c>
      <c r="C47">
        <v>44</v>
      </c>
      <c r="D47">
        <v>1</v>
      </c>
      <c r="E47">
        <f t="shared" si="0"/>
        <v>1</v>
      </c>
      <c r="F47">
        <f t="shared" si="1"/>
        <v>6</v>
      </c>
      <c r="M47">
        <f t="shared" si="2"/>
        <v>6024.00691612424</v>
      </c>
    </row>
    <row r="48" spans="1:13" x14ac:dyDescent="0.2">
      <c r="A48">
        <v>45</v>
      </c>
      <c r="B48">
        <v>45</v>
      </c>
      <c r="C48">
        <v>45</v>
      </c>
      <c r="D48">
        <v>1</v>
      </c>
      <c r="E48">
        <f t="shared" si="0"/>
        <v>1</v>
      </c>
      <c r="F48">
        <f t="shared" si="1"/>
        <v>6.6</v>
      </c>
      <c r="M48">
        <f t="shared" si="2"/>
        <v>6626.4076077366644</v>
      </c>
    </row>
    <row r="49" spans="1:13" x14ac:dyDescent="0.2">
      <c r="A49">
        <v>46</v>
      </c>
      <c r="B49">
        <v>46</v>
      </c>
      <c r="C49">
        <v>46</v>
      </c>
      <c r="D49">
        <v>1</v>
      </c>
      <c r="E49">
        <f t="shared" si="0"/>
        <v>1</v>
      </c>
      <c r="F49">
        <f t="shared" si="1"/>
        <v>7.3</v>
      </c>
      <c r="M49">
        <f t="shared" si="2"/>
        <v>7289.0483685103318</v>
      </c>
    </row>
    <row r="50" spans="1:13" x14ac:dyDescent="0.2">
      <c r="A50">
        <v>47</v>
      </c>
      <c r="B50">
        <v>47</v>
      </c>
      <c r="C50">
        <v>47</v>
      </c>
      <c r="D50">
        <v>1</v>
      </c>
      <c r="E50">
        <f t="shared" si="0"/>
        <v>1</v>
      </c>
      <c r="F50">
        <f t="shared" si="1"/>
        <v>8</v>
      </c>
      <c r="M50">
        <f t="shared" si="2"/>
        <v>8017.9532053613657</v>
      </c>
    </row>
    <row r="51" spans="1:13" x14ac:dyDescent="0.2">
      <c r="A51">
        <v>48</v>
      </c>
      <c r="B51">
        <v>48</v>
      </c>
      <c r="C51">
        <v>48</v>
      </c>
      <c r="D51">
        <v>1</v>
      </c>
      <c r="E51">
        <f t="shared" si="0"/>
        <v>1</v>
      </c>
      <c r="F51">
        <f t="shared" si="1"/>
        <v>8.8000000000000007</v>
      </c>
      <c r="M51">
        <f t="shared" si="2"/>
        <v>8819.748525897503</v>
      </c>
    </row>
    <row r="52" spans="1:13" x14ac:dyDescent="0.2">
      <c r="A52">
        <v>49</v>
      </c>
      <c r="B52">
        <v>49</v>
      </c>
      <c r="C52">
        <v>49</v>
      </c>
      <c r="D52">
        <v>1</v>
      </c>
      <c r="E52">
        <f t="shared" si="0"/>
        <v>1</v>
      </c>
      <c r="F52">
        <f t="shared" si="1"/>
        <v>9.6999999999999993</v>
      </c>
      <c r="M52">
        <f t="shared" si="2"/>
        <v>9701.7233784872533</v>
      </c>
    </row>
    <row r="53" spans="1:13" x14ac:dyDescent="0.2">
      <c r="A53">
        <v>50</v>
      </c>
      <c r="B53">
        <v>50</v>
      </c>
      <c r="C53">
        <v>50</v>
      </c>
      <c r="D53">
        <v>1</v>
      </c>
      <c r="E53">
        <f t="shared" si="0"/>
        <v>1</v>
      </c>
      <c r="F53">
        <f t="shared" si="1"/>
        <v>10.7</v>
      </c>
      <c r="M53">
        <f t="shared" si="2"/>
        <v>10671.895716335979</v>
      </c>
    </row>
    <row r="54" spans="1:13" x14ac:dyDescent="0.2">
      <c r="A54">
        <v>51</v>
      </c>
      <c r="B54">
        <v>51</v>
      </c>
      <c r="C54">
        <v>51</v>
      </c>
      <c r="D54">
        <v>1</v>
      </c>
      <c r="E54">
        <f t="shared" si="0"/>
        <v>1</v>
      </c>
      <c r="F54">
        <f t="shared" si="1"/>
        <v>11.7</v>
      </c>
      <c r="M54">
        <f t="shared" si="2"/>
        <v>11739.085287969578</v>
      </c>
    </row>
    <row r="55" spans="1:13" x14ac:dyDescent="0.2">
      <c r="A55">
        <v>52</v>
      </c>
      <c r="B55">
        <v>52</v>
      </c>
      <c r="C55">
        <v>52</v>
      </c>
      <c r="D55">
        <v>1</v>
      </c>
      <c r="E55">
        <f t="shared" si="0"/>
        <v>1</v>
      </c>
      <c r="F55">
        <f t="shared" si="1"/>
        <v>12.9</v>
      </c>
      <c r="M55">
        <f t="shared" si="2"/>
        <v>12912.993816766537</v>
      </c>
    </row>
    <row r="56" spans="1:13" x14ac:dyDescent="0.2">
      <c r="A56">
        <v>53</v>
      </c>
      <c r="B56">
        <v>53</v>
      </c>
      <c r="C56">
        <v>53</v>
      </c>
      <c r="D56">
        <v>1</v>
      </c>
      <c r="E56">
        <f t="shared" si="0"/>
        <v>1</v>
      </c>
      <c r="F56">
        <f t="shared" si="1"/>
        <v>14.2</v>
      </c>
      <c r="M56">
        <f t="shared" si="2"/>
        <v>14204.293198443193</v>
      </c>
    </row>
    <row r="57" spans="1:13" x14ac:dyDescent="0.2">
      <c r="A57">
        <v>54</v>
      </c>
      <c r="B57">
        <v>54</v>
      </c>
      <c r="C57">
        <v>54</v>
      </c>
      <c r="D57">
        <v>1</v>
      </c>
      <c r="E57">
        <f t="shared" si="0"/>
        <v>1</v>
      </c>
      <c r="F57">
        <f t="shared" si="1"/>
        <v>15.6</v>
      </c>
      <c r="M57">
        <f t="shared" si="2"/>
        <v>15624.722518287514</v>
      </c>
    </row>
    <row r="58" spans="1:13" x14ac:dyDescent="0.2">
      <c r="A58">
        <v>55</v>
      </c>
      <c r="B58">
        <v>55</v>
      </c>
      <c r="C58">
        <v>55</v>
      </c>
      <c r="D58">
        <v>1</v>
      </c>
      <c r="E58">
        <f t="shared" si="0"/>
        <v>1</v>
      </c>
      <c r="F58">
        <f t="shared" si="1"/>
        <v>17.2</v>
      </c>
      <c r="M58">
        <f t="shared" si="2"/>
        <v>17187.194770116268</v>
      </c>
    </row>
    <row r="59" spans="1:13" x14ac:dyDescent="0.2">
      <c r="A59">
        <v>56</v>
      </c>
      <c r="B59">
        <v>56</v>
      </c>
      <c r="C59">
        <v>56</v>
      </c>
      <c r="D59">
        <v>1</v>
      </c>
      <c r="E59">
        <f t="shared" si="0"/>
        <v>1</v>
      </c>
      <c r="F59">
        <f t="shared" si="1"/>
        <v>18.899999999999999</v>
      </c>
      <c r="M59">
        <f t="shared" si="2"/>
        <v>18905.914247127897</v>
      </c>
    </row>
    <row r="60" spans="1:13" x14ac:dyDescent="0.2">
      <c r="A60">
        <v>57</v>
      </c>
      <c r="B60">
        <v>57</v>
      </c>
      <c r="C60">
        <v>57</v>
      </c>
      <c r="D60">
        <v>1</v>
      </c>
      <c r="E60">
        <f t="shared" si="0"/>
        <v>1</v>
      </c>
      <c r="F60">
        <f t="shared" si="1"/>
        <v>20.8</v>
      </c>
      <c r="M60">
        <f t="shared" si="2"/>
        <v>20796.505671840689</v>
      </c>
    </row>
    <row r="61" spans="1:13" x14ac:dyDescent="0.2">
      <c r="A61">
        <v>58</v>
      </c>
      <c r="B61">
        <v>58</v>
      </c>
      <c r="C61">
        <v>58</v>
      </c>
      <c r="D61">
        <v>1</v>
      </c>
      <c r="E61">
        <f t="shared" si="0"/>
        <v>1</v>
      </c>
      <c r="F61">
        <f t="shared" si="1"/>
        <v>22.9</v>
      </c>
      <c r="M61">
        <f t="shared" si="2"/>
        <v>22876.15623902476</v>
      </c>
    </row>
    <row r="62" spans="1:13" x14ac:dyDescent="0.2">
      <c r="A62">
        <v>59</v>
      </c>
      <c r="B62">
        <v>59</v>
      </c>
      <c r="C62">
        <v>59</v>
      </c>
      <c r="D62">
        <v>1</v>
      </c>
      <c r="E62">
        <f t="shared" si="0"/>
        <v>1</v>
      </c>
      <c r="F62">
        <f t="shared" si="1"/>
        <v>25.2</v>
      </c>
      <c r="M62">
        <f t="shared" si="2"/>
        <v>25163.771862927239</v>
      </c>
    </row>
    <row r="63" spans="1:13" x14ac:dyDescent="0.2">
      <c r="A63">
        <v>60</v>
      </c>
      <c r="B63">
        <v>60</v>
      </c>
      <c r="C63">
        <v>60</v>
      </c>
      <c r="D63">
        <v>1</v>
      </c>
      <c r="E63">
        <f t="shared" si="0"/>
        <v>1</v>
      </c>
      <c r="F63">
        <f t="shared" si="1"/>
        <v>27.7</v>
      </c>
      <c r="M63">
        <f t="shared" si="2"/>
        <v>27680.149049219966</v>
      </c>
    </row>
    <row r="64" spans="1:13" x14ac:dyDescent="0.2">
      <c r="A64">
        <v>61</v>
      </c>
      <c r="B64">
        <v>61</v>
      </c>
      <c r="C64">
        <v>61</v>
      </c>
      <c r="D64">
        <v>1</v>
      </c>
      <c r="E64">
        <f t="shared" si="0"/>
        <v>1</v>
      </c>
      <c r="F64">
        <f t="shared" si="1"/>
        <v>30.4</v>
      </c>
      <c r="M64">
        <f t="shared" si="2"/>
        <v>30448.163954141964</v>
      </c>
    </row>
    <row r="65" spans="1:13" x14ac:dyDescent="0.2">
      <c r="A65">
        <v>62</v>
      </c>
      <c r="B65">
        <v>62</v>
      </c>
      <c r="C65">
        <v>62</v>
      </c>
      <c r="D65">
        <v>1</v>
      </c>
      <c r="E65">
        <f t="shared" si="0"/>
        <v>1</v>
      </c>
      <c r="F65">
        <f t="shared" si="1"/>
        <v>33.5</v>
      </c>
      <c r="M65">
        <f t="shared" si="2"/>
        <v>33492.980349556165</v>
      </c>
    </row>
    <row r="66" spans="1:13" x14ac:dyDescent="0.2">
      <c r="A66">
        <v>63</v>
      </c>
      <c r="B66">
        <v>63</v>
      </c>
      <c r="C66">
        <v>63</v>
      </c>
      <c r="D66">
        <v>1</v>
      </c>
      <c r="E66">
        <f t="shared" si="0"/>
        <v>1</v>
      </c>
      <c r="F66">
        <f t="shared" si="1"/>
        <v>36.799999999999997</v>
      </c>
      <c r="M66">
        <f t="shared" si="2"/>
        <v>36842.278384511781</v>
      </c>
    </row>
    <row r="67" spans="1:13" x14ac:dyDescent="0.2">
      <c r="A67">
        <v>64</v>
      </c>
      <c r="B67">
        <v>64</v>
      </c>
      <c r="C67">
        <v>64</v>
      </c>
      <c r="D67">
        <v>1</v>
      </c>
      <c r="E67">
        <f t="shared" si="0"/>
        <v>1</v>
      </c>
      <c r="F67">
        <f t="shared" si="1"/>
        <v>40.5</v>
      </c>
      <c r="M67">
        <f t="shared" si="2"/>
        <v>40526.506222962962</v>
      </c>
    </row>
    <row r="68" spans="1:13" x14ac:dyDescent="0.2">
      <c r="A68">
        <v>65</v>
      </c>
      <c r="B68">
        <v>65</v>
      </c>
      <c r="C68">
        <v>65</v>
      </c>
      <c r="D68">
        <v>1</v>
      </c>
      <c r="E68">
        <f t="shared" si="0"/>
        <v>1</v>
      </c>
      <c r="F68">
        <f t="shared" si="1"/>
        <v>44.6</v>
      </c>
      <c r="M68">
        <f t="shared" si="2"/>
        <v>44579.156845259262</v>
      </c>
    </row>
    <row r="69" spans="1:13" x14ac:dyDescent="0.2">
      <c r="A69">
        <v>66</v>
      </c>
      <c r="B69">
        <v>66</v>
      </c>
      <c r="C69">
        <v>66</v>
      </c>
      <c r="D69">
        <v>1</v>
      </c>
      <c r="E69">
        <f t="shared" ref="E69:E132" si="3">INT(LOG(M69,1000))</f>
        <v>1</v>
      </c>
      <c r="F69">
        <f t="shared" ref="F69:F132" si="4">ROUND(M69/1000^E69,1)</f>
        <v>49</v>
      </c>
      <c r="M69">
        <f t="shared" si="2"/>
        <v>49037.07252978519</v>
      </c>
    </row>
    <row r="70" spans="1:13" x14ac:dyDescent="0.2">
      <c r="A70">
        <v>67</v>
      </c>
      <c r="B70">
        <v>67</v>
      </c>
      <c r="C70">
        <v>67</v>
      </c>
      <c r="D70">
        <v>1</v>
      </c>
      <c r="E70">
        <f t="shared" si="3"/>
        <v>1</v>
      </c>
      <c r="F70">
        <f t="shared" si="4"/>
        <v>53.9</v>
      </c>
      <c r="M70">
        <f t="shared" ref="M70:M133" si="5">M69*1.1</f>
        <v>53940.779782763711</v>
      </c>
    </row>
    <row r="71" spans="1:13" x14ac:dyDescent="0.2">
      <c r="A71">
        <v>68</v>
      </c>
      <c r="B71">
        <v>68</v>
      </c>
      <c r="C71">
        <v>68</v>
      </c>
      <c r="D71">
        <v>1</v>
      </c>
      <c r="E71">
        <f t="shared" si="3"/>
        <v>1</v>
      </c>
      <c r="F71">
        <f t="shared" si="4"/>
        <v>59.3</v>
      </c>
      <c r="M71">
        <f t="shared" si="5"/>
        <v>59334.85776104009</v>
      </c>
    </row>
    <row r="72" spans="1:13" x14ac:dyDescent="0.2">
      <c r="A72">
        <v>69</v>
      </c>
      <c r="B72">
        <v>69</v>
      </c>
      <c r="C72">
        <v>69</v>
      </c>
      <c r="D72">
        <v>1</v>
      </c>
      <c r="E72">
        <f t="shared" si="3"/>
        <v>1</v>
      </c>
      <c r="F72">
        <f t="shared" si="4"/>
        <v>65.3</v>
      </c>
      <c r="M72">
        <f t="shared" si="5"/>
        <v>65268.343537144101</v>
      </c>
    </row>
    <row r="73" spans="1:13" x14ac:dyDescent="0.2">
      <c r="A73">
        <v>70</v>
      </c>
      <c r="B73">
        <v>70</v>
      </c>
      <c r="C73">
        <v>70</v>
      </c>
      <c r="D73">
        <v>1</v>
      </c>
      <c r="E73">
        <f t="shared" si="3"/>
        <v>1</v>
      </c>
      <c r="F73">
        <f t="shared" si="4"/>
        <v>71.8</v>
      </c>
      <c r="M73">
        <f t="shared" si="5"/>
        <v>71795.177890858511</v>
      </c>
    </row>
    <row r="74" spans="1:13" x14ac:dyDescent="0.2">
      <c r="A74">
        <v>71</v>
      </c>
      <c r="B74">
        <v>71</v>
      </c>
      <c r="C74">
        <v>71</v>
      </c>
      <c r="D74">
        <v>1</v>
      </c>
      <c r="E74">
        <f t="shared" si="3"/>
        <v>1</v>
      </c>
      <c r="F74">
        <f t="shared" si="4"/>
        <v>79</v>
      </c>
      <c r="M74">
        <f t="shared" si="5"/>
        <v>78974.695679944372</v>
      </c>
    </row>
    <row r="75" spans="1:13" x14ac:dyDescent="0.2">
      <c r="A75">
        <v>72</v>
      </c>
      <c r="B75">
        <v>72</v>
      </c>
      <c r="C75">
        <v>72</v>
      </c>
      <c r="D75">
        <v>1</v>
      </c>
      <c r="E75">
        <f t="shared" si="3"/>
        <v>1</v>
      </c>
      <c r="F75">
        <f t="shared" si="4"/>
        <v>86.9</v>
      </c>
      <c r="M75">
        <f t="shared" si="5"/>
        <v>86872.165247938814</v>
      </c>
    </row>
    <row r="76" spans="1:13" x14ac:dyDescent="0.2">
      <c r="A76">
        <v>73</v>
      </c>
      <c r="B76">
        <v>73</v>
      </c>
      <c r="C76">
        <v>73</v>
      </c>
      <c r="D76">
        <v>1</v>
      </c>
      <c r="E76">
        <f t="shared" si="3"/>
        <v>1</v>
      </c>
      <c r="F76">
        <f t="shared" si="4"/>
        <v>95.6</v>
      </c>
      <c r="M76">
        <f t="shared" si="5"/>
        <v>95559.381772732697</v>
      </c>
    </row>
    <row r="77" spans="1:13" x14ac:dyDescent="0.2">
      <c r="A77">
        <v>74</v>
      </c>
      <c r="B77">
        <v>74</v>
      </c>
      <c r="C77">
        <v>74</v>
      </c>
      <c r="D77">
        <v>1</v>
      </c>
      <c r="E77">
        <f t="shared" si="3"/>
        <v>1</v>
      </c>
      <c r="F77">
        <f t="shared" si="4"/>
        <v>105.1</v>
      </c>
      <c r="M77">
        <f t="shared" si="5"/>
        <v>105115.31995000597</v>
      </c>
    </row>
    <row r="78" spans="1:13" x14ac:dyDescent="0.2">
      <c r="A78">
        <v>75</v>
      </c>
      <c r="B78">
        <v>75</v>
      </c>
      <c r="C78">
        <v>75</v>
      </c>
      <c r="D78">
        <v>1</v>
      </c>
      <c r="E78">
        <f t="shared" si="3"/>
        <v>1</v>
      </c>
      <c r="F78">
        <f t="shared" si="4"/>
        <v>115.6</v>
      </c>
      <c r="M78">
        <f t="shared" si="5"/>
        <v>115626.85194500658</v>
      </c>
    </row>
    <row r="79" spans="1:13" x14ac:dyDescent="0.2">
      <c r="A79">
        <v>76</v>
      </c>
      <c r="B79">
        <v>76</v>
      </c>
      <c r="C79">
        <v>76</v>
      </c>
      <c r="D79">
        <v>1</v>
      </c>
      <c r="E79">
        <f t="shared" si="3"/>
        <v>1</v>
      </c>
      <c r="F79">
        <f t="shared" si="4"/>
        <v>127.2</v>
      </c>
      <c r="M79">
        <f t="shared" si="5"/>
        <v>127189.53713950724</v>
      </c>
    </row>
    <row r="80" spans="1:13" x14ac:dyDescent="0.2">
      <c r="A80">
        <v>77</v>
      </c>
      <c r="B80">
        <v>77</v>
      </c>
      <c r="C80">
        <v>77</v>
      </c>
      <c r="D80">
        <v>1</v>
      </c>
      <c r="E80">
        <f t="shared" si="3"/>
        <v>1</v>
      </c>
      <c r="F80">
        <f t="shared" si="4"/>
        <v>139.9</v>
      </c>
      <c r="M80">
        <f t="shared" si="5"/>
        <v>139908.49085345797</v>
      </c>
    </row>
    <row r="81" spans="1:13" x14ac:dyDescent="0.2">
      <c r="A81">
        <v>78</v>
      </c>
      <c r="B81">
        <v>78</v>
      </c>
      <c r="C81">
        <v>78</v>
      </c>
      <c r="D81">
        <v>1</v>
      </c>
      <c r="E81">
        <f t="shared" si="3"/>
        <v>1</v>
      </c>
      <c r="F81">
        <f t="shared" si="4"/>
        <v>153.9</v>
      </c>
      <c r="M81">
        <f t="shared" si="5"/>
        <v>153899.33993880378</v>
      </c>
    </row>
    <row r="82" spans="1:13" x14ac:dyDescent="0.2">
      <c r="A82">
        <v>79</v>
      </c>
      <c r="B82">
        <v>79</v>
      </c>
      <c r="C82">
        <v>79</v>
      </c>
      <c r="D82">
        <v>1</v>
      </c>
      <c r="E82">
        <f t="shared" si="3"/>
        <v>1</v>
      </c>
      <c r="F82">
        <f t="shared" si="4"/>
        <v>169.3</v>
      </c>
      <c r="M82">
        <f t="shared" si="5"/>
        <v>169289.27393268418</v>
      </c>
    </row>
    <row r="83" spans="1:13" x14ac:dyDescent="0.2">
      <c r="A83">
        <v>80</v>
      </c>
      <c r="B83">
        <v>80</v>
      </c>
      <c r="C83">
        <v>80</v>
      </c>
      <c r="D83">
        <v>1</v>
      </c>
      <c r="E83">
        <f t="shared" si="3"/>
        <v>1</v>
      </c>
      <c r="F83">
        <f t="shared" si="4"/>
        <v>186.2</v>
      </c>
      <c r="M83">
        <f t="shared" si="5"/>
        <v>186218.20132595263</v>
      </c>
    </row>
    <row r="84" spans="1:13" x14ac:dyDescent="0.2">
      <c r="A84">
        <v>81</v>
      </c>
      <c r="B84">
        <v>81</v>
      </c>
      <c r="C84">
        <v>81</v>
      </c>
      <c r="D84">
        <v>1</v>
      </c>
      <c r="E84">
        <f t="shared" si="3"/>
        <v>1</v>
      </c>
      <c r="F84">
        <f t="shared" si="4"/>
        <v>204.8</v>
      </c>
      <c r="M84">
        <f t="shared" si="5"/>
        <v>204840.02145854791</v>
      </c>
    </row>
    <row r="85" spans="1:13" x14ac:dyDescent="0.2">
      <c r="A85">
        <v>82</v>
      </c>
      <c r="B85">
        <v>82</v>
      </c>
      <c r="C85">
        <v>82</v>
      </c>
      <c r="D85">
        <v>1</v>
      </c>
      <c r="E85">
        <f t="shared" si="3"/>
        <v>1</v>
      </c>
      <c r="F85">
        <f t="shared" si="4"/>
        <v>225.3</v>
      </c>
      <c r="M85">
        <f t="shared" si="5"/>
        <v>225324.02360440273</v>
      </c>
    </row>
    <row r="86" spans="1:13" x14ac:dyDescent="0.2">
      <c r="A86">
        <v>83</v>
      </c>
      <c r="B86">
        <v>83</v>
      </c>
      <c r="C86">
        <v>83</v>
      </c>
      <c r="D86">
        <v>1</v>
      </c>
      <c r="E86">
        <f t="shared" si="3"/>
        <v>1</v>
      </c>
      <c r="F86">
        <f t="shared" si="4"/>
        <v>247.9</v>
      </c>
      <c r="M86">
        <f t="shared" si="5"/>
        <v>247856.42596484302</v>
      </c>
    </row>
    <row r="87" spans="1:13" x14ac:dyDescent="0.2">
      <c r="A87">
        <v>84</v>
      </c>
      <c r="B87">
        <v>84</v>
      </c>
      <c r="C87">
        <v>84</v>
      </c>
      <c r="D87">
        <v>1</v>
      </c>
      <c r="E87">
        <f t="shared" si="3"/>
        <v>1</v>
      </c>
      <c r="F87">
        <f t="shared" si="4"/>
        <v>272.60000000000002</v>
      </c>
      <c r="M87">
        <f t="shared" si="5"/>
        <v>272642.06856132735</v>
      </c>
    </row>
    <row r="88" spans="1:13" x14ac:dyDescent="0.2">
      <c r="A88">
        <v>85</v>
      </c>
      <c r="B88">
        <v>85</v>
      </c>
      <c r="C88">
        <v>85</v>
      </c>
      <c r="D88">
        <v>1</v>
      </c>
      <c r="E88">
        <f t="shared" si="3"/>
        <v>1</v>
      </c>
      <c r="F88">
        <f t="shared" si="4"/>
        <v>299.89999999999998</v>
      </c>
      <c r="M88">
        <f t="shared" si="5"/>
        <v>299906.27541746013</v>
      </c>
    </row>
    <row r="89" spans="1:13" x14ac:dyDescent="0.2">
      <c r="A89">
        <v>86</v>
      </c>
      <c r="B89">
        <v>86</v>
      </c>
      <c r="C89">
        <v>86</v>
      </c>
      <c r="D89">
        <v>1</v>
      </c>
      <c r="E89">
        <f t="shared" si="3"/>
        <v>1</v>
      </c>
      <c r="F89">
        <f t="shared" si="4"/>
        <v>329.9</v>
      </c>
      <c r="M89">
        <f t="shared" si="5"/>
        <v>329896.90295920614</v>
      </c>
    </row>
    <row r="90" spans="1:13" x14ac:dyDescent="0.2">
      <c r="A90">
        <v>87</v>
      </c>
      <c r="B90">
        <v>87</v>
      </c>
      <c r="C90">
        <v>87</v>
      </c>
      <c r="D90">
        <v>1</v>
      </c>
      <c r="E90">
        <f t="shared" si="3"/>
        <v>1</v>
      </c>
      <c r="F90">
        <f t="shared" si="4"/>
        <v>362.9</v>
      </c>
      <c r="M90">
        <f t="shared" si="5"/>
        <v>362886.59325512679</v>
      </c>
    </row>
    <row r="91" spans="1:13" x14ac:dyDescent="0.2">
      <c r="A91">
        <v>88</v>
      </c>
      <c r="B91">
        <v>88</v>
      </c>
      <c r="C91">
        <v>88</v>
      </c>
      <c r="D91">
        <v>1</v>
      </c>
      <c r="E91">
        <f t="shared" si="3"/>
        <v>1</v>
      </c>
      <c r="F91">
        <f t="shared" si="4"/>
        <v>399.2</v>
      </c>
      <c r="M91">
        <f t="shared" si="5"/>
        <v>399175.2525806395</v>
      </c>
    </row>
    <row r="92" spans="1:13" x14ac:dyDescent="0.2">
      <c r="A92">
        <v>89</v>
      </c>
      <c r="B92">
        <v>89</v>
      </c>
      <c r="C92">
        <v>89</v>
      </c>
      <c r="D92">
        <v>1</v>
      </c>
      <c r="E92">
        <f t="shared" si="3"/>
        <v>1</v>
      </c>
      <c r="F92">
        <f t="shared" si="4"/>
        <v>439.1</v>
      </c>
      <c r="M92">
        <f t="shared" si="5"/>
        <v>439092.77783870348</v>
      </c>
    </row>
    <row r="93" spans="1:13" x14ac:dyDescent="0.2">
      <c r="A93">
        <v>90</v>
      </c>
      <c r="B93">
        <v>90</v>
      </c>
      <c r="C93">
        <v>90</v>
      </c>
      <c r="D93">
        <v>1</v>
      </c>
      <c r="E93">
        <f t="shared" si="3"/>
        <v>1</v>
      </c>
      <c r="F93">
        <f t="shared" si="4"/>
        <v>483</v>
      </c>
      <c r="M93">
        <f t="shared" si="5"/>
        <v>483002.05562257388</v>
      </c>
    </row>
    <row r="94" spans="1:13" x14ac:dyDescent="0.2">
      <c r="A94">
        <v>91</v>
      </c>
      <c r="B94">
        <v>91</v>
      </c>
      <c r="C94">
        <v>91</v>
      </c>
      <c r="D94">
        <v>1</v>
      </c>
      <c r="E94">
        <f t="shared" si="3"/>
        <v>1</v>
      </c>
      <c r="F94">
        <f t="shared" si="4"/>
        <v>531.29999999999995</v>
      </c>
      <c r="M94">
        <f t="shared" si="5"/>
        <v>531302.26118483127</v>
      </c>
    </row>
    <row r="95" spans="1:13" x14ac:dyDescent="0.2">
      <c r="A95">
        <v>92</v>
      </c>
      <c r="B95">
        <v>92</v>
      </c>
      <c r="C95">
        <v>92</v>
      </c>
      <c r="D95">
        <v>1</v>
      </c>
      <c r="E95">
        <f t="shared" si="3"/>
        <v>1</v>
      </c>
      <c r="F95">
        <f t="shared" si="4"/>
        <v>584.4</v>
      </c>
      <c r="M95">
        <f t="shared" si="5"/>
        <v>584432.4873033145</v>
      </c>
    </row>
    <row r="96" spans="1:13" x14ac:dyDescent="0.2">
      <c r="A96">
        <v>93</v>
      </c>
      <c r="B96">
        <v>93</v>
      </c>
      <c r="C96">
        <v>93</v>
      </c>
      <c r="D96">
        <v>1</v>
      </c>
      <c r="E96">
        <f t="shared" si="3"/>
        <v>1</v>
      </c>
      <c r="F96">
        <f t="shared" si="4"/>
        <v>642.9</v>
      </c>
      <c r="M96">
        <f t="shared" si="5"/>
        <v>642875.73603364604</v>
      </c>
    </row>
    <row r="97" spans="1:13" x14ac:dyDescent="0.2">
      <c r="A97">
        <v>94</v>
      </c>
      <c r="B97">
        <v>94</v>
      </c>
      <c r="C97">
        <v>94</v>
      </c>
      <c r="D97">
        <v>1</v>
      </c>
      <c r="E97">
        <f t="shared" si="3"/>
        <v>1</v>
      </c>
      <c r="F97">
        <f t="shared" si="4"/>
        <v>707.2</v>
      </c>
      <c r="M97">
        <f t="shared" si="5"/>
        <v>707163.30963701068</v>
      </c>
    </row>
    <row r="98" spans="1:13" x14ac:dyDescent="0.2">
      <c r="A98">
        <v>95</v>
      </c>
      <c r="B98">
        <v>95</v>
      </c>
      <c r="C98">
        <v>95</v>
      </c>
      <c r="D98">
        <v>1</v>
      </c>
      <c r="E98">
        <f t="shared" si="3"/>
        <v>1</v>
      </c>
      <c r="F98">
        <f t="shared" si="4"/>
        <v>777.9</v>
      </c>
      <c r="M98">
        <f t="shared" si="5"/>
        <v>777879.64060071181</v>
      </c>
    </row>
    <row r="99" spans="1:13" x14ac:dyDescent="0.2">
      <c r="A99">
        <v>96</v>
      </c>
      <c r="B99">
        <v>96</v>
      </c>
      <c r="C99">
        <v>96</v>
      </c>
      <c r="D99">
        <v>1</v>
      </c>
      <c r="E99">
        <f t="shared" si="3"/>
        <v>1</v>
      </c>
      <c r="F99">
        <f t="shared" si="4"/>
        <v>855.7</v>
      </c>
      <c r="M99">
        <f t="shared" si="5"/>
        <v>855667.60466078308</v>
      </c>
    </row>
    <row r="100" spans="1:13" x14ac:dyDescent="0.2">
      <c r="A100">
        <v>97</v>
      </c>
      <c r="B100">
        <v>97</v>
      </c>
      <c r="C100">
        <v>97</v>
      </c>
      <c r="D100">
        <v>1</v>
      </c>
      <c r="E100">
        <f t="shared" si="3"/>
        <v>1</v>
      </c>
      <c r="F100">
        <f t="shared" si="4"/>
        <v>941.2</v>
      </c>
      <c r="M100">
        <f t="shared" si="5"/>
        <v>941234.36512686149</v>
      </c>
    </row>
    <row r="101" spans="1:13" x14ac:dyDescent="0.2">
      <c r="A101">
        <v>98</v>
      </c>
      <c r="B101">
        <v>98</v>
      </c>
      <c r="C101">
        <v>98</v>
      </c>
      <c r="D101">
        <v>1</v>
      </c>
      <c r="E101">
        <f t="shared" si="3"/>
        <v>2</v>
      </c>
      <c r="F101">
        <f t="shared" si="4"/>
        <v>1</v>
      </c>
      <c r="M101">
        <f t="shared" si="5"/>
        <v>1035357.8016395477</v>
      </c>
    </row>
    <row r="102" spans="1:13" x14ac:dyDescent="0.2">
      <c r="A102">
        <v>99</v>
      </c>
      <c r="B102">
        <v>99</v>
      </c>
      <c r="C102">
        <v>99</v>
      </c>
      <c r="D102">
        <v>1</v>
      </c>
      <c r="E102">
        <f t="shared" si="3"/>
        <v>2</v>
      </c>
      <c r="F102">
        <f t="shared" si="4"/>
        <v>1.1000000000000001</v>
      </c>
      <c r="M102">
        <f t="shared" si="5"/>
        <v>1138893.5818035025</v>
      </c>
    </row>
    <row r="103" spans="1:13" x14ac:dyDescent="0.2">
      <c r="A103">
        <v>100</v>
      </c>
      <c r="B103">
        <v>100</v>
      </c>
      <c r="C103">
        <v>100</v>
      </c>
      <c r="D103">
        <v>1</v>
      </c>
      <c r="E103">
        <f t="shared" si="3"/>
        <v>2</v>
      </c>
      <c r="F103">
        <f t="shared" si="4"/>
        <v>1.3</v>
      </c>
      <c r="M103">
        <f t="shared" si="5"/>
        <v>1252782.9399838529</v>
      </c>
    </row>
    <row r="104" spans="1:13" x14ac:dyDescent="0.2">
      <c r="A104">
        <v>101</v>
      </c>
      <c r="B104">
        <v>101</v>
      </c>
      <c r="C104">
        <v>101</v>
      </c>
      <c r="D104">
        <v>1</v>
      </c>
      <c r="E104">
        <f t="shared" si="3"/>
        <v>2</v>
      </c>
      <c r="F104">
        <f t="shared" si="4"/>
        <v>1.4</v>
      </c>
      <c r="M104">
        <f t="shared" si="5"/>
        <v>1378061.2339822382</v>
      </c>
    </row>
    <row r="105" spans="1:13" x14ac:dyDescent="0.2">
      <c r="A105">
        <v>102</v>
      </c>
      <c r="B105">
        <v>102</v>
      </c>
      <c r="C105">
        <v>102</v>
      </c>
      <c r="D105">
        <v>1</v>
      </c>
      <c r="E105">
        <f t="shared" si="3"/>
        <v>2</v>
      </c>
      <c r="F105">
        <f t="shared" si="4"/>
        <v>1.5</v>
      </c>
      <c r="M105">
        <f t="shared" si="5"/>
        <v>1515867.3573804621</v>
      </c>
    </row>
    <row r="106" spans="1:13" x14ac:dyDescent="0.2">
      <c r="A106">
        <v>103</v>
      </c>
      <c r="B106">
        <v>103</v>
      </c>
      <c r="C106">
        <v>103</v>
      </c>
      <c r="D106">
        <v>1</v>
      </c>
      <c r="E106">
        <f t="shared" si="3"/>
        <v>2</v>
      </c>
      <c r="F106">
        <f t="shared" si="4"/>
        <v>1.7</v>
      </c>
      <c r="M106">
        <f t="shared" si="5"/>
        <v>1667454.0931185083</v>
      </c>
    </row>
    <row r="107" spans="1:13" x14ac:dyDescent="0.2">
      <c r="A107">
        <v>104</v>
      </c>
      <c r="B107">
        <v>104</v>
      </c>
      <c r="C107">
        <v>104</v>
      </c>
      <c r="D107">
        <v>1</v>
      </c>
      <c r="E107">
        <f t="shared" si="3"/>
        <v>2</v>
      </c>
      <c r="F107">
        <f t="shared" si="4"/>
        <v>1.8</v>
      </c>
      <c r="M107">
        <f t="shared" si="5"/>
        <v>1834199.5024303594</v>
      </c>
    </row>
    <row r="108" spans="1:13" x14ac:dyDescent="0.2">
      <c r="A108">
        <v>105</v>
      </c>
      <c r="B108">
        <v>105</v>
      </c>
      <c r="C108">
        <v>105</v>
      </c>
      <c r="D108">
        <v>1</v>
      </c>
      <c r="E108">
        <f t="shared" si="3"/>
        <v>2</v>
      </c>
      <c r="F108">
        <f t="shared" si="4"/>
        <v>2</v>
      </c>
      <c r="M108">
        <f t="shared" si="5"/>
        <v>2017619.4526733954</v>
      </c>
    </row>
    <row r="109" spans="1:13" x14ac:dyDescent="0.2">
      <c r="A109">
        <v>106</v>
      </c>
      <c r="B109">
        <v>106</v>
      </c>
      <c r="C109">
        <v>106</v>
      </c>
      <c r="D109">
        <v>1</v>
      </c>
      <c r="E109">
        <f t="shared" si="3"/>
        <v>2</v>
      </c>
      <c r="F109">
        <f t="shared" si="4"/>
        <v>2.2000000000000002</v>
      </c>
      <c r="M109">
        <f t="shared" si="5"/>
        <v>2219381.3979407353</v>
      </c>
    </row>
    <row r="110" spans="1:13" x14ac:dyDescent="0.2">
      <c r="A110">
        <v>107</v>
      </c>
      <c r="B110">
        <v>107</v>
      </c>
      <c r="C110">
        <v>107</v>
      </c>
      <c r="D110">
        <v>1</v>
      </c>
      <c r="E110">
        <f t="shared" si="3"/>
        <v>2</v>
      </c>
      <c r="F110">
        <f t="shared" si="4"/>
        <v>2.4</v>
      </c>
      <c r="M110">
        <f t="shared" si="5"/>
        <v>2441319.5377348089</v>
      </c>
    </row>
    <row r="111" spans="1:13" x14ac:dyDescent="0.2">
      <c r="A111">
        <v>108</v>
      </c>
      <c r="B111">
        <v>108</v>
      </c>
      <c r="C111">
        <v>108</v>
      </c>
      <c r="D111">
        <v>1</v>
      </c>
      <c r="E111">
        <f t="shared" si="3"/>
        <v>2</v>
      </c>
      <c r="F111">
        <f t="shared" si="4"/>
        <v>2.7</v>
      </c>
      <c r="M111">
        <f t="shared" si="5"/>
        <v>2685451.4915082902</v>
      </c>
    </row>
    <row r="112" spans="1:13" x14ac:dyDescent="0.2">
      <c r="A112">
        <v>109</v>
      </c>
      <c r="B112">
        <v>109</v>
      </c>
      <c r="C112">
        <v>109</v>
      </c>
      <c r="D112">
        <v>1</v>
      </c>
      <c r="E112">
        <f t="shared" si="3"/>
        <v>2</v>
      </c>
      <c r="F112">
        <f t="shared" si="4"/>
        <v>3</v>
      </c>
      <c r="M112">
        <f t="shared" si="5"/>
        <v>2953996.6406591195</v>
      </c>
    </row>
    <row r="113" spans="1:13" x14ac:dyDescent="0.2">
      <c r="A113">
        <v>110</v>
      </c>
      <c r="B113">
        <v>110</v>
      </c>
      <c r="C113">
        <v>110</v>
      </c>
      <c r="D113">
        <v>1</v>
      </c>
      <c r="E113">
        <f t="shared" si="3"/>
        <v>2</v>
      </c>
      <c r="F113">
        <f t="shared" si="4"/>
        <v>3.2</v>
      </c>
      <c r="M113">
        <f t="shared" si="5"/>
        <v>3249396.3047250318</v>
      </c>
    </row>
    <row r="114" spans="1:13" x14ac:dyDescent="0.2">
      <c r="A114">
        <v>111</v>
      </c>
      <c r="B114">
        <v>111</v>
      </c>
      <c r="C114">
        <v>111</v>
      </c>
      <c r="D114">
        <v>1</v>
      </c>
      <c r="E114">
        <f t="shared" si="3"/>
        <v>2</v>
      </c>
      <c r="F114">
        <f t="shared" si="4"/>
        <v>3.6</v>
      </c>
      <c r="M114">
        <f t="shared" si="5"/>
        <v>3574335.9351975354</v>
      </c>
    </row>
    <row r="115" spans="1:13" x14ac:dyDescent="0.2">
      <c r="A115">
        <v>112</v>
      </c>
      <c r="B115">
        <v>112</v>
      </c>
      <c r="C115">
        <v>112</v>
      </c>
      <c r="D115">
        <v>1</v>
      </c>
      <c r="E115">
        <f t="shared" si="3"/>
        <v>2</v>
      </c>
      <c r="F115">
        <f t="shared" si="4"/>
        <v>3.9</v>
      </c>
      <c r="M115">
        <f t="shared" si="5"/>
        <v>3931769.5287172892</v>
      </c>
    </row>
    <row r="116" spans="1:13" x14ac:dyDescent="0.2">
      <c r="A116">
        <v>113</v>
      </c>
      <c r="B116">
        <v>113</v>
      </c>
      <c r="C116">
        <v>113</v>
      </c>
      <c r="D116">
        <v>1</v>
      </c>
      <c r="E116">
        <f t="shared" si="3"/>
        <v>2</v>
      </c>
      <c r="F116">
        <f t="shared" si="4"/>
        <v>4.3</v>
      </c>
      <c r="M116">
        <f t="shared" si="5"/>
        <v>4324946.4815890184</v>
      </c>
    </row>
    <row r="117" spans="1:13" x14ac:dyDescent="0.2">
      <c r="A117">
        <v>114</v>
      </c>
      <c r="B117">
        <v>114</v>
      </c>
      <c r="C117">
        <v>114</v>
      </c>
      <c r="D117">
        <v>1</v>
      </c>
      <c r="E117">
        <f t="shared" si="3"/>
        <v>2</v>
      </c>
      <c r="F117">
        <f t="shared" si="4"/>
        <v>4.8</v>
      </c>
      <c r="M117">
        <f t="shared" si="5"/>
        <v>4757441.1297479207</v>
      </c>
    </row>
    <row r="118" spans="1:13" x14ac:dyDescent="0.2">
      <c r="A118">
        <v>115</v>
      </c>
      <c r="B118">
        <v>115</v>
      </c>
      <c r="C118">
        <v>115</v>
      </c>
      <c r="D118">
        <v>1</v>
      </c>
      <c r="E118">
        <f t="shared" si="3"/>
        <v>2</v>
      </c>
      <c r="F118">
        <f t="shared" si="4"/>
        <v>5.2</v>
      </c>
      <c r="M118">
        <f t="shared" si="5"/>
        <v>5233185.2427227134</v>
      </c>
    </row>
    <row r="119" spans="1:13" x14ac:dyDescent="0.2">
      <c r="A119">
        <v>116</v>
      </c>
      <c r="B119">
        <v>116</v>
      </c>
      <c r="C119">
        <v>116</v>
      </c>
      <c r="D119">
        <v>1</v>
      </c>
      <c r="E119">
        <f t="shared" si="3"/>
        <v>2</v>
      </c>
      <c r="F119">
        <f t="shared" si="4"/>
        <v>5.8</v>
      </c>
      <c r="M119">
        <f t="shared" si="5"/>
        <v>5756503.7669949848</v>
      </c>
    </row>
    <row r="120" spans="1:13" x14ac:dyDescent="0.2">
      <c r="A120">
        <v>117</v>
      </c>
      <c r="B120">
        <v>117</v>
      </c>
      <c r="C120">
        <v>117</v>
      </c>
      <c r="D120">
        <v>1</v>
      </c>
      <c r="E120">
        <f t="shared" si="3"/>
        <v>2</v>
      </c>
      <c r="F120">
        <f t="shared" si="4"/>
        <v>6.3</v>
      </c>
      <c r="M120">
        <f t="shared" si="5"/>
        <v>6332154.1436944837</v>
      </c>
    </row>
    <row r="121" spans="1:13" x14ac:dyDescent="0.2">
      <c r="A121">
        <v>118</v>
      </c>
      <c r="B121">
        <v>118</v>
      </c>
      <c r="C121">
        <v>118</v>
      </c>
      <c r="D121">
        <v>1</v>
      </c>
      <c r="E121">
        <f t="shared" si="3"/>
        <v>2</v>
      </c>
      <c r="F121">
        <f t="shared" si="4"/>
        <v>7</v>
      </c>
      <c r="M121">
        <f t="shared" si="5"/>
        <v>6965369.5580639327</v>
      </c>
    </row>
    <row r="122" spans="1:13" x14ac:dyDescent="0.2">
      <c r="A122">
        <v>119</v>
      </c>
      <c r="B122">
        <v>119</v>
      </c>
      <c r="C122">
        <v>119</v>
      </c>
      <c r="D122">
        <v>1</v>
      </c>
      <c r="E122">
        <f t="shared" si="3"/>
        <v>2</v>
      </c>
      <c r="F122">
        <f t="shared" si="4"/>
        <v>7.7</v>
      </c>
      <c r="M122">
        <f t="shared" si="5"/>
        <v>7661906.5138703268</v>
      </c>
    </row>
    <row r="123" spans="1:13" x14ac:dyDescent="0.2">
      <c r="A123">
        <v>120</v>
      </c>
      <c r="B123">
        <v>120</v>
      </c>
      <c r="C123">
        <v>120</v>
      </c>
      <c r="D123">
        <v>1</v>
      </c>
      <c r="E123">
        <f t="shared" si="3"/>
        <v>2</v>
      </c>
      <c r="F123">
        <f t="shared" si="4"/>
        <v>8.4</v>
      </c>
      <c r="M123">
        <f t="shared" si="5"/>
        <v>8428097.1652573608</v>
      </c>
    </row>
    <row r="124" spans="1:13" x14ac:dyDescent="0.2">
      <c r="A124">
        <v>121</v>
      </c>
      <c r="B124">
        <v>121</v>
      </c>
      <c r="C124">
        <v>121</v>
      </c>
      <c r="D124">
        <v>1</v>
      </c>
      <c r="E124">
        <f t="shared" si="3"/>
        <v>2</v>
      </c>
      <c r="F124">
        <f t="shared" si="4"/>
        <v>9.3000000000000007</v>
      </c>
      <c r="M124">
        <f t="shared" si="5"/>
        <v>9270906.881783098</v>
      </c>
    </row>
    <row r="125" spans="1:13" x14ac:dyDescent="0.2">
      <c r="A125">
        <v>122</v>
      </c>
      <c r="B125">
        <v>122</v>
      </c>
      <c r="C125">
        <v>122</v>
      </c>
      <c r="D125">
        <v>1</v>
      </c>
      <c r="E125">
        <f t="shared" si="3"/>
        <v>2</v>
      </c>
      <c r="F125">
        <f t="shared" si="4"/>
        <v>10.199999999999999</v>
      </c>
      <c r="M125">
        <f t="shared" si="5"/>
        <v>10197997.569961408</v>
      </c>
    </row>
    <row r="126" spans="1:13" x14ac:dyDescent="0.2">
      <c r="A126">
        <v>123</v>
      </c>
      <c r="B126">
        <v>123</v>
      </c>
      <c r="C126">
        <v>123</v>
      </c>
      <c r="D126">
        <v>1</v>
      </c>
      <c r="E126">
        <f t="shared" si="3"/>
        <v>2</v>
      </c>
      <c r="F126">
        <f t="shared" si="4"/>
        <v>11.2</v>
      </c>
      <c r="M126">
        <f t="shared" si="5"/>
        <v>11217797.32695755</v>
      </c>
    </row>
    <row r="127" spans="1:13" x14ac:dyDescent="0.2">
      <c r="A127">
        <v>124</v>
      </c>
      <c r="B127">
        <v>124</v>
      </c>
      <c r="C127">
        <v>124</v>
      </c>
      <c r="D127">
        <v>1</v>
      </c>
      <c r="E127">
        <f t="shared" si="3"/>
        <v>2</v>
      </c>
      <c r="F127">
        <f t="shared" si="4"/>
        <v>12.3</v>
      </c>
      <c r="M127">
        <f t="shared" si="5"/>
        <v>12339577.059653306</v>
      </c>
    </row>
    <row r="128" spans="1:13" x14ac:dyDescent="0.2">
      <c r="A128">
        <v>125</v>
      </c>
      <c r="B128">
        <v>125</v>
      </c>
      <c r="C128">
        <v>125</v>
      </c>
      <c r="D128">
        <v>1</v>
      </c>
      <c r="E128">
        <f t="shared" si="3"/>
        <v>2</v>
      </c>
      <c r="F128">
        <f t="shared" si="4"/>
        <v>13.6</v>
      </c>
      <c r="M128">
        <f t="shared" si="5"/>
        <v>13573534.765618637</v>
      </c>
    </row>
    <row r="129" spans="1:13" x14ac:dyDescent="0.2">
      <c r="A129">
        <v>126</v>
      </c>
      <c r="B129">
        <v>126</v>
      </c>
      <c r="C129">
        <v>126</v>
      </c>
      <c r="D129">
        <v>1</v>
      </c>
      <c r="E129">
        <f t="shared" si="3"/>
        <v>2</v>
      </c>
      <c r="F129">
        <f t="shared" si="4"/>
        <v>14.9</v>
      </c>
      <c r="M129">
        <f t="shared" si="5"/>
        <v>14930888.242180502</v>
      </c>
    </row>
    <row r="130" spans="1:13" x14ac:dyDescent="0.2">
      <c r="A130">
        <v>127</v>
      </c>
      <c r="B130">
        <v>127</v>
      </c>
      <c r="C130">
        <v>127</v>
      </c>
      <c r="D130">
        <v>1</v>
      </c>
      <c r="E130">
        <f t="shared" si="3"/>
        <v>2</v>
      </c>
      <c r="F130">
        <f t="shared" si="4"/>
        <v>16.399999999999999</v>
      </c>
      <c r="M130">
        <f t="shared" si="5"/>
        <v>16423977.066398554</v>
      </c>
    </row>
    <row r="131" spans="1:13" x14ac:dyDescent="0.2">
      <c r="A131">
        <v>128</v>
      </c>
      <c r="B131">
        <v>128</v>
      </c>
      <c r="C131">
        <v>128</v>
      </c>
      <c r="D131">
        <v>1</v>
      </c>
      <c r="E131">
        <f t="shared" si="3"/>
        <v>2</v>
      </c>
      <c r="F131">
        <f t="shared" si="4"/>
        <v>18.100000000000001</v>
      </c>
      <c r="M131">
        <f t="shared" si="5"/>
        <v>18066374.77303841</v>
      </c>
    </row>
    <row r="132" spans="1:13" x14ac:dyDescent="0.2">
      <c r="A132">
        <v>129</v>
      </c>
      <c r="B132">
        <v>129</v>
      </c>
      <c r="C132">
        <v>129</v>
      </c>
      <c r="D132">
        <v>1</v>
      </c>
      <c r="E132">
        <f t="shared" si="3"/>
        <v>2</v>
      </c>
      <c r="F132">
        <f t="shared" si="4"/>
        <v>19.899999999999999</v>
      </c>
      <c r="M132">
        <f t="shared" si="5"/>
        <v>19873012.250342254</v>
      </c>
    </row>
    <row r="133" spans="1:13" x14ac:dyDescent="0.2">
      <c r="A133">
        <v>130</v>
      </c>
      <c r="B133">
        <v>130</v>
      </c>
      <c r="C133">
        <v>130</v>
      </c>
      <c r="D133">
        <v>1</v>
      </c>
      <c r="E133">
        <f t="shared" ref="E133:E196" si="6">INT(LOG(M133,1000))</f>
        <v>2</v>
      </c>
      <c r="F133">
        <f t="shared" ref="F133:F196" si="7">ROUND(M133/1000^E133,1)</f>
        <v>21.9</v>
      </c>
      <c r="M133">
        <f t="shared" si="5"/>
        <v>21860313.475376479</v>
      </c>
    </row>
    <row r="134" spans="1:13" x14ac:dyDescent="0.2">
      <c r="A134">
        <v>131</v>
      </c>
      <c r="B134">
        <v>131</v>
      </c>
      <c r="C134">
        <v>131</v>
      </c>
      <c r="D134">
        <v>1</v>
      </c>
      <c r="E134">
        <f t="shared" si="6"/>
        <v>2</v>
      </c>
      <c r="F134">
        <f t="shared" si="7"/>
        <v>24</v>
      </c>
      <c r="M134">
        <f t="shared" ref="M134:M197" si="8">M133*1.1</f>
        <v>24046344.822914131</v>
      </c>
    </row>
    <row r="135" spans="1:13" x14ac:dyDescent="0.2">
      <c r="A135">
        <v>132</v>
      </c>
      <c r="B135">
        <v>132</v>
      </c>
      <c r="C135">
        <v>132</v>
      </c>
      <c r="D135">
        <v>1</v>
      </c>
      <c r="E135">
        <f t="shared" si="6"/>
        <v>2</v>
      </c>
      <c r="F135">
        <f t="shared" si="7"/>
        <v>26.5</v>
      </c>
      <c r="M135">
        <f t="shared" si="8"/>
        <v>26450979.305205546</v>
      </c>
    </row>
    <row r="136" spans="1:13" x14ac:dyDescent="0.2">
      <c r="A136">
        <v>133</v>
      </c>
      <c r="B136">
        <v>133</v>
      </c>
      <c r="C136">
        <v>133</v>
      </c>
      <c r="D136">
        <v>1</v>
      </c>
      <c r="E136">
        <f t="shared" si="6"/>
        <v>2</v>
      </c>
      <c r="F136">
        <f t="shared" si="7"/>
        <v>29.1</v>
      </c>
      <c r="M136">
        <f t="shared" si="8"/>
        <v>29096077.235726103</v>
      </c>
    </row>
    <row r="137" spans="1:13" x14ac:dyDescent="0.2">
      <c r="A137">
        <v>134</v>
      </c>
      <c r="B137">
        <v>134</v>
      </c>
      <c r="C137">
        <v>134</v>
      </c>
      <c r="D137">
        <v>1</v>
      </c>
      <c r="E137">
        <f t="shared" si="6"/>
        <v>2</v>
      </c>
      <c r="F137">
        <f t="shared" si="7"/>
        <v>32</v>
      </c>
      <c r="M137">
        <f t="shared" si="8"/>
        <v>32005684.959298715</v>
      </c>
    </row>
    <row r="138" spans="1:13" x14ac:dyDescent="0.2">
      <c r="A138">
        <v>135</v>
      </c>
      <c r="B138">
        <v>135</v>
      </c>
      <c r="C138">
        <v>135</v>
      </c>
      <c r="D138">
        <v>1</v>
      </c>
      <c r="E138">
        <f t="shared" si="6"/>
        <v>2</v>
      </c>
      <c r="F138">
        <f t="shared" si="7"/>
        <v>35.200000000000003</v>
      </c>
      <c r="M138">
        <f t="shared" si="8"/>
        <v>35206253.455228589</v>
      </c>
    </row>
    <row r="139" spans="1:13" x14ac:dyDescent="0.2">
      <c r="A139">
        <v>136</v>
      </c>
      <c r="B139">
        <v>136</v>
      </c>
      <c r="C139">
        <v>136</v>
      </c>
      <c r="D139">
        <v>1</v>
      </c>
      <c r="E139">
        <f t="shared" si="6"/>
        <v>2</v>
      </c>
      <c r="F139">
        <f t="shared" si="7"/>
        <v>38.700000000000003</v>
      </c>
      <c r="M139">
        <f t="shared" si="8"/>
        <v>38726878.800751455</v>
      </c>
    </row>
    <row r="140" spans="1:13" x14ac:dyDescent="0.2">
      <c r="A140">
        <v>137</v>
      </c>
      <c r="B140">
        <v>137</v>
      </c>
      <c r="C140">
        <v>137</v>
      </c>
      <c r="D140">
        <v>1</v>
      </c>
      <c r="E140">
        <f t="shared" si="6"/>
        <v>2</v>
      </c>
      <c r="F140">
        <f t="shared" si="7"/>
        <v>42.6</v>
      </c>
      <c r="M140">
        <f t="shared" si="8"/>
        <v>42599566.680826604</v>
      </c>
    </row>
    <row r="141" spans="1:13" x14ac:dyDescent="0.2">
      <c r="A141">
        <v>138</v>
      </c>
      <c r="B141">
        <v>138</v>
      </c>
      <c r="C141">
        <v>138</v>
      </c>
      <c r="D141">
        <v>1</v>
      </c>
      <c r="E141">
        <f t="shared" si="6"/>
        <v>2</v>
      </c>
      <c r="F141">
        <f t="shared" si="7"/>
        <v>46.9</v>
      </c>
      <c r="M141">
        <f t="shared" si="8"/>
        <v>46859523.348909266</v>
      </c>
    </row>
    <row r="142" spans="1:13" x14ac:dyDescent="0.2">
      <c r="A142">
        <v>139</v>
      </c>
      <c r="B142">
        <v>139</v>
      </c>
      <c r="C142">
        <v>139</v>
      </c>
      <c r="D142">
        <v>1</v>
      </c>
      <c r="E142">
        <f t="shared" si="6"/>
        <v>2</v>
      </c>
      <c r="F142">
        <f t="shared" si="7"/>
        <v>51.5</v>
      </c>
      <c r="M142">
        <f t="shared" si="8"/>
        <v>51545475.683800198</v>
      </c>
    </row>
    <row r="143" spans="1:13" x14ac:dyDescent="0.2">
      <c r="A143">
        <v>140</v>
      </c>
      <c r="B143">
        <v>140</v>
      </c>
      <c r="C143">
        <v>140</v>
      </c>
      <c r="D143">
        <v>1</v>
      </c>
      <c r="E143">
        <f t="shared" si="6"/>
        <v>2</v>
      </c>
      <c r="F143">
        <f t="shared" si="7"/>
        <v>56.7</v>
      </c>
      <c r="M143">
        <f t="shared" si="8"/>
        <v>56700023.252180226</v>
      </c>
    </row>
    <row r="144" spans="1:13" x14ac:dyDescent="0.2">
      <c r="A144">
        <v>141</v>
      </c>
      <c r="B144">
        <v>141</v>
      </c>
      <c r="C144">
        <v>141</v>
      </c>
      <c r="D144">
        <v>1</v>
      </c>
      <c r="E144">
        <f t="shared" si="6"/>
        <v>2</v>
      </c>
      <c r="F144">
        <f t="shared" si="7"/>
        <v>62.4</v>
      </c>
      <c r="M144">
        <f t="shared" si="8"/>
        <v>62370025.577398255</v>
      </c>
    </row>
    <row r="145" spans="1:13" x14ac:dyDescent="0.2">
      <c r="A145">
        <v>142</v>
      </c>
      <c r="B145">
        <v>142</v>
      </c>
      <c r="C145">
        <v>142</v>
      </c>
      <c r="D145">
        <v>1</v>
      </c>
      <c r="E145">
        <f t="shared" si="6"/>
        <v>2</v>
      </c>
      <c r="F145">
        <f t="shared" si="7"/>
        <v>68.599999999999994</v>
      </c>
      <c r="M145">
        <f t="shared" si="8"/>
        <v>68607028.13513808</v>
      </c>
    </row>
    <row r="146" spans="1:13" x14ac:dyDescent="0.2">
      <c r="A146">
        <v>143</v>
      </c>
      <c r="B146">
        <v>143</v>
      </c>
      <c r="C146">
        <v>143</v>
      </c>
      <c r="D146">
        <v>1</v>
      </c>
      <c r="E146">
        <f t="shared" si="6"/>
        <v>2</v>
      </c>
      <c r="F146">
        <f t="shared" si="7"/>
        <v>75.5</v>
      </c>
      <c r="M146">
        <f t="shared" si="8"/>
        <v>75467730.948651895</v>
      </c>
    </row>
    <row r="147" spans="1:13" x14ac:dyDescent="0.2">
      <c r="A147">
        <v>144</v>
      </c>
      <c r="B147">
        <v>144</v>
      </c>
      <c r="C147">
        <v>144</v>
      </c>
      <c r="D147">
        <v>1</v>
      </c>
      <c r="E147">
        <f t="shared" si="6"/>
        <v>2</v>
      </c>
      <c r="F147">
        <f t="shared" si="7"/>
        <v>83</v>
      </c>
      <c r="M147">
        <f t="shared" si="8"/>
        <v>83014504.043517098</v>
      </c>
    </row>
    <row r="148" spans="1:13" x14ac:dyDescent="0.2">
      <c r="A148">
        <v>145</v>
      </c>
      <c r="B148">
        <v>145</v>
      </c>
      <c r="C148">
        <v>145</v>
      </c>
      <c r="D148">
        <v>1</v>
      </c>
      <c r="E148">
        <f t="shared" si="6"/>
        <v>2</v>
      </c>
      <c r="F148">
        <f t="shared" si="7"/>
        <v>91.3</v>
      </c>
      <c r="M148">
        <f t="shared" si="8"/>
        <v>91315954.447868809</v>
      </c>
    </row>
    <row r="149" spans="1:13" x14ac:dyDescent="0.2">
      <c r="A149">
        <v>146</v>
      </c>
      <c r="B149">
        <v>146</v>
      </c>
      <c r="C149">
        <v>146</v>
      </c>
      <c r="D149">
        <v>1</v>
      </c>
      <c r="E149">
        <f t="shared" si="6"/>
        <v>2</v>
      </c>
      <c r="F149">
        <f t="shared" si="7"/>
        <v>100.4</v>
      </c>
      <c r="M149">
        <f t="shared" si="8"/>
        <v>100447549.8926557</v>
      </c>
    </row>
    <row r="150" spans="1:13" x14ac:dyDescent="0.2">
      <c r="A150">
        <v>147</v>
      </c>
      <c r="B150">
        <v>147</v>
      </c>
      <c r="C150">
        <v>147</v>
      </c>
      <c r="D150">
        <v>1</v>
      </c>
      <c r="E150">
        <f t="shared" si="6"/>
        <v>2</v>
      </c>
      <c r="F150">
        <f t="shared" si="7"/>
        <v>110.5</v>
      </c>
      <c r="M150">
        <f t="shared" si="8"/>
        <v>110492304.88192128</v>
      </c>
    </row>
    <row r="151" spans="1:13" x14ac:dyDescent="0.2">
      <c r="A151">
        <v>148</v>
      </c>
      <c r="B151">
        <v>148</v>
      </c>
      <c r="C151">
        <v>148</v>
      </c>
      <c r="D151">
        <v>1</v>
      </c>
      <c r="E151">
        <f t="shared" si="6"/>
        <v>2</v>
      </c>
      <c r="F151">
        <f t="shared" si="7"/>
        <v>121.5</v>
      </c>
      <c r="M151">
        <f t="shared" si="8"/>
        <v>121541535.37011342</v>
      </c>
    </row>
    <row r="152" spans="1:13" x14ac:dyDescent="0.2">
      <c r="A152">
        <v>149</v>
      </c>
      <c r="B152">
        <v>149</v>
      </c>
      <c r="C152">
        <v>149</v>
      </c>
      <c r="D152">
        <v>1</v>
      </c>
      <c r="E152">
        <f t="shared" si="6"/>
        <v>2</v>
      </c>
      <c r="F152">
        <f t="shared" si="7"/>
        <v>133.69999999999999</v>
      </c>
      <c r="M152">
        <f t="shared" si="8"/>
        <v>133695688.90712477</v>
      </c>
    </row>
    <row r="153" spans="1:13" x14ac:dyDescent="0.2">
      <c r="A153">
        <v>150</v>
      </c>
      <c r="B153">
        <v>150</v>
      </c>
      <c r="C153">
        <v>150</v>
      </c>
      <c r="D153">
        <v>1</v>
      </c>
      <c r="E153">
        <f t="shared" si="6"/>
        <v>2</v>
      </c>
      <c r="F153">
        <f t="shared" si="7"/>
        <v>147.1</v>
      </c>
      <c r="M153">
        <f t="shared" si="8"/>
        <v>147065257.79783726</v>
      </c>
    </row>
    <row r="154" spans="1:13" x14ac:dyDescent="0.2">
      <c r="A154">
        <v>151</v>
      </c>
      <c r="B154">
        <v>151</v>
      </c>
      <c r="C154">
        <v>151</v>
      </c>
      <c r="D154">
        <v>1</v>
      </c>
      <c r="E154">
        <f t="shared" si="6"/>
        <v>2</v>
      </c>
      <c r="F154">
        <f t="shared" si="7"/>
        <v>161.80000000000001</v>
      </c>
      <c r="M154">
        <f t="shared" si="8"/>
        <v>161771783.57762098</v>
      </c>
    </row>
    <row r="155" spans="1:13" x14ac:dyDescent="0.2">
      <c r="A155">
        <v>152</v>
      </c>
      <c r="B155">
        <v>152</v>
      </c>
      <c r="C155">
        <v>152</v>
      </c>
      <c r="D155">
        <v>1</v>
      </c>
      <c r="E155">
        <f t="shared" si="6"/>
        <v>2</v>
      </c>
      <c r="F155">
        <f t="shared" si="7"/>
        <v>177.9</v>
      </c>
      <c r="M155">
        <f t="shared" si="8"/>
        <v>177948961.93538308</v>
      </c>
    </row>
    <row r="156" spans="1:13" x14ac:dyDescent="0.2">
      <c r="A156">
        <v>153</v>
      </c>
      <c r="B156">
        <v>153</v>
      </c>
      <c r="C156">
        <v>153</v>
      </c>
      <c r="D156">
        <v>1</v>
      </c>
      <c r="E156">
        <f t="shared" si="6"/>
        <v>2</v>
      </c>
      <c r="F156">
        <f t="shared" si="7"/>
        <v>195.7</v>
      </c>
      <c r="M156">
        <f t="shared" si="8"/>
        <v>195743858.12892142</v>
      </c>
    </row>
    <row r="157" spans="1:13" x14ac:dyDescent="0.2">
      <c r="A157">
        <v>154</v>
      </c>
      <c r="B157">
        <v>154</v>
      </c>
      <c r="C157">
        <v>154</v>
      </c>
      <c r="D157">
        <v>1</v>
      </c>
      <c r="E157">
        <f t="shared" si="6"/>
        <v>2</v>
      </c>
      <c r="F157">
        <f t="shared" si="7"/>
        <v>215.3</v>
      </c>
      <c r="M157">
        <f t="shared" si="8"/>
        <v>215318243.94181359</v>
      </c>
    </row>
    <row r="158" spans="1:13" x14ac:dyDescent="0.2">
      <c r="A158">
        <v>155</v>
      </c>
      <c r="B158">
        <v>155</v>
      </c>
      <c r="C158">
        <v>155</v>
      </c>
      <c r="D158">
        <v>1</v>
      </c>
      <c r="E158">
        <f t="shared" si="6"/>
        <v>2</v>
      </c>
      <c r="F158">
        <f t="shared" si="7"/>
        <v>236.9</v>
      </c>
      <c r="M158">
        <f t="shared" si="8"/>
        <v>236850068.33599496</v>
      </c>
    </row>
    <row r="159" spans="1:13" x14ac:dyDescent="0.2">
      <c r="A159">
        <v>156</v>
      </c>
      <c r="B159">
        <v>156</v>
      </c>
      <c r="C159">
        <v>156</v>
      </c>
      <c r="D159">
        <v>1</v>
      </c>
      <c r="E159">
        <f t="shared" si="6"/>
        <v>2</v>
      </c>
      <c r="F159">
        <f t="shared" si="7"/>
        <v>260.5</v>
      </c>
      <c r="M159">
        <f t="shared" si="8"/>
        <v>260535075.16959447</v>
      </c>
    </row>
    <row r="160" spans="1:13" x14ac:dyDescent="0.2">
      <c r="A160">
        <v>157</v>
      </c>
      <c r="B160">
        <v>157</v>
      </c>
      <c r="C160">
        <v>157</v>
      </c>
      <c r="D160">
        <v>1</v>
      </c>
      <c r="E160">
        <f t="shared" si="6"/>
        <v>2</v>
      </c>
      <c r="F160">
        <f t="shared" si="7"/>
        <v>286.60000000000002</v>
      </c>
      <c r="M160">
        <f t="shared" si="8"/>
        <v>286588582.68655396</v>
      </c>
    </row>
    <row r="161" spans="1:13" x14ac:dyDescent="0.2">
      <c r="A161">
        <v>158</v>
      </c>
      <c r="B161">
        <v>158</v>
      </c>
      <c r="C161">
        <v>158</v>
      </c>
      <c r="D161">
        <v>1</v>
      </c>
      <c r="E161">
        <f t="shared" si="6"/>
        <v>2</v>
      </c>
      <c r="F161">
        <f t="shared" si="7"/>
        <v>315.2</v>
      </c>
      <c r="M161">
        <f t="shared" si="8"/>
        <v>315247440.95520937</v>
      </c>
    </row>
    <row r="162" spans="1:13" x14ac:dyDescent="0.2">
      <c r="A162">
        <v>159</v>
      </c>
      <c r="B162">
        <v>159</v>
      </c>
      <c r="C162">
        <v>159</v>
      </c>
      <c r="D162">
        <v>1</v>
      </c>
      <c r="E162">
        <f t="shared" si="6"/>
        <v>2</v>
      </c>
      <c r="F162">
        <f t="shared" si="7"/>
        <v>346.8</v>
      </c>
      <c r="M162">
        <f t="shared" si="8"/>
        <v>346772185.05073035</v>
      </c>
    </row>
    <row r="163" spans="1:13" x14ac:dyDescent="0.2">
      <c r="A163">
        <v>160</v>
      </c>
      <c r="B163">
        <v>160</v>
      </c>
      <c r="C163">
        <v>160</v>
      </c>
      <c r="D163">
        <v>1</v>
      </c>
      <c r="E163">
        <f t="shared" si="6"/>
        <v>2</v>
      </c>
      <c r="F163">
        <f t="shared" si="7"/>
        <v>381.4</v>
      </c>
      <c r="M163">
        <f t="shared" si="8"/>
        <v>381449403.55580342</v>
      </c>
    </row>
    <row r="164" spans="1:13" x14ac:dyDescent="0.2">
      <c r="A164">
        <v>161</v>
      </c>
      <c r="B164">
        <v>161</v>
      </c>
      <c r="C164">
        <v>161</v>
      </c>
      <c r="D164">
        <v>1</v>
      </c>
      <c r="E164">
        <f t="shared" si="6"/>
        <v>2</v>
      </c>
      <c r="F164">
        <f t="shared" si="7"/>
        <v>419.6</v>
      </c>
      <c r="M164">
        <f t="shared" si="8"/>
        <v>419594343.91138381</v>
      </c>
    </row>
    <row r="165" spans="1:13" x14ac:dyDescent="0.2">
      <c r="A165">
        <v>162</v>
      </c>
      <c r="B165">
        <v>162</v>
      </c>
      <c r="C165">
        <v>162</v>
      </c>
      <c r="D165">
        <v>1</v>
      </c>
      <c r="E165">
        <f t="shared" si="6"/>
        <v>2</v>
      </c>
      <c r="F165">
        <f t="shared" si="7"/>
        <v>461.6</v>
      </c>
      <c r="M165">
        <f t="shared" si="8"/>
        <v>461553778.30252224</v>
      </c>
    </row>
    <row r="166" spans="1:13" x14ac:dyDescent="0.2">
      <c r="A166">
        <v>163</v>
      </c>
      <c r="B166">
        <v>163</v>
      </c>
      <c r="C166">
        <v>163</v>
      </c>
      <c r="D166">
        <v>1</v>
      </c>
      <c r="E166">
        <f t="shared" si="6"/>
        <v>2</v>
      </c>
      <c r="F166">
        <f t="shared" si="7"/>
        <v>507.7</v>
      </c>
      <c r="M166">
        <f t="shared" si="8"/>
        <v>507709156.13277453</v>
      </c>
    </row>
    <row r="167" spans="1:13" x14ac:dyDescent="0.2">
      <c r="A167">
        <v>164</v>
      </c>
      <c r="B167">
        <v>164</v>
      </c>
      <c r="C167">
        <v>164</v>
      </c>
      <c r="D167">
        <v>1</v>
      </c>
      <c r="E167">
        <f t="shared" si="6"/>
        <v>2</v>
      </c>
      <c r="F167">
        <f t="shared" si="7"/>
        <v>558.5</v>
      </c>
      <c r="M167">
        <f t="shared" si="8"/>
        <v>558480071.74605203</v>
      </c>
    </row>
    <row r="168" spans="1:13" x14ac:dyDescent="0.2">
      <c r="A168">
        <v>165</v>
      </c>
      <c r="B168">
        <v>165</v>
      </c>
      <c r="C168">
        <v>165</v>
      </c>
      <c r="D168">
        <v>1</v>
      </c>
      <c r="E168">
        <f t="shared" si="6"/>
        <v>2</v>
      </c>
      <c r="F168">
        <f t="shared" si="7"/>
        <v>614.29999999999995</v>
      </c>
      <c r="M168">
        <f t="shared" si="8"/>
        <v>614328078.92065728</v>
      </c>
    </row>
    <row r="169" spans="1:13" x14ac:dyDescent="0.2">
      <c r="A169">
        <v>166</v>
      </c>
      <c r="B169">
        <v>166</v>
      </c>
      <c r="C169">
        <v>166</v>
      </c>
      <c r="D169">
        <v>1</v>
      </c>
      <c r="E169">
        <f t="shared" si="6"/>
        <v>2</v>
      </c>
      <c r="F169">
        <f t="shared" si="7"/>
        <v>675.8</v>
      </c>
      <c r="M169">
        <f t="shared" si="8"/>
        <v>675760886.81272304</v>
      </c>
    </row>
    <row r="170" spans="1:13" x14ac:dyDescent="0.2">
      <c r="A170">
        <v>167</v>
      </c>
      <c r="B170">
        <v>167</v>
      </c>
      <c r="C170">
        <v>167</v>
      </c>
      <c r="D170">
        <v>1</v>
      </c>
      <c r="E170">
        <f t="shared" si="6"/>
        <v>2</v>
      </c>
      <c r="F170">
        <f t="shared" si="7"/>
        <v>743.3</v>
      </c>
      <c r="M170">
        <f t="shared" si="8"/>
        <v>743336975.49399543</v>
      </c>
    </row>
    <row r="171" spans="1:13" x14ac:dyDescent="0.2">
      <c r="A171">
        <v>168</v>
      </c>
      <c r="B171">
        <v>168</v>
      </c>
      <c r="C171">
        <v>168</v>
      </c>
      <c r="D171">
        <v>1</v>
      </c>
      <c r="E171">
        <f t="shared" si="6"/>
        <v>2</v>
      </c>
      <c r="F171">
        <f t="shared" si="7"/>
        <v>817.7</v>
      </c>
      <c r="M171">
        <f t="shared" si="8"/>
        <v>817670673.04339504</v>
      </c>
    </row>
    <row r="172" spans="1:13" x14ac:dyDescent="0.2">
      <c r="A172">
        <v>169</v>
      </c>
      <c r="B172">
        <v>169</v>
      </c>
      <c r="C172">
        <v>169</v>
      </c>
      <c r="D172">
        <v>1</v>
      </c>
      <c r="E172">
        <f t="shared" si="6"/>
        <v>2</v>
      </c>
      <c r="F172">
        <f t="shared" si="7"/>
        <v>899.4</v>
      </c>
      <c r="M172">
        <f t="shared" si="8"/>
        <v>899437740.34773457</v>
      </c>
    </row>
    <row r="173" spans="1:13" x14ac:dyDescent="0.2">
      <c r="A173">
        <v>170</v>
      </c>
      <c r="B173">
        <v>170</v>
      </c>
      <c r="C173">
        <v>170</v>
      </c>
      <c r="D173">
        <v>1</v>
      </c>
      <c r="E173">
        <f t="shared" si="6"/>
        <v>2</v>
      </c>
      <c r="F173">
        <f t="shared" si="7"/>
        <v>989.4</v>
      </c>
      <c r="M173">
        <f t="shared" si="8"/>
        <v>989381514.38250816</v>
      </c>
    </row>
    <row r="174" spans="1:13" x14ac:dyDescent="0.2">
      <c r="A174">
        <v>171</v>
      </c>
      <c r="B174">
        <v>171</v>
      </c>
      <c r="C174">
        <v>171</v>
      </c>
      <c r="D174">
        <v>1</v>
      </c>
      <c r="E174">
        <f t="shared" si="6"/>
        <v>3</v>
      </c>
      <c r="F174">
        <f t="shared" si="7"/>
        <v>1.1000000000000001</v>
      </c>
      <c r="M174">
        <f t="shared" si="8"/>
        <v>1088319665.8207591</v>
      </c>
    </row>
    <row r="175" spans="1:13" x14ac:dyDescent="0.2">
      <c r="A175">
        <v>172</v>
      </c>
      <c r="B175">
        <v>172</v>
      </c>
      <c r="C175">
        <v>172</v>
      </c>
      <c r="D175">
        <v>1</v>
      </c>
      <c r="E175">
        <f t="shared" si="6"/>
        <v>3</v>
      </c>
      <c r="F175">
        <f t="shared" si="7"/>
        <v>1.2</v>
      </c>
      <c r="M175">
        <f t="shared" si="8"/>
        <v>1197151632.4028351</v>
      </c>
    </row>
    <row r="176" spans="1:13" x14ac:dyDescent="0.2">
      <c r="A176">
        <v>173</v>
      </c>
      <c r="B176">
        <v>173</v>
      </c>
      <c r="C176">
        <v>173</v>
      </c>
      <c r="D176">
        <v>1</v>
      </c>
      <c r="E176">
        <f t="shared" si="6"/>
        <v>3</v>
      </c>
      <c r="F176">
        <f t="shared" si="7"/>
        <v>1.3</v>
      </c>
      <c r="M176">
        <f t="shared" si="8"/>
        <v>1316866795.6431189</v>
      </c>
    </row>
    <row r="177" spans="1:13" x14ac:dyDescent="0.2">
      <c r="A177">
        <v>174</v>
      </c>
      <c r="B177">
        <v>174</v>
      </c>
      <c r="C177">
        <v>174</v>
      </c>
      <c r="D177">
        <v>1</v>
      </c>
      <c r="E177">
        <f t="shared" si="6"/>
        <v>3</v>
      </c>
      <c r="F177">
        <f t="shared" si="7"/>
        <v>1.4</v>
      </c>
      <c r="M177">
        <f t="shared" si="8"/>
        <v>1448553475.2074308</v>
      </c>
    </row>
    <row r="178" spans="1:13" x14ac:dyDescent="0.2">
      <c r="A178">
        <v>175</v>
      </c>
      <c r="B178">
        <v>175</v>
      </c>
      <c r="C178">
        <v>175</v>
      </c>
      <c r="D178">
        <v>1</v>
      </c>
      <c r="E178">
        <f t="shared" si="6"/>
        <v>3</v>
      </c>
      <c r="F178">
        <f t="shared" si="7"/>
        <v>1.6</v>
      </c>
      <c r="M178">
        <f t="shared" si="8"/>
        <v>1593408822.728174</v>
      </c>
    </row>
    <row r="179" spans="1:13" x14ac:dyDescent="0.2">
      <c r="A179">
        <v>176</v>
      </c>
      <c r="B179">
        <v>176</v>
      </c>
      <c r="C179">
        <v>176</v>
      </c>
      <c r="D179">
        <v>1</v>
      </c>
      <c r="E179">
        <f t="shared" si="6"/>
        <v>3</v>
      </c>
      <c r="F179">
        <f t="shared" si="7"/>
        <v>1.8</v>
      </c>
      <c r="M179">
        <f t="shared" si="8"/>
        <v>1752749705.0009916</v>
      </c>
    </row>
    <row r="180" spans="1:13" x14ac:dyDescent="0.2">
      <c r="A180">
        <v>177</v>
      </c>
      <c r="B180">
        <v>177</v>
      </c>
      <c r="C180">
        <v>177</v>
      </c>
      <c r="D180">
        <v>1</v>
      </c>
      <c r="E180">
        <f t="shared" si="6"/>
        <v>3</v>
      </c>
      <c r="F180">
        <f t="shared" si="7"/>
        <v>1.9</v>
      </c>
      <c r="M180">
        <f t="shared" si="8"/>
        <v>1928024675.501091</v>
      </c>
    </row>
    <row r="181" spans="1:13" x14ac:dyDescent="0.2">
      <c r="A181">
        <v>178</v>
      </c>
      <c r="B181">
        <v>178</v>
      </c>
      <c r="C181">
        <v>178</v>
      </c>
      <c r="D181">
        <v>1</v>
      </c>
      <c r="E181">
        <f t="shared" si="6"/>
        <v>3</v>
      </c>
      <c r="F181">
        <f t="shared" si="7"/>
        <v>2.1</v>
      </c>
      <c r="M181">
        <f t="shared" si="8"/>
        <v>2120827143.0512004</v>
      </c>
    </row>
    <row r="182" spans="1:13" x14ac:dyDescent="0.2">
      <c r="A182">
        <v>179</v>
      </c>
      <c r="B182">
        <v>179</v>
      </c>
      <c r="C182">
        <v>179</v>
      </c>
      <c r="D182">
        <v>1</v>
      </c>
      <c r="E182">
        <f t="shared" si="6"/>
        <v>3</v>
      </c>
      <c r="F182">
        <f t="shared" si="7"/>
        <v>2.2999999999999998</v>
      </c>
      <c r="M182">
        <f t="shared" si="8"/>
        <v>2332909857.3563204</v>
      </c>
    </row>
    <row r="183" spans="1:13" x14ac:dyDescent="0.2">
      <c r="A183">
        <v>180</v>
      </c>
      <c r="B183">
        <v>180</v>
      </c>
      <c r="C183">
        <v>180</v>
      </c>
      <c r="D183">
        <v>1</v>
      </c>
      <c r="E183">
        <f t="shared" si="6"/>
        <v>3</v>
      </c>
      <c r="F183">
        <f t="shared" si="7"/>
        <v>2.6</v>
      </c>
      <c r="M183">
        <f t="shared" si="8"/>
        <v>2566200843.0919528</v>
      </c>
    </row>
    <row r="184" spans="1:13" x14ac:dyDescent="0.2">
      <c r="A184">
        <v>181</v>
      </c>
      <c r="B184">
        <v>181</v>
      </c>
      <c r="C184">
        <v>181</v>
      </c>
      <c r="D184">
        <v>1</v>
      </c>
      <c r="E184">
        <f t="shared" si="6"/>
        <v>3</v>
      </c>
      <c r="F184">
        <f t="shared" si="7"/>
        <v>2.8</v>
      </c>
      <c r="M184">
        <f t="shared" si="8"/>
        <v>2822820927.4011483</v>
      </c>
    </row>
    <row r="185" spans="1:13" x14ac:dyDescent="0.2">
      <c r="A185">
        <v>182</v>
      </c>
      <c r="B185">
        <v>182</v>
      </c>
      <c r="C185">
        <v>182</v>
      </c>
      <c r="D185">
        <v>1</v>
      </c>
      <c r="E185">
        <f t="shared" si="6"/>
        <v>3</v>
      </c>
      <c r="F185">
        <f t="shared" si="7"/>
        <v>3.1</v>
      </c>
      <c r="M185">
        <f t="shared" si="8"/>
        <v>3105103020.1412635</v>
      </c>
    </row>
    <row r="186" spans="1:13" x14ac:dyDescent="0.2">
      <c r="A186">
        <v>183</v>
      </c>
      <c r="B186">
        <v>183</v>
      </c>
      <c r="C186">
        <v>183</v>
      </c>
      <c r="D186">
        <v>1</v>
      </c>
      <c r="E186">
        <f t="shared" si="6"/>
        <v>3</v>
      </c>
      <c r="F186">
        <f t="shared" si="7"/>
        <v>3.4</v>
      </c>
      <c r="M186">
        <f t="shared" si="8"/>
        <v>3415613322.1553903</v>
      </c>
    </row>
    <row r="187" spans="1:13" x14ac:dyDescent="0.2">
      <c r="A187">
        <v>184</v>
      </c>
      <c r="B187">
        <v>184</v>
      </c>
      <c r="C187">
        <v>184</v>
      </c>
      <c r="D187">
        <v>1</v>
      </c>
      <c r="E187">
        <f t="shared" si="6"/>
        <v>3</v>
      </c>
      <c r="F187">
        <f t="shared" si="7"/>
        <v>3.8</v>
      </c>
      <c r="M187">
        <f t="shared" si="8"/>
        <v>3757174654.3709297</v>
      </c>
    </row>
    <row r="188" spans="1:13" x14ac:dyDescent="0.2">
      <c r="A188">
        <v>185</v>
      </c>
      <c r="B188">
        <v>185</v>
      </c>
      <c r="C188">
        <v>185</v>
      </c>
      <c r="D188">
        <v>1</v>
      </c>
      <c r="E188">
        <f t="shared" si="6"/>
        <v>3</v>
      </c>
      <c r="F188">
        <f t="shared" si="7"/>
        <v>4.0999999999999996</v>
      </c>
      <c r="M188">
        <f t="shared" si="8"/>
        <v>4132892119.808023</v>
      </c>
    </row>
    <row r="189" spans="1:13" x14ac:dyDescent="0.2">
      <c r="A189">
        <v>186</v>
      </c>
      <c r="B189">
        <v>186</v>
      </c>
      <c r="C189">
        <v>186</v>
      </c>
      <c r="D189">
        <v>1</v>
      </c>
      <c r="E189">
        <f t="shared" si="6"/>
        <v>3</v>
      </c>
      <c r="F189">
        <f t="shared" si="7"/>
        <v>4.5</v>
      </c>
      <c r="M189">
        <f t="shared" si="8"/>
        <v>4546181331.788826</v>
      </c>
    </row>
    <row r="190" spans="1:13" x14ac:dyDescent="0.2">
      <c r="A190">
        <v>187</v>
      </c>
      <c r="B190">
        <v>187</v>
      </c>
      <c r="C190">
        <v>187</v>
      </c>
      <c r="D190">
        <v>1</v>
      </c>
      <c r="E190">
        <f t="shared" si="6"/>
        <v>3</v>
      </c>
      <c r="F190">
        <f t="shared" si="7"/>
        <v>5</v>
      </c>
      <c r="M190">
        <f t="shared" si="8"/>
        <v>5000799464.9677086</v>
      </c>
    </row>
    <row r="191" spans="1:13" x14ac:dyDescent="0.2">
      <c r="A191">
        <v>188</v>
      </c>
      <c r="B191">
        <v>188</v>
      </c>
      <c r="C191">
        <v>188</v>
      </c>
      <c r="D191">
        <v>1</v>
      </c>
      <c r="E191">
        <f t="shared" si="6"/>
        <v>3</v>
      </c>
      <c r="F191">
        <f t="shared" si="7"/>
        <v>5.5</v>
      </c>
      <c r="M191">
        <f t="shared" si="8"/>
        <v>5500879411.4644794</v>
      </c>
    </row>
    <row r="192" spans="1:13" x14ac:dyDescent="0.2">
      <c r="A192">
        <v>189</v>
      </c>
      <c r="B192">
        <v>189</v>
      </c>
      <c r="C192">
        <v>189</v>
      </c>
      <c r="D192">
        <v>1</v>
      </c>
      <c r="E192">
        <f t="shared" si="6"/>
        <v>3</v>
      </c>
      <c r="F192">
        <f t="shared" si="7"/>
        <v>6.1</v>
      </c>
      <c r="M192">
        <f t="shared" si="8"/>
        <v>6050967352.6109276</v>
      </c>
    </row>
    <row r="193" spans="1:13" x14ac:dyDescent="0.2">
      <c r="A193">
        <v>190</v>
      </c>
      <c r="B193">
        <v>190</v>
      </c>
      <c r="C193">
        <v>190</v>
      </c>
      <c r="D193">
        <v>1</v>
      </c>
      <c r="E193">
        <f t="shared" si="6"/>
        <v>3</v>
      </c>
      <c r="F193">
        <f t="shared" si="7"/>
        <v>6.7</v>
      </c>
      <c r="M193">
        <f t="shared" si="8"/>
        <v>6656064087.8720207</v>
      </c>
    </row>
    <row r="194" spans="1:13" x14ac:dyDescent="0.2">
      <c r="A194">
        <v>191</v>
      </c>
      <c r="B194">
        <v>191</v>
      </c>
      <c r="C194">
        <v>191</v>
      </c>
      <c r="D194">
        <v>1</v>
      </c>
      <c r="E194">
        <f t="shared" si="6"/>
        <v>3</v>
      </c>
      <c r="F194">
        <f t="shared" si="7"/>
        <v>7.3</v>
      </c>
      <c r="M194">
        <f t="shared" si="8"/>
        <v>7321670496.6592236</v>
      </c>
    </row>
    <row r="195" spans="1:13" x14ac:dyDescent="0.2">
      <c r="A195">
        <v>192</v>
      </c>
      <c r="B195">
        <v>192</v>
      </c>
      <c r="C195">
        <v>192</v>
      </c>
      <c r="D195">
        <v>1</v>
      </c>
      <c r="E195">
        <f t="shared" si="6"/>
        <v>3</v>
      </c>
      <c r="F195">
        <f t="shared" si="7"/>
        <v>8.1</v>
      </c>
      <c r="M195">
        <f t="shared" si="8"/>
        <v>8053837546.3251467</v>
      </c>
    </row>
    <row r="196" spans="1:13" x14ac:dyDescent="0.2">
      <c r="A196">
        <v>193</v>
      </c>
      <c r="B196">
        <v>193</v>
      </c>
      <c r="C196">
        <v>193</v>
      </c>
      <c r="D196">
        <v>1</v>
      </c>
      <c r="E196">
        <f t="shared" si="6"/>
        <v>3</v>
      </c>
      <c r="F196">
        <f t="shared" si="7"/>
        <v>8.9</v>
      </c>
      <c r="M196">
        <f t="shared" si="8"/>
        <v>8859221300.9576626</v>
      </c>
    </row>
    <row r="197" spans="1:13" x14ac:dyDescent="0.2">
      <c r="A197">
        <v>194</v>
      </c>
      <c r="B197">
        <v>194</v>
      </c>
      <c r="C197">
        <v>194</v>
      </c>
      <c r="D197">
        <v>1</v>
      </c>
      <c r="E197">
        <f t="shared" ref="E197:E203" si="9">INT(LOG(M197,1000))</f>
        <v>3</v>
      </c>
      <c r="F197">
        <f t="shared" ref="F197:F203" si="10">ROUND(M197/1000^E197,1)</f>
        <v>9.6999999999999993</v>
      </c>
      <c r="M197">
        <f t="shared" si="8"/>
        <v>9745143431.0534306</v>
      </c>
    </row>
    <row r="198" spans="1:13" x14ac:dyDescent="0.2">
      <c r="A198">
        <v>195</v>
      </c>
      <c r="B198">
        <v>195</v>
      </c>
      <c r="C198">
        <v>195</v>
      </c>
      <c r="D198">
        <v>1</v>
      </c>
      <c r="E198">
        <f t="shared" si="9"/>
        <v>3</v>
      </c>
      <c r="F198">
        <f t="shared" si="10"/>
        <v>10.7</v>
      </c>
      <c r="M198">
        <f t="shared" ref="M198:M203" si="11">M197*1.1</f>
        <v>10719657774.158775</v>
      </c>
    </row>
    <row r="199" spans="1:13" x14ac:dyDescent="0.2">
      <c r="A199">
        <v>196</v>
      </c>
      <c r="B199">
        <v>196</v>
      </c>
      <c r="C199">
        <v>196</v>
      </c>
      <c r="D199">
        <v>1</v>
      </c>
      <c r="E199">
        <f t="shared" si="9"/>
        <v>3</v>
      </c>
      <c r="F199">
        <f t="shared" si="10"/>
        <v>11.8</v>
      </c>
      <c r="M199">
        <f t="shared" si="11"/>
        <v>11791623551.574654</v>
      </c>
    </row>
    <row r="200" spans="1:13" x14ac:dyDescent="0.2">
      <c r="A200">
        <v>197</v>
      </c>
      <c r="B200">
        <v>197</v>
      </c>
      <c r="C200">
        <v>197</v>
      </c>
      <c r="D200">
        <v>1</v>
      </c>
      <c r="E200">
        <f t="shared" si="9"/>
        <v>3</v>
      </c>
      <c r="F200">
        <f t="shared" si="10"/>
        <v>13</v>
      </c>
      <c r="M200">
        <f t="shared" si="11"/>
        <v>12970785906.732121</v>
      </c>
    </row>
    <row r="201" spans="1:13" x14ac:dyDescent="0.2">
      <c r="A201">
        <v>198</v>
      </c>
      <c r="B201">
        <v>198</v>
      </c>
      <c r="C201">
        <v>198</v>
      </c>
      <c r="D201">
        <v>1</v>
      </c>
      <c r="E201">
        <f t="shared" si="9"/>
        <v>3</v>
      </c>
      <c r="F201">
        <f t="shared" si="10"/>
        <v>14.3</v>
      </c>
      <c r="M201">
        <f t="shared" si="11"/>
        <v>14267864497.405334</v>
      </c>
    </row>
    <row r="202" spans="1:13" x14ac:dyDescent="0.2">
      <c r="A202">
        <v>199</v>
      </c>
      <c r="B202">
        <v>199</v>
      </c>
      <c r="C202">
        <v>199</v>
      </c>
      <c r="D202">
        <v>1</v>
      </c>
      <c r="E202">
        <f t="shared" si="9"/>
        <v>3</v>
      </c>
      <c r="F202">
        <f t="shared" si="10"/>
        <v>15.7</v>
      </c>
      <c r="M202">
        <f t="shared" si="11"/>
        <v>15694650947.145868</v>
      </c>
    </row>
    <row r="203" spans="1:13" x14ac:dyDescent="0.2">
      <c r="A203">
        <v>200</v>
      </c>
      <c r="B203">
        <v>200</v>
      </c>
      <c r="C203">
        <v>200</v>
      </c>
      <c r="D203">
        <v>1</v>
      </c>
      <c r="E203">
        <f t="shared" si="9"/>
        <v>3</v>
      </c>
      <c r="F203">
        <f t="shared" si="10"/>
        <v>17.3</v>
      </c>
      <c r="M203">
        <f t="shared" si="11"/>
        <v>17264116041.860458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524C-D921-42AD-AD32-8424EED816C2}">
  <dimension ref="A1:E63"/>
  <sheetViews>
    <sheetView workbookViewId="0">
      <selection activeCell="H14" sqref="H14"/>
    </sheetView>
  </sheetViews>
  <sheetFormatPr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99</v>
      </c>
      <c r="B1" s="1" t="s">
        <v>5</v>
      </c>
      <c r="C1" s="1" t="s">
        <v>70</v>
      </c>
      <c r="D1" s="1" t="s">
        <v>72</v>
      </c>
      <c r="E1" s="1" t="s">
        <v>526</v>
      </c>
    </row>
    <row r="2" spans="1:5" x14ac:dyDescent="0.2">
      <c r="A2" t="s">
        <v>6</v>
      </c>
      <c r="B2" t="s">
        <v>6</v>
      </c>
      <c r="C2" t="s">
        <v>13</v>
      </c>
      <c r="D2" t="s">
        <v>73</v>
      </c>
      <c r="E2" t="s">
        <v>6</v>
      </c>
    </row>
    <row r="3" spans="1:5" ht="15" x14ac:dyDescent="0.2">
      <c r="A3" s="2" t="s">
        <v>97</v>
      </c>
      <c r="B3" s="2" t="s">
        <v>8</v>
      </c>
      <c r="C3" s="2" t="s">
        <v>71</v>
      </c>
      <c r="D3" s="2" t="s">
        <v>74</v>
      </c>
      <c r="E3" s="2" t="s">
        <v>527</v>
      </c>
    </row>
    <row r="4" spans="1:5" ht="16.5" x14ac:dyDescent="0.2">
      <c r="A4" s="3">
        <v>1</v>
      </c>
      <c r="B4" s="3">
        <v>1</v>
      </c>
      <c r="C4" s="3">
        <v>1</v>
      </c>
      <c r="D4" s="3">
        <v>20</v>
      </c>
      <c r="E4" s="4">
        <f>SUM(D$4:D4)</f>
        <v>20</v>
      </c>
    </row>
    <row r="5" spans="1:5" ht="16.5" x14ac:dyDescent="0.2">
      <c r="A5" s="3">
        <v>2</v>
      </c>
      <c r="B5" s="3">
        <v>2</v>
      </c>
      <c r="C5" s="3">
        <v>2</v>
      </c>
      <c r="D5" s="3">
        <v>30</v>
      </c>
      <c r="E5" s="4">
        <f>SUM(D$4:D5)</f>
        <v>50</v>
      </c>
    </row>
    <row r="6" spans="1:5" ht="16.5" x14ac:dyDescent="0.2">
      <c r="A6" s="3">
        <v>3</v>
      </c>
      <c r="B6" s="3">
        <v>3</v>
      </c>
      <c r="C6" s="3">
        <v>3</v>
      </c>
      <c r="D6" s="3">
        <v>40</v>
      </c>
      <c r="E6" s="4">
        <f>SUM(D$4:D6)</f>
        <v>90</v>
      </c>
    </row>
    <row r="7" spans="1:5" ht="16.5" x14ac:dyDescent="0.2">
      <c r="A7" s="3">
        <v>4</v>
      </c>
      <c r="B7" s="3">
        <v>4</v>
      </c>
      <c r="C7" s="3">
        <v>4</v>
      </c>
      <c r="D7" s="3">
        <v>55</v>
      </c>
      <c r="E7" s="4">
        <f>SUM(D$4:D7)</f>
        <v>145</v>
      </c>
    </row>
    <row r="8" spans="1:5" ht="16.5" x14ac:dyDescent="0.2">
      <c r="A8" s="3">
        <v>5</v>
      </c>
      <c r="B8" s="3">
        <v>5</v>
      </c>
      <c r="C8" s="3">
        <v>5</v>
      </c>
      <c r="D8" s="3">
        <v>70</v>
      </c>
      <c r="E8" s="4">
        <f>SUM(D$4:D8)</f>
        <v>215</v>
      </c>
    </row>
    <row r="9" spans="1:5" ht="16.5" x14ac:dyDescent="0.2">
      <c r="A9" s="3">
        <v>6</v>
      </c>
      <c r="B9" s="3">
        <v>6</v>
      </c>
      <c r="C9" s="3">
        <v>6</v>
      </c>
      <c r="D9" s="3">
        <v>85</v>
      </c>
      <c r="E9" s="4">
        <f>SUM(D$4:D9)</f>
        <v>300</v>
      </c>
    </row>
    <row r="10" spans="1:5" ht="16.5" x14ac:dyDescent="0.2">
      <c r="A10" s="3">
        <v>7</v>
      </c>
      <c r="B10" s="3">
        <v>7</v>
      </c>
      <c r="C10" s="3">
        <v>7</v>
      </c>
      <c r="D10" s="3">
        <v>100</v>
      </c>
      <c r="E10" s="4">
        <f>SUM(D$4:D10)</f>
        <v>400</v>
      </c>
    </row>
    <row r="11" spans="1:5" ht="16.5" x14ac:dyDescent="0.2">
      <c r="A11" s="3">
        <v>8</v>
      </c>
      <c r="B11" s="3">
        <v>8</v>
      </c>
      <c r="C11" s="3">
        <v>8</v>
      </c>
      <c r="D11" s="3">
        <v>120</v>
      </c>
      <c r="E11" s="4">
        <f>SUM(D$4:D11)</f>
        <v>520</v>
      </c>
    </row>
    <row r="12" spans="1:5" ht="16.5" x14ac:dyDescent="0.2">
      <c r="A12" s="3">
        <v>9</v>
      </c>
      <c r="B12" s="3">
        <v>9</v>
      </c>
      <c r="C12" s="3">
        <v>9</v>
      </c>
      <c r="D12" s="3">
        <v>140</v>
      </c>
      <c r="E12" s="4">
        <f>SUM(D$4:D12)</f>
        <v>660</v>
      </c>
    </row>
    <row r="13" spans="1:5" ht="16.5" x14ac:dyDescent="0.2">
      <c r="A13" s="3">
        <v>10</v>
      </c>
      <c r="B13" s="3">
        <v>10</v>
      </c>
      <c r="C13" s="3">
        <v>10</v>
      </c>
      <c r="D13" s="3">
        <v>165</v>
      </c>
      <c r="E13" s="4">
        <f>SUM(D$4:D13)</f>
        <v>825</v>
      </c>
    </row>
    <row r="14" spans="1:5" ht="16.5" x14ac:dyDescent="0.2">
      <c r="A14" s="3">
        <v>11</v>
      </c>
      <c r="B14" s="3">
        <v>11</v>
      </c>
      <c r="C14" s="3">
        <v>11</v>
      </c>
      <c r="D14" s="3">
        <v>190</v>
      </c>
      <c r="E14" s="4">
        <f>SUM(D$4:D14)</f>
        <v>1015</v>
      </c>
    </row>
    <row r="15" spans="1:5" ht="16.5" x14ac:dyDescent="0.2">
      <c r="A15" s="3">
        <v>12</v>
      </c>
      <c r="B15" s="3">
        <v>12</v>
      </c>
      <c r="C15" s="3">
        <v>12</v>
      </c>
      <c r="D15" s="3">
        <v>220</v>
      </c>
      <c r="E15" s="4">
        <f>SUM(D$4:D15)</f>
        <v>1235</v>
      </c>
    </row>
    <row r="16" spans="1:5" ht="16.5" x14ac:dyDescent="0.2">
      <c r="A16" s="3">
        <v>13</v>
      </c>
      <c r="B16" s="3">
        <v>13</v>
      </c>
      <c r="C16" s="3">
        <v>13</v>
      </c>
      <c r="D16" s="3">
        <v>250</v>
      </c>
      <c r="E16" s="4">
        <f>SUM(D$4:D16)</f>
        <v>1485</v>
      </c>
    </row>
    <row r="17" spans="1:5" ht="16.5" x14ac:dyDescent="0.2">
      <c r="A17" s="3">
        <v>14</v>
      </c>
      <c r="B17" s="3">
        <v>14</v>
      </c>
      <c r="C17" s="3">
        <v>14</v>
      </c>
      <c r="D17" s="3">
        <v>285</v>
      </c>
      <c r="E17" s="4">
        <f>SUM(D$4:D17)</f>
        <v>1770</v>
      </c>
    </row>
    <row r="18" spans="1:5" ht="16.5" x14ac:dyDescent="0.2">
      <c r="A18" s="3">
        <v>15</v>
      </c>
      <c r="B18" s="3">
        <v>15</v>
      </c>
      <c r="C18" s="3">
        <v>15</v>
      </c>
      <c r="D18" s="3">
        <v>320</v>
      </c>
      <c r="E18" s="4">
        <f>SUM(D$4:D18)</f>
        <v>2090</v>
      </c>
    </row>
    <row r="19" spans="1:5" ht="16.5" x14ac:dyDescent="0.2">
      <c r="A19" s="3">
        <v>16</v>
      </c>
      <c r="B19" s="3">
        <v>16</v>
      </c>
      <c r="C19" s="3">
        <v>16</v>
      </c>
      <c r="D19" s="3">
        <v>360</v>
      </c>
      <c r="E19" s="4">
        <f>SUM(D$4:D19)</f>
        <v>2450</v>
      </c>
    </row>
    <row r="20" spans="1:5" ht="16.5" x14ac:dyDescent="0.2">
      <c r="A20" s="3">
        <v>17</v>
      </c>
      <c r="B20" s="3">
        <v>17</v>
      </c>
      <c r="C20" s="3">
        <v>17</v>
      </c>
      <c r="D20" s="3">
        <v>405</v>
      </c>
      <c r="E20" s="4">
        <f>SUM(D$4:D20)</f>
        <v>2855</v>
      </c>
    </row>
    <row r="21" spans="1:5" ht="16.5" x14ac:dyDescent="0.2">
      <c r="A21" s="3">
        <v>18</v>
      </c>
      <c r="B21" s="3">
        <v>18</v>
      </c>
      <c r="C21" s="3">
        <v>18</v>
      </c>
      <c r="D21" s="3">
        <v>455</v>
      </c>
      <c r="E21" s="4">
        <f>SUM(D$4:D21)</f>
        <v>3310</v>
      </c>
    </row>
    <row r="22" spans="1:5" ht="16.5" x14ac:dyDescent="0.2">
      <c r="A22" s="3">
        <v>19</v>
      </c>
      <c r="B22" s="3">
        <v>19</v>
      </c>
      <c r="C22" s="3">
        <v>19</v>
      </c>
      <c r="D22" s="3">
        <v>510</v>
      </c>
      <c r="E22" s="4">
        <f>SUM(D$4:D22)</f>
        <v>3820</v>
      </c>
    </row>
    <row r="23" spans="1:5" ht="16.5" x14ac:dyDescent="0.2">
      <c r="A23" s="3">
        <v>20</v>
      </c>
      <c r="B23" s="3">
        <v>20</v>
      </c>
      <c r="C23" s="3">
        <v>20</v>
      </c>
      <c r="D23" s="3">
        <v>570</v>
      </c>
      <c r="E23" s="4">
        <f>SUM(D$4:D23)</f>
        <v>4390</v>
      </c>
    </row>
    <row r="24" spans="1:5" ht="16.5" x14ac:dyDescent="0.2">
      <c r="A24" s="3">
        <v>21</v>
      </c>
      <c r="B24" s="3">
        <v>21</v>
      </c>
      <c r="C24" s="3">
        <v>21</v>
      </c>
      <c r="D24" s="3">
        <v>635</v>
      </c>
      <c r="E24" s="4">
        <f>SUM(D$4:D24)</f>
        <v>5025</v>
      </c>
    </row>
    <row r="25" spans="1:5" ht="16.5" x14ac:dyDescent="0.2">
      <c r="A25" s="3">
        <v>22</v>
      </c>
      <c r="B25" s="3">
        <v>22</v>
      </c>
      <c r="C25" s="3">
        <v>22</v>
      </c>
      <c r="D25" s="3">
        <v>705</v>
      </c>
      <c r="E25" s="4">
        <f>SUM(D$4:D25)</f>
        <v>5730</v>
      </c>
    </row>
    <row r="26" spans="1:5" ht="16.5" x14ac:dyDescent="0.2">
      <c r="A26" s="3">
        <v>23</v>
      </c>
      <c r="B26" s="3">
        <v>23</v>
      </c>
      <c r="C26" s="3">
        <v>23</v>
      </c>
      <c r="D26" s="3">
        <v>785</v>
      </c>
      <c r="E26" s="4">
        <f>SUM(D$4:D26)</f>
        <v>6515</v>
      </c>
    </row>
    <row r="27" spans="1:5" ht="16.5" x14ac:dyDescent="0.2">
      <c r="A27" s="3">
        <v>24</v>
      </c>
      <c r="B27" s="3">
        <v>24</v>
      </c>
      <c r="C27" s="3">
        <v>24</v>
      </c>
      <c r="D27" s="3">
        <v>870</v>
      </c>
      <c r="E27" s="4">
        <f>SUM(D$4:D27)</f>
        <v>7385</v>
      </c>
    </row>
    <row r="28" spans="1:5" ht="16.5" x14ac:dyDescent="0.2">
      <c r="A28" s="3">
        <v>25</v>
      </c>
      <c r="B28" s="3">
        <v>25</v>
      </c>
      <c r="C28" s="3">
        <v>25</v>
      </c>
      <c r="D28" s="3">
        <v>965</v>
      </c>
      <c r="E28" s="4">
        <f>SUM(D$4:D28)</f>
        <v>8350</v>
      </c>
    </row>
    <row r="29" spans="1:5" ht="16.5" x14ac:dyDescent="0.2">
      <c r="A29" s="3">
        <v>26</v>
      </c>
      <c r="B29" s="3">
        <v>26</v>
      </c>
      <c r="C29" s="3">
        <v>26</v>
      </c>
      <c r="D29" s="3">
        <v>1070</v>
      </c>
      <c r="E29" s="4">
        <f>SUM(D$4:D29)</f>
        <v>9420</v>
      </c>
    </row>
    <row r="30" spans="1:5" ht="16.5" x14ac:dyDescent="0.2">
      <c r="A30" s="3">
        <v>27</v>
      </c>
      <c r="B30" s="3">
        <v>27</v>
      </c>
      <c r="C30" s="3">
        <v>27</v>
      </c>
      <c r="D30" s="3">
        <v>1185</v>
      </c>
      <c r="E30" s="4">
        <f>SUM(D$4:D30)</f>
        <v>10605</v>
      </c>
    </row>
    <row r="31" spans="1:5" ht="16.5" x14ac:dyDescent="0.2">
      <c r="A31" s="3">
        <v>28</v>
      </c>
      <c r="B31" s="3">
        <v>28</v>
      </c>
      <c r="C31" s="3">
        <v>28</v>
      </c>
      <c r="D31" s="3">
        <v>1310</v>
      </c>
      <c r="E31" s="4">
        <f>SUM(D$4:D31)</f>
        <v>11915</v>
      </c>
    </row>
    <row r="32" spans="1:5" ht="16.5" x14ac:dyDescent="0.2">
      <c r="A32" s="3">
        <v>29</v>
      </c>
      <c r="B32" s="3">
        <v>29</v>
      </c>
      <c r="C32" s="3">
        <v>29</v>
      </c>
      <c r="D32" s="3">
        <v>1450</v>
      </c>
      <c r="E32" s="4">
        <f>SUM(D$4:D32)</f>
        <v>13365</v>
      </c>
    </row>
    <row r="33" spans="1:5" ht="16.5" x14ac:dyDescent="0.2">
      <c r="A33" s="3">
        <v>30</v>
      </c>
      <c r="B33" s="3">
        <v>30</v>
      </c>
      <c r="C33" s="3">
        <v>30</v>
      </c>
      <c r="D33" s="3">
        <v>1605</v>
      </c>
      <c r="E33" s="4">
        <f>SUM(D$4:D33)</f>
        <v>14970</v>
      </c>
    </row>
    <row r="34" spans="1:5" ht="16.5" x14ac:dyDescent="0.2">
      <c r="A34" s="3">
        <v>31</v>
      </c>
      <c r="B34" s="3">
        <v>31</v>
      </c>
      <c r="C34" s="3">
        <v>31</v>
      </c>
      <c r="D34" s="3">
        <v>1775</v>
      </c>
      <c r="E34" s="4">
        <f>SUM(D$4:D34)</f>
        <v>16745</v>
      </c>
    </row>
    <row r="35" spans="1:5" ht="16.5" x14ac:dyDescent="0.2">
      <c r="A35" s="3">
        <v>32</v>
      </c>
      <c r="B35" s="3">
        <v>32</v>
      </c>
      <c r="C35" s="3">
        <v>32</v>
      </c>
      <c r="D35" s="3">
        <v>1960</v>
      </c>
      <c r="E35" s="4">
        <f>SUM(D$4:D35)</f>
        <v>18705</v>
      </c>
    </row>
    <row r="36" spans="1:5" ht="16.5" x14ac:dyDescent="0.2">
      <c r="A36" s="3">
        <v>33</v>
      </c>
      <c r="B36" s="3">
        <v>33</v>
      </c>
      <c r="C36" s="3">
        <v>33</v>
      </c>
      <c r="D36" s="3">
        <v>2165</v>
      </c>
      <c r="E36" s="4">
        <f>SUM(D$4:D36)</f>
        <v>20870</v>
      </c>
    </row>
    <row r="37" spans="1:5" ht="16.5" x14ac:dyDescent="0.2">
      <c r="A37" s="3">
        <v>34</v>
      </c>
      <c r="B37" s="3">
        <v>34</v>
      </c>
      <c r="C37" s="3">
        <v>34</v>
      </c>
      <c r="D37" s="3">
        <v>2390</v>
      </c>
      <c r="E37" s="4">
        <f>SUM(D$4:D37)</f>
        <v>23260</v>
      </c>
    </row>
    <row r="38" spans="1:5" ht="16.5" x14ac:dyDescent="0.2">
      <c r="A38" s="3">
        <v>35</v>
      </c>
      <c r="B38" s="3">
        <v>35</v>
      </c>
      <c r="C38" s="3">
        <v>35</v>
      </c>
      <c r="D38" s="3">
        <v>2640</v>
      </c>
      <c r="E38" s="4">
        <f>SUM(D$4:D38)</f>
        <v>25900</v>
      </c>
    </row>
    <row r="39" spans="1:5" ht="16.5" x14ac:dyDescent="0.2">
      <c r="A39" s="3">
        <v>36</v>
      </c>
      <c r="B39" s="3">
        <v>36</v>
      </c>
      <c r="C39" s="3">
        <v>36</v>
      </c>
      <c r="D39" s="3">
        <v>2915</v>
      </c>
      <c r="E39" s="4">
        <f>SUM(D$4:D39)</f>
        <v>28815</v>
      </c>
    </row>
    <row r="40" spans="1:5" ht="16.5" x14ac:dyDescent="0.2">
      <c r="A40" s="3">
        <v>37</v>
      </c>
      <c r="B40" s="3">
        <v>37</v>
      </c>
      <c r="C40" s="3">
        <v>37</v>
      </c>
      <c r="D40" s="3">
        <v>3215</v>
      </c>
      <c r="E40" s="4">
        <f>SUM(D$4:D40)</f>
        <v>32030</v>
      </c>
    </row>
    <row r="41" spans="1:5" ht="16.5" x14ac:dyDescent="0.2">
      <c r="A41" s="3">
        <v>38</v>
      </c>
      <c r="B41" s="3">
        <v>38</v>
      </c>
      <c r="C41" s="3">
        <v>38</v>
      </c>
      <c r="D41" s="3">
        <v>3545</v>
      </c>
      <c r="E41" s="4">
        <f>SUM(D$4:D41)</f>
        <v>35575</v>
      </c>
    </row>
    <row r="42" spans="1:5" ht="16.5" x14ac:dyDescent="0.2">
      <c r="A42" s="3">
        <v>39</v>
      </c>
      <c r="B42" s="3">
        <v>39</v>
      </c>
      <c r="C42" s="3">
        <v>39</v>
      </c>
      <c r="D42" s="3">
        <v>3910</v>
      </c>
      <c r="E42" s="4">
        <f>SUM(D$4:D42)</f>
        <v>39485</v>
      </c>
    </row>
    <row r="43" spans="1:5" ht="16.5" x14ac:dyDescent="0.2">
      <c r="A43" s="3">
        <v>40</v>
      </c>
      <c r="B43" s="3">
        <v>40</v>
      </c>
      <c r="C43" s="3">
        <v>40</v>
      </c>
      <c r="D43" s="3">
        <v>4310</v>
      </c>
      <c r="E43" s="4">
        <f>SUM(D$4:D43)</f>
        <v>43795</v>
      </c>
    </row>
    <row r="44" spans="1:5" ht="16.5" x14ac:dyDescent="0.2">
      <c r="A44" s="3">
        <v>41</v>
      </c>
      <c r="B44" s="3">
        <v>41</v>
      </c>
      <c r="C44" s="3">
        <v>41</v>
      </c>
      <c r="D44" s="3">
        <v>4750</v>
      </c>
      <c r="E44" s="4">
        <f>SUM(D$4:D44)</f>
        <v>48545</v>
      </c>
    </row>
    <row r="45" spans="1:5" ht="16.5" x14ac:dyDescent="0.2">
      <c r="A45" s="3">
        <v>42</v>
      </c>
      <c r="B45" s="3">
        <v>42</v>
      </c>
      <c r="C45" s="3">
        <v>42</v>
      </c>
      <c r="D45" s="3">
        <v>5235</v>
      </c>
      <c r="E45" s="4">
        <f>SUM(D$4:D45)</f>
        <v>53780</v>
      </c>
    </row>
    <row r="46" spans="1:5" ht="16.5" x14ac:dyDescent="0.2">
      <c r="A46" s="3">
        <v>43</v>
      </c>
      <c r="B46" s="3">
        <v>43</v>
      </c>
      <c r="C46" s="3">
        <v>43</v>
      </c>
      <c r="D46" s="3">
        <v>5765</v>
      </c>
      <c r="E46" s="4">
        <f>SUM(D$4:D46)</f>
        <v>59545</v>
      </c>
    </row>
    <row r="47" spans="1:5" ht="16.5" x14ac:dyDescent="0.2">
      <c r="A47" s="3">
        <v>44</v>
      </c>
      <c r="B47" s="3">
        <v>44</v>
      </c>
      <c r="C47" s="3">
        <v>44</v>
      </c>
      <c r="D47" s="3">
        <v>6350</v>
      </c>
      <c r="E47" s="4">
        <f>SUM(D$4:D47)</f>
        <v>65895</v>
      </c>
    </row>
    <row r="48" spans="1:5" ht="16.5" x14ac:dyDescent="0.2">
      <c r="A48" s="3">
        <v>45</v>
      </c>
      <c r="B48" s="3">
        <v>45</v>
      </c>
      <c r="C48" s="3">
        <v>45</v>
      </c>
      <c r="D48" s="3">
        <v>6995</v>
      </c>
      <c r="E48" s="4">
        <f>SUM(D$4:D48)</f>
        <v>72890</v>
      </c>
    </row>
    <row r="49" spans="1:5" ht="16.5" x14ac:dyDescent="0.2">
      <c r="A49" s="3">
        <v>46</v>
      </c>
      <c r="B49" s="3">
        <v>46</v>
      </c>
      <c r="C49" s="3">
        <v>46</v>
      </c>
      <c r="D49" s="3">
        <v>7705</v>
      </c>
      <c r="E49" s="4">
        <f>SUM(D$4:D49)</f>
        <v>80595</v>
      </c>
    </row>
    <row r="50" spans="1:5" ht="16.5" x14ac:dyDescent="0.2">
      <c r="A50" s="3">
        <v>47</v>
      </c>
      <c r="B50" s="3">
        <v>47</v>
      </c>
      <c r="C50" s="3">
        <v>47</v>
      </c>
      <c r="D50" s="3">
        <v>8485</v>
      </c>
      <c r="E50" s="4">
        <f>SUM(D$4:D50)</f>
        <v>89080</v>
      </c>
    </row>
    <row r="51" spans="1:5" ht="16.5" x14ac:dyDescent="0.2">
      <c r="A51" s="3">
        <v>48</v>
      </c>
      <c r="B51" s="3">
        <v>48</v>
      </c>
      <c r="C51" s="3">
        <v>48</v>
      </c>
      <c r="D51" s="3">
        <v>9340</v>
      </c>
      <c r="E51" s="4">
        <f>SUM(D$4:D51)</f>
        <v>98420</v>
      </c>
    </row>
    <row r="52" spans="1:5" ht="16.5" x14ac:dyDescent="0.2">
      <c r="A52" s="3">
        <v>49</v>
      </c>
      <c r="B52" s="3">
        <v>49</v>
      </c>
      <c r="C52" s="3">
        <v>49</v>
      </c>
      <c r="D52" s="3">
        <v>10285</v>
      </c>
      <c r="E52" s="4">
        <f>SUM(D$4:D52)</f>
        <v>108705</v>
      </c>
    </row>
    <row r="53" spans="1:5" ht="16.5" x14ac:dyDescent="0.2">
      <c r="A53" s="3">
        <v>50</v>
      </c>
      <c r="B53" s="3">
        <v>50</v>
      </c>
      <c r="C53" s="3">
        <v>50</v>
      </c>
      <c r="D53" s="3">
        <v>11320</v>
      </c>
      <c r="E53" s="4">
        <f>SUM(D$4:D53)</f>
        <v>120025</v>
      </c>
    </row>
    <row r="54" spans="1:5" ht="16.5" x14ac:dyDescent="0.2">
      <c r="A54" s="3">
        <v>51</v>
      </c>
      <c r="B54" s="3">
        <v>51</v>
      </c>
      <c r="C54" s="3">
        <v>51</v>
      </c>
      <c r="D54" s="3">
        <v>12460</v>
      </c>
      <c r="E54" s="4">
        <f>SUM(D$4:D54)</f>
        <v>132485</v>
      </c>
    </row>
    <row r="55" spans="1:5" ht="16.5" x14ac:dyDescent="0.2">
      <c r="A55" s="3">
        <v>52</v>
      </c>
      <c r="B55" s="3">
        <v>52</v>
      </c>
      <c r="C55" s="3">
        <v>52</v>
      </c>
      <c r="D55" s="3">
        <v>13715</v>
      </c>
      <c r="E55" s="4">
        <f>SUM(D$4:D55)</f>
        <v>146200</v>
      </c>
    </row>
    <row r="56" spans="1:5" ht="16.5" x14ac:dyDescent="0.2">
      <c r="A56" s="3">
        <v>53</v>
      </c>
      <c r="B56" s="3">
        <v>53</v>
      </c>
      <c r="C56" s="3">
        <v>53</v>
      </c>
      <c r="D56" s="3">
        <v>15095</v>
      </c>
      <c r="E56" s="4">
        <f>SUM(D$4:D56)</f>
        <v>161295</v>
      </c>
    </row>
    <row r="57" spans="1:5" ht="16.5" x14ac:dyDescent="0.2">
      <c r="A57" s="3">
        <v>54</v>
      </c>
      <c r="B57" s="3">
        <v>54</v>
      </c>
      <c r="C57" s="3">
        <v>54</v>
      </c>
      <c r="D57" s="3">
        <v>16615</v>
      </c>
      <c r="E57" s="4">
        <f>SUM(D$4:D57)</f>
        <v>177910</v>
      </c>
    </row>
    <row r="58" spans="1:5" ht="16.5" x14ac:dyDescent="0.2">
      <c r="A58" s="3">
        <v>55</v>
      </c>
      <c r="B58" s="3">
        <v>55</v>
      </c>
      <c r="C58" s="3">
        <v>55</v>
      </c>
      <c r="D58" s="3">
        <v>18285</v>
      </c>
      <c r="E58" s="4">
        <f>SUM(D$4:D58)</f>
        <v>196195</v>
      </c>
    </row>
    <row r="59" spans="1:5" ht="16.5" x14ac:dyDescent="0.2">
      <c r="A59" s="3">
        <v>56</v>
      </c>
      <c r="B59" s="3">
        <v>56</v>
      </c>
      <c r="C59" s="3">
        <v>56</v>
      </c>
      <c r="D59" s="3">
        <v>20120</v>
      </c>
      <c r="E59" s="4">
        <f>SUM(D$4:D59)</f>
        <v>216315</v>
      </c>
    </row>
    <row r="60" spans="1:5" ht="16.5" x14ac:dyDescent="0.2">
      <c r="A60" s="3">
        <v>57</v>
      </c>
      <c r="B60" s="3">
        <v>57</v>
      </c>
      <c r="C60" s="3">
        <v>57</v>
      </c>
      <c r="D60" s="3">
        <v>22140</v>
      </c>
      <c r="E60" s="4">
        <f>SUM(D$4:D60)</f>
        <v>238455</v>
      </c>
    </row>
    <row r="61" spans="1:5" ht="16.5" x14ac:dyDescent="0.2">
      <c r="A61" s="3">
        <v>58</v>
      </c>
      <c r="B61" s="3">
        <v>58</v>
      </c>
      <c r="C61" s="3">
        <v>58</v>
      </c>
      <c r="D61" s="3">
        <v>24365</v>
      </c>
      <c r="E61" s="4">
        <f>SUM(D$4:D61)</f>
        <v>262820</v>
      </c>
    </row>
    <row r="62" spans="1:5" ht="16.5" x14ac:dyDescent="0.2">
      <c r="A62" s="3">
        <v>59</v>
      </c>
      <c r="B62" s="3">
        <v>59</v>
      </c>
      <c r="C62" s="3">
        <v>59</v>
      </c>
      <c r="D62" s="3">
        <v>26810</v>
      </c>
      <c r="E62" s="4">
        <f>SUM(D$4:D62)</f>
        <v>289630</v>
      </c>
    </row>
    <row r="63" spans="1:5" ht="16.5" x14ac:dyDescent="0.2">
      <c r="A63" s="3">
        <v>60</v>
      </c>
      <c r="B63" s="3">
        <v>60</v>
      </c>
      <c r="C63" s="3">
        <v>60</v>
      </c>
      <c r="D63" s="3">
        <v>29500</v>
      </c>
      <c r="E63" s="4">
        <f>SUM(D$4:D63)</f>
        <v>319130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FCAA-5ED5-4A6C-9CF2-6DB5F2E20C97}">
  <dimension ref="A1:R7"/>
  <sheetViews>
    <sheetView workbookViewId="0">
      <selection activeCell="L2" sqref="L2"/>
    </sheetView>
  </sheetViews>
  <sheetFormatPr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14</v>
      </c>
      <c r="B1" s="1" t="s">
        <v>18</v>
      </c>
      <c r="C1" s="1" t="s">
        <v>75</v>
      </c>
      <c r="D1" s="1" t="s">
        <v>76</v>
      </c>
      <c r="E1" s="1" t="s">
        <v>541</v>
      </c>
      <c r="F1" s="1" t="s">
        <v>542</v>
      </c>
      <c r="G1" s="1" t="s">
        <v>77</v>
      </c>
      <c r="H1" s="1" t="s">
        <v>78</v>
      </c>
      <c r="I1" s="1" t="s">
        <v>545</v>
      </c>
      <c r="J1" s="1" t="s">
        <v>546</v>
      </c>
      <c r="K1" s="1" t="s">
        <v>79</v>
      </c>
      <c r="L1" s="1" t="s">
        <v>80</v>
      </c>
      <c r="M1" s="1" t="s">
        <v>549</v>
      </c>
      <c r="N1" s="1" t="s">
        <v>550</v>
      </c>
      <c r="O1" s="1" t="s">
        <v>81</v>
      </c>
      <c r="P1" s="1" t="s">
        <v>82</v>
      </c>
      <c r="Q1" s="1" t="s">
        <v>553</v>
      </c>
      <c r="R1" s="1" t="s">
        <v>554</v>
      </c>
    </row>
    <row r="2" spans="1:18" x14ac:dyDescent="0.2">
      <c r="A2" t="s">
        <v>6</v>
      </c>
      <c r="B2" t="s">
        <v>121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6</v>
      </c>
      <c r="R2" t="s">
        <v>6</v>
      </c>
    </row>
    <row r="3" spans="1:18" ht="15" x14ac:dyDescent="0.2">
      <c r="A3" s="2" t="s">
        <v>16</v>
      </c>
      <c r="B3" s="2" t="s">
        <v>19</v>
      </c>
      <c r="C3" s="2" t="s">
        <v>86</v>
      </c>
      <c r="D3" s="2" t="s">
        <v>85</v>
      </c>
      <c r="E3" s="2" t="s">
        <v>543</v>
      </c>
      <c r="F3" s="2" t="s">
        <v>544</v>
      </c>
      <c r="G3" s="2" t="s">
        <v>84</v>
      </c>
      <c r="H3" s="2" t="s">
        <v>83</v>
      </c>
      <c r="I3" s="2" t="s">
        <v>547</v>
      </c>
      <c r="J3" s="2" t="s">
        <v>548</v>
      </c>
      <c r="K3" s="2" t="s">
        <v>87</v>
      </c>
      <c r="L3" s="2" t="s">
        <v>88</v>
      </c>
      <c r="M3" s="2" t="s">
        <v>551</v>
      </c>
      <c r="N3" s="2" t="s">
        <v>552</v>
      </c>
      <c r="O3" s="2" t="s">
        <v>89</v>
      </c>
      <c r="P3" s="2" t="s">
        <v>90</v>
      </c>
      <c r="Q3" s="2" t="s">
        <v>555</v>
      </c>
      <c r="R3" s="2" t="s">
        <v>556</v>
      </c>
    </row>
    <row r="4" spans="1:18" ht="16.5" x14ac:dyDescent="0.2">
      <c r="A4" s="3">
        <v>1</v>
      </c>
      <c r="B4" s="3">
        <v>15</v>
      </c>
      <c r="C4" s="3">
        <v>7</v>
      </c>
      <c r="D4" s="3">
        <v>13</v>
      </c>
      <c r="E4" s="3">
        <v>0</v>
      </c>
      <c r="F4" s="3">
        <v>14</v>
      </c>
      <c r="G4" s="3">
        <v>5</v>
      </c>
      <c r="H4" s="3">
        <v>8</v>
      </c>
      <c r="I4" s="3">
        <v>15</v>
      </c>
      <c r="J4" s="3">
        <v>29</v>
      </c>
      <c r="K4" s="3">
        <v>2</v>
      </c>
      <c r="L4" s="3">
        <v>5</v>
      </c>
      <c r="M4" s="3">
        <v>30</v>
      </c>
      <c r="N4" s="3">
        <v>44</v>
      </c>
      <c r="O4" s="3">
        <v>1</v>
      </c>
      <c r="P4" s="3">
        <v>3</v>
      </c>
      <c r="Q4" s="3">
        <v>45</v>
      </c>
      <c r="R4" s="3">
        <v>60</v>
      </c>
    </row>
    <row r="5" spans="1:18" ht="16.5" x14ac:dyDescent="0.2">
      <c r="A5" s="3">
        <v>2</v>
      </c>
      <c r="B5" s="3">
        <v>16</v>
      </c>
      <c r="C5" s="3">
        <v>15</v>
      </c>
      <c r="D5" s="3">
        <v>25</v>
      </c>
      <c r="E5" s="3">
        <v>0</v>
      </c>
      <c r="F5" s="3">
        <v>14</v>
      </c>
      <c r="G5" s="3">
        <v>15</v>
      </c>
      <c r="H5" s="3">
        <v>25</v>
      </c>
      <c r="I5" s="3">
        <v>15</v>
      </c>
      <c r="J5" s="3">
        <v>29</v>
      </c>
      <c r="K5" s="3">
        <v>9</v>
      </c>
      <c r="L5" s="3">
        <v>16</v>
      </c>
      <c r="M5" s="3">
        <v>30</v>
      </c>
      <c r="N5" s="3">
        <v>44</v>
      </c>
      <c r="O5" s="3">
        <v>3</v>
      </c>
      <c r="P5" s="3">
        <v>5</v>
      </c>
      <c r="Q5" s="3">
        <v>45</v>
      </c>
      <c r="R5" s="3">
        <v>60</v>
      </c>
    </row>
    <row r="6" spans="1:18" ht="16.5" x14ac:dyDescent="0.2">
      <c r="A6" s="3">
        <v>3</v>
      </c>
      <c r="B6" s="3">
        <v>17</v>
      </c>
      <c r="C6" s="3">
        <v>30</v>
      </c>
      <c r="D6" s="3">
        <v>50</v>
      </c>
      <c r="E6" s="3">
        <v>0</v>
      </c>
      <c r="F6" s="3">
        <v>14</v>
      </c>
      <c r="G6" s="3">
        <v>30</v>
      </c>
      <c r="H6" s="3">
        <v>50</v>
      </c>
      <c r="I6" s="3">
        <v>15</v>
      </c>
      <c r="J6" s="3">
        <v>29</v>
      </c>
      <c r="K6" s="3">
        <v>30</v>
      </c>
      <c r="L6" s="3">
        <v>50</v>
      </c>
      <c r="M6" s="3">
        <v>30</v>
      </c>
      <c r="N6" s="3">
        <v>44</v>
      </c>
      <c r="O6" s="3">
        <v>19</v>
      </c>
      <c r="P6" s="3">
        <v>32</v>
      </c>
      <c r="Q6" s="3">
        <v>45</v>
      </c>
      <c r="R6" s="3">
        <v>60</v>
      </c>
    </row>
    <row r="7" spans="1:18" ht="16.5" x14ac:dyDescent="0.2">
      <c r="A7" s="3">
        <v>4</v>
      </c>
      <c r="B7" s="3">
        <v>18</v>
      </c>
      <c r="C7" s="3">
        <v>50</v>
      </c>
      <c r="D7" s="3">
        <v>100</v>
      </c>
      <c r="E7" s="3">
        <v>0</v>
      </c>
      <c r="F7" s="3">
        <v>14</v>
      </c>
      <c r="G7" s="3">
        <v>50</v>
      </c>
      <c r="H7" s="3">
        <v>100</v>
      </c>
      <c r="I7" s="3">
        <v>15</v>
      </c>
      <c r="J7" s="3">
        <v>29</v>
      </c>
      <c r="K7" s="3">
        <v>50</v>
      </c>
      <c r="L7" s="3">
        <v>100</v>
      </c>
      <c r="M7" s="3">
        <v>30</v>
      </c>
      <c r="N7" s="3">
        <v>44</v>
      </c>
      <c r="O7" s="3">
        <v>50</v>
      </c>
      <c r="P7" s="3">
        <v>100</v>
      </c>
      <c r="Q7" s="3">
        <v>45</v>
      </c>
      <c r="R7" s="3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0827-9ED3-43B5-8922-828B78367E4F}">
  <dimension ref="A1:L91"/>
  <sheetViews>
    <sheetView topLeftCell="A55" workbookViewId="0">
      <selection activeCell="F44" sqref="F44"/>
    </sheetView>
  </sheetViews>
  <sheetFormatPr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99</v>
      </c>
      <c r="B1" s="1" t="s">
        <v>34</v>
      </c>
      <c r="C1" s="1" t="s">
        <v>409</v>
      </c>
      <c r="D1" s="1" t="s">
        <v>12</v>
      </c>
      <c r="E1" s="1" t="s">
        <v>136</v>
      </c>
      <c r="F1" s="1" t="s">
        <v>137</v>
      </c>
      <c r="G1" s="1" t="s">
        <v>26</v>
      </c>
      <c r="H1" s="1" t="s">
        <v>138</v>
      </c>
      <c r="I1" s="1" t="s">
        <v>139</v>
      </c>
      <c r="J1" s="1" t="s">
        <v>35</v>
      </c>
      <c r="K1" s="1" t="s">
        <v>140</v>
      </c>
      <c r="L1" s="1" t="s">
        <v>141</v>
      </c>
    </row>
    <row r="2" spans="1:12" x14ac:dyDescent="0.2">
      <c r="A2" t="s">
        <v>98</v>
      </c>
      <c r="B2" t="s">
        <v>94</v>
      </c>
      <c r="C2" t="s">
        <v>411</v>
      </c>
      <c r="D2" t="s">
        <v>7</v>
      </c>
      <c r="E2" t="s">
        <v>7</v>
      </c>
      <c r="F2" t="s">
        <v>11</v>
      </c>
      <c r="G2" t="s">
        <v>122</v>
      </c>
      <c r="H2" t="s">
        <v>7</v>
      </c>
      <c r="I2" t="s">
        <v>11</v>
      </c>
      <c r="J2" t="s">
        <v>122</v>
      </c>
      <c r="K2" t="s">
        <v>7</v>
      </c>
      <c r="L2" t="s">
        <v>11</v>
      </c>
    </row>
    <row r="3" spans="1:12" ht="15" x14ac:dyDescent="0.2">
      <c r="A3" s="2" t="s">
        <v>97</v>
      </c>
      <c r="B3" s="2" t="s">
        <v>36</v>
      </c>
      <c r="C3" s="2" t="s">
        <v>410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45</v>
      </c>
    </row>
    <row r="4" spans="1:12" x14ac:dyDescent="0.2">
      <c r="A4">
        <v>1</v>
      </c>
      <c r="B4">
        <v>1011</v>
      </c>
      <c r="C4" t="s">
        <v>412</v>
      </c>
      <c r="D4">
        <v>1001</v>
      </c>
      <c r="E4">
        <v>0</v>
      </c>
      <c r="F4">
        <v>2</v>
      </c>
      <c r="G4">
        <v>1</v>
      </c>
      <c r="H4">
        <v>0</v>
      </c>
      <c r="I4">
        <v>20000</v>
      </c>
    </row>
    <row r="5" spans="1:12" x14ac:dyDescent="0.2">
      <c r="A5">
        <v>2</v>
      </c>
      <c r="B5">
        <v>1012</v>
      </c>
      <c r="C5" t="s">
        <v>414</v>
      </c>
      <c r="D5">
        <v>1002</v>
      </c>
      <c r="E5">
        <v>0</v>
      </c>
      <c r="F5">
        <v>2</v>
      </c>
      <c r="G5">
        <v>1</v>
      </c>
      <c r="H5">
        <v>0</v>
      </c>
      <c r="I5">
        <v>10000</v>
      </c>
    </row>
    <row r="6" spans="1:12" x14ac:dyDescent="0.2">
      <c r="A6">
        <v>3</v>
      </c>
      <c r="B6">
        <v>1013</v>
      </c>
      <c r="C6" t="s">
        <v>415</v>
      </c>
      <c r="D6">
        <v>1003</v>
      </c>
      <c r="E6">
        <v>0</v>
      </c>
      <c r="F6">
        <v>2</v>
      </c>
      <c r="G6">
        <v>1</v>
      </c>
      <c r="H6">
        <v>0</v>
      </c>
      <c r="I6">
        <v>10000</v>
      </c>
    </row>
    <row r="7" spans="1:12" x14ac:dyDescent="0.2">
      <c r="A7">
        <v>4</v>
      </c>
      <c r="B7">
        <v>1014</v>
      </c>
      <c r="C7" t="s">
        <v>416</v>
      </c>
      <c r="D7">
        <v>1004</v>
      </c>
      <c r="E7">
        <v>0</v>
      </c>
      <c r="F7">
        <v>2</v>
      </c>
      <c r="G7">
        <v>1</v>
      </c>
      <c r="H7">
        <v>0</v>
      </c>
      <c r="I7">
        <v>10000</v>
      </c>
    </row>
    <row r="8" spans="1:12" x14ac:dyDescent="0.2">
      <c r="A8">
        <v>5</v>
      </c>
      <c r="B8">
        <v>1015</v>
      </c>
      <c r="C8" t="s">
        <v>417</v>
      </c>
      <c r="D8">
        <v>1005</v>
      </c>
      <c r="E8">
        <v>0</v>
      </c>
      <c r="F8">
        <v>2</v>
      </c>
      <c r="G8">
        <v>1</v>
      </c>
      <c r="H8">
        <v>0</v>
      </c>
      <c r="I8">
        <v>10000</v>
      </c>
    </row>
    <row r="9" spans="1:12" x14ac:dyDescent="0.2">
      <c r="A9">
        <v>6</v>
      </c>
      <c r="B9">
        <v>1016</v>
      </c>
      <c r="C9" t="s">
        <v>418</v>
      </c>
      <c r="D9">
        <v>1006</v>
      </c>
      <c r="E9">
        <v>0</v>
      </c>
      <c r="F9">
        <v>2</v>
      </c>
      <c r="G9">
        <v>1</v>
      </c>
      <c r="H9">
        <v>0</v>
      </c>
      <c r="I9">
        <v>10000</v>
      </c>
    </row>
    <row r="10" spans="1:12" x14ac:dyDescent="0.2">
      <c r="A10">
        <v>7</v>
      </c>
      <c r="B10">
        <v>1017</v>
      </c>
      <c r="C10" t="s">
        <v>419</v>
      </c>
      <c r="D10">
        <v>1007</v>
      </c>
      <c r="E10">
        <v>0</v>
      </c>
      <c r="F10">
        <v>2</v>
      </c>
      <c r="G10">
        <v>1</v>
      </c>
      <c r="H10">
        <v>0</v>
      </c>
      <c r="I10">
        <v>15000</v>
      </c>
    </row>
    <row r="11" spans="1:12" x14ac:dyDescent="0.2">
      <c r="A11">
        <v>8</v>
      </c>
      <c r="B11">
        <v>1018</v>
      </c>
      <c r="C11" t="s">
        <v>420</v>
      </c>
      <c r="D11">
        <v>1008</v>
      </c>
      <c r="E11">
        <v>0</v>
      </c>
      <c r="F11">
        <v>2</v>
      </c>
      <c r="G11">
        <v>1</v>
      </c>
      <c r="H11">
        <v>0</v>
      </c>
      <c r="I11">
        <v>15000</v>
      </c>
    </row>
    <row r="12" spans="1:12" x14ac:dyDescent="0.2">
      <c r="A12">
        <v>9</v>
      </c>
      <c r="B12">
        <v>1021</v>
      </c>
      <c r="C12" t="s">
        <v>413</v>
      </c>
      <c r="D12">
        <v>1011</v>
      </c>
      <c r="E12">
        <v>0</v>
      </c>
      <c r="F12">
        <v>2</v>
      </c>
      <c r="G12">
        <v>1</v>
      </c>
      <c r="H12">
        <v>0</v>
      </c>
      <c r="I12">
        <f>I4*2.5</f>
        <v>50000</v>
      </c>
      <c r="J12">
        <v>13</v>
      </c>
      <c r="K12">
        <v>0</v>
      </c>
      <c r="L12">
        <v>25</v>
      </c>
    </row>
    <row r="13" spans="1:12" x14ac:dyDescent="0.2">
      <c r="A13">
        <v>10</v>
      </c>
      <c r="B13">
        <v>1022</v>
      </c>
      <c r="C13" t="s">
        <v>421</v>
      </c>
      <c r="D13">
        <v>1012</v>
      </c>
      <c r="E13">
        <v>0</v>
      </c>
      <c r="F13">
        <v>2</v>
      </c>
      <c r="G13">
        <v>1</v>
      </c>
      <c r="H13">
        <v>0</v>
      </c>
      <c r="I13">
        <v>25000</v>
      </c>
      <c r="J13">
        <v>13</v>
      </c>
      <c r="K13">
        <v>0</v>
      </c>
      <c r="L13">
        <v>25</v>
      </c>
    </row>
    <row r="14" spans="1:12" x14ac:dyDescent="0.2">
      <c r="A14">
        <v>11</v>
      </c>
      <c r="B14">
        <v>1023</v>
      </c>
      <c r="C14" t="s">
        <v>422</v>
      </c>
      <c r="D14">
        <v>1013</v>
      </c>
      <c r="E14">
        <v>0</v>
      </c>
      <c r="F14">
        <v>2</v>
      </c>
      <c r="G14">
        <v>1</v>
      </c>
      <c r="H14">
        <v>0</v>
      </c>
      <c r="I14">
        <v>25000</v>
      </c>
      <c r="J14">
        <v>13</v>
      </c>
      <c r="K14">
        <v>0</v>
      </c>
      <c r="L14">
        <v>25</v>
      </c>
    </row>
    <row r="15" spans="1:12" x14ac:dyDescent="0.2">
      <c r="A15">
        <v>12</v>
      </c>
      <c r="B15">
        <v>1024</v>
      </c>
      <c r="C15" t="s">
        <v>423</v>
      </c>
      <c r="D15">
        <v>1014</v>
      </c>
      <c r="E15">
        <v>0</v>
      </c>
      <c r="F15">
        <v>2</v>
      </c>
      <c r="G15">
        <v>1</v>
      </c>
      <c r="H15">
        <v>0</v>
      </c>
      <c r="I15">
        <v>25000</v>
      </c>
      <c r="J15">
        <v>13</v>
      </c>
      <c r="K15">
        <v>0</v>
      </c>
      <c r="L15">
        <v>25</v>
      </c>
    </row>
    <row r="16" spans="1:12" x14ac:dyDescent="0.2">
      <c r="A16">
        <v>13</v>
      </c>
      <c r="B16">
        <v>1025</v>
      </c>
      <c r="C16" t="s">
        <v>424</v>
      </c>
      <c r="D16">
        <v>1015</v>
      </c>
      <c r="E16">
        <v>0</v>
      </c>
      <c r="F16">
        <v>2</v>
      </c>
      <c r="G16">
        <v>1</v>
      </c>
      <c r="H16">
        <v>0</v>
      </c>
      <c r="I16">
        <v>25000</v>
      </c>
      <c r="J16">
        <v>13</v>
      </c>
      <c r="K16">
        <v>0</v>
      </c>
      <c r="L16">
        <v>25</v>
      </c>
    </row>
    <row r="17" spans="1:12" x14ac:dyDescent="0.2">
      <c r="A17">
        <v>14</v>
      </c>
      <c r="B17">
        <v>1026</v>
      </c>
      <c r="C17" t="s">
        <v>425</v>
      </c>
      <c r="D17">
        <v>1016</v>
      </c>
      <c r="E17">
        <v>0</v>
      </c>
      <c r="F17">
        <v>2</v>
      </c>
      <c r="G17">
        <v>1</v>
      </c>
      <c r="H17">
        <v>0</v>
      </c>
      <c r="I17">
        <v>25000</v>
      </c>
      <c r="J17">
        <v>13</v>
      </c>
      <c r="K17">
        <v>0</v>
      </c>
      <c r="L17">
        <v>25</v>
      </c>
    </row>
    <row r="18" spans="1:12" x14ac:dyDescent="0.2">
      <c r="A18">
        <v>15</v>
      </c>
      <c r="B18">
        <v>1027</v>
      </c>
      <c r="C18" t="s">
        <v>426</v>
      </c>
      <c r="D18">
        <v>1017</v>
      </c>
      <c r="E18">
        <v>0</v>
      </c>
      <c r="F18">
        <v>2</v>
      </c>
      <c r="G18">
        <v>1</v>
      </c>
      <c r="H18">
        <v>0</v>
      </c>
      <c r="I18">
        <v>37500</v>
      </c>
      <c r="J18">
        <v>13</v>
      </c>
      <c r="K18">
        <v>0</v>
      </c>
      <c r="L18">
        <v>25</v>
      </c>
    </row>
    <row r="19" spans="1:12" x14ac:dyDescent="0.2">
      <c r="A19">
        <v>16</v>
      </c>
      <c r="B19">
        <v>1028</v>
      </c>
      <c r="C19" t="s">
        <v>427</v>
      </c>
      <c r="D19">
        <v>1018</v>
      </c>
      <c r="E19">
        <v>0</v>
      </c>
      <c r="F19">
        <v>2</v>
      </c>
      <c r="G19">
        <v>1</v>
      </c>
      <c r="H19">
        <v>0</v>
      </c>
      <c r="I19">
        <v>37500</v>
      </c>
      <c r="J19">
        <v>13</v>
      </c>
      <c r="K19">
        <v>0</v>
      </c>
      <c r="L19">
        <v>25</v>
      </c>
    </row>
    <row r="20" spans="1:12" x14ac:dyDescent="0.2">
      <c r="A20">
        <v>17</v>
      </c>
      <c r="B20">
        <v>1031</v>
      </c>
      <c r="C20" t="s">
        <v>428</v>
      </c>
      <c r="D20">
        <v>1021</v>
      </c>
      <c r="E20">
        <v>0</v>
      </c>
      <c r="F20">
        <v>3</v>
      </c>
      <c r="G20">
        <v>1</v>
      </c>
      <c r="H20">
        <v>0</v>
      </c>
      <c r="I20">
        <f>I12*5</f>
        <v>250000</v>
      </c>
      <c r="J20">
        <v>13</v>
      </c>
      <c r="K20">
        <v>0</v>
      </c>
      <c r="L20">
        <v>40</v>
      </c>
    </row>
    <row r="21" spans="1:12" x14ac:dyDescent="0.2">
      <c r="A21">
        <v>18</v>
      </c>
      <c r="B21">
        <v>1032</v>
      </c>
      <c r="C21" t="s">
        <v>429</v>
      </c>
      <c r="D21">
        <v>1022</v>
      </c>
      <c r="E21">
        <v>0</v>
      </c>
      <c r="F21">
        <v>3</v>
      </c>
      <c r="G21">
        <v>1</v>
      </c>
      <c r="H21">
        <v>0</v>
      </c>
      <c r="I21">
        <f t="shared" ref="I21:I27" si="0">I13*5</f>
        <v>125000</v>
      </c>
      <c r="J21">
        <v>13</v>
      </c>
      <c r="K21">
        <v>0</v>
      </c>
      <c r="L21">
        <v>40</v>
      </c>
    </row>
    <row r="22" spans="1:12" x14ac:dyDescent="0.2">
      <c r="A22">
        <v>19</v>
      </c>
      <c r="B22">
        <v>1033</v>
      </c>
      <c r="C22" t="s">
        <v>430</v>
      </c>
      <c r="D22">
        <v>1023</v>
      </c>
      <c r="E22">
        <v>0</v>
      </c>
      <c r="F22">
        <v>3</v>
      </c>
      <c r="G22">
        <v>1</v>
      </c>
      <c r="H22">
        <v>0</v>
      </c>
      <c r="I22">
        <f t="shared" si="0"/>
        <v>125000</v>
      </c>
      <c r="J22">
        <v>13</v>
      </c>
      <c r="K22">
        <v>0</v>
      </c>
      <c r="L22">
        <v>40</v>
      </c>
    </row>
    <row r="23" spans="1:12" x14ac:dyDescent="0.2">
      <c r="A23">
        <v>20</v>
      </c>
      <c r="B23">
        <v>1034</v>
      </c>
      <c r="C23" t="s">
        <v>431</v>
      </c>
      <c r="D23">
        <v>1024</v>
      </c>
      <c r="E23">
        <v>0</v>
      </c>
      <c r="F23">
        <v>3</v>
      </c>
      <c r="G23">
        <v>1</v>
      </c>
      <c r="H23">
        <v>0</v>
      </c>
      <c r="I23">
        <f t="shared" si="0"/>
        <v>125000</v>
      </c>
      <c r="J23">
        <v>13</v>
      </c>
      <c r="K23">
        <v>0</v>
      </c>
      <c r="L23">
        <v>40</v>
      </c>
    </row>
    <row r="24" spans="1:12" x14ac:dyDescent="0.2">
      <c r="A24">
        <v>21</v>
      </c>
      <c r="B24">
        <v>1035</v>
      </c>
      <c r="C24" t="s">
        <v>432</v>
      </c>
      <c r="D24">
        <v>1025</v>
      </c>
      <c r="E24">
        <v>0</v>
      </c>
      <c r="F24">
        <v>3</v>
      </c>
      <c r="G24">
        <v>1</v>
      </c>
      <c r="H24">
        <v>0</v>
      </c>
      <c r="I24">
        <f t="shared" si="0"/>
        <v>125000</v>
      </c>
      <c r="J24">
        <v>13</v>
      </c>
      <c r="K24">
        <v>0</v>
      </c>
      <c r="L24">
        <v>40</v>
      </c>
    </row>
    <row r="25" spans="1:12" x14ac:dyDescent="0.2">
      <c r="A25">
        <v>22</v>
      </c>
      <c r="B25">
        <v>1036</v>
      </c>
      <c r="C25" t="s">
        <v>433</v>
      </c>
      <c r="D25">
        <v>1026</v>
      </c>
      <c r="E25">
        <v>0</v>
      </c>
      <c r="F25">
        <v>3</v>
      </c>
      <c r="G25">
        <v>1</v>
      </c>
      <c r="H25">
        <v>0</v>
      </c>
      <c r="I25">
        <f t="shared" si="0"/>
        <v>125000</v>
      </c>
      <c r="J25">
        <v>13</v>
      </c>
      <c r="K25">
        <v>0</v>
      </c>
      <c r="L25">
        <v>40</v>
      </c>
    </row>
    <row r="26" spans="1:12" x14ac:dyDescent="0.2">
      <c r="A26">
        <v>23</v>
      </c>
      <c r="B26">
        <v>1037</v>
      </c>
      <c r="C26" t="s">
        <v>434</v>
      </c>
      <c r="D26">
        <v>1027</v>
      </c>
      <c r="E26">
        <v>0</v>
      </c>
      <c r="F26">
        <v>3</v>
      </c>
      <c r="G26">
        <v>1</v>
      </c>
      <c r="H26">
        <v>0</v>
      </c>
      <c r="I26">
        <f t="shared" si="0"/>
        <v>187500</v>
      </c>
      <c r="J26">
        <v>13</v>
      </c>
      <c r="K26">
        <v>0</v>
      </c>
      <c r="L26">
        <v>40</v>
      </c>
    </row>
    <row r="27" spans="1:12" x14ac:dyDescent="0.2">
      <c r="A27">
        <v>24</v>
      </c>
      <c r="B27">
        <v>1038</v>
      </c>
      <c r="C27" t="s">
        <v>435</v>
      </c>
      <c r="D27">
        <v>1028</v>
      </c>
      <c r="E27">
        <v>0</v>
      </c>
      <c r="F27">
        <v>3</v>
      </c>
      <c r="G27">
        <v>1</v>
      </c>
      <c r="H27">
        <v>0</v>
      </c>
      <c r="I27">
        <f t="shared" si="0"/>
        <v>187500</v>
      </c>
      <c r="J27">
        <v>13</v>
      </c>
      <c r="K27">
        <v>0</v>
      </c>
      <c r="L27">
        <v>40</v>
      </c>
    </row>
    <row r="28" spans="1:12" x14ac:dyDescent="0.2">
      <c r="A28">
        <v>25</v>
      </c>
      <c r="B28">
        <v>1041</v>
      </c>
      <c r="C28" t="s">
        <v>436</v>
      </c>
      <c r="D28">
        <v>1031</v>
      </c>
      <c r="E28">
        <v>0</v>
      </c>
      <c r="F28">
        <v>2</v>
      </c>
      <c r="G28">
        <v>1</v>
      </c>
      <c r="H28">
        <v>0</v>
      </c>
      <c r="I28">
        <f>I20*2.5</f>
        <v>625000</v>
      </c>
      <c r="J28">
        <v>13</v>
      </c>
      <c r="K28">
        <v>0</v>
      </c>
      <c r="L28">
        <v>100</v>
      </c>
    </row>
    <row r="29" spans="1:12" x14ac:dyDescent="0.2">
      <c r="A29">
        <v>26</v>
      </c>
      <c r="B29">
        <v>1042</v>
      </c>
      <c r="C29" t="s">
        <v>437</v>
      </c>
      <c r="D29">
        <v>1032</v>
      </c>
      <c r="E29">
        <v>0</v>
      </c>
      <c r="F29">
        <v>2</v>
      </c>
      <c r="G29">
        <v>1</v>
      </c>
      <c r="H29">
        <v>0</v>
      </c>
      <c r="I29">
        <f t="shared" ref="I29:I43" si="1">I21*2.5</f>
        <v>312500</v>
      </c>
      <c r="J29">
        <v>13</v>
      </c>
      <c r="K29">
        <v>0</v>
      </c>
      <c r="L29">
        <v>100</v>
      </c>
    </row>
    <row r="30" spans="1:12" x14ac:dyDescent="0.2">
      <c r="A30">
        <v>27</v>
      </c>
      <c r="B30">
        <v>1043</v>
      </c>
      <c r="C30" t="s">
        <v>438</v>
      </c>
      <c r="D30">
        <v>1033</v>
      </c>
      <c r="E30">
        <v>0</v>
      </c>
      <c r="F30">
        <v>2</v>
      </c>
      <c r="G30">
        <v>1</v>
      </c>
      <c r="H30">
        <v>0</v>
      </c>
      <c r="I30">
        <f t="shared" si="1"/>
        <v>312500</v>
      </c>
      <c r="J30">
        <v>13</v>
      </c>
      <c r="K30">
        <v>0</v>
      </c>
      <c r="L30">
        <v>100</v>
      </c>
    </row>
    <row r="31" spans="1:12" x14ac:dyDescent="0.2">
      <c r="A31">
        <v>28</v>
      </c>
      <c r="B31">
        <v>1044</v>
      </c>
      <c r="C31" t="s">
        <v>439</v>
      </c>
      <c r="D31">
        <v>1034</v>
      </c>
      <c r="E31">
        <v>0</v>
      </c>
      <c r="F31">
        <v>2</v>
      </c>
      <c r="G31">
        <v>1</v>
      </c>
      <c r="H31">
        <v>0</v>
      </c>
      <c r="I31">
        <f t="shared" si="1"/>
        <v>312500</v>
      </c>
      <c r="J31">
        <v>13</v>
      </c>
      <c r="K31">
        <v>0</v>
      </c>
      <c r="L31">
        <v>100</v>
      </c>
    </row>
    <row r="32" spans="1:12" x14ac:dyDescent="0.2">
      <c r="A32">
        <v>29</v>
      </c>
      <c r="B32">
        <v>1045</v>
      </c>
      <c r="C32" t="s">
        <v>440</v>
      </c>
      <c r="D32">
        <v>1035</v>
      </c>
      <c r="E32">
        <v>0</v>
      </c>
      <c r="F32">
        <v>2</v>
      </c>
      <c r="G32">
        <v>1</v>
      </c>
      <c r="H32">
        <v>0</v>
      </c>
      <c r="I32">
        <f t="shared" si="1"/>
        <v>312500</v>
      </c>
      <c r="J32">
        <v>13</v>
      </c>
      <c r="K32">
        <v>0</v>
      </c>
      <c r="L32">
        <v>100</v>
      </c>
    </row>
    <row r="33" spans="1:12" x14ac:dyDescent="0.2">
      <c r="A33">
        <v>30</v>
      </c>
      <c r="B33">
        <v>1046</v>
      </c>
      <c r="C33" t="s">
        <v>441</v>
      </c>
      <c r="D33">
        <v>1036</v>
      </c>
      <c r="E33">
        <v>0</v>
      </c>
      <c r="F33">
        <v>2</v>
      </c>
      <c r="G33">
        <v>1</v>
      </c>
      <c r="H33">
        <v>0</v>
      </c>
      <c r="I33">
        <f t="shared" si="1"/>
        <v>312500</v>
      </c>
      <c r="J33">
        <v>13</v>
      </c>
      <c r="K33">
        <v>0</v>
      </c>
      <c r="L33">
        <v>100</v>
      </c>
    </row>
    <row r="34" spans="1:12" x14ac:dyDescent="0.2">
      <c r="A34">
        <v>31</v>
      </c>
      <c r="B34">
        <v>1047</v>
      </c>
      <c r="C34" t="s">
        <v>442</v>
      </c>
      <c r="D34">
        <v>1037</v>
      </c>
      <c r="E34">
        <v>0</v>
      </c>
      <c r="F34">
        <v>2</v>
      </c>
      <c r="G34">
        <v>1</v>
      </c>
      <c r="H34">
        <v>0</v>
      </c>
      <c r="I34">
        <f t="shared" si="1"/>
        <v>468750</v>
      </c>
      <c r="J34">
        <v>13</v>
      </c>
      <c r="K34">
        <v>0</v>
      </c>
      <c r="L34">
        <v>100</v>
      </c>
    </row>
    <row r="35" spans="1:12" x14ac:dyDescent="0.2">
      <c r="A35">
        <v>32</v>
      </c>
      <c r="B35">
        <v>1048</v>
      </c>
      <c r="C35" t="s">
        <v>443</v>
      </c>
      <c r="D35">
        <v>1038</v>
      </c>
      <c r="E35">
        <v>0</v>
      </c>
      <c r="F35">
        <v>2</v>
      </c>
      <c r="G35">
        <v>1</v>
      </c>
      <c r="H35">
        <v>0</v>
      </c>
      <c r="I35">
        <f t="shared" si="1"/>
        <v>468750</v>
      </c>
      <c r="J35">
        <v>13</v>
      </c>
      <c r="K35">
        <v>0</v>
      </c>
      <c r="L35">
        <v>100</v>
      </c>
    </row>
    <row r="36" spans="1:12" x14ac:dyDescent="0.2">
      <c r="A36">
        <v>33</v>
      </c>
      <c r="B36">
        <v>1051</v>
      </c>
      <c r="C36" t="s">
        <v>444</v>
      </c>
      <c r="D36">
        <v>1041</v>
      </c>
      <c r="E36">
        <v>0</v>
      </c>
      <c r="F36">
        <v>2</v>
      </c>
      <c r="G36">
        <v>1</v>
      </c>
      <c r="H36">
        <v>0</v>
      </c>
      <c r="I36">
        <f t="shared" si="1"/>
        <v>1562500</v>
      </c>
      <c r="J36">
        <v>13</v>
      </c>
      <c r="K36">
        <v>0</v>
      </c>
      <c r="L36">
        <v>200</v>
      </c>
    </row>
    <row r="37" spans="1:12" x14ac:dyDescent="0.2">
      <c r="A37">
        <v>34</v>
      </c>
      <c r="B37">
        <v>1052</v>
      </c>
      <c r="C37" t="s">
        <v>445</v>
      </c>
      <c r="D37">
        <v>1042</v>
      </c>
      <c r="E37">
        <v>0</v>
      </c>
      <c r="F37">
        <v>2</v>
      </c>
      <c r="G37">
        <v>1</v>
      </c>
      <c r="H37">
        <v>0</v>
      </c>
      <c r="I37">
        <f t="shared" si="1"/>
        <v>781250</v>
      </c>
      <c r="J37">
        <v>13</v>
      </c>
      <c r="K37">
        <v>0</v>
      </c>
      <c r="L37">
        <v>200</v>
      </c>
    </row>
    <row r="38" spans="1:12" x14ac:dyDescent="0.2">
      <c r="A38">
        <v>35</v>
      </c>
      <c r="B38">
        <v>1053</v>
      </c>
      <c r="C38" t="s">
        <v>446</v>
      </c>
      <c r="D38">
        <v>1043</v>
      </c>
      <c r="E38">
        <v>0</v>
      </c>
      <c r="F38">
        <v>2</v>
      </c>
      <c r="G38">
        <v>1</v>
      </c>
      <c r="H38">
        <v>0</v>
      </c>
      <c r="I38">
        <f t="shared" si="1"/>
        <v>781250</v>
      </c>
      <c r="J38">
        <v>13</v>
      </c>
      <c r="K38">
        <v>0</v>
      </c>
      <c r="L38">
        <v>200</v>
      </c>
    </row>
    <row r="39" spans="1:12" x14ac:dyDescent="0.2">
      <c r="A39">
        <v>36</v>
      </c>
      <c r="B39">
        <v>1054</v>
      </c>
      <c r="C39" t="s">
        <v>447</v>
      </c>
      <c r="D39">
        <v>1044</v>
      </c>
      <c r="E39">
        <v>0</v>
      </c>
      <c r="F39">
        <v>2</v>
      </c>
      <c r="G39">
        <v>1</v>
      </c>
      <c r="H39">
        <v>0</v>
      </c>
      <c r="I39">
        <f t="shared" si="1"/>
        <v>781250</v>
      </c>
      <c r="J39">
        <v>13</v>
      </c>
      <c r="K39">
        <v>0</v>
      </c>
      <c r="L39">
        <v>200</v>
      </c>
    </row>
    <row r="40" spans="1:12" x14ac:dyDescent="0.2">
      <c r="A40">
        <v>37</v>
      </c>
      <c r="B40">
        <v>1055</v>
      </c>
      <c r="C40" t="s">
        <v>448</v>
      </c>
      <c r="D40">
        <v>1045</v>
      </c>
      <c r="E40">
        <v>0</v>
      </c>
      <c r="F40">
        <v>2</v>
      </c>
      <c r="G40">
        <v>1</v>
      </c>
      <c r="H40">
        <v>0</v>
      </c>
      <c r="I40">
        <f t="shared" si="1"/>
        <v>781250</v>
      </c>
      <c r="J40">
        <v>13</v>
      </c>
      <c r="K40">
        <v>0</v>
      </c>
      <c r="L40">
        <v>200</v>
      </c>
    </row>
    <row r="41" spans="1:12" x14ac:dyDescent="0.2">
      <c r="A41">
        <v>38</v>
      </c>
      <c r="B41">
        <v>1056</v>
      </c>
      <c r="C41" t="s">
        <v>449</v>
      </c>
      <c r="D41">
        <v>1046</v>
      </c>
      <c r="E41">
        <v>0</v>
      </c>
      <c r="F41">
        <v>2</v>
      </c>
      <c r="G41">
        <v>1</v>
      </c>
      <c r="H41">
        <v>0</v>
      </c>
      <c r="I41">
        <f t="shared" si="1"/>
        <v>781250</v>
      </c>
      <c r="J41">
        <v>13</v>
      </c>
      <c r="K41">
        <v>0</v>
      </c>
      <c r="L41">
        <v>200</v>
      </c>
    </row>
    <row r="42" spans="1:12" x14ac:dyDescent="0.2">
      <c r="A42">
        <v>39</v>
      </c>
      <c r="B42">
        <v>1057</v>
      </c>
      <c r="C42" t="s">
        <v>450</v>
      </c>
      <c r="D42">
        <v>1047</v>
      </c>
      <c r="E42">
        <v>0</v>
      </c>
      <c r="F42">
        <v>2</v>
      </c>
      <c r="G42">
        <v>1</v>
      </c>
      <c r="H42">
        <v>0</v>
      </c>
      <c r="I42">
        <f t="shared" si="1"/>
        <v>1171875</v>
      </c>
      <c r="J42">
        <v>13</v>
      </c>
      <c r="K42">
        <v>0</v>
      </c>
      <c r="L42">
        <v>200</v>
      </c>
    </row>
    <row r="43" spans="1:12" x14ac:dyDescent="0.2">
      <c r="A43">
        <v>40</v>
      </c>
      <c r="B43">
        <v>1058</v>
      </c>
      <c r="C43" t="s">
        <v>451</v>
      </c>
      <c r="D43">
        <v>1048</v>
      </c>
      <c r="E43">
        <v>0</v>
      </c>
      <c r="F43">
        <v>2</v>
      </c>
      <c r="G43">
        <v>1</v>
      </c>
      <c r="H43">
        <v>0</v>
      </c>
      <c r="I43">
        <f t="shared" si="1"/>
        <v>1171875</v>
      </c>
      <c r="J43">
        <v>13</v>
      </c>
      <c r="K43">
        <v>0</v>
      </c>
      <c r="L43">
        <v>200</v>
      </c>
    </row>
    <row r="44" spans="1:12" x14ac:dyDescent="0.2">
      <c r="A44">
        <v>41</v>
      </c>
      <c r="B44">
        <v>1061</v>
      </c>
      <c r="C44" t="s">
        <v>452</v>
      </c>
      <c r="D44">
        <v>1051</v>
      </c>
      <c r="E44">
        <v>0</v>
      </c>
      <c r="F44">
        <v>3</v>
      </c>
      <c r="G44">
        <v>1</v>
      </c>
      <c r="H44">
        <v>0</v>
      </c>
      <c r="I44">
        <f>I36*7</f>
        <v>10937500</v>
      </c>
      <c r="J44">
        <v>14</v>
      </c>
      <c r="K44">
        <v>0</v>
      </c>
      <c r="L44">
        <v>50</v>
      </c>
    </row>
    <row r="45" spans="1:12" x14ac:dyDescent="0.2">
      <c r="A45">
        <v>42</v>
      </c>
      <c r="B45">
        <v>1062</v>
      </c>
      <c r="C45" t="s">
        <v>453</v>
      </c>
      <c r="D45">
        <v>1052</v>
      </c>
      <c r="E45">
        <v>0</v>
      </c>
      <c r="F45">
        <v>3</v>
      </c>
      <c r="G45">
        <v>1</v>
      </c>
      <c r="H45">
        <v>0</v>
      </c>
      <c r="I45">
        <f t="shared" ref="I45:I51" si="2">I37*7</f>
        <v>5468750</v>
      </c>
      <c r="J45">
        <v>14</v>
      </c>
      <c r="K45">
        <v>0</v>
      </c>
      <c r="L45">
        <v>50</v>
      </c>
    </row>
    <row r="46" spans="1:12" x14ac:dyDescent="0.2">
      <c r="A46">
        <v>43</v>
      </c>
      <c r="B46">
        <v>1063</v>
      </c>
      <c r="C46" t="s">
        <v>454</v>
      </c>
      <c r="D46">
        <v>1053</v>
      </c>
      <c r="E46">
        <v>0</v>
      </c>
      <c r="F46">
        <v>3</v>
      </c>
      <c r="G46">
        <v>1</v>
      </c>
      <c r="H46">
        <v>0</v>
      </c>
      <c r="I46">
        <f t="shared" si="2"/>
        <v>5468750</v>
      </c>
      <c r="J46">
        <v>14</v>
      </c>
      <c r="K46">
        <v>0</v>
      </c>
      <c r="L46">
        <v>50</v>
      </c>
    </row>
    <row r="47" spans="1:12" x14ac:dyDescent="0.2">
      <c r="A47">
        <v>44</v>
      </c>
      <c r="B47">
        <v>1064</v>
      </c>
      <c r="C47" t="s">
        <v>455</v>
      </c>
      <c r="D47">
        <v>1054</v>
      </c>
      <c r="E47">
        <v>0</v>
      </c>
      <c r="F47">
        <v>3</v>
      </c>
      <c r="G47">
        <v>1</v>
      </c>
      <c r="H47">
        <v>0</v>
      </c>
      <c r="I47">
        <f t="shared" si="2"/>
        <v>5468750</v>
      </c>
      <c r="J47">
        <v>14</v>
      </c>
      <c r="K47">
        <v>0</v>
      </c>
      <c r="L47">
        <v>50</v>
      </c>
    </row>
    <row r="48" spans="1:12" x14ac:dyDescent="0.2">
      <c r="A48">
        <v>45</v>
      </c>
      <c r="B48">
        <v>1065</v>
      </c>
      <c r="C48" t="s">
        <v>456</v>
      </c>
      <c r="D48">
        <v>1055</v>
      </c>
      <c r="E48">
        <v>0</v>
      </c>
      <c r="F48">
        <v>3</v>
      </c>
      <c r="G48">
        <v>1</v>
      </c>
      <c r="H48">
        <v>0</v>
      </c>
      <c r="I48">
        <f t="shared" si="2"/>
        <v>5468750</v>
      </c>
      <c r="J48">
        <v>14</v>
      </c>
      <c r="K48">
        <v>0</v>
      </c>
      <c r="L48">
        <v>50</v>
      </c>
    </row>
    <row r="49" spans="1:12" x14ac:dyDescent="0.2">
      <c r="A49">
        <v>46</v>
      </c>
      <c r="B49">
        <v>1066</v>
      </c>
      <c r="C49" t="s">
        <v>457</v>
      </c>
      <c r="D49">
        <v>1056</v>
      </c>
      <c r="E49">
        <v>0</v>
      </c>
      <c r="F49">
        <v>3</v>
      </c>
      <c r="G49">
        <v>1</v>
      </c>
      <c r="H49">
        <v>0</v>
      </c>
      <c r="I49">
        <f t="shared" si="2"/>
        <v>5468750</v>
      </c>
      <c r="J49">
        <v>14</v>
      </c>
      <c r="K49">
        <v>0</v>
      </c>
      <c r="L49">
        <v>50</v>
      </c>
    </row>
    <row r="50" spans="1:12" x14ac:dyDescent="0.2">
      <c r="A50">
        <v>47</v>
      </c>
      <c r="B50">
        <v>1067</v>
      </c>
      <c r="C50" t="s">
        <v>458</v>
      </c>
      <c r="D50">
        <v>1057</v>
      </c>
      <c r="E50">
        <v>0</v>
      </c>
      <c r="F50">
        <v>3</v>
      </c>
      <c r="G50">
        <v>1</v>
      </c>
      <c r="H50">
        <v>0</v>
      </c>
      <c r="I50">
        <f t="shared" si="2"/>
        <v>8203125</v>
      </c>
      <c r="J50">
        <v>14</v>
      </c>
      <c r="K50">
        <v>0</v>
      </c>
      <c r="L50">
        <v>50</v>
      </c>
    </row>
    <row r="51" spans="1:12" x14ac:dyDescent="0.2">
      <c r="A51">
        <v>48</v>
      </c>
      <c r="B51">
        <v>1068</v>
      </c>
      <c r="C51" t="s">
        <v>459</v>
      </c>
      <c r="D51">
        <v>1058</v>
      </c>
      <c r="E51">
        <v>0</v>
      </c>
      <c r="F51">
        <v>3</v>
      </c>
      <c r="G51">
        <v>1</v>
      </c>
      <c r="H51">
        <v>0</v>
      </c>
      <c r="I51">
        <f t="shared" si="2"/>
        <v>8203125</v>
      </c>
      <c r="J51">
        <v>14</v>
      </c>
      <c r="K51">
        <v>0</v>
      </c>
      <c r="L51">
        <v>50</v>
      </c>
    </row>
    <row r="52" spans="1:12" x14ac:dyDescent="0.2">
      <c r="A52">
        <v>49</v>
      </c>
      <c r="B52">
        <v>1071</v>
      </c>
      <c r="C52" t="s">
        <v>460</v>
      </c>
      <c r="D52">
        <v>1061</v>
      </c>
      <c r="E52">
        <v>0</v>
      </c>
      <c r="F52">
        <v>2</v>
      </c>
      <c r="G52">
        <v>1</v>
      </c>
      <c r="H52">
        <v>0</v>
      </c>
      <c r="I52">
        <f>I44*2.5</f>
        <v>27343750</v>
      </c>
      <c r="J52">
        <v>14</v>
      </c>
      <c r="K52">
        <v>0</v>
      </c>
      <c r="L52">
        <v>100</v>
      </c>
    </row>
    <row r="53" spans="1:12" x14ac:dyDescent="0.2">
      <c r="A53">
        <v>50</v>
      </c>
      <c r="B53">
        <v>1072</v>
      </c>
      <c r="C53" t="s">
        <v>461</v>
      </c>
      <c r="D53">
        <v>1062</v>
      </c>
      <c r="E53">
        <v>0</v>
      </c>
      <c r="F53">
        <v>2</v>
      </c>
      <c r="G53">
        <v>1</v>
      </c>
      <c r="H53">
        <v>0</v>
      </c>
      <c r="I53">
        <f t="shared" ref="I53:I57" si="3">I45*2.5</f>
        <v>13671875</v>
      </c>
      <c r="J53">
        <v>14</v>
      </c>
      <c r="K53">
        <v>0</v>
      </c>
      <c r="L53">
        <v>100</v>
      </c>
    </row>
    <row r="54" spans="1:12" x14ac:dyDescent="0.2">
      <c r="A54">
        <v>51</v>
      </c>
      <c r="B54">
        <v>1073</v>
      </c>
      <c r="C54" t="s">
        <v>462</v>
      </c>
      <c r="D54">
        <v>1063</v>
      </c>
      <c r="E54">
        <v>0</v>
      </c>
      <c r="F54">
        <v>2</v>
      </c>
      <c r="G54">
        <v>1</v>
      </c>
      <c r="H54">
        <v>0</v>
      </c>
      <c r="I54">
        <f t="shared" si="3"/>
        <v>13671875</v>
      </c>
      <c r="J54">
        <v>14</v>
      </c>
      <c r="K54">
        <v>0</v>
      </c>
      <c r="L54">
        <v>100</v>
      </c>
    </row>
    <row r="55" spans="1:12" x14ac:dyDescent="0.2">
      <c r="A55">
        <v>52</v>
      </c>
      <c r="B55">
        <v>1074</v>
      </c>
      <c r="C55" t="s">
        <v>463</v>
      </c>
      <c r="D55">
        <v>1064</v>
      </c>
      <c r="E55">
        <v>0</v>
      </c>
      <c r="F55">
        <v>2</v>
      </c>
      <c r="G55">
        <v>1</v>
      </c>
      <c r="H55">
        <v>0</v>
      </c>
      <c r="I55">
        <f t="shared" si="3"/>
        <v>13671875</v>
      </c>
      <c r="J55">
        <v>14</v>
      </c>
      <c r="K55">
        <v>0</v>
      </c>
      <c r="L55">
        <v>100</v>
      </c>
    </row>
    <row r="56" spans="1:12" x14ac:dyDescent="0.2">
      <c r="A56">
        <v>53</v>
      </c>
      <c r="B56">
        <v>1075</v>
      </c>
      <c r="C56" t="s">
        <v>464</v>
      </c>
      <c r="D56">
        <v>1065</v>
      </c>
      <c r="E56">
        <v>0</v>
      </c>
      <c r="F56">
        <v>2</v>
      </c>
      <c r="G56">
        <v>1</v>
      </c>
      <c r="H56">
        <v>0</v>
      </c>
      <c r="I56">
        <f t="shared" si="3"/>
        <v>13671875</v>
      </c>
      <c r="J56">
        <v>14</v>
      </c>
      <c r="K56">
        <v>0</v>
      </c>
      <c r="L56">
        <v>100</v>
      </c>
    </row>
    <row r="57" spans="1:12" x14ac:dyDescent="0.2">
      <c r="A57">
        <v>54</v>
      </c>
      <c r="B57">
        <v>1076</v>
      </c>
      <c r="C57" t="s">
        <v>465</v>
      </c>
      <c r="D57">
        <v>1066</v>
      </c>
      <c r="E57">
        <v>0</v>
      </c>
      <c r="F57">
        <v>2</v>
      </c>
      <c r="G57">
        <v>1</v>
      </c>
      <c r="H57">
        <v>0</v>
      </c>
      <c r="I57">
        <f t="shared" si="3"/>
        <v>13671875</v>
      </c>
      <c r="J57">
        <v>14</v>
      </c>
      <c r="K57">
        <v>0</v>
      </c>
      <c r="L57">
        <v>100</v>
      </c>
    </row>
    <row r="58" spans="1:12" x14ac:dyDescent="0.2">
      <c r="A58">
        <v>55</v>
      </c>
      <c r="B58">
        <v>1077</v>
      </c>
      <c r="C58" t="s">
        <v>466</v>
      </c>
      <c r="D58">
        <v>1067</v>
      </c>
      <c r="E58">
        <v>0</v>
      </c>
      <c r="F58">
        <v>2</v>
      </c>
      <c r="G58">
        <v>1</v>
      </c>
      <c r="H58">
        <v>0</v>
      </c>
      <c r="I58">
        <f>INT(I50*2.5)</f>
        <v>20507812</v>
      </c>
      <c r="J58">
        <v>14</v>
      </c>
      <c r="K58">
        <v>0</v>
      </c>
      <c r="L58">
        <v>100</v>
      </c>
    </row>
    <row r="59" spans="1:12" x14ac:dyDescent="0.2">
      <c r="A59">
        <v>56</v>
      </c>
      <c r="B59">
        <v>1078</v>
      </c>
      <c r="C59" t="s">
        <v>467</v>
      </c>
      <c r="D59">
        <v>1068</v>
      </c>
      <c r="E59">
        <v>0</v>
      </c>
      <c r="F59">
        <v>2</v>
      </c>
      <c r="G59">
        <v>1</v>
      </c>
      <c r="H59">
        <v>0</v>
      </c>
      <c r="I59">
        <f>INT(I51*2.5)</f>
        <v>20507812</v>
      </c>
      <c r="J59">
        <v>14</v>
      </c>
      <c r="K59">
        <v>0</v>
      </c>
      <c r="L59">
        <v>100</v>
      </c>
    </row>
    <row r="60" spans="1:12" x14ac:dyDescent="0.2">
      <c r="A60">
        <v>57</v>
      </c>
      <c r="B60">
        <v>1081</v>
      </c>
      <c r="C60" t="s">
        <v>468</v>
      </c>
      <c r="D60">
        <v>1071</v>
      </c>
      <c r="E60">
        <v>0</v>
      </c>
      <c r="F60">
        <v>2</v>
      </c>
      <c r="G60">
        <v>1</v>
      </c>
      <c r="H60">
        <v>0</v>
      </c>
      <c r="I60">
        <f t="shared" ref="I60:I75" si="4">INT(I52*2.5)</f>
        <v>68359375</v>
      </c>
      <c r="J60">
        <v>14</v>
      </c>
      <c r="K60">
        <v>0</v>
      </c>
      <c r="L60">
        <v>200</v>
      </c>
    </row>
    <row r="61" spans="1:12" x14ac:dyDescent="0.2">
      <c r="A61">
        <v>58</v>
      </c>
      <c r="B61">
        <v>1082</v>
      </c>
      <c r="C61" t="s">
        <v>469</v>
      </c>
      <c r="D61">
        <v>1072</v>
      </c>
      <c r="E61">
        <v>0</v>
      </c>
      <c r="F61">
        <v>2</v>
      </c>
      <c r="G61">
        <v>1</v>
      </c>
      <c r="H61">
        <v>0</v>
      </c>
      <c r="I61">
        <f t="shared" si="4"/>
        <v>34179687</v>
      </c>
      <c r="J61">
        <v>14</v>
      </c>
      <c r="K61">
        <v>0</v>
      </c>
      <c r="L61">
        <v>200</v>
      </c>
    </row>
    <row r="62" spans="1:12" x14ac:dyDescent="0.2">
      <c r="A62">
        <v>59</v>
      </c>
      <c r="B62">
        <v>1083</v>
      </c>
      <c r="C62" t="s">
        <v>470</v>
      </c>
      <c r="D62">
        <v>1073</v>
      </c>
      <c r="E62">
        <v>0</v>
      </c>
      <c r="F62">
        <v>2</v>
      </c>
      <c r="G62">
        <v>1</v>
      </c>
      <c r="H62">
        <v>0</v>
      </c>
      <c r="I62">
        <f t="shared" si="4"/>
        <v>34179687</v>
      </c>
      <c r="J62">
        <v>14</v>
      </c>
      <c r="K62">
        <v>0</v>
      </c>
      <c r="L62">
        <v>200</v>
      </c>
    </row>
    <row r="63" spans="1:12" x14ac:dyDescent="0.2">
      <c r="A63">
        <v>60</v>
      </c>
      <c r="B63">
        <v>1084</v>
      </c>
      <c r="C63" t="s">
        <v>471</v>
      </c>
      <c r="D63">
        <v>1074</v>
      </c>
      <c r="E63">
        <v>0</v>
      </c>
      <c r="F63">
        <v>2</v>
      </c>
      <c r="G63">
        <v>1</v>
      </c>
      <c r="H63">
        <v>0</v>
      </c>
      <c r="I63">
        <f t="shared" si="4"/>
        <v>34179687</v>
      </c>
      <c r="J63">
        <v>14</v>
      </c>
      <c r="K63">
        <v>0</v>
      </c>
      <c r="L63">
        <v>200</v>
      </c>
    </row>
    <row r="64" spans="1:12" x14ac:dyDescent="0.2">
      <c r="A64">
        <v>61</v>
      </c>
      <c r="B64">
        <v>1085</v>
      </c>
      <c r="C64" t="s">
        <v>472</v>
      </c>
      <c r="D64">
        <v>1075</v>
      </c>
      <c r="E64">
        <v>0</v>
      </c>
      <c r="F64">
        <v>2</v>
      </c>
      <c r="G64">
        <v>1</v>
      </c>
      <c r="H64">
        <v>0</v>
      </c>
      <c r="I64">
        <f t="shared" si="4"/>
        <v>34179687</v>
      </c>
      <c r="J64">
        <v>14</v>
      </c>
      <c r="K64">
        <v>0</v>
      </c>
      <c r="L64">
        <v>200</v>
      </c>
    </row>
    <row r="65" spans="1:12" x14ac:dyDescent="0.2">
      <c r="A65">
        <v>62</v>
      </c>
      <c r="B65">
        <v>1086</v>
      </c>
      <c r="C65" t="s">
        <v>473</v>
      </c>
      <c r="D65">
        <v>1076</v>
      </c>
      <c r="E65">
        <v>0</v>
      </c>
      <c r="F65">
        <v>2</v>
      </c>
      <c r="G65">
        <v>1</v>
      </c>
      <c r="H65">
        <v>0</v>
      </c>
      <c r="I65">
        <f t="shared" si="4"/>
        <v>34179687</v>
      </c>
      <c r="J65">
        <v>14</v>
      </c>
      <c r="K65">
        <v>0</v>
      </c>
      <c r="L65">
        <v>200</v>
      </c>
    </row>
    <row r="66" spans="1:12" x14ac:dyDescent="0.2">
      <c r="A66">
        <v>63</v>
      </c>
      <c r="B66">
        <v>1087</v>
      </c>
      <c r="C66" t="s">
        <v>474</v>
      </c>
      <c r="D66">
        <v>1077</v>
      </c>
      <c r="E66">
        <v>0</v>
      </c>
      <c r="F66">
        <v>2</v>
      </c>
      <c r="G66">
        <v>1</v>
      </c>
      <c r="H66">
        <v>0</v>
      </c>
      <c r="I66">
        <f t="shared" si="4"/>
        <v>51269530</v>
      </c>
      <c r="J66">
        <v>14</v>
      </c>
      <c r="K66">
        <v>0</v>
      </c>
      <c r="L66">
        <v>200</v>
      </c>
    </row>
    <row r="67" spans="1:12" x14ac:dyDescent="0.2">
      <c r="A67">
        <v>64</v>
      </c>
      <c r="B67">
        <v>1088</v>
      </c>
      <c r="C67" t="s">
        <v>475</v>
      </c>
      <c r="D67">
        <v>1078</v>
      </c>
      <c r="E67">
        <v>0</v>
      </c>
      <c r="F67">
        <v>2</v>
      </c>
      <c r="G67">
        <v>1</v>
      </c>
      <c r="H67">
        <v>0</v>
      </c>
      <c r="I67">
        <f t="shared" si="4"/>
        <v>51269530</v>
      </c>
      <c r="J67">
        <v>14</v>
      </c>
      <c r="K67">
        <v>0</v>
      </c>
      <c r="L67">
        <v>200</v>
      </c>
    </row>
    <row r="68" spans="1:12" x14ac:dyDescent="0.2">
      <c r="A68">
        <v>65</v>
      </c>
      <c r="B68">
        <v>1091</v>
      </c>
      <c r="C68" t="s">
        <v>476</v>
      </c>
      <c r="D68">
        <v>1081</v>
      </c>
      <c r="E68">
        <v>0</v>
      </c>
      <c r="F68">
        <v>3</v>
      </c>
      <c r="G68">
        <v>1</v>
      </c>
      <c r="H68">
        <v>0</v>
      </c>
      <c r="I68">
        <f t="shared" si="4"/>
        <v>170898437</v>
      </c>
      <c r="J68">
        <v>23</v>
      </c>
      <c r="K68">
        <v>0</v>
      </c>
      <c r="L68">
        <v>50</v>
      </c>
    </row>
    <row r="69" spans="1:12" x14ac:dyDescent="0.2">
      <c r="A69">
        <v>66</v>
      </c>
      <c r="B69">
        <v>1092</v>
      </c>
      <c r="C69" t="s">
        <v>477</v>
      </c>
      <c r="D69">
        <v>1082</v>
      </c>
      <c r="E69">
        <v>0</v>
      </c>
      <c r="F69">
        <v>3</v>
      </c>
      <c r="G69">
        <v>1</v>
      </c>
      <c r="H69">
        <v>0</v>
      </c>
      <c r="I69">
        <f t="shared" si="4"/>
        <v>85449217</v>
      </c>
      <c r="J69">
        <v>23</v>
      </c>
      <c r="K69">
        <v>0</v>
      </c>
      <c r="L69">
        <v>50</v>
      </c>
    </row>
    <row r="70" spans="1:12" x14ac:dyDescent="0.2">
      <c r="A70">
        <v>67</v>
      </c>
      <c r="B70">
        <v>1093</v>
      </c>
      <c r="C70" t="s">
        <v>478</v>
      </c>
      <c r="D70">
        <v>1083</v>
      </c>
      <c r="E70">
        <v>0</v>
      </c>
      <c r="F70">
        <v>3</v>
      </c>
      <c r="G70">
        <v>1</v>
      </c>
      <c r="H70">
        <v>0</v>
      </c>
      <c r="I70">
        <f t="shared" si="4"/>
        <v>85449217</v>
      </c>
      <c r="J70">
        <v>23</v>
      </c>
      <c r="K70">
        <v>0</v>
      </c>
      <c r="L70">
        <v>50</v>
      </c>
    </row>
    <row r="71" spans="1:12" x14ac:dyDescent="0.2">
      <c r="A71">
        <v>68</v>
      </c>
      <c r="B71">
        <v>1094</v>
      </c>
      <c r="C71" t="s">
        <v>479</v>
      </c>
      <c r="D71">
        <v>1084</v>
      </c>
      <c r="E71">
        <v>0</v>
      </c>
      <c r="F71">
        <v>3</v>
      </c>
      <c r="G71">
        <v>1</v>
      </c>
      <c r="H71">
        <v>0</v>
      </c>
      <c r="I71">
        <f t="shared" si="4"/>
        <v>85449217</v>
      </c>
      <c r="J71">
        <v>23</v>
      </c>
      <c r="K71">
        <v>0</v>
      </c>
      <c r="L71">
        <v>50</v>
      </c>
    </row>
    <row r="72" spans="1:12" x14ac:dyDescent="0.2">
      <c r="A72">
        <v>69</v>
      </c>
      <c r="B72">
        <v>1095</v>
      </c>
      <c r="C72" t="s">
        <v>480</v>
      </c>
      <c r="D72">
        <v>1085</v>
      </c>
      <c r="E72">
        <v>0</v>
      </c>
      <c r="F72">
        <v>3</v>
      </c>
      <c r="G72">
        <v>1</v>
      </c>
      <c r="H72">
        <v>0</v>
      </c>
      <c r="I72">
        <f t="shared" si="4"/>
        <v>85449217</v>
      </c>
      <c r="J72">
        <v>23</v>
      </c>
      <c r="K72">
        <v>0</v>
      </c>
      <c r="L72">
        <v>50</v>
      </c>
    </row>
    <row r="73" spans="1:12" x14ac:dyDescent="0.2">
      <c r="A73">
        <v>70</v>
      </c>
      <c r="B73">
        <v>1096</v>
      </c>
      <c r="C73" t="s">
        <v>481</v>
      </c>
      <c r="D73">
        <v>1086</v>
      </c>
      <c r="E73">
        <v>0</v>
      </c>
      <c r="F73">
        <v>3</v>
      </c>
      <c r="G73">
        <v>1</v>
      </c>
      <c r="H73">
        <v>0</v>
      </c>
      <c r="I73">
        <f t="shared" si="4"/>
        <v>85449217</v>
      </c>
      <c r="J73">
        <v>23</v>
      </c>
      <c r="K73">
        <v>0</v>
      </c>
      <c r="L73">
        <v>50</v>
      </c>
    </row>
    <row r="74" spans="1:12" x14ac:dyDescent="0.2">
      <c r="A74">
        <v>71</v>
      </c>
      <c r="B74">
        <v>1097</v>
      </c>
      <c r="C74" t="s">
        <v>482</v>
      </c>
      <c r="D74">
        <v>1087</v>
      </c>
      <c r="E74">
        <v>0</v>
      </c>
      <c r="F74">
        <v>3</v>
      </c>
      <c r="G74">
        <v>1</v>
      </c>
      <c r="H74">
        <v>0</v>
      </c>
      <c r="I74">
        <f t="shared" si="4"/>
        <v>128173825</v>
      </c>
      <c r="J74">
        <v>23</v>
      </c>
      <c r="K74">
        <v>0</v>
      </c>
      <c r="L74">
        <v>50</v>
      </c>
    </row>
    <row r="75" spans="1:12" x14ac:dyDescent="0.2">
      <c r="A75">
        <v>72</v>
      </c>
      <c r="B75">
        <v>1098</v>
      </c>
      <c r="C75" t="s">
        <v>483</v>
      </c>
      <c r="D75">
        <v>1088</v>
      </c>
      <c r="E75">
        <v>0</v>
      </c>
      <c r="F75">
        <v>3</v>
      </c>
      <c r="G75">
        <v>1</v>
      </c>
      <c r="H75">
        <v>0</v>
      </c>
      <c r="I75">
        <f t="shared" si="4"/>
        <v>128173825</v>
      </c>
      <c r="J75">
        <v>23</v>
      </c>
      <c r="K75">
        <v>0</v>
      </c>
      <c r="L75">
        <v>50</v>
      </c>
    </row>
    <row r="76" spans="1:12" x14ac:dyDescent="0.2">
      <c r="A76">
        <v>73</v>
      </c>
      <c r="B76">
        <v>1101</v>
      </c>
      <c r="C76" t="s">
        <v>484</v>
      </c>
      <c r="D76">
        <v>1091</v>
      </c>
      <c r="E76">
        <v>0</v>
      </c>
      <c r="F76">
        <v>2</v>
      </c>
      <c r="G76">
        <v>1</v>
      </c>
      <c r="H76">
        <v>0</v>
      </c>
      <c r="I76">
        <f>INT(I68*5)</f>
        <v>854492185</v>
      </c>
      <c r="J76">
        <v>23</v>
      </c>
      <c r="K76">
        <v>0</v>
      </c>
      <c r="L76">
        <v>100</v>
      </c>
    </row>
    <row r="77" spans="1:12" x14ac:dyDescent="0.2">
      <c r="A77">
        <v>74</v>
      </c>
      <c r="B77">
        <v>1102</v>
      </c>
      <c r="C77" t="s">
        <v>485</v>
      </c>
      <c r="D77">
        <v>1092</v>
      </c>
      <c r="E77">
        <v>0</v>
      </c>
      <c r="F77">
        <v>2</v>
      </c>
      <c r="G77">
        <v>1</v>
      </c>
      <c r="H77">
        <v>0</v>
      </c>
      <c r="I77">
        <f t="shared" ref="I77:I91" si="5">INT(I69*5)</f>
        <v>427246085</v>
      </c>
      <c r="J77">
        <v>23</v>
      </c>
      <c r="K77">
        <v>0</v>
      </c>
      <c r="L77">
        <v>100</v>
      </c>
    </row>
    <row r="78" spans="1:12" x14ac:dyDescent="0.2">
      <c r="A78">
        <v>75</v>
      </c>
      <c r="B78">
        <v>1103</v>
      </c>
      <c r="C78" t="s">
        <v>486</v>
      </c>
      <c r="D78">
        <v>1093</v>
      </c>
      <c r="E78">
        <v>0</v>
      </c>
      <c r="F78">
        <v>2</v>
      </c>
      <c r="G78">
        <v>1</v>
      </c>
      <c r="H78">
        <v>0</v>
      </c>
      <c r="I78">
        <f t="shared" si="5"/>
        <v>427246085</v>
      </c>
      <c r="J78">
        <v>23</v>
      </c>
      <c r="K78">
        <v>0</v>
      </c>
      <c r="L78">
        <v>100</v>
      </c>
    </row>
    <row r="79" spans="1:12" x14ac:dyDescent="0.2">
      <c r="A79">
        <v>76</v>
      </c>
      <c r="B79">
        <v>1104</v>
      </c>
      <c r="C79" t="s">
        <v>487</v>
      </c>
      <c r="D79">
        <v>1094</v>
      </c>
      <c r="E79">
        <v>0</v>
      </c>
      <c r="F79">
        <v>2</v>
      </c>
      <c r="G79">
        <v>1</v>
      </c>
      <c r="H79">
        <v>0</v>
      </c>
      <c r="I79">
        <f t="shared" si="5"/>
        <v>427246085</v>
      </c>
      <c r="J79">
        <v>23</v>
      </c>
      <c r="K79">
        <v>0</v>
      </c>
      <c r="L79">
        <v>100</v>
      </c>
    </row>
    <row r="80" spans="1:12" x14ac:dyDescent="0.2">
      <c r="A80">
        <v>77</v>
      </c>
      <c r="B80">
        <v>1105</v>
      </c>
      <c r="C80" t="s">
        <v>488</v>
      </c>
      <c r="D80">
        <v>1095</v>
      </c>
      <c r="E80">
        <v>0</v>
      </c>
      <c r="F80">
        <v>2</v>
      </c>
      <c r="G80">
        <v>1</v>
      </c>
      <c r="H80">
        <v>0</v>
      </c>
      <c r="I80">
        <f t="shared" si="5"/>
        <v>427246085</v>
      </c>
      <c r="J80">
        <v>23</v>
      </c>
      <c r="K80">
        <v>0</v>
      </c>
      <c r="L80">
        <v>100</v>
      </c>
    </row>
    <row r="81" spans="1:12" x14ac:dyDescent="0.2">
      <c r="A81">
        <v>78</v>
      </c>
      <c r="B81">
        <v>1106</v>
      </c>
      <c r="C81" t="s">
        <v>489</v>
      </c>
      <c r="D81">
        <v>1096</v>
      </c>
      <c r="E81">
        <v>0</v>
      </c>
      <c r="F81">
        <v>2</v>
      </c>
      <c r="G81">
        <v>1</v>
      </c>
      <c r="H81">
        <v>0</v>
      </c>
      <c r="I81">
        <f t="shared" si="5"/>
        <v>427246085</v>
      </c>
      <c r="J81">
        <v>23</v>
      </c>
      <c r="K81">
        <v>0</v>
      </c>
      <c r="L81">
        <v>100</v>
      </c>
    </row>
    <row r="82" spans="1:12" x14ac:dyDescent="0.2">
      <c r="A82">
        <v>79</v>
      </c>
      <c r="B82">
        <v>1107</v>
      </c>
      <c r="C82" t="s">
        <v>490</v>
      </c>
      <c r="D82">
        <v>1097</v>
      </c>
      <c r="E82">
        <v>0</v>
      </c>
      <c r="F82">
        <v>2</v>
      </c>
      <c r="G82">
        <v>1</v>
      </c>
      <c r="H82">
        <v>0</v>
      </c>
      <c r="I82">
        <f t="shared" si="5"/>
        <v>640869125</v>
      </c>
      <c r="J82">
        <v>23</v>
      </c>
      <c r="K82">
        <v>0</v>
      </c>
      <c r="L82">
        <v>100</v>
      </c>
    </row>
    <row r="83" spans="1:12" x14ac:dyDescent="0.2">
      <c r="A83">
        <v>80</v>
      </c>
      <c r="B83">
        <v>1108</v>
      </c>
      <c r="C83" t="s">
        <v>491</v>
      </c>
      <c r="D83">
        <v>1098</v>
      </c>
      <c r="E83">
        <v>0</v>
      </c>
      <c r="F83">
        <v>2</v>
      </c>
      <c r="G83">
        <v>1</v>
      </c>
      <c r="H83">
        <v>0</v>
      </c>
      <c r="I83">
        <f t="shared" si="5"/>
        <v>640869125</v>
      </c>
      <c r="J83">
        <v>23</v>
      </c>
      <c r="K83">
        <v>0</v>
      </c>
      <c r="L83">
        <v>100</v>
      </c>
    </row>
    <row r="84" spans="1:12" x14ac:dyDescent="0.2">
      <c r="A84">
        <v>81</v>
      </c>
      <c r="B84">
        <v>1111</v>
      </c>
      <c r="C84" t="s">
        <v>492</v>
      </c>
      <c r="D84">
        <v>1101</v>
      </c>
      <c r="E84">
        <v>0</v>
      </c>
      <c r="F84">
        <v>2</v>
      </c>
      <c r="G84">
        <v>1</v>
      </c>
      <c r="H84">
        <v>0</v>
      </c>
      <c r="I84">
        <f t="shared" si="5"/>
        <v>4272460925</v>
      </c>
      <c r="J84">
        <v>23</v>
      </c>
      <c r="K84">
        <v>0</v>
      </c>
      <c r="L84">
        <v>200</v>
      </c>
    </row>
    <row r="85" spans="1:12" x14ac:dyDescent="0.2">
      <c r="A85">
        <v>82</v>
      </c>
      <c r="B85">
        <v>1112</v>
      </c>
      <c r="C85" t="s">
        <v>493</v>
      </c>
      <c r="D85">
        <v>1102</v>
      </c>
      <c r="E85">
        <v>0</v>
      </c>
      <c r="F85">
        <v>2</v>
      </c>
      <c r="G85">
        <v>1</v>
      </c>
      <c r="H85">
        <v>0</v>
      </c>
      <c r="I85">
        <f t="shared" si="5"/>
        <v>2136230425</v>
      </c>
      <c r="J85">
        <v>23</v>
      </c>
      <c r="K85">
        <v>0</v>
      </c>
      <c r="L85">
        <v>200</v>
      </c>
    </row>
    <row r="86" spans="1:12" x14ac:dyDescent="0.2">
      <c r="A86">
        <v>83</v>
      </c>
      <c r="B86">
        <v>1113</v>
      </c>
      <c r="C86" t="s">
        <v>494</v>
      </c>
      <c r="D86">
        <v>1103</v>
      </c>
      <c r="E86">
        <v>0</v>
      </c>
      <c r="F86">
        <v>2</v>
      </c>
      <c r="G86">
        <v>1</v>
      </c>
      <c r="H86">
        <v>0</v>
      </c>
      <c r="I86">
        <f t="shared" si="5"/>
        <v>2136230425</v>
      </c>
      <c r="J86">
        <v>23</v>
      </c>
      <c r="K86">
        <v>0</v>
      </c>
      <c r="L86">
        <v>200</v>
      </c>
    </row>
    <row r="87" spans="1:12" x14ac:dyDescent="0.2">
      <c r="A87">
        <v>84</v>
      </c>
      <c r="B87">
        <v>1114</v>
      </c>
      <c r="C87" t="s">
        <v>495</v>
      </c>
      <c r="D87">
        <v>1104</v>
      </c>
      <c r="E87">
        <v>0</v>
      </c>
      <c r="F87">
        <v>2</v>
      </c>
      <c r="G87">
        <v>1</v>
      </c>
      <c r="H87">
        <v>0</v>
      </c>
      <c r="I87">
        <f t="shared" si="5"/>
        <v>2136230425</v>
      </c>
      <c r="J87">
        <v>23</v>
      </c>
      <c r="K87">
        <v>0</v>
      </c>
      <c r="L87">
        <v>200</v>
      </c>
    </row>
    <row r="88" spans="1:12" x14ac:dyDescent="0.2">
      <c r="A88">
        <v>85</v>
      </c>
      <c r="B88">
        <v>1115</v>
      </c>
      <c r="C88" t="s">
        <v>496</v>
      </c>
      <c r="D88">
        <v>1105</v>
      </c>
      <c r="E88">
        <v>0</v>
      </c>
      <c r="F88">
        <v>2</v>
      </c>
      <c r="G88">
        <v>1</v>
      </c>
      <c r="H88">
        <v>0</v>
      </c>
      <c r="I88">
        <f t="shared" si="5"/>
        <v>2136230425</v>
      </c>
      <c r="J88">
        <v>23</v>
      </c>
      <c r="K88">
        <v>0</v>
      </c>
      <c r="L88">
        <v>200</v>
      </c>
    </row>
    <row r="89" spans="1:12" x14ac:dyDescent="0.2">
      <c r="A89">
        <v>86</v>
      </c>
      <c r="B89">
        <v>1116</v>
      </c>
      <c r="C89" t="s">
        <v>497</v>
      </c>
      <c r="D89">
        <v>1106</v>
      </c>
      <c r="E89">
        <v>0</v>
      </c>
      <c r="F89">
        <v>2</v>
      </c>
      <c r="G89">
        <v>1</v>
      </c>
      <c r="H89">
        <v>0</v>
      </c>
      <c r="I89">
        <f t="shared" si="5"/>
        <v>2136230425</v>
      </c>
      <c r="J89">
        <v>23</v>
      </c>
      <c r="K89">
        <v>0</v>
      </c>
      <c r="L89">
        <v>200</v>
      </c>
    </row>
    <row r="90" spans="1:12" x14ac:dyDescent="0.2">
      <c r="A90">
        <v>87</v>
      </c>
      <c r="B90">
        <v>1117</v>
      </c>
      <c r="C90" t="s">
        <v>498</v>
      </c>
      <c r="D90">
        <v>1107</v>
      </c>
      <c r="E90">
        <v>0</v>
      </c>
      <c r="F90">
        <v>2</v>
      </c>
      <c r="G90">
        <v>1</v>
      </c>
      <c r="H90">
        <v>0</v>
      </c>
      <c r="I90">
        <f t="shared" si="5"/>
        <v>3204345625</v>
      </c>
      <c r="J90">
        <v>23</v>
      </c>
      <c r="K90">
        <v>0</v>
      </c>
      <c r="L90">
        <v>200</v>
      </c>
    </row>
    <row r="91" spans="1:12" x14ac:dyDescent="0.2">
      <c r="A91">
        <v>88</v>
      </c>
      <c r="B91">
        <v>1118</v>
      </c>
      <c r="C91" t="s">
        <v>499</v>
      </c>
      <c r="D91">
        <v>1108</v>
      </c>
      <c r="E91">
        <v>0</v>
      </c>
      <c r="F91">
        <v>2</v>
      </c>
      <c r="G91">
        <v>1</v>
      </c>
      <c r="H91">
        <v>0</v>
      </c>
      <c r="I91">
        <f t="shared" si="5"/>
        <v>3204345625</v>
      </c>
      <c r="J91">
        <v>23</v>
      </c>
      <c r="K91">
        <v>0</v>
      </c>
      <c r="L91">
        <v>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C535-F368-4096-A3BF-669AC8CCE411}">
  <dimension ref="A1:I51"/>
  <sheetViews>
    <sheetView workbookViewId="0">
      <selection activeCell="Q18" sqref="Q18"/>
    </sheetView>
  </sheetViews>
  <sheetFormatPr defaultRowHeight="14.25" x14ac:dyDescent="0.2"/>
  <cols>
    <col min="1" max="9" width="13.625" customWidth="1"/>
  </cols>
  <sheetData>
    <row r="1" spans="1:9" ht="15" x14ac:dyDescent="0.2">
      <c r="A1" s="1" t="s">
        <v>183</v>
      </c>
      <c r="B1" s="1" t="s">
        <v>518</v>
      </c>
      <c r="C1" s="1" t="s">
        <v>184</v>
      </c>
      <c r="D1" s="1" t="s">
        <v>185</v>
      </c>
      <c r="E1" s="1" t="s">
        <v>15</v>
      </c>
      <c r="F1" s="1" t="s">
        <v>167</v>
      </c>
      <c r="G1" s="1" t="s">
        <v>123</v>
      </c>
      <c r="H1" s="1" t="s">
        <v>128</v>
      </c>
      <c r="I1" s="1" t="s">
        <v>129</v>
      </c>
    </row>
    <row r="2" spans="1:9" x14ac:dyDescent="0.2">
      <c r="A2" t="s">
        <v>6</v>
      </c>
      <c r="B2" t="s">
        <v>519</v>
      </c>
      <c r="C2" t="s">
        <v>6</v>
      </c>
      <c r="D2" t="s">
        <v>6</v>
      </c>
      <c r="E2" t="s">
        <v>186</v>
      </c>
      <c r="F2" t="s">
        <v>6</v>
      </c>
      <c r="G2" t="s">
        <v>6</v>
      </c>
      <c r="H2" t="s">
        <v>6</v>
      </c>
      <c r="I2" t="s">
        <v>13</v>
      </c>
    </row>
    <row r="3" spans="1:9" ht="15" x14ac:dyDescent="0.2">
      <c r="A3" s="2" t="s">
        <v>187</v>
      </c>
      <c r="B3" s="2" t="s">
        <v>520</v>
      </c>
      <c r="C3" s="2" t="s">
        <v>188</v>
      </c>
      <c r="D3" s="2" t="s">
        <v>189</v>
      </c>
      <c r="E3" s="2" t="s">
        <v>190</v>
      </c>
      <c r="F3" s="2" t="s">
        <v>191</v>
      </c>
      <c r="G3" s="2" t="s">
        <v>192</v>
      </c>
      <c r="H3" s="2" t="s">
        <v>193</v>
      </c>
      <c r="I3" s="2" t="s">
        <v>194</v>
      </c>
    </row>
    <row r="4" spans="1:9" ht="16.5" x14ac:dyDescent="0.2">
      <c r="A4" s="3">
        <v>1</v>
      </c>
      <c r="B4" s="3" t="s">
        <v>521</v>
      </c>
      <c r="C4" s="3">
        <v>1</v>
      </c>
      <c r="D4" s="3">
        <v>2</v>
      </c>
      <c r="E4" s="3" t="s">
        <v>62</v>
      </c>
      <c r="F4" s="3">
        <v>1</v>
      </c>
      <c r="G4" s="3">
        <v>0</v>
      </c>
      <c r="H4" s="3">
        <v>0</v>
      </c>
      <c r="I4" s="3">
        <v>1500</v>
      </c>
    </row>
    <row r="5" spans="1:9" ht="16.5" x14ac:dyDescent="0.2">
      <c r="A5" s="3">
        <v>1</v>
      </c>
      <c r="B5" s="3" t="s">
        <v>521</v>
      </c>
      <c r="C5" s="3">
        <v>2</v>
      </c>
      <c r="D5" s="3">
        <v>4</v>
      </c>
      <c r="E5" s="3" t="s">
        <v>60</v>
      </c>
      <c r="F5" s="3">
        <v>1</v>
      </c>
      <c r="G5" s="3">
        <v>0</v>
      </c>
      <c r="H5" s="3">
        <v>0</v>
      </c>
      <c r="I5" s="3">
        <v>100</v>
      </c>
    </row>
    <row r="6" spans="1:9" ht="16.5" x14ac:dyDescent="0.2">
      <c r="A6" s="3">
        <v>1</v>
      </c>
      <c r="B6" s="3" t="s">
        <v>521</v>
      </c>
      <c r="C6" s="3">
        <v>3</v>
      </c>
      <c r="D6" s="3">
        <v>6</v>
      </c>
      <c r="E6" s="3" t="s">
        <v>59</v>
      </c>
      <c r="F6" s="3">
        <v>7</v>
      </c>
      <c r="G6" s="3">
        <v>0</v>
      </c>
      <c r="H6" s="3">
        <v>0</v>
      </c>
      <c r="I6" s="3">
        <v>200</v>
      </c>
    </row>
    <row r="7" spans="1:9" ht="16.5" x14ac:dyDescent="0.2">
      <c r="A7" s="3">
        <v>1</v>
      </c>
      <c r="B7" s="3" t="s">
        <v>521</v>
      </c>
      <c r="C7" s="3">
        <v>4</v>
      </c>
      <c r="D7" s="3">
        <v>8</v>
      </c>
      <c r="E7" s="3" t="s">
        <v>61</v>
      </c>
      <c r="F7" s="3">
        <v>1</v>
      </c>
      <c r="G7" s="3">
        <v>0</v>
      </c>
      <c r="H7" s="3">
        <v>0</v>
      </c>
      <c r="I7" s="3">
        <v>4000</v>
      </c>
    </row>
    <row r="8" spans="1:9" ht="16.5" x14ac:dyDescent="0.2">
      <c r="A8" s="3">
        <v>2</v>
      </c>
      <c r="B8" s="3" t="s">
        <v>521</v>
      </c>
      <c r="C8" s="3">
        <v>1</v>
      </c>
      <c r="D8" s="3">
        <v>2</v>
      </c>
      <c r="E8" s="3" t="s">
        <v>62</v>
      </c>
      <c r="F8" s="3">
        <v>1</v>
      </c>
      <c r="G8" s="3">
        <v>0</v>
      </c>
      <c r="H8" s="3">
        <v>0</v>
      </c>
      <c r="I8" s="3">
        <v>3000</v>
      </c>
    </row>
    <row r="9" spans="1:9" ht="16.5" x14ac:dyDescent="0.2">
      <c r="A9" s="3">
        <v>2</v>
      </c>
      <c r="B9" s="3" t="s">
        <v>521</v>
      </c>
      <c r="C9" s="3">
        <v>2</v>
      </c>
      <c r="D9" s="3">
        <v>4</v>
      </c>
      <c r="E9" s="3" t="s">
        <v>60</v>
      </c>
      <c r="F9" s="3">
        <v>1</v>
      </c>
      <c r="G9" s="3">
        <v>0</v>
      </c>
      <c r="H9" s="3">
        <v>0</v>
      </c>
      <c r="I9" s="3">
        <v>200</v>
      </c>
    </row>
    <row r="10" spans="1:9" ht="16.5" x14ac:dyDescent="0.2">
      <c r="A10" s="3">
        <v>2</v>
      </c>
      <c r="B10" s="3" t="s">
        <v>521</v>
      </c>
      <c r="C10" s="3">
        <v>3</v>
      </c>
      <c r="D10" s="3">
        <v>6</v>
      </c>
      <c r="E10" s="3" t="s">
        <v>59</v>
      </c>
      <c r="F10" s="3">
        <v>7</v>
      </c>
      <c r="G10" s="3">
        <v>0</v>
      </c>
      <c r="H10" s="3">
        <v>0</v>
      </c>
      <c r="I10" s="3">
        <v>400</v>
      </c>
    </row>
    <row r="11" spans="1:9" ht="16.5" x14ac:dyDescent="0.2">
      <c r="A11" s="3">
        <v>2</v>
      </c>
      <c r="B11" s="3" t="s">
        <v>521</v>
      </c>
      <c r="C11" s="3">
        <v>4</v>
      </c>
      <c r="D11" s="3">
        <v>8</v>
      </c>
      <c r="E11" s="3" t="s">
        <v>63</v>
      </c>
      <c r="F11" s="3">
        <v>1</v>
      </c>
      <c r="G11" s="3">
        <v>0</v>
      </c>
      <c r="H11" s="3">
        <v>0</v>
      </c>
      <c r="I11" s="3">
        <v>160</v>
      </c>
    </row>
    <row r="12" spans="1:9" ht="16.5" x14ac:dyDescent="0.2">
      <c r="A12" s="3">
        <v>3</v>
      </c>
      <c r="B12" s="3" t="s">
        <v>521</v>
      </c>
      <c r="C12" s="3">
        <v>1</v>
      </c>
      <c r="D12" s="3">
        <v>2</v>
      </c>
      <c r="E12" s="3" t="s">
        <v>62</v>
      </c>
      <c r="F12" s="3">
        <v>1</v>
      </c>
      <c r="G12" s="3">
        <v>0</v>
      </c>
      <c r="H12" s="3">
        <v>0</v>
      </c>
      <c r="I12" s="3">
        <v>6000</v>
      </c>
    </row>
    <row r="13" spans="1:9" ht="16.5" x14ac:dyDescent="0.2">
      <c r="A13" s="3">
        <v>3</v>
      </c>
      <c r="B13" s="3" t="s">
        <v>521</v>
      </c>
      <c r="C13" s="3">
        <v>2</v>
      </c>
      <c r="D13" s="3">
        <v>4</v>
      </c>
      <c r="E13" s="3" t="s">
        <v>60</v>
      </c>
      <c r="F13" s="3">
        <v>1</v>
      </c>
      <c r="G13" s="3">
        <v>0</v>
      </c>
      <c r="H13" s="3">
        <v>0</v>
      </c>
      <c r="I13" s="3">
        <v>400</v>
      </c>
    </row>
    <row r="14" spans="1:9" ht="16.5" x14ac:dyDescent="0.2">
      <c r="A14" s="3">
        <v>3</v>
      </c>
      <c r="B14" s="3" t="s">
        <v>521</v>
      </c>
      <c r="C14" s="3">
        <v>3</v>
      </c>
      <c r="D14" s="3">
        <v>6</v>
      </c>
      <c r="E14" s="3" t="s">
        <v>59</v>
      </c>
      <c r="F14" s="3">
        <v>7</v>
      </c>
      <c r="G14" s="3">
        <v>0</v>
      </c>
      <c r="H14" s="3">
        <v>0</v>
      </c>
      <c r="I14" s="3">
        <v>800</v>
      </c>
    </row>
    <row r="15" spans="1:9" ht="16.5" x14ac:dyDescent="0.2">
      <c r="A15" s="3">
        <v>3</v>
      </c>
      <c r="B15" s="3" t="s">
        <v>521</v>
      </c>
      <c r="C15" s="3">
        <v>4</v>
      </c>
      <c r="D15" s="3">
        <v>8</v>
      </c>
      <c r="E15" s="3" t="s">
        <v>61</v>
      </c>
      <c r="F15" s="3">
        <v>1</v>
      </c>
      <c r="G15" s="3">
        <v>0</v>
      </c>
      <c r="H15" s="3">
        <v>0</v>
      </c>
      <c r="I15" s="3">
        <v>16000</v>
      </c>
    </row>
    <row r="16" spans="1:9" ht="16.5" x14ac:dyDescent="0.2">
      <c r="A16" s="3">
        <v>4</v>
      </c>
      <c r="B16" s="3" t="s">
        <v>521</v>
      </c>
      <c r="C16" s="3">
        <v>1</v>
      </c>
      <c r="D16" s="3">
        <v>2</v>
      </c>
      <c r="E16" s="3" t="s">
        <v>62</v>
      </c>
      <c r="F16" s="3">
        <v>1</v>
      </c>
      <c r="G16" s="3">
        <v>0</v>
      </c>
      <c r="H16" s="3">
        <v>0</v>
      </c>
      <c r="I16" s="3">
        <v>12000</v>
      </c>
    </row>
    <row r="17" spans="1:9" ht="16.5" x14ac:dyDescent="0.2">
      <c r="A17" s="3">
        <v>4</v>
      </c>
      <c r="B17" s="3" t="s">
        <v>521</v>
      </c>
      <c r="C17" s="3">
        <v>2</v>
      </c>
      <c r="D17" s="3">
        <v>4</v>
      </c>
      <c r="E17" s="3" t="s">
        <v>60</v>
      </c>
      <c r="F17" s="3">
        <v>1</v>
      </c>
      <c r="G17" s="3">
        <v>0</v>
      </c>
      <c r="H17" s="3">
        <v>0</v>
      </c>
      <c r="I17" s="3">
        <v>800</v>
      </c>
    </row>
    <row r="18" spans="1:9" ht="16.5" x14ac:dyDescent="0.2">
      <c r="A18" s="3">
        <v>4</v>
      </c>
      <c r="B18" s="3" t="s">
        <v>521</v>
      </c>
      <c r="C18" s="3">
        <v>3</v>
      </c>
      <c r="D18" s="3">
        <v>6</v>
      </c>
      <c r="E18" s="3" t="s">
        <v>59</v>
      </c>
      <c r="F18" s="3">
        <v>7</v>
      </c>
      <c r="G18" s="3">
        <v>0</v>
      </c>
      <c r="H18" s="3">
        <v>0</v>
      </c>
      <c r="I18" s="3">
        <v>1600</v>
      </c>
    </row>
    <row r="19" spans="1:9" ht="16.5" x14ac:dyDescent="0.2">
      <c r="A19" s="3">
        <v>4</v>
      </c>
      <c r="B19" s="3" t="s">
        <v>521</v>
      </c>
      <c r="C19" s="3">
        <v>4</v>
      </c>
      <c r="D19" s="3">
        <v>8</v>
      </c>
      <c r="E19" s="3" t="s">
        <v>63</v>
      </c>
      <c r="F19" s="3">
        <v>1</v>
      </c>
      <c r="G19" s="3">
        <v>0</v>
      </c>
      <c r="H19" s="3">
        <v>0</v>
      </c>
      <c r="I19" s="3">
        <v>640</v>
      </c>
    </row>
    <row r="20" spans="1:9" ht="16.5" x14ac:dyDescent="0.2">
      <c r="A20" s="3">
        <v>5</v>
      </c>
      <c r="B20" s="3" t="s">
        <v>521</v>
      </c>
      <c r="C20" s="3">
        <v>1</v>
      </c>
      <c r="D20" s="3">
        <v>2</v>
      </c>
      <c r="E20" s="3" t="s">
        <v>62</v>
      </c>
      <c r="F20" s="3">
        <v>1</v>
      </c>
      <c r="G20" s="3">
        <v>0</v>
      </c>
      <c r="H20" s="3">
        <v>0</v>
      </c>
      <c r="I20" s="3">
        <v>24000</v>
      </c>
    </row>
    <row r="21" spans="1:9" ht="16.5" x14ac:dyDescent="0.2">
      <c r="A21" s="3">
        <v>5</v>
      </c>
      <c r="B21" s="3" t="s">
        <v>521</v>
      </c>
      <c r="C21" s="3">
        <v>2</v>
      </c>
      <c r="D21" s="3">
        <v>4</v>
      </c>
      <c r="E21" s="3" t="s">
        <v>60</v>
      </c>
      <c r="F21" s="3">
        <v>1</v>
      </c>
      <c r="G21" s="3">
        <v>0</v>
      </c>
      <c r="H21" s="3">
        <v>0</v>
      </c>
      <c r="I21" s="3">
        <v>1600</v>
      </c>
    </row>
    <row r="22" spans="1:9" ht="16.5" x14ac:dyDescent="0.2">
      <c r="A22" s="3">
        <v>5</v>
      </c>
      <c r="B22" s="3" t="s">
        <v>521</v>
      </c>
      <c r="C22" s="3">
        <v>3</v>
      </c>
      <c r="D22" s="3">
        <v>6</v>
      </c>
      <c r="E22" s="3" t="s">
        <v>59</v>
      </c>
      <c r="F22" s="3">
        <v>7</v>
      </c>
      <c r="G22" s="3">
        <v>0</v>
      </c>
      <c r="H22" s="3">
        <v>0</v>
      </c>
      <c r="I22" s="3">
        <v>3200</v>
      </c>
    </row>
    <row r="23" spans="1:9" ht="16.5" x14ac:dyDescent="0.2">
      <c r="A23" s="3">
        <v>5</v>
      </c>
      <c r="B23" s="3" t="s">
        <v>521</v>
      </c>
      <c r="C23" s="3">
        <v>4</v>
      </c>
      <c r="D23" s="3">
        <v>8</v>
      </c>
      <c r="E23" s="3" t="s">
        <v>61</v>
      </c>
      <c r="F23" s="3">
        <v>1</v>
      </c>
      <c r="G23" s="3">
        <v>0</v>
      </c>
      <c r="H23" s="3">
        <v>0</v>
      </c>
      <c r="I23" s="3">
        <v>64000</v>
      </c>
    </row>
    <row r="24" spans="1:9" ht="16.5" x14ac:dyDescent="0.2">
      <c r="A24" s="3">
        <v>6</v>
      </c>
      <c r="B24" s="3" t="s">
        <v>521</v>
      </c>
      <c r="C24" s="3">
        <v>1</v>
      </c>
      <c r="D24" s="3">
        <v>2</v>
      </c>
      <c r="E24" s="3" t="s">
        <v>62</v>
      </c>
      <c r="F24" s="3">
        <v>1</v>
      </c>
      <c r="G24" s="3">
        <v>0</v>
      </c>
      <c r="H24" s="3">
        <v>0</v>
      </c>
      <c r="I24" s="3">
        <v>48000</v>
      </c>
    </row>
    <row r="25" spans="1:9" ht="16.5" x14ac:dyDescent="0.2">
      <c r="A25" s="3">
        <v>6</v>
      </c>
      <c r="B25" s="3" t="s">
        <v>521</v>
      </c>
      <c r="C25" s="3">
        <v>2</v>
      </c>
      <c r="D25" s="3">
        <v>4</v>
      </c>
      <c r="E25" s="3" t="s">
        <v>60</v>
      </c>
      <c r="F25" s="3">
        <v>1</v>
      </c>
      <c r="G25" s="3">
        <v>0</v>
      </c>
      <c r="H25" s="3">
        <v>0</v>
      </c>
      <c r="I25" s="3">
        <v>3200</v>
      </c>
    </row>
    <row r="26" spans="1:9" ht="16.5" x14ac:dyDescent="0.2">
      <c r="A26" s="3">
        <v>6</v>
      </c>
      <c r="B26" s="3" t="s">
        <v>521</v>
      </c>
      <c r="C26" s="3">
        <v>3</v>
      </c>
      <c r="D26" s="3">
        <v>6</v>
      </c>
      <c r="E26" s="3" t="s">
        <v>59</v>
      </c>
      <c r="F26" s="3">
        <v>7</v>
      </c>
      <c r="G26" s="3">
        <v>0</v>
      </c>
      <c r="H26" s="3">
        <v>0</v>
      </c>
      <c r="I26" s="3">
        <v>6400</v>
      </c>
    </row>
    <row r="27" spans="1:9" ht="16.5" x14ac:dyDescent="0.2">
      <c r="A27" s="3">
        <v>6</v>
      </c>
      <c r="B27" s="3" t="s">
        <v>521</v>
      </c>
      <c r="C27" s="3">
        <v>4</v>
      </c>
      <c r="D27" s="3">
        <v>8</v>
      </c>
      <c r="E27" s="3" t="s">
        <v>63</v>
      </c>
      <c r="F27" s="3">
        <v>1</v>
      </c>
      <c r="G27" s="3">
        <v>0</v>
      </c>
      <c r="H27" s="3">
        <v>0</v>
      </c>
      <c r="I27" s="3">
        <v>2560</v>
      </c>
    </row>
    <row r="28" spans="1:9" ht="16.5" x14ac:dyDescent="0.2">
      <c r="A28" s="3">
        <v>7</v>
      </c>
      <c r="B28" s="3" t="s">
        <v>521</v>
      </c>
      <c r="C28" s="3">
        <v>1</v>
      </c>
      <c r="D28" s="3">
        <v>2</v>
      </c>
      <c r="E28" s="3" t="s">
        <v>62</v>
      </c>
      <c r="F28" s="3">
        <v>1</v>
      </c>
      <c r="G28" s="3">
        <v>0</v>
      </c>
      <c r="H28" s="3">
        <v>0</v>
      </c>
      <c r="I28" s="3">
        <v>96000</v>
      </c>
    </row>
    <row r="29" spans="1:9" ht="16.5" x14ac:dyDescent="0.2">
      <c r="A29" s="3">
        <v>7</v>
      </c>
      <c r="B29" s="3" t="s">
        <v>521</v>
      </c>
      <c r="C29" s="3">
        <v>2</v>
      </c>
      <c r="D29" s="3">
        <v>4</v>
      </c>
      <c r="E29" s="3" t="s">
        <v>60</v>
      </c>
      <c r="F29" s="3">
        <v>1</v>
      </c>
      <c r="G29" s="3">
        <v>0</v>
      </c>
      <c r="H29" s="3">
        <v>0</v>
      </c>
      <c r="I29" s="3">
        <v>6400</v>
      </c>
    </row>
    <row r="30" spans="1:9" ht="16.5" x14ac:dyDescent="0.2">
      <c r="A30" s="3">
        <v>7</v>
      </c>
      <c r="B30" s="3" t="s">
        <v>521</v>
      </c>
      <c r="C30" s="3">
        <v>3</v>
      </c>
      <c r="D30" s="3">
        <v>6</v>
      </c>
      <c r="E30" s="3" t="s">
        <v>59</v>
      </c>
      <c r="F30" s="3">
        <v>7</v>
      </c>
      <c r="G30" s="3">
        <v>0</v>
      </c>
      <c r="H30" s="3">
        <v>0</v>
      </c>
      <c r="I30" s="3">
        <v>12800</v>
      </c>
    </row>
    <row r="31" spans="1:9" ht="16.5" x14ac:dyDescent="0.2">
      <c r="A31" s="3">
        <v>7</v>
      </c>
      <c r="B31" s="3" t="s">
        <v>521</v>
      </c>
      <c r="C31" s="3">
        <v>4</v>
      </c>
      <c r="D31" s="3">
        <v>8</v>
      </c>
      <c r="E31" s="3" t="s">
        <v>61</v>
      </c>
      <c r="F31" s="3">
        <v>1</v>
      </c>
      <c r="G31" s="3">
        <v>0</v>
      </c>
      <c r="H31" s="3">
        <v>0</v>
      </c>
      <c r="I31" s="3">
        <v>256000</v>
      </c>
    </row>
    <row r="32" spans="1:9" ht="16.5" x14ac:dyDescent="0.2">
      <c r="A32" s="3">
        <v>8</v>
      </c>
      <c r="B32" s="3" t="s">
        <v>521</v>
      </c>
      <c r="C32" s="3">
        <v>1</v>
      </c>
      <c r="D32" s="3">
        <v>2</v>
      </c>
      <c r="E32" s="3" t="s">
        <v>62</v>
      </c>
      <c r="F32" s="3">
        <v>1</v>
      </c>
      <c r="G32" s="3">
        <v>0</v>
      </c>
      <c r="H32" s="3">
        <v>0</v>
      </c>
      <c r="I32" s="3">
        <v>192000</v>
      </c>
    </row>
    <row r="33" spans="1:9" ht="16.5" x14ac:dyDescent="0.2">
      <c r="A33" s="3">
        <v>8</v>
      </c>
      <c r="B33" s="3" t="s">
        <v>521</v>
      </c>
      <c r="C33" s="3">
        <v>2</v>
      </c>
      <c r="D33" s="3">
        <v>4</v>
      </c>
      <c r="E33" s="3" t="s">
        <v>60</v>
      </c>
      <c r="F33" s="3">
        <v>1</v>
      </c>
      <c r="G33" s="3">
        <v>0</v>
      </c>
      <c r="H33" s="3">
        <v>0</v>
      </c>
      <c r="I33" s="3">
        <v>12800</v>
      </c>
    </row>
    <row r="34" spans="1:9" ht="16.5" x14ac:dyDescent="0.2">
      <c r="A34" s="3">
        <v>8</v>
      </c>
      <c r="B34" s="3" t="s">
        <v>521</v>
      </c>
      <c r="C34" s="3">
        <v>3</v>
      </c>
      <c r="D34" s="3">
        <v>6</v>
      </c>
      <c r="E34" s="3" t="s">
        <v>59</v>
      </c>
      <c r="F34" s="3">
        <v>7</v>
      </c>
      <c r="G34" s="3">
        <v>0</v>
      </c>
      <c r="H34" s="3">
        <v>0</v>
      </c>
      <c r="I34" s="3">
        <v>25600</v>
      </c>
    </row>
    <row r="35" spans="1:9" ht="16.5" x14ac:dyDescent="0.2">
      <c r="A35" s="3">
        <v>8</v>
      </c>
      <c r="B35" s="3" t="s">
        <v>521</v>
      </c>
      <c r="C35" s="3">
        <v>4</v>
      </c>
      <c r="D35" s="3">
        <v>8</v>
      </c>
      <c r="E35" s="3" t="s">
        <v>63</v>
      </c>
      <c r="F35" s="3">
        <v>1</v>
      </c>
      <c r="G35" s="3">
        <v>0</v>
      </c>
      <c r="H35" s="3">
        <v>0</v>
      </c>
      <c r="I35" s="3">
        <v>10240</v>
      </c>
    </row>
    <row r="36" spans="1:9" ht="16.5" x14ac:dyDescent="0.2">
      <c r="A36" s="3">
        <v>9</v>
      </c>
      <c r="B36" s="3" t="s">
        <v>521</v>
      </c>
      <c r="C36" s="3">
        <v>1</v>
      </c>
      <c r="D36" s="3">
        <v>2</v>
      </c>
      <c r="E36" s="3" t="s">
        <v>62</v>
      </c>
      <c r="F36" s="3">
        <v>1</v>
      </c>
      <c r="G36" s="3">
        <v>0</v>
      </c>
      <c r="H36" s="3">
        <v>0</v>
      </c>
      <c r="I36" s="3">
        <v>384000</v>
      </c>
    </row>
    <row r="37" spans="1:9" ht="16.5" x14ac:dyDescent="0.2">
      <c r="A37" s="3">
        <v>9</v>
      </c>
      <c r="B37" s="3" t="s">
        <v>521</v>
      </c>
      <c r="C37" s="3">
        <v>2</v>
      </c>
      <c r="D37" s="3">
        <v>4</v>
      </c>
      <c r="E37" s="3" t="s">
        <v>60</v>
      </c>
      <c r="F37" s="3">
        <v>1</v>
      </c>
      <c r="G37" s="3">
        <v>0</v>
      </c>
      <c r="H37" s="3">
        <v>0</v>
      </c>
      <c r="I37" s="3">
        <v>25600</v>
      </c>
    </row>
    <row r="38" spans="1:9" ht="16.5" x14ac:dyDescent="0.2">
      <c r="A38" s="3">
        <v>9</v>
      </c>
      <c r="B38" s="3" t="s">
        <v>521</v>
      </c>
      <c r="C38" s="3">
        <v>3</v>
      </c>
      <c r="D38" s="3">
        <v>6</v>
      </c>
      <c r="E38" s="3" t="s">
        <v>59</v>
      </c>
      <c r="F38" s="3">
        <v>7</v>
      </c>
      <c r="G38" s="3">
        <v>0</v>
      </c>
      <c r="H38" s="3">
        <v>0</v>
      </c>
      <c r="I38" s="3">
        <v>51200</v>
      </c>
    </row>
    <row r="39" spans="1:9" ht="16.5" x14ac:dyDescent="0.2">
      <c r="A39" s="3">
        <v>9</v>
      </c>
      <c r="B39" s="3" t="s">
        <v>521</v>
      </c>
      <c r="C39" s="3">
        <v>4</v>
      </c>
      <c r="D39" s="3">
        <v>8</v>
      </c>
      <c r="E39" s="3" t="s">
        <v>61</v>
      </c>
      <c r="F39" s="3">
        <v>1</v>
      </c>
      <c r="G39" s="3">
        <v>0</v>
      </c>
      <c r="H39" s="3">
        <v>0</v>
      </c>
      <c r="I39" s="3">
        <v>1024000</v>
      </c>
    </row>
    <row r="40" spans="1:9" ht="16.5" x14ac:dyDescent="0.2">
      <c r="A40" s="3">
        <v>10</v>
      </c>
      <c r="B40" s="3" t="s">
        <v>521</v>
      </c>
      <c r="C40" s="3">
        <v>1</v>
      </c>
      <c r="D40" s="3">
        <v>2</v>
      </c>
      <c r="E40" s="3" t="s">
        <v>62</v>
      </c>
      <c r="F40" s="3">
        <v>1</v>
      </c>
      <c r="G40" s="3">
        <v>0</v>
      </c>
      <c r="H40" s="3">
        <v>0</v>
      </c>
      <c r="I40" s="3">
        <v>768000</v>
      </c>
    </row>
    <row r="41" spans="1:9" ht="16.5" x14ac:dyDescent="0.2">
      <c r="A41" s="3">
        <v>10</v>
      </c>
      <c r="B41" s="3" t="s">
        <v>521</v>
      </c>
      <c r="C41" s="3">
        <v>2</v>
      </c>
      <c r="D41" s="3">
        <v>4</v>
      </c>
      <c r="E41" s="3" t="s">
        <v>60</v>
      </c>
      <c r="F41" s="3">
        <v>1</v>
      </c>
      <c r="G41" s="3">
        <v>0</v>
      </c>
      <c r="H41" s="3">
        <v>0</v>
      </c>
      <c r="I41" s="3">
        <v>51200</v>
      </c>
    </row>
    <row r="42" spans="1:9" ht="16.5" x14ac:dyDescent="0.2">
      <c r="A42" s="3">
        <v>10</v>
      </c>
      <c r="B42" s="3" t="s">
        <v>521</v>
      </c>
      <c r="C42" s="3">
        <v>3</v>
      </c>
      <c r="D42" s="3">
        <v>6</v>
      </c>
      <c r="E42" s="3" t="s">
        <v>59</v>
      </c>
      <c r="F42" s="3">
        <v>7</v>
      </c>
      <c r="G42" s="3">
        <v>0</v>
      </c>
      <c r="H42" s="3">
        <v>0</v>
      </c>
      <c r="I42" s="3">
        <v>102400</v>
      </c>
    </row>
    <row r="43" spans="1:9" ht="16.5" x14ac:dyDescent="0.2">
      <c r="A43" s="3">
        <v>10</v>
      </c>
      <c r="B43" s="3" t="s">
        <v>521</v>
      </c>
      <c r="C43" s="3">
        <v>4</v>
      </c>
      <c r="D43" s="3">
        <v>8</v>
      </c>
      <c r="E43" s="3" t="s">
        <v>63</v>
      </c>
      <c r="F43" s="3">
        <v>1</v>
      </c>
      <c r="G43" s="3">
        <v>0</v>
      </c>
      <c r="H43" s="3">
        <v>0</v>
      </c>
      <c r="I43" s="3">
        <v>40960</v>
      </c>
    </row>
    <row r="44" spans="1:9" ht="16.5" x14ac:dyDescent="0.2">
      <c r="A44" s="3">
        <v>11</v>
      </c>
      <c r="B44" s="3" t="s">
        <v>521</v>
      </c>
      <c r="C44" s="3">
        <v>1</v>
      </c>
      <c r="D44" s="3">
        <v>2</v>
      </c>
      <c r="E44" s="3" t="s">
        <v>62</v>
      </c>
      <c r="F44" s="3">
        <v>1</v>
      </c>
      <c r="G44" s="3">
        <v>0</v>
      </c>
      <c r="H44" s="3">
        <v>0</v>
      </c>
      <c r="I44" s="3">
        <v>1536000</v>
      </c>
    </row>
    <row r="45" spans="1:9" ht="16.5" x14ac:dyDescent="0.2">
      <c r="A45" s="3">
        <v>11</v>
      </c>
      <c r="B45" s="3" t="s">
        <v>521</v>
      </c>
      <c r="C45" s="3">
        <v>2</v>
      </c>
      <c r="D45" s="3">
        <v>4</v>
      </c>
      <c r="E45" s="3" t="s">
        <v>60</v>
      </c>
      <c r="F45" s="3">
        <v>1</v>
      </c>
      <c r="G45" s="3">
        <v>0</v>
      </c>
      <c r="H45" s="3">
        <v>0</v>
      </c>
      <c r="I45" s="3">
        <v>102400</v>
      </c>
    </row>
    <row r="46" spans="1:9" ht="16.5" x14ac:dyDescent="0.2">
      <c r="A46" s="3">
        <v>11</v>
      </c>
      <c r="B46" s="3" t="s">
        <v>521</v>
      </c>
      <c r="C46" s="3">
        <v>3</v>
      </c>
      <c r="D46" s="3">
        <v>6</v>
      </c>
      <c r="E46" s="3" t="s">
        <v>59</v>
      </c>
      <c r="F46" s="3">
        <v>7</v>
      </c>
      <c r="G46" s="3">
        <v>0</v>
      </c>
      <c r="H46" s="3">
        <v>0</v>
      </c>
      <c r="I46" s="3">
        <v>204800</v>
      </c>
    </row>
    <row r="47" spans="1:9" ht="16.5" x14ac:dyDescent="0.2">
      <c r="A47" s="3">
        <v>11</v>
      </c>
      <c r="B47" s="3" t="s">
        <v>521</v>
      </c>
      <c r="C47" s="3">
        <v>4</v>
      </c>
      <c r="D47" s="3">
        <v>8</v>
      </c>
      <c r="E47" s="3" t="s">
        <v>61</v>
      </c>
      <c r="F47" s="3">
        <v>1</v>
      </c>
      <c r="G47" s="3">
        <v>0</v>
      </c>
      <c r="H47" s="3">
        <v>0</v>
      </c>
      <c r="I47" s="3">
        <v>4096000</v>
      </c>
    </row>
    <row r="48" spans="1:9" ht="16.5" x14ac:dyDescent="0.2">
      <c r="A48" s="3">
        <v>12</v>
      </c>
      <c r="B48" s="3" t="s">
        <v>521</v>
      </c>
      <c r="C48" s="3">
        <v>1</v>
      </c>
      <c r="D48" s="3">
        <v>2</v>
      </c>
      <c r="E48" s="3" t="s">
        <v>62</v>
      </c>
      <c r="F48" s="3">
        <v>1</v>
      </c>
      <c r="G48" s="3">
        <v>0</v>
      </c>
      <c r="H48" s="3">
        <v>0</v>
      </c>
      <c r="I48" s="3">
        <v>3072000</v>
      </c>
    </row>
    <row r="49" spans="1:9" ht="16.5" x14ac:dyDescent="0.2">
      <c r="A49" s="3">
        <v>12</v>
      </c>
      <c r="B49" s="3" t="s">
        <v>521</v>
      </c>
      <c r="C49" s="3">
        <v>2</v>
      </c>
      <c r="D49" s="3">
        <v>4</v>
      </c>
      <c r="E49" s="3" t="s">
        <v>60</v>
      </c>
      <c r="F49" s="3">
        <v>1</v>
      </c>
      <c r="G49" s="3">
        <v>0</v>
      </c>
      <c r="H49" s="3">
        <v>0</v>
      </c>
      <c r="I49" s="3">
        <v>204800</v>
      </c>
    </row>
    <row r="50" spans="1:9" ht="16.5" x14ac:dyDescent="0.2">
      <c r="A50" s="3">
        <v>12</v>
      </c>
      <c r="B50" s="3" t="s">
        <v>521</v>
      </c>
      <c r="C50" s="3">
        <v>3</v>
      </c>
      <c r="D50" s="3">
        <v>6</v>
      </c>
      <c r="E50" s="3" t="s">
        <v>59</v>
      </c>
      <c r="F50" s="3">
        <v>7</v>
      </c>
      <c r="G50" s="3">
        <v>0</v>
      </c>
      <c r="H50" s="3">
        <v>0</v>
      </c>
      <c r="I50" s="3">
        <v>409600</v>
      </c>
    </row>
    <row r="51" spans="1:9" ht="16.5" x14ac:dyDescent="0.2">
      <c r="A51" s="3">
        <v>12</v>
      </c>
      <c r="B51" s="3" t="s">
        <v>521</v>
      </c>
      <c r="C51" s="3">
        <v>4</v>
      </c>
      <c r="D51" s="3">
        <v>8</v>
      </c>
      <c r="E51" s="3" t="s">
        <v>63</v>
      </c>
      <c r="F51" s="3">
        <v>1</v>
      </c>
      <c r="G51" s="3">
        <v>0</v>
      </c>
      <c r="H51" s="3">
        <v>0</v>
      </c>
      <c r="I51" s="3">
        <v>163840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A1D6-74E3-436A-88C7-3089794246CB}">
  <dimension ref="A1:M15"/>
  <sheetViews>
    <sheetView tabSelected="1" topLeftCell="B1" workbookViewId="0">
      <selection activeCell="E28" sqref="E28"/>
    </sheetView>
  </sheetViews>
  <sheetFormatPr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177</v>
      </c>
      <c r="B1" s="1" t="s">
        <v>195</v>
      </c>
      <c r="C1" s="1" t="s">
        <v>558</v>
      </c>
      <c r="D1" s="5" t="s">
        <v>559</v>
      </c>
    </row>
    <row r="2" spans="1:13" x14ac:dyDescent="0.2">
      <c r="A2" t="s">
        <v>6</v>
      </c>
      <c r="B2" t="s">
        <v>94</v>
      </c>
      <c r="C2" t="s">
        <v>6</v>
      </c>
      <c r="D2" t="s">
        <v>560</v>
      </c>
    </row>
    <row r="3" spans="1:13" ht="15" x14ac:dyDescent="0.2">
      <c r="A3" s="2" t="s">
        <v>178</v>
      </c>
      <c r="B3" s="2" t="s">
        <v>503</v>
      </c>
      <c r="C3" s="2" t="s">
        <v>557</v>
      </c>
      <c r="D3" s="2" t="s">
        <v>561</v>
      </c>
    </row>
    <row r="4" spans="1:13" ht="16.5" x14ac:dyDescent="0.2">
      <c r="A4" s="3">
        <v>1</v>
      </c>
      <c r="B4" s="3" t="s">
        <v>504</v>
      </c>
      <c r="C4" s="3">
        <v>1</v>
      </c>
      <c r="D4" s="4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3">
        <v>2</v>
      </c>
      <c r="B5" s="3" t="s">
        <v>505</v>
      </c>
      <c r="C5" s="3">
        <v>2</v>
      </c>
      <c r="D5" s="4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3">
        <v>3</v>
      </c>
      <c r="B6" s="3" t="s">
        <v>506</v>
      </c>
      <c r="C6" s="3">
        <v>2</v>
      </c>
      <c r="D6" s="4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3">
        <v>4</v>
      </c>
      <c r="B7" s="3" t="s">
        <v>507</v>
      </c>
      <c r="C7" s="3">
        <v>3</v>
      </c>
      <c r="D7" s="4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3">
        <v>5</v>
      </c>
      <c r="B8" s="3" t="s">
        <v>508</v>
      </c>
      <c r="C8" s="3">
        <v>3</v>
      </c>
      <c r="D8" s="4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3">
        <v>6</v>
      </c>
      <c r="B9" s="3" t="s">
        <v>509</v>
      </c>
      <c r="C9" s="3">
        <v>3</v>
      </c>
      <c r="D9" s="4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3">
        <v>7</v>
      </c>
      <c r="B10" s="3" t="s">
        <v>510</v>
      </c>
      <c r="C10" s="3">
        <v>4</v>
      </c>
      <c r="D10" s="4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3">
        <v>8</v>
      </c>
      <c r="B11" s="3" t="s">
        <v>511</v>
      </c>
      <c r="C11" s="3">
        <v>4</v>
      </c>
      <c r="D11" s="4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3">
        <v>9</v>
      </c>
      <c r="B12" s="3" t="s">
        <v>512</v>
      </c>
      <c r="C12" s="3">
        <v>4</v>
      </c>
      <c r="D12" s="4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3">
        <v>10</v>
      </c>
      <c r="B13" s="3" t="s">
        <v>513</v>
      </c>
      <c r="C13" s="3">
        <v>4</v>
      </c>
      <c r="D13" s="4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3">
        <v>11</v>
      </c>
      <c r="B14" s="3" t="s">
        <v>514</v>
      </c>
      <c r="C14" s="3">
        <v>5</v>
      </c>
      <c r="D14" s="4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3">
        <v>12</v>
      </c>
      <c r="B15" s="3" t="s">
        <v>515</v>
      </c>
      <c r="C15" s="3">
        <v>5</v>
      </c>
      <c r="D15" s="4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632C-2ECE-4A61-BB1D-37A74DB92FF4}">
  <dimension ref="A1:AD84"/>
  <sheetViews>
    <sheetView workbookViewId="0">
      <selection activeCell="AD19" sqref="AD19"/>
    </sheetView>
  </sheetViews>
  <sheetFormatPr defaultRowHeight="14.25" x14ac:dyDescent="0.2"/>
  <cols>
    <col min="2" max="30" width="15.625" customWidth="1"/>
  </cols>
  <sheetData>
    <row r="1" spans="1:30" ht="15" x14ac:dyDescent="0.2">
      <c r="A1" s="1" t="s">
        <v>99</v>
      </c>
      <c r="B1" s="1" t="s">
        <v>5</v>
      </c>
      <c r="C1" s="5" t="s">
        <v>195</v>
      </c>
      <c r="D1" s="5" t="s">
        <v>250</v>
      </c>
      <c r="E1" s="5" t="s">
        <v>196</v>
      </c>
      <c r="F1" s="5" t="s">
        <v>15</v>
      </c>
      <c r="G1" s="5" t="s">
        <v>167</v>
      </c>
      <c r="H1" s="5" t="s">
        <v>123</v>
      </c>
      <c r="I1" s="5" t="s">
        <v>128</v>
      </c>
      <c r="J1" s="5" t="s">
        <v>129</v>
      </c>
      <c r="K1" s="5" t="s">
        <v>116</v>
      </c>
      <c r="L1" s="5" t="s">
        <v>169</v>
      </c>
      <c r="M1" s="5" t="s">
        <v>125</v>
      </c>
      <c r="N1" s="5" t="s">
        <v>130</v>
      </c>
      <c r="O1" s="5" t="s">
        <v>131</v>
      </c>
      <c r="P1" s="5" t="s">
        <v>197</v>
      </c>
      <c r="Q1" s="5" t="s">
        <v>198</v>
      </c>
      <c r="R1" s="5" t="s">
        <v>199</v>
      </c>
      <c r="S1" s="5" t="s">
        <v>200</v>
      </c>
      <c r="T1" s="5" t="s">
        <v>201</v>
      </c>
      <c r="U1" s="5" t="s">
        <v>202</v>
      </c>
      <c r="V1" s="5" t="s">
        <v>203</v>
      </c>
      <c r="W1" s="5" t="s">
        <v>204</v>
      </c>
      <c r="X1" s="5" t="s">
        <v>205</v>
      </c>
      <c r="Y1" s="5" t="s">
        <v>206</v>
      </c>
      <c r="Z1" s="5" t="s">
        <v>207</v>
      </c>
      <c r="AA1" s="5" t="s">
        <v>208</v>
      </c>
      <c r="AB1" s="5" t="s">
        <v>209</v>
      </c>
      <c r="AC1" s="5" t="s">
        <v>210</v>
      </c>
      <c r="AD1" s="5" t="s">
        <v>211</v>
      </c>
    </row>
    <row r="2" spans="1:30" x14ac:dyDescent="0.2">
      <c r="A2" t="s">
        <v>6</v>
      </c>
      <c r="B2" t="s">
        <v>6</v>
      </c>
      <c r="C2" t="s">
        <v>94</v>
      </c>
      <c r="D2" t="s">
        <v>6</v>
      </c>
      <c r="E2" t="s">
        <v>6</v>
      </c>
      <c r="F2" t="s">
        <v>115</v>
      </c>
      <c r="G2" t="s">
        <v>7</v>
      </c>
      <c r="H2" t="s">
        <v>7</v>
      </c>
      <c r="I2" t="s">
        <v>7</v>
      </c>
      <c r="J2" t="s">
        <v>11</v>
      </c>
      <c r="K2" t="s">
        <v>115</v>
      </c>
      <c r="L2" t="s">
        <v>7</v>
      </c>
      <c r="M2" t="s">
        <v>7</v>
      </c>
      <c r="N2" t="s">
        <v>7</v>
      </c>
      <c r="O2" t="s">
        <v>11</v>
      </c>
      <c r="P2" t="s">
        <v>115</v>
      </c>
      <c r="Q2" t="s">
        <v>7</v>
      </c>
      <c r="R2" t="s">
        <v>7</v>
      </c>
      <c r="S2" t="s">
        <v>7</v>
      </c>
      <c r="T2" t="s">
        <v>11</v>
      </c>
      <c r="U2" t="s">
        <v>115</v>
      </c>
      <c r="V2" t="s">
        <v>7</v>
      </c>
      <c r="W2" t="s">
        <v>7</v>
      </c>
      <c r="X2" t="s">
        <v>7</v>
      </c>
      <c r="Y2" t="s">
        <v>11</v>
      </c>
      <c r="Z2" t="s">
        <v>115</v>
      </c>
      <c r="AA2" t="s">
        <v>7</v>
      </c>
      <c r="AB2" t="s">
        <v>7</v>
      </c>
      <c r="AC2" t="s">
        <v>7</v>
      </c>
      <c r="AD2" t="s">
        <v>11</v>
      </c>
    </row>
    <row r="3" spans="1:30" ht="15" x14ac:dyDescent="0.2">
      <c r="A3" s="2" t="s">
        <v>533</v>
      </c>
      <c r="B3" s="2" t="s">
        <v>8</v>
      </c>
      <c r="C3" s="2" t="s">
        <v>212</v>
      </c>
      <c r="D3" s="2" t="s">
        <v>213</v>
      </c>
      <c r="E3" s="2" t="s">
        <v>214</v>
      </c>
      <c r="F3" s="2" t="s">
        <v>215</v>
      </c>
      <c r="G3" s="2" t="s">
        <v>216</v>
      </c>
      <c r="H3" s="2" t="s">
        <v>217</v>
      </c>
      <c r="I3" s="2" t="s">
        <v>218</v>
      </c>
      <c r="J3" s="2" t="s">
        <v>219</v>
      </c>
      <c r="K3" s="2" t="s">
        <v>220</v>
      </c>
      <c r="L3" s="2" t="s">
        <v>221</v>
      </c>
      <c r="M3" s="2" t="s">
        <v>222</v>
      </c>
      <c r="N3" s="2" t="s">
        <v>223</v>
      </c>
      <c r="O3" s="2" t="s">
        <v>224</v>
      </c>
      <c r="P3" s="2" t="s">
        <v>225</v>
      </c>
      <c r="Q3" s="2" t="s">
        <v>226</v>
      </c>
      <c r="R3" s="2" t="s">
        <v>227</v>
      </c>
      <c r="S3" s="2" t="s">
        <v>228</v>
      </c>
      <c r="T3" s="2" t="s">
        <v>229</v>
      </c>
      <c r="U3" s="2" t="s">
        <v>230</v>
      </c>
      <c r="V3" s="2" t="s">
        <v>231</v>
      </c>
      <c r="W3" s="2" t="s">
        <v>232</v>
      </c>
      <c r="X3" s="2" t="s">
        <v>233</v>
      </c>
      <c r="Y3" s="2" t="s">
        <v>234</v>
      </c>
      <c r="Z3" s="2" t="s">
        <v>235</v>
      </c>
      <c r="AA3" s="2" t="s">
        <v>236</v>
      </c>
      <c r="AB3" s="2" t="s">
        <v>237</v>
      </c>
      <c r="AC3" s="2" t="s">
        <v>238</v>
      </c>
      <c r="AD3" s="2" t="s">
        <v>239</v>
      </c>
    </row>
    <row r="4" spans="1:30" ht="15" customHeight="1" x14ac:dyDescent="0.2">
      <c r="A4" s="3">
        <v>1</v>
      </c>
      <c r="B4" s="3">
        <v>0</v>
      </c>
      <c r="C4" s="3" t="s">
        <v>532</v>
      </c>
      <c r="D4" s="3">
        <v>0</v>
      </c>
      <c r="E4" s="3">
        <v>0</v>
      </c>
      <c r="F4" s="3" t="s">
        <v>62</v>
      </c>
      <c r="G4" s="3">
        <v>1</v>
      </c>
      <c r="H4" s="3">
        <v>0</v>
      </c>
      <c r="I4" s="3">
        <v>0</v>
      </c>
      <c r="J4" s="3">
        <v>0</v>
      </c>
      <c r="K4" s="3" t="s">
        <v>59</v>
      </c>
      <c r="L4" s="3">
        <v>7</v>
      </c>
      <c r="M4" s="3">
        <v>0</v>
      </c>
      <c r="N4" s="3">
        <v>0</v>
      </c>
      <c r="O4" s="3">
        <v>0</v>
      </c>
      <c r="P4" s="3" t="s">
        <v>60</v>
      </c>
      <c r="Q4" s="3">
        <v>1</v>
      </c>
      <c r="R4" s="3">
        <v>0</v>
      </c>
      <c r="S4" s="3">
        <v>0</v>
      </c>
      <c r="T4" s="3">
        <v>0</v>
      </c>
      <c r="U4" s="3" t="s">
        <v>61</v>
      </c>
      <c r="V4" s="3">
        <v>1</v>
      </c>
      <c r="W4" s="3">
        <v>0</v>
      </c>
      <c r="X4" s="3">
        <v>0</v>
      </c>
      <c r="Y4" s="3">
        <v>0</v>
      </c>
      <c r="Z4" s="3" t="s">
        <v>63</v>
      </c>
      <c r="AA4" s="3">
        <v>1</v>
      </c>
      <c r="AB4" s="3">
        <v>0</v>
      </c>
      <c r="AC4" s="3">
        <v>0</v>
      </c>
      <c r="AD4" s="3">
        <v>0</v>
      </c>
    </row>
    <row r="5" spans="1:30" ht="15" customHeight="1" x14ac:dyDescent="0.2">
      <c r="A5" s="3">
        <v>2</v>
      </c>
      <c r="B5" s="3">
        <v>1</v>
      </c>
      <c r="C5" s="3" t="s">
        <v>240</v>
      </c>
      <c r="D5" s="3">
        <v>10</v>
      </c>
      <c r="E5" s="3">
        <v>1000</v>
      </c>
      <c r="F5" s="3" t="s">
        <v>62</v>
      </c>
      <c r="G5" s="3">
        <v>1</v>
      </c>
      <c r="H5" s="3">
        <v>0</v>
      </c>
      <c r="I5" s="3">
        <v>0</v>
      </c>
      <c r="J5" s="3">
        <v>1500</v>
      </c>
      <c r="K5" s="3" t="s">
        <v>59</v>
      </c>
      <c r="L5" s="3">
        <v>7</v>
      </c>
      <c r="M5" s="3">
        <v>0</v>
      </c>
      <c r="N5" s="3">
        <v>0</v>
      </c>
      <c r="O5" s="3">
        <v>200</v>
      </c>
      <c r="P5" s="3" t="s">
        <v>60</v>
      </c>
      <c r="Q5" s="3">
        <v>1</v>
      </c>
      <c r="R5" s="3">
        <v>0</v>
      </c>
      <c r="S5" s="3">
        <v>0</v>
      </c>
      <c r="T5" s="3">
        <v>100</v>
      </c>
      <c r="U5" s="3" t="s">
        <v>61</v>
      </c>
      <c r="V5" s="3">
        <v>1</v>
      </c>
      <c r="W5" s="3">
        <v>0</v>
      </c>
      <c r="X5" s="3">
        <v>0</v>
      </c>
      <c r="Y5" s="3">
        <v>2000</v>
      </c>
      <c r="Z5" s="3" t="s">
        <v>63</v>
      </c>
      <c r="AA5" s="3">
        <v>1</v>
      </c>
      <c r="AB5" s="3">
        <v>0</v>
      </c>
      <c r="AC5" s="3">
        <v>0</v>
      </c>
      <c r="AD5" s="3">
        <v>40</v>
      </c>
    </row>
    <row r="6" spans="1:30" ht="15" customHeight="1" x14ac:dyDescent="0.2">
      <c r="A6" s="3">
        <v>3</v>
      </c>
      <c r="B6" s="3">
        <v>2</v>
      </c>
      <c r="C6" s="3" t="s">
        <v>241</v>
      </c>
      <c r="D6" s="3">
        <v>20</v>
      </c>
      <c r="E6" s="3">
        <v>2000</v>
      </c>
      <c r="F6" s="3" t="s">
        <v>62</v>
      </c>
      <c r="G6" s="3">
        <v>1</v>
      </c>
      <c r="H6" s="3">
        <v>0</v>
      </c>
      <c r="I6" s="3">
        <v>0</v>
      </c>
      <c r="J6" s="3">
        <v>3000</v>
      </c>
      <c r="K6" s="3" t="s">
        <v>59</v>
      </c>
      <c r="L6" s="3">
        <v>7</v>
      </c>
      <c r="M6" s="3">
        <v>0</v>
      </c>
      <c r="N6" s="3">
        <v>0</v>
      </c>
      <c r="O6" s="3">
        <v>400</v>
      </c>
      <c r="P6" s="3" t="s">
        <v>60</v>
      </c>
      <c r="Q6" s="3">
        <v>1</v>
      </c>
      <c r="R6" s="3">
        <v>0</v>
      </c>
      <c r="S6" s="3">
        <v>0</v>
      </c>
      <c r="T6" s="3">
        <v>200</v>
      </c>
      <c r="U6" s="3" t="s">
        <v>61</v>
      </c>
      <c r="V6" s="3">
        <v>1</v>
      </c>
      <c r="W6" s="3">
        <v>0</v>
      </c>
      <c r="X6" s="3">
        <v>0</v>
      </c>
      <c r="Y6" s="3">
        <v>4000</v>
      </c>
      <c r="Z6" s="3" t="s">
        <v>63</v>
      </c>
      <c r="AA6" s="3">
        <v>1</v>
      </c>
      <c r="AB6" s="3">
        <v>0</v>
      </c>
      <c r="AC6" s="3">
        <v>0</v>
      </c>
      <c r="AD6" s="3">
        <v>80</v>
      </c>
    </row>
    <row r="7" spans="1:30" ht="15" customHeight="1" x14ac:dyDescent="0.2">
      <c r="A7" s="3">
        <v>4</v>
      </c>
      <c r="B7" s="3">
        <v>3</v>
      </c>
      <c r="C7" s="3" t="s">
        <v>242</v>
      </c>
      <c r="D7" s="3">
        <v>30</v>
      </c>
      <c r="E7" s="3">
        <v>3000</v>
      </c>
      <c r="F7" s="3" t="s">
        <v>62</v>
      </c>
      <c r="G7" s="3">
        <v>1</v>
      </c>
      <c r="H7" s="3">
        <v>0</v>
      </c>
      <c r="I7" s="3">
        <v>0</v>
      </c>
      <c r="J7" s="3">
        <v>4500</v>
      </c>
      <c r="K7" s="3" t="s">
        <v>59</v>
      </c>
      <c r="L7" s="3">
        <v>7</v>
      </c>
      <c r="M7" s="3">
        <v>0</v>
      </c>
      <c r="N7" s="3">
        <v>0</v>
      </c>
      <c r="O7" s="3">
        <v>600</v>
      </c>
      <c r="P7" s="3" t="s">
        <v>60</v>
      </c>
      <c r="Q7" s="3">
        <v>1</v>
      </c>
      <c r="R7" s="3">
        <v>0</v>
      </c>
      <c r="S7" s="3">
        <v>0</v>
      </c>
      <c r="T7" s="3">
        <v>300</v>
      </c>
      <c r="U7" s="3" t="s">
        <v>61</v>
      </c>
      <c r="V7" s="3">
        <v>1</v>
      </c>
      <c r="W7" s="3">
        <v>0</v>
      </c>
      <c r="X7" s="3">
        <v>0</v>
      </c>
      <c r="Y7" s="3">
        <v>6000</v>
      </c>
      <c r="Z7" s="3" t="s">
        <v>63</v>
      </c>
      <c r="AA7" s="3">
        <v>1</v>
      </c>
      <c r="AB7" s="3">
        <v>0</v>
      </c>
      <c r="AC7" s="3">
        <v>0</v>
      </c>
      <c r="AD7" s="3">
        <v>120</v>
      </c>
    </row>
    <row r="8" spans="1:30" ht="15" customHeight="1" x14ac:dyDescent="0.2">
      <c r="A8" s="3">
        <v>5</v>
      </c>
      <c r="B8" s="3">
        <v>4</v>
      </c>
      <c r="C8" s="3" t="s">
        <v>243</v>
      </c>
      <c r="D8" s="3">
        <v>40</v>
      </c>
      <c r="E8" s="3">
        <v>4000</v>
      </c>
      <c r="F8" s="3" t="s">
        <v>62</v>
      </c>
      <c r="G8" s="3">
        <v>1</v>
      </c>
      <c r="H8" s="3">
        <v>0</v>
      </c>
      <c r="I8" s="3">
        <v>0</v>
      </c>
      <c r="J8" s="3">
        <v>6000</v>
      </c>
      <c r="K8" s="3" t="s">
        <v>59</v>
      </c>
      <c r="L8" s="3">
        <v>7</v>
      </c>
      <c r="M8" s="3">
        <v>0</v>
      </c>
      <c r="N8" s="3">
        <v>0</v>
      </c>
      <c r="O8" s="3">
        <v>800</v>
      </c>
      <c r="P8" s="3" t="s">
        <v>60</v>
      </c>
      <c r="Q8" s="3">
        <v>1</v>
      </c>
      <c r="R8" s="3">
        <v>0</v>
      </c>
      <c r="S8" s="3">
        <v>0</v>
      </c>
      <c r="T8" s="3">
        <v>400</v>
      </c>
      <c r="U8" s="3" t="s">
        <v>61</v>
      </c>
      <c r="V8" s="3">
        <v>1</v>
      </c>
      <c r="W8" s="3">
        <v>0</v>
      </c>
      <c r="X8" s="3">
        <v>0</v>
      </c>
      <c r="Y8" s="3">
        <v>8000</v>
      </c>
      <c r="Z8" s="3" t="s">
        <v>63</v>
      </c>
      <c r="AA8" s="3">
        <v>1</v>
      </c>
      <c r="AB8" s="3">
        <v>0</v>
      </c>
      <c r="AC8" s="3">
        <v>0</v>
      </c>
      <c r="AD8" s="3">
        <v>160</v>
      </c>
    </row>
    <row r="9" spans="1:30" ht="15" customHeight="1" x14ac:dyDescent="0.2">
      <c r="A9" s="3">
        <v>6</v>
      </c>
      <c r="B9" s="3">
        <v>5</v>
      </c>
      <c r="C9" s="3" t="s">
        <v>244</v>
      </c>
      <c r="D9" s="3">
        <v>50</v>
      </c>
      <c r="E9" s="3">
        <v>5000</v>
      </c>
      <c r="F9" s="3" t="s">
        <v>62</v>
      </c>
      <c r="G9" s="3">
        <v>1</v>
      </c>
      <c r="H9" s="3">
        <v>0</v>
      </c>
      <c r="I9" s="3">
        <v>0</v>
      </c>
      <c r="J9" s="3">
        <v>7500</v>
      </c>
      <c r="K9" s="3" t="s">
        <v>59</v>
      </c>
      <c r="L9" s="3">
        <v>7</v>
      </c>
      <c r="M9" s="3">
        <v>0</v>
      </c>
      <c r="N9" s="3">
        <v>0</v>
      </c>
      <c r="O9" s="3">
        <v>1000</v>
      </c>
      <c r="P9" s="3" t="s">
        <v>60</v>
      </c>
      <c r="Q9" s="3">
        <v>1</v>
      </c>
      <c r="R9" s="3">
        <v>0</v>
      </c>
      <c r="S9" s="3">
        <v>0</v>
      </c>
      <c r="T9" s="3">
        <v>500</v>
      </c>
      <c r="U9" s="3" t="s">
        <v>61</v>
      </c>
      <c r="V9" s="3">
        <v>1</v>
      </c>
      <c r="W9" s="3">
        <v>0</v>
      </c>
      <c r="X9" s="3">
        <v>0</v>
      </c>
      <c r="Y9" s="3">
        <v>10000</v>
      </c>
      <c r="Z9" s="3" t="s">
        <v>63</v>
      </c>
      <c r="AA9" s="3">
        <v>1</v>
      </c>
      <c r="AB9" s="3">
        <v>0</v>
      </c>
      <c r="AC9" s="3">
        <v>0</v>
      </c>
      <c r="AD9" s="3">
        <v>200</v>
      </c>
    </row>
    <row r="10" spans="1:30" ht="15" customHeight="1" x14ac:dyDescent="0.2">
      <c r="A10" s="3">
        <v>7</v>
      </c>
      <c r="B10" s="3">
        <v>6</v>
      </c>
      <c r="C10" s="3" t="s">
        <v>245</v>
      </c>
      <c r="D10" s="3">
        <v>60</v>
      </c>
      <c r="E10" s="3">
        <v>6000</v>
      </c>
      <c r="F10" s="3" t="s">
        <v>62</v>
      </c>
      <c r="G10" s="3">
        <v>1</v>
      </c>
      <c r="H10" s="3">
        <v>0</v>
      </c>
      <c r="I10" s="3">
        <v>0</v>
      </c>
      <c r="J10" s="3">
        <v>9000</v>
      </c>
      <c r="K10" s="3" t="s">
        <v>59</v>
      </c>
      <c r="L10" s="3">
        <v>7</v>
      </c>
      <c r="M10" s="3">
        <v>0</v>
      </c>
      <c r="N10" s="3">
        <v>0</v>
      </c>
      <c r="O10" s="3">
        <v>1200</v>
      </c>
      <c r="P10" s="3" t="s">
        <v>60</v>
      </c>
      <c r="Q10" s="3">
        <v>1</v>
      </c>
      <c r="R10" s="3">
        <v>0</v>
      </c>
      <c r="S10" s="3">
        <v>0</v>
      </c>
      <c r="T10" s="3">
        <v>600</v>
      </c>
      <c r="U10" s="3" t="s">
        <v>61</v>
      </c>
      <c r="V10" s="3">
        <v>1</v>
      </c>
      <c r="W10" s="3">
        <v>0</v>
      </c>
      <c r="X10" s="3">
        <v>0</v>
      </c>
      <c r="Y10" s="3">
        <v>12000</v>
      </c>
      <c r="Z10" s="3" t="s">
        <v>63</v>
      </c>
      <c r="AA10" s="3">
        <v>1</v>
      </c>
      <c r="AB10" s="3">
        <v>0</v>
      </c>
      <c r="AC10" s="3">
        <v>0</v>
      </c>
      <c r="AD10" s="3">
        <v>240</v>
      </c>
    </row>
    <row r="11" spans="1:30" ht="15" customHeight="1" x14ac:dyDescent="0.2">
      <c r="A11" s="3">
        <v>8</v>
      </c>
      <c r="B11" s="3">
        <v>7</v>
      </c>
      <c r="C11" s="3" t="s">
        <v>246</v>
      </c>
      <c r="D11" s="3">
        <v>70</v>
      </c>
      <c r="E11" s="3">
        <v>7000</v>
      </c>
      <c r="F11" s="3" t="s">
        <v>62</v>
      </c>
      <c r="G11" s="3">
        <v>1</v>
      </c>
      <c r="H11" s="3">
        <v>0</v>
      </c>
      <c r="I11" s="3">
        <v>0</v>
      </c>
      <c r="J11" s="3">
        <v>10500</v>
      </c>
      <c r="K11" s="3" t="s">
        <v>59</v>
      </c>
      <c r="L11" s="3">
        <v>7</v>
      </c>
      <c r="M11" s="3">
        <v>0</v>
      </c>
      <c r="N11" s="3">
        <v>0</v>
      </c>
      <c r="O11" s="3">
        <v>1400</v>
      </c>
      <c r="P11" s="3" t="s">
        <v>60</v>
      </c>
      <c r="Q11" s="3">
        <v>1</v>
      </c>
      <c r="R11" s="3">
        <v>0</v>
      </c>
      <c r="S11" s="3">
        <v>0</v>
      </c>
      <c r="T11" s="3">
        <v>700</v>
      </c>
      <c r="U11" s="3" t="s">
        <v>61</v>
      </c>
      <c r="V11" s="3">
        <v>1</v>
      </c>
      <c r="W11" s="3">
        <v>0</v>
      </c>
      <c r="X11" s="3">
        <v>0</v>
      </c>
      <c r="Y11" s="3">
        <v>14000</v>
      </c>
      <c r="Z11" s="3" t="s">
        <v>63</v>
      </c>
      <c r="AA11" s="3">
        <v>1</v>
      </c>
      <c r="AB11" s="3">
        <v>0</v>
      </c>
      <c r="AC11" s="3">
        <v>0</v>
      </c>
      <c r="AD11" s="3">
        <v>280</v>
      </c>
    </row>
    <row r="12" spans="1:30" ht="15" customHeight="1" x14ac:dyDescent="0.2">
      <c r="A12" s="3">
        <v>9</v>
      </c>
      <c r="B12" s="3">
        <v>8</v>
      </c>
      <c r="C12" s="3" t="s">
        <v>247</v>
      </c>
      <c r="D12" s="3">
        <v>80</v>
      </c>
      <c r="E12" s="3">
        <v>8000</v>
      </c>
      <c r="F12" s="3" t="s">
        <v>62</v>
      </c>
      <c r="G12" s="3">
        <v>1</v>
      </c>
      <c r="H12" s="3">
        <v>0</v>
      </c>
      <c r="I12" s="3">
        <v>0</v>
      </c>
      <c r="J12" s="3">
        <v>12000</v>
      </c>
      <c r="K12" s="3" t="s">
        <v>59</v>
      </c>
      <c r="L12" s="3">
        <v>7</v>
      </c>
      <c r="M12" s="3">
        <v>0</v>
      </c>
      <c r="N12" s="3">
        <v>0</v>
      </c>
      <c r="O12" s="3">
        <v>1600</v>
      </c>
      <c r="P12" s="3" t="s">
        <v>60</v>
      </c>
      <c r="Q12" s="3">
        <v>1</v>
      </c>
      <c r="R12" s="3">
        <v>0</v>
      </c>
      <c r="S12" s="3">
        <v>0</v>
      </c>
      <c r="T12" s="3">
        <v>800</v>
      </c>
      <c r="U12" s="3" t="s">
        <v>61</v>
      </c>
      <c r="V12" s="3">
        <v>1</v>
      </c>
      <c r="W12" s="3">
        <v>0</v>
      </c>
      <c r="X12" s="3">
        <v>0</v>
      </c>
      <c r="Y12" s="3">
        <v>16000</v>
      </c>
      <c r="Z12" s="3" t="s">
        <v>63</v>
      </c>
      <c r="AA12" s="3">
        <v>1</v>
      </c>
      <c r="AB12" s="3">
        <v>0</v>
      </c>
      <c r="AC12" s="3">
        <v>0</v>
      </c>
      <c r="AD12" s="3">
        <v>320</v>
      </c>
    </row>
    <row r="13" spans="1:30" ht="15" customHeight="1" x14ac:dyDescent="0.2">
      <c r="A13" s="3">
        <v>10</v>
      </c>
      <c r="B13" s="3">
        <v>9</v>
      </c>
      <c r="C13" s="3" t="s">
        <v>248</v>
      </c>
      <c r="D13" s="3">
        <v>90</v>
      </c>
      <c r="E13" s="3">
        <v>9000</v>
      </c>
      <c r="F13" s="3" t="s">
        <v>62</v>
      </c>
      <c r="G13" s="3">
        <v>1</v>
      </c>
      <c r="H13" s="3">
        <v>0</v>
      </c>
      <c r="I13" s="3">
        <v>0</v>
      </c>
      <c r="J13" s="3">
        <v>13500</v>
      </c>
      <c r="K13" s="3" t="s">
        <v>59</v>
      </c>
      <c r="L13" s="3">
        <v>7</v>
      </c>
      <c r="M13" s="3">
        <v>0</v>
      </c>
      <c r="N13" s="3">
        <v>0</v>
      </c>
      <c r="O13" s="3">
        <v>1800</v>
      </c>
      <c r="P13" s="3" t="s">
        <v>60</v>
      </c>
      <c r="Q13" s="3">
        <v>1</v>
      </c>
      <c r="R13" s="3">
        <v>0</v>
      </c>
      <c r="S13" s="3">
        <v>0</v>
      </c>
      <c r="T13" s="3">
        <v>900</v>
      </c>
      <c r="U13" s="3" t="s">
        <v>61</v>
      </c>
      <c r="V13" s="3">
        <v>1</v>
      </c>
      <c r="W13" s="3">
        <v>0</v>
      </c>
      <c r="X13" s="3">
        <v>0</v>
      </c>
      <c r="Y13" s="3">
        <v>18000</v>
      </c>
      <c r="Z13" s="3" t="s">
        <v>63</v>
      </c>
      <c r="AA13" s="3">
        <v>1</v>
      </c>
      <c r="AB13" s="3">
        <v>0</v>
      </c>
      <c r="AC13" s="3">
        <v>0</v>
      </c>
      <c r="AD13" s="3">
        <v>360</v>
      </c>
    </row>
    <row r="14" spans="1:30" ht="15" customHeight="1" x14ac:dyDescent="0.2">
      <c r="A14" s="3">
        <v>11</v>
      </c>
      <c r="B14" s="3">
        <v>10</v>
      </c>
      <c r="C14" s="3" t="s">
        <v>249</v>
      </c>
      <c r="D14" s="3">
        <v>100</v>
      </c>
      <c r="E14" s="3">
        <v>10000</v>
      </c>
      <c r="F14" s="3" t="s">
        <v>62</v>
      </c>
      <c r="G14" s="3">
        <v>1</v>
      </c>
      <c r="H14" s="3">
        <v>0</v>
      </c>
      <c r="I14" s="3">
        <v>0</v>
      </c>
      <c r="J14" s="3">
        <v>15000</v>
      </c>
      <c r="K14" s="3" t="s">
        <v>59</v>
      </c>
      <c r="L14" s="3">
        <v>7</v>
      </c>
      <c r="M14" s="3">
        <v>0</v>
      </c>
      <c r="N14" s="3">
        <v>0</v>
      </c>
      <c r="O14" s="3">
        <v>2000</v>
      </c>
      <c r="P14" s="3" t="s">
        <v>60</v>
      </c>
      <c r="Q14" s="3">
        <v>1</v>
      </c>
      <c r="R14" s="3">
        <v>0</v>
      </c>
      <c r="S14" s="3">
        <v>0</v>
      </c>
      <c r="T14" s="3">
        <v>1000</v>
      </c>
      <c r="U14" s="3" t="s">
        <v>61</v>
      </c>
      <c r="V14" s="3">
        <v>1</v>
      </c>
      <c r="W14" s="3">
        <v>0</v>
      </c>
      <c r="X14" s="3">
        <v>0</v>
      </c>
      <c r="Y14" s="3">
        <v>20000</v>
      </c>
      <c r="Z14" s="3" t="s">
        <v>63</v>
      </c>
      <c r="AA14" s="3">
        <v>1</v>
      </c>
      <c r="AB14" s="3">
        <v>0</v>
      </c>
      <c r="AC14" s="3">
        <v>0</v>
      </c>
      <c r="AD14" s="3">
        <v>400</v>
      </c>
    </row>
    <row r="15" spans="1:30" ht="16.5" x14ac:dyDescent="0.2">
      <c r="A15" s="3">
        <v>12</v>
      </c>
      <c r="B15" s="3">
        <v>11</v>
      </c>
      <c r="C15" s="3" t="s">
        <v>251</v>
      </c>
      <c r="D15" s="3">
        <v>110</v>
      </c>
      <c r="E15" s="3">
        <v>11000</v>
      </c>
      <c r="F15" s="3" t="s">
        <v>62</v>
      </c>
      <c r="G15" s="3">
        <v>1</v>
      </c>
      <c r="H15" s="3">
        <v>0</v>
      </c>
      <c r="I15" s="3">
        <v>0</v>
      </c>
      <c r="J15" s="3">
        <v>16500</v>
      </c>
      <c r="K15" s="3" t="s">
        <v>59</v>
      </c>
      <c r="L15" s="3">
        <v>7</v>
      </c>
      <c r="M15" s="3">
        <v>0</v>
      </c>
      <c r="N15" s="3">
        <v>0</v>
      </c>
      <c r="O15" s="3">
        <v>2200</v>
      </c>
      <c r="P15" s="3" t="s">
        <v>60</v>
      </c>
      <c r="Q15" s="3">
        <v>1</v>
      </c>
      <c r="R15" s="3">
        <v>0</v>
      </c>
      <c r="S15" s="3">
        <v>0</v>
      </c>
      <c r="T15" s="3">
        <v>1100</v>
      </c>
      <c r="U15" s="3" t="s">
        <v>61</v>
      </c>
      <c r="V15" s="3">
        <v>1</v>
      </c>
      <c r="W15" s="3">
        <v>0</v>
      </c>
      <c r="X15" s="3">
        <v>0</v>
      </c>
      <c r="Y15" s="3">
        <v>22000</v>
      </c>
      <c r="Z15" s="3" t="s">
        <v>63</v>
      </c>
      <c r="AA15" s="3">
        <v>1</v>
      </c>
      <c r="AB15" s="3">
        <v>0</v>
      </c>
      <c r="AC15" s="3">
        <v>0</v>
      </c>
      <c r="AD15" s="3">
        <v>440</v>
      </c>
    </row>
    <row r="16" spans="1:30" ht="16.5" x14ac:dyDescent="0.2">
      <c r="A16" s="3">
        <v>13</v>
      </c>
      <c r="B16" s="3">
        <v>12</v>
      </c>
      <c r="C16" s="3" t="s">
        <v>252</v>
      </c>
      <c r="D16" s="3">
        <v>120</v>
      </c>
      <c r="E16" s="3">
        <v>12000</v>
      </c>
      <c r="F16" s="3" t="s">
        <v>62</v>
      </c>
      <c r="G16" s="3">
        <v>1</v>
      </c>
      <c r="H16" s="3">
        <v>0</v>
      </c>
      <c r="I16" s="3">
        <v>0</v>
      </c>
      <c r="J16" s="3">
        <v>18000</v>
      </c>
      <c r="K16" s="3" t="s">
        <v>59</v>
      </c>
      <c r="L16" s="3">
        <v>7</v>
      </c>
      <c r="M16" s="3">
        <v>0</v>
      </c>
      <c r="N16" s="3">
        <v>0</v>
      </c>
      <c r="O16" s="3">
        <v>2400</v>
      </c>
      <c r="P16" s="3" t="s">
        <v>60</v>
      </c>
      <c r="Q16" s="3">
        <v>1</v>
      </c>
      <c r="R16" s="3">
        <v>0</v>
      </c>
      <c r="S16" s="3">
        <v>0</v>
      </c>
      <c r="T16" s="3">
        <v>1200</v>
      </c>
      <c r="U16" s="3" t="s">
        <v>61</v>
      </c>
      <c r="V16" s="3">
        <v>1</v>
      </c>
      <c r="W16" s="3">
        <v>0</v>
      </c>
      <c r="X16" s="3">
        <v>0</v>
      </c>
      <c r="Y16" s="3">
        <v>24000</v>
      </c>
      <c r="Z16" s="3" t="s">
        <v>63</v>
      </c>
      <c r="AA16" s="3">
        <v>1</v>
      </c>
      <c r="AB16" s="3">
        <v>0</v>
      </c>
      <c r="AC16" s="3">
        <v>0</v>
      </c>
      <c r="AD16" s="3">
        <v>480</v>
      </c>
    </row>
    <row r="17" spans="1:30" ht="16.5" x14ac:dyDescent="0.2">
      <c r="A17" s="3">
        <v>14</v>
      </c>
      <c r="B17" s="3">
        <v>13</v>
      </c>
      <c r="C17" s="3" t="s">
        <v>253</v>
      </c>
      <c r="D17" s="3">
        <v>130</v>
      </c>
      <c r="E17" s="3">
        <v>13000</v>
      </c>
      <c r="F17" s="3" t="s">
        <v>62</v>
      </c>
      <c r="G17" s="3">
        <v>1</v>
      </c>
      <c r="H17" s="3">
        <v>0</v>
      </c>
      <c r="I17" s="3">
        <v>0</v>
      </c>
      <c r="J17" s="3">
        <v>19500</v>
      </c>
      <c r="K17" s="3" t="s">
        <v>59</v>
      </c>
      <c r="L17" s="3">
        <v>7</v>
      </c>
      <c r="M17" s="3">
        <v>0</v>
      </c>
      <c r="N17" s="3">
        <v>0</v>
      </c>
      <c r="O17" s="3">
        <v>2600</v>
      </c>
      <c r="P17" s="3" t="s">
        <v>60</v>
      </c>
      <c r="Q17" s="3">
        <v>1</v>
      </c>
      <c r="R17" s="3">
        <v>0</v>
      </c>
      <c r="S17" s="3">
        <v>0</v>
      </c>
      <c r="T17" s="3">
        <v>1300</v>
      </c>
      <c r="U17" s="3" t="s">
        <v>61</v>
      </c>
      <c r="V17" s="3">
        <v>1</v>
      </c>
      <c r="W17" s="3">
        <v>0</v>
      </c>
      <c r="X17" s="3">
        <v>0</v>
      </c>
      <c r="Y17" s="3">
        <v>26000</v>
      </c>
      <c r="Z17" s="3" t="s">
        <v>63</v>
      </c>
      <c r="AA17" s="3">
        <v>1</v>
      </c>
      <c r="AB17" s="3">
        <v>0</v>
      </c>
      <c r="AC17" s="3">
        <v>0</v>
      </c>
      <c r="AD17" s="3">
        <v>520</v>
      </c>
    </row>
    <row r="18" spans="1:30" ht="16.5" x14ac:dyDescent="0.2">
      <c r="A18" s="3">
        <v>15</v>
      </c>
      <c r="B18" s="3">
        <v>14</v>
      </c>
      <c r="C18" s="3" t="s">
        <v>254</v>
      </c>
      <c r="D18" s="3">
        <v>140</v>
      </c>
      <c r="E18" s="3">
        <v>14000</v>
      </c>
      <c r="F18" s="3" t="s">
        <v>62</v>
      </c>
      <c r="G18" s="3">
        <v>1</v>
      </c>
      <c r="H18" s="3">
        <v>0</v>
      </c>
      <c r="I18" s="3">
        <v>0</v>
      </c>
      <c r="J18" s="3">
        <v>21000</v>
      </c>
      <c r="K18" s="3" t="s">
        <v>59</v>
      </c>
      <c r="L18" s="3">
        <v>7</v>
      </c>
      <c r="M18" s="3">
        <v>0</v>
      </c>
      <c r="N18" s="3">
        <v>0</v>
      </c>
      <c r="O18" s="3">
        <v>2800</v>
      </c>
      <c r="P18" s="3" t="s">
        <v>60</v>
      </c>
      <c r="Q18" s="3">
        <v>1</v>
      </c>
      <c r="R18" s="3">
        <v>0</v>
      </c>
      <c r="S18" s="3">
        <v>0</v>
      </c>
      <c r="T18" s="3">
        <v>1400</v>
      </c>
      <c r="U18" s="3" t="s">
        <v>61</v>
      </c>
      <c r="V18" s="3">
        <v>1</v>
      </c>
      <c r="W18" s="3">
        <v>0</v>
      </c>
      <c r="X18" s="3">
        <v>0</v>
      </c>
      <c r="Y18" s="3">
        <v>28000</v>
      </c>
      <c r="Z18" s="3" t="s">
        <v>63</v>
      </c>
      <c r="AA18" s="3">
        <v>1</v>
      </c>
      <c r="AB18" s="3">
        <v>0</v>
      </c>
      <c r="AC18" s="3">
        <v>0</v>
      </c>
      <c r="AD18" s="3">
        <v>560</v>
      </c>
    </row>
    <row r="19" spans="1:30" ht="16.5" x14ac:dyDescent="0.2">
      <c r="A19" s="3">
        <v>16</v>
      </c>
      <c r="B19" s="3">
        <v>15</v>
      </c>
      <c r="C19" s="3" t="s">
        <v>255</v>
      </c>
      <c r="D19" s="3">
        <v>150</v>
      </c>
      <c r="E19" s="3">
        <v>15000</v>
      </c>
      <c r="F19" s="3" t="s">
        <v>62</v>
      </c>
      <c r="G19" s="3">
        <v>1</v>
      </c>
      <c r="H19" s="3">
        <v>0</v>
      </c>
      <c r="I19" s="3">
        <v>0</v>
      </c>
      <c r="J19" s="3">
        <v>22500</v>
      </c>
      <c r="K19" s="3" t="s">
        <v>59</v>
      </c>
      <c r="L19" s="3">
        <v>7</v>
      </c>
      <c r="M19" s="3">
        <v>0</v>
      </c>
      <c r="N19" s="3">
        <v>0</v>
      </c>
      <c r="O19" s="3">
        <v>3000</v>
      </c>
      <c r="P19" s="3" t="s">
        <v>60</v>
      </c>
      <c r="Q19" s="3">
        <v>1</v>
      </c>
      <c r="R19" s="3">
        <v>0</v>
      </c>
      <c r="S19" s="3">
        <v>0</v>
      </c>
      <c r="T19" s="3">
        <v>1500</v>
      </c>
      <c r="U19" s="3" t="s">
        <v>61</v>
      </c>
      <c r="V19" s="3">
        <v>1</v>
      </c>
      <c r="W19" s="3">
        <v>0</v>
      </c>
      <c r="X19" s="3">
        <v>0</v>
      </c>
      <c r="Y19" s="3">
        <v>30000</v>
      </c>
      <c r="Z19" s="3" t="s">
        <v>63</v>
      </c>
      <c r="AA19" s="3">
        <v>1</v>
      </c>
      <c r="AB19" s="3">
        <v>0</v>
      </c>
      <c r="AC19" s="3">
        <v>0</v>
      </c>
      <c r="AD19" s="3">
        <v>600</v>
      </c>
    </row>
    <row r="20" spans="1:30" ht="16.5" x14ac:dyDescent="0.2">
      <c r="A20" s="3">
        <v>17</v>
      </c>
      <c r="B20" s="3">
        <v>16</v>
      </c>
      <c r="C20" s="3" t="s">
        <v>256</v>
      </c>
      <c r="D20" s="3">
        <v>160</v>
      </c>
      <c r="E20" s="3">
        <v>16000</v>
      </c>
      <c r="F20" s="3" t="s">
        <v>62</v>
      </c>
      <c r="G20" s="3">
        <v>1</v>
      </c>
      <c r="H20" s="3">
        <v>0</v>
      </c>
      <c r="I20" s="3">
        <v>0</v>
      </c>
      <c r="J20" s="3">
        <v>24000</v>
      </c>
      <c r="K20" s="3" t="s">
        <v>59</v>
      </c>
      <c r="L20" s="3">
        <v>7</v>
      </c>
      <c r="M20" s="3">
        <v>0</v>
      </c>
      <c r="N20" s="3">
        <v>0</v>
      </c>
      <c r="O20" s="3">
        <v>3200</v>
      </c>
      <c r="P20" s="3" t="s">
        <v>60</v>
      </c>
      <c r="Q20" s="3">
        <v>1</v>
      </c>
      <c r="R20" s="3">
        <v>0</v>
      </c>
      <c r="S20" s="3">
        <v>0</v>
      </c>
      <c r="T20" s="3">
        <v>1600</v>
      </c>
      <c r="U20" s="3" t="s">
        <v>61</v>
      </c>
      <c r="V20" s="3">
        <v>1</v>
      </c>
      <c r="W20" s="3">
        <v>0</v>
      </c>
      <c r="X20" s="3">
        <v>0</v>
      </c>
      <c r="Y20" s="3">
        <v>32000</v>
      </c>
      <c r="Z20" s="3" t="s">
        <v>63</v>
      </c>
      <c r="AA20" s="3">
        <v>1</v>
      </c>
      <c r="AB20" s="3">
        <v>0</v>
      </c>
      <c r="AC20" s="3">
        <v>0</v>
      </c>
      <c r="AD20" s="3">
        <v>640</v>
      </c>
    </row>
    <row r="21" spans="1:30" ht="16.5" x14ac:dyDescent="0.2">
      <c r="A21" s="3">
        <v>18</v>
      </c>
      <c r="B21" s="3">
        <v>17</v>
      </c>
      <c r="C21" s="3" t="s">
        <v>257</v>
      </c>
      <c r="D21" s="3">
        <v>170</v>
      </c>
      <c r="E21" s="3">
        <v>17000</v>
      </c>
      <c r="F21" s="3" t="s">
        <v>62</v>
      </c>
      <c r="G21" s="3">
        <v>1</v>
      </c>
      <c r="H21" s="3">
        <v>0</v>
      </c>
      <c r="I21" s="3">
        <v>0</v>
      </c>
      <c r="J21" s="3">
        <v>25500</v>
      </c>
      <c r="K21" s="3" t="s">
        <v>59</v>
      </c>
      <c r="L21" s="3">
        <v>7</v>
      </c>
      <c r="M21" s="3">
        <v>0</v>
      </c>
      <c r="N21" s="3">
        <v>0</v>
      </c>
      <c r="O21" s="3">
        <v>3400</v>
      </c>
      <c r="P21" s="3" t="s">
        <v>60</v>
      </c>
      <c r="Q21" s="3">
        <v>1</v>
      </c>
      <c r="R21" s="3">
        <v>0</v>
      </c>
      <c r="S21" s="3">
        <v>0</v>
      </c>
      <c r="T21" s="3">
        <v>1700</v>
      </c>
      <c r="U21" s="3" t="s">
        <v>61</v>
      </c>
      <c r="V21" s="3">
        <v>1</v>
      </c>
      <c r="W21" s="3">
        <v>0</v>
      </c>
      <c r="X21" s="3">
        <v>0</v>
      </c>
      <c r="Y21" s="3">
        <v>34000</v>
      </c>
      <c r="Z21" s="3" t="s">
        <v>63</v>
      </c>
      <c r="AA21" s="3">
        <v>1</v>
      </c>
      <c r="AB21" s="3">
        <v>0</v>
      </c>
      <c r="AC21" s="3">
        <v>0</v>
      </c>
      <c r="AD21" s="3">
        <v>680</v>
      </c>
    </row>
    <row r="22" spans="1:30" ht="16.5" x14ac:dyDescent="0.2">
      <c r="A22" s="3">
        <v>19</v>
      </c>
      <c r="B22" s="3">
        <v>18</v>
      </c>
      <c r="C22" s="3" t="s">
        <v>258</v>
      </c>
      <c r="D22" s="3">
        <v>180</v>
      </c>
      <c r="E22" s="3">
        <v>18000</v>
      </c>
      <c r="F22" s="3" t="s">
        <v>62</v>
      </c>
      <c r="G22" s="3">
        <v>1</v>
      </c>
      <c r="H22" s="3">
        <v>0</v>
      </c>
      <c r="I22" s="3">
        <v>0</v>
      </c>
      <c r="J22" s="3">
        <v>27000</v>
      </c>
      <c r="K22" s="3" t="s">
        <v>59</v>
      </c>
      <c r="L22" s="3">
        <v>7</v>
      </c>
      <c r="M22" s="3">
        <v>0</v>
      </c>
      <c r="N22" s="3">
        <v>0</v>
      </c>
      <c r="O22" s="3">
        <v>3600</v>
      </c>
      <c r="P22" s="3" t="s">
        <v>60</v>
      </c>
      <c r="Q22" s="3">
        <v>1</v>
      </c>
      <c r="R22" s="3">
        <v>0</v>
      </c>
      <c r="S22" s="3">
        <v>0</v>
      </c>
      <c r="T22" s="3">
        <v>1800</v>
      </c>
      <c r="U22" s="3" t="s">
        <v>61</v>
      </c>
      <c r="V22" s="3">
        <v>1</v>
      </c>
      <c r="W22" s="3">
        <v>0</v>
      </c>
      <c r="X22" s="3">
        <v>0</v>
      </c>
      <c r="Y22" s="3">
        <v>36000</v>
      </c>
      <c r="Z22" s="3" t="s">
        <v>63</v>
      </c>
      <c r="AA22" s="3">
        <v>1</v>
      </c>
      <c r="AB22" s="3">
        <v>0</v>
      </c>
      <c r="AC22" s="3">
        <v>0</v>
      </c>
      <c r="AD22" s="3">
        <v>720</v>
      </c>
    </row>
    <row r="23" spans="1:30" ht="16.5" x14ac:dyDescent="0.2">
      <c r="A23" s="3">
        <v>20</v>
      </c>
      <c r="B23" s="3">
        <v>19</v>
      </c>
      <c r="C23" s="3" t="s">
        <v>259</v>
      </c>
      <c r="D23" s="3">
        <v>190</v>
      </c>
      <c r="E23" s="3">
        <v>19000</v>
      </c>
      <c r="F23" s="3" t="s">
        <v>62</v>
      </c>
      <c r="G23" s="3">
        <v>1</v>
      </c>
      <c r="H23" s="3">
        <v>0</v>
      </c>
      <c r="I23" s="3">
        <v>0</v>
      </c>
      <c r="J23" s="3">
        <v>28500</v>
      </c>
      <c r="K23" s="3" t="s">
        <v>59</v>
      </c>
      <c r="L23" s="3">
        <v>7</v>
      </c>
      <c r="M23" s="3">
        <v>0</v>
      </c>
      <c r="N23" s="3">
        <v>0</v>
      </c>
      <c r="O23" s="3">
        <v>3800</v>
      </c>
      <c r="P23" s="3" t="s">
        <v>60</v>
      </c>
      <c r="Q23" s="3">
        <v>1</v>
      </c>
      <c r="R23" s="3">
        <v>0</v>
      </c>
      <c r="S23" s="3">
        <v>0</v>
      </c>
      <c r="T23" s="3">
        <v>1900</v>
      </c>
      <c r="U23" s="3" t="s">
        <v>61</v>
      </c>
      <c r="V23" s="3">
        <v>1</v>
      </c>
      <c r="W23" s="3">
        <v>0</v>
      </c>
      <c r="X23" s="3">
        <v>0</v>
      </c>
      <c r="Y23" s="3">
        <v>38000</v>
      </c>
      <c r="Z23" s="3" t="s">
        <v>63</v>
      </c>
      <c r="AA23" s="3">
        <v>1</v>
      </c>
      <c r="AB23" s="3">
        <v>0</v>
      </c>
      <c r="AC23" s="3">
        <v>0</v>
      </c>
      <c r="AD23" s="3">
        <v>760</v>
      </c>
    </row>
    <row r="24" spans="1:30" ht="16.5" x14ac:dyDescent="0.2">
      <c r="A24" s="3">
        <v>21</v>
      </c>
      <c r="B24" s="3">
        <v>20</v>
      </c>
      <c r="C24" s="3" t="s">
        <v>260</v>
      </c>
      <c r="D24" s="3">
        <v>200</v>
      </c>
      <c r="E24" s="3">
        <v>20000</v>
      </c>
      <c r="F24" s="3" t="s">
        <v>62</v>
      </c>
      <c r="G24" s="3">
        <v>1</v>
      </c>
      <c r="H24" s="3">
        <v>0</v>
      </c>
      <c r="I24" s="3">
        <v>0</v>
      </c>
      <c r="J24" s="3">
        <v>30000</v>
      </c>
      <c r="K24" s="3" t="s">
        <v>59</v>
      </c>
      <c r="L24" s="3">
        <v>7</v>
      </c>
      <c r="M24" s="3">
        <v>0</v>
      </c>
      <c r="N24" s="3">
        <v>0</v>
      </c>
      <c r="O24" s="3">
        <v>4000</v>
      </c>
      <c r="P24" s="3" t="s">
        <v>60</v>
      </c>
      <c r="Q24" s="3">
        <v>1</v>
      </c>
      <c r="R24" s="3">
        <v>0</v>
      </c>
      <c r="S24" s="3">
        <v>0</v>
      </c>
      <c r="T24" s="3">
        <v>2000</v>
      </c>
      <c r="U24" s="3" t="s">
        <v>61</v>
      </c>
      <c r="V24" s="3">
        <v>1</v>
      </c>
      <c r="W24" s="3">
        <v>0</v>
      </c>
      <c r="X24" s="3">
        <v>0</v>
      </c>
      <c r="Y24" s="3">
        <v>40000</v>
      </c>
      <c r="Z24" s="3" t="s">
        <v>63</v>
      </c>
      <c r="AA24" s="3">
        <v>1</v>
      </c>
      <c r="AB24" s="3">
        <v>0</v>
      </c>
      <c r="AC24" s="3">
        <v>0</v>
      </c>
      <c r="AD24" s="3">
        <v>800</v>
      </c>
    </row>
    <row r="25" spans="1:30" ht="16.5" x14ac:dyDescent="0.2">
      <c r="A25" s="3">
        <v>22</v>
      </c>
      <c r="B25" s="3">
        <v>21</v>
      </c>
      <c r="C25" s="3" t="s">
        <v>261</v>
      </c>
      <c r="D25" s="3">
        <v>210</v>
      </c>
      <c r="E25" s="3">
        <v>21000</v>
      </c>
      <c r="F25" s="3" t="s">
        <v>62</v>
      </c>
      <c r="G25" s="3">
        <v>1</v>
      </c>
      <c r="H25" s="3">
        <v>0</v>
      </c>
      <c r="I25" s="3">
        <v>0</v>
      </c>
      <c r="J25" s="3">
        <v>31500</v>
      </c>
      <c r="K25" s="3" t="s">
        <v>59</v>
      </c>
      <c r="L25" s="3">
        <v>7</v>
      </c>
      <c r="M25" s="3">
        <v>0</v>
      </c>
      <c r="N25" s="3">
        <v>0</v>
      </c>
      <c r="O25" s="3">
        <v>4200</v>
      </c>
      <c r="P25" s="3" t="s">
        <v>60</v>
      </c>
      <c r="Q25" s="3">
        <v>1</v>
      </c>
      <c r="R25" s="3">
        <v>0</v>
      </c>
      <c r="S25" s="3">
        <v>0</v>
      </c>
      <c r="T25" s="3">
        <v>2100</v>
      </c>
      <c r="U25" s="3" t="s">
        <v>61</v>
      </c>
      <c r="V25" s="3">
        <v>1</v>
      </c>
      <c r="W25" s="3">
        <v>0</v>
      </c>
      <c r="X25" s="3">
        <v>0</v>
      </c>
      <c r="Y25" s="3">
        <v>42000</v>
      </c>
      <c r="Z25" s="3" t="s">
        <v>63</v>
      </c>
      <c r="AA25" s="3">
        <v>1</v>
      </c>
      <c r="AB25" s="3">
        <v>0</v>
      </c>
      <c r="AC25" s="3">
        <v>0</v>
      </c>
      <c r="AD25" s="3">
        <v>840</v>
      </c>
    </row>
    <row r="26" spans="1:30" ht="16.5" x14ac:dyDescent="0.2">
      <c r="A26" s="3">
        <v>23</v>
      </c>
      <c r="B26" s="3">
        <v>22</v>
      </c>
      <c r="C26" s="3" t="s">
        <v>262</v>
      </c>
      <c r="D26" s="3">
        <v>220</v>
      </c>
      <c r="E26" s="3">
        <v>22000</v>
      </c>
      <c r="F26" s="3" t="s">
        <v>62</v>
      </c>
      <c r="G26" s="3">
        <v>1</v>
      </c>
      <c r="H26" s="3">
        <v>0</v>
      </c>
      <c r="I26" s="3">
        <v>0</v>
      </c>
      <c r="J26" s="3">
        <v>33000</v>
      </c>
      <c r="K26" s="3" t="s">
        <v>59</v>
      </c>
      <c r="L26" s="3">
        <v>7</v>
      </c>
      <c r="M26" s="3">
        <v>0</v>
      </c>
      <c r="N26" s="3">
        <v>0</v>
      </c>
      <c r="O26" s="3">
        <v>4400</v>
      </c>
      <c r="P26" s="3" t="s">
        <v>60</v>
      </c>
      <c r="Q26" s="3">
        <v>1</v>
      </c>
      <c r="R26" s="3">
        <v>0</v>
      </c>
      <c r="S26" s="3">
        <v>0</v>
      </c>
      <c r="T26" s="3">
        <v>2200</v>
      </c>
      <c r="U26" s="3" t="s">
        <v>61</v>
      </c>
      <c r="V26" s="3">
        <v>1</v>
      </c>
      <c r="W26" s="3">
        <v>0</v>
      </c>
      <c r="X26" s="3">
        <v>0</v>
      </c>
      <c r="Y26" s="3">
        <v>44000</v>
      </c>
      <c r="Z26" s="3" t="s">
        <v>63</v>
      </c>
      <c r="AA26" s="3">
        <v>1</v>
      </c>
      <c r="AB26" s="3">
        <v>0</v>
      </c>
      <c r="AC26" s="3">
        <v>0</v>
      </c>
      <c r="AD26" s="3">
        <v>880</v>
      </c>
    </row>
    <row r="27" spans="1:30" ht="16.5" x14ac:dyDescent="0.2">
      <c r="A27" s="3">
        <v>24</v>
      </c>
      <c r="B27" s="3">
        <v>23</v>
      </c>
      <c r="C27" s="3" t="s">
        <v>263</v>
      </c>
      <c r="D27" s="3">
        <v>230</v>
      </c>
      <c r="E27" s="3">
        <v>23000</v>
      </c>
      <c r="F27" s="3" t="s">
        <v>62</v>
      </c>
      <c r="G27" s="3">
        <v>1</v>
      </c>
      <c r="H27" s="3">
        <v>0</v>
      </c>
      <c r="I27" s="3">
        <v>0</v>
      </c>
      <c r="J27" s="3">
        <v>34500</v>
      </c>
      <c r="K27" s="3" t="s">
        <v>59</v>
      </c>
      <c r="L27" s="3">
        <v>7</v>
      </c>
      <c r="M27" s="3">
        <v>0</v>
      </c>
      <c r="N27" s="3">
        <v>0</v>
      </c>
      <c r="O27" s="3">
        <v>4600</v>
      </c>
      <c r="P27" s="3" t="s">
        <v>60</v>
      </c>
      <c r="Q27" s="3">
        <v>1</v>
      </c>
      <c r="R27" s="3">
        <v>0</v>
      </c>
      <c r="S27" s="3">
        <v>0</v>
      </c>
      <c r="T27" s="3">
        <v>2300</v>
      </c>
      <c r="U27" s="3" t="s">
        <v>61</v>
      </c>
      <c r="V27" s="3">
        <v>1</v>
      </c>
      <c r="W27" s="3">
        <v>0</v>
      </c>
      <c r="X27" s="3">
        <v>0</v>
      </c>
      <c r="Y27" s="3">
        <v>46000</v>
      </c>
      <c r="Z27" s="3" t="s">
        <v>63</v>
      </c>
      <c r="AA27" s="3">
        <v>1</v>
      </c>
      <c r="AB27" s="3">
        <v>0</v>
      </c>
      <c r="AC27" s="3">
        <v>0</v>
      </c>
      <c r="AD27" s="3">
        <v>920</v>
      </c>
    </row>
    <row r="28" spans="1:30" ht="16.5" x14ac:dyDescent="0.2">
      <c r="A28" s="3">
        <v>25</v>
      </c>
      <c r="B28" s="3">
        <v>24</v>
      </c>
      <c r="C28" s="3" t="s">
        <v>264</v>
      </c>
      <c r="D28" s="3">
        <v>240</v>
      </c>
      <c r="E28" s="3">
        <v>24000</v>
      </c>
      <c r="F28" s="3" t="s">
        <v>62</v>
      </c>
      <c r="G28" s="3">
        <v>1</v>
      </c>
      <c r="H28" s="3">
        <v>0</v>
      </c>
      <c r="I28" s="3">
        <v>0</v>
      </c>
      <c r="J28" s="3">
        <v>36000</v>
      </c>
      <c r="K28" s="3" t="s">
        <v>59</v>
      </c>
      <c r="L28" s="3">
        <v>7</v>
      </c>
      <c r="M28" s="3">
        <v>0</v>
      </c>
      <c r="N28" s="3">
        <v>0</v>
      </c>
      <c r="O28" s="3">
        <v>4800</v>
      </c>
      <c r="P28" s="3" t="s">
        <v>60</v>
      </c>
      <c r="Q28" s="3">
        <v>1</v>
      </c>
      <c r="R28" s="3">
        <v>0</v>
      </c>
      <c r="S28" s="3">
        <v>0</v>
      </c>
      <c r="T28" s="3">
        <v>2400</v>
      </c>
      <c r="U28" s="3" t="s">
        <v>61</v>
      </c>
      <c r="V28" s="3">
        <v>1</v>
      </c>
      <c r="W28" s="3">
        <v>0</v>
      </c>
      <c r="X28" s="3">
        <v>0</v>
      </c>
      <c r="Y28" s="3">
        <v>48000</v>
      </c>
      <c r="Z28" s="3" t="s">
        <v>63</v>
      </c>
      <c r="AA28" s="3">
        <v>1</v>
      </c>
      <c r="AB28" s="3">
        <v>0</v>
      </c>
      <c r="AC28" s="3">
        <v>0</v>
      </c>
      <c r="AD28" s="3">
        <v>960</v>
      </c>
    </row>
    <row r="29" spans="1:30" ht="16.5" x14ac:dyDescent="0.2">
      <c r="A29" s="3">
        <v>26</v>
      </c>
      <c r="B29" s="3">
        <v>25</v>
      </c>
      <c r="C29" s="3" t="s">
        <v>265</v>
      </c>
      <c r="D29" s="3">
        <v>250</v>
      </c>
      <c r="E29" s="3">
        <v>25000</v>
      </c>
      <c r="F29" s="3" t="s">
        <v>62</v>
      </c>
      <c r="G29" s="3">
        <v>1</v>
      </c>
      <c r="H29" s="3">
        <v>0</v>
      </c>
      <c r="I29" s="3">
        <v>0</v>
      </c>
      <c r="J29" s="3">
        <v>37500</v>
      </c>
      <c r="K29" s="3" t="s">
        <v>59</v>
      </c>
      <c r="L29" s="3">
        <v>7</v>
      </c>
      <c r="M29" s="3">
        <v>0</v>
      </c>
      <c r="N29" s="3">
        <v>0</v>
      </c>
      <c r="O29" s="3">
        <v>5000</v>
      </c>
      <c r="P29" s="3" t="s">
        <v>60</v>
      </c>
      <c r="Q29" s="3">
        <v>1</v>
      </c>
      <c r="R29" s="3">
        <v>0</v>
      </c>
      <c r="S29" s="3">
        <v>0</v>
      </c>
      <c r="T29" s="3">
        <v>2500</v>
      </c>
      <c r="U29" s="3" t="s">
        <v>61</v>
      </c>
      <c r="V29" s="3">
        <v>1</v>
      </c>
      <c r="W29" s="3">
        <v>0</v>
      </c>
      <c r="X29" s="3">
        <v>0</v>
      </c>
      <c r="Y29" s="3">
        <v>50000</v>
      </c>
      <c r="Z29" s="3" t="s">
        <v>63</v>
      </c>
      <c r="AA29" s="3">
        <v>1</v>
      </c>
      <c r="AB29" s="3">
        <v>0</v>
      </c>
      <c r="AC29" s="3">
        <v>0</v>
      </c>
      <c r="AD29" s="3">
        <v>1000</v>
      </c>
    </row>
    <row r="30" spans="1:30" ht="16.5" x14ac:dyDescent="0.2">
      <c r="A30" s="3">
        <v>27</v>
      </c>
      <c r="B30" s="3">
        <v>26</v>
      </c>
      <c r="C30" s="3" t="s">
        <v>266</v>
      </c>
      <c r="D30" s="3">
        <v>260</v>
      </c>
      <c r="E30" s="3">
        <v>26000</v>
      </c>
      <c r="F30" s="3" t="s">
        <v>62</v>
      </c>
      <c r="G30" s="3">
        <v>1</v>
      </c>
      <c r="H30" s="3">
        <v>0</v>
      </c>
      <c r="I30" s="3">
        <v>0</v>
      </c>
      <c r="J30" s="3">
        <v>39000</v>
      </c>
      <c r="K30" s="3" t="s">
        <v>59</v>
      </c>
      <c r="L30" s="3">
        <v>7</v>
      </c>
      <c r="M30" s="3">
        <v>0</v>
      </c>
      <c r="N30" s="3">
        <v>0</v>
      </c>
      <c r="O30" s="3">
        <v>5200</v>
      </c>
      <c r="P30" s="3" t="s">
        <v>60</v>
      </c>
      <c r="Q30" s="3">
        <v>1</v>
      </c>
      <c r="R30" s="3">
        <v>0</v>
      </c>
      <c r="S30" s="3">
        <v>0</v>
      </c>
      <c r="T30" s="3">
        <v>2600</v>
      </c>
      <c r="U30" s="3" t="s">
        <v>61</v>
      </c>
      <c r="V30" s="3">
        <v>1</v>
      </c>
      <c r="W30" s="3">
        <v>0</v>
      </c>
      <c r="X30" s="3">
        <v>0</v>
      </c>
      <c r="Y30" s="3">
        <v>52000</v>
      </c>
      <c r="Z30" s="3" t="s">
        <v>63</v>
      </c>
      <c r="AA30" s="3">
        <v>1</v>
      </c>
      <c r="AB30" s="3">
        <v>0</v>
      </c>
      <c r="AC30" s="3">
        <v>0</v>
      </c>
      <c r="AD30" s="3">
        <v>1040</v>
      </c>
    </row>
    <row r="31" spans="1:30" ht="16.5" x14ac:dyDescent="0.2">
      <c r="A31" s="3">
        <v>28</v>
      </c>
      <c r="B31" s="3">
        <v>27</v>
      </c>
      <c r="C31" s="3" t="s">
        <v>267</v>
      </c>
      <c r="D31" s="3">
        <v>270</v>
      </c>
      <c r="E31" s="3">
        <v>27000</v>
      </c>
      <c r="F31" s="3" t="s">
        <v>62</v>
      </c>
      <c r="G31" s="3">
        <v>1</v>
      </c>
      <c r="H31" s="3">
        <v>0</v>
      </c>
      <c r="I31" s="3">
        <v>0</v>
      </c>
      <c r="J31" s="3">
        <v>40500</v>
      </c>
      <c r="K31" s="3" t="s">
        <v>59</v>
      </c>
      <c r="L31" s="3">
        <v>7</v>
      </c>
      <c r="M31" s="3">
        <v>0</v>
      </c>
      <c r="N31" s="3">
        <v>0</v>
      </c>
      <c r="O31" s="3">
        <v>5400</v>
      </c>
      <c r="P31" s="3" t="s">
        <v>60</v>
      </c>
      <c r="Q31" s="3">
        <v>1</v>
      </c>
      <c r="R31" s="3">
        <v>0</v>
      </c>
      <c r="S31" s="3">
        <v>0</v>
      </c>
      <c r="T31" s="3">
        <v>2700</v>
      </c>
      <c r="U31" s="3" t="s">
        <v>61</v>
      </c>
      <c r="V31" s="3">
        <v>1</v>
      </c>
      <c r="W31" s="3">
        <v>0</v>
      </c>
      <c r="X31" s="3">
        <v>0</v>
      </c>
      <c r="Y31" s="3">
        <v>54000</v>
      </c>
      <c r="Z31" s="3" t="s">
        <v>63</v>
      </c>
      <c r="AA31" s="3">
        <v>1</v>
      </c>
      <c r="AB31" s="3">
        <v>0</v>
      </c>
      <c r="AC31" s="3">
        <v>0</v>
      </c>
      <c r="AD31" s="3">
        <v>1080</v>
      </c>
    </row>
    <row r="32" spans="1:30" ht="16.5" x14ac:dyDescent="0.2">
      <c r="A32" s="3">
        <v>29</v>
      </c>
      <c r="B32" s="3">
        <v>28</v>
      </c>
      <c r="C32" s="3" t="s">
        <v>268</v>
      </c>
      <c r="D32" s="3">
        <v>280</v>
      </c>
      <c r="E32" s="3">
        <v>28000</v>
      </c>
      <c r="F32" s="3" t="s">
        <v>62</v>
      </c>
      <c r="G32" s="3">
        <v>1</v>
      </c>
      <c r="H32" s="3">
        <v>0</v>
      </c>
      <c r="I32" s="3">
        <v>0</v>
      </c>
      <c r="J32" s="3">
        <v>42000</v>
      </c>
      <c r="K32" s="3" t="s">
        <v>59</v>
      </c>
      <c r="L32" s="3">
        <v>7</v>
      </c>
      <c r="M32" s="3">
        <v>0</v>
      </c>
      <c r="N32" s="3">
        <v>0</v>
      </c>
      <c r="O32" s="3">
        <v>5600</v>
      </c>
      <c r="P32" s="3" t="s">
        <v>60</v>
      </c>
      <c r="Q32" s="3">
        <v>1</v>
      </c>
      <c r="R32" s="3">
        <v>0</v>
      </c>
      <c r="S32" s="3">
        <v>0</v>
      </c>
      <c r="T32" s="3">
        <v>2800</v>
      </c>
      <c r="U32" s="3" t="s">
        <v>61</v>
      </c>
      <c r="V32" s="3">
        <v>1</v>
      </c>
      <c r="W32" s="3">
        <v>0</v>
      </c>
      <c r="X32" s="3">
        <v>0</v>
      </c>
      <c r="Y32" s="3">
        <v>56000</v>
      </c>
      <c r="Z32" s="3" t="s">
        <v>63</v>
      </c>
      <c r="AA32" s="3">
        <v>1</v>
      </c>
      <c r="AB32" s="3">
        <v>0</v>
      </c>
      <c r="AC32" s="3">
        <v>0</v>
      </c>
      <c r="AD32" s="3">
        <v>1120</v>
      </c>
    </row>
    <row r="33" spans="1:30" ht="16.5" x14ac:dyDescent="0.2">
      <c r="A33" s="3">
        <v>30</v>
      </c>
      <c r="B33" s="3">
        <v>29</v>
      </c>
      <c r="C33" s="3" t="s">
        <v>269</v>
      </c>
      <c r="D33" s="3">
        <v>290</v>
      </c>
      <c r="E33" s="3">
        <v>29000</v>
      </c>
      <c r="F33" s="3" t="s">
        <v>62</v>
      </c>
      <c r="G33" s="3">
        <v>1</v>
      </c>
      <c r="H33" s="3">
        <v>0</v>
      </c>
      <c r="I33" s="3">
        <v>0</v>
      </c>
      <c r="J33" s="3">
        <v>43500</v>
      </c>
      <c r="K33" s="3" t="s">
        <v>59</v>
      </c>
      <c r="L33" s="3">
        <v>7</v>
      </c>
      <c r="M33" s="3">
        <v>0</v>
      </c>
      <c r="N33" s="3">
        <v>0</v>
      </c>
      <c r="O33" s="3">
        <v>5800</v>
      </c>
      <c r="P33" s="3" t="s">
        <v>60</v>
      </c>
      <c r="Q33" s="3">
        <v>1</v>
      </c>
      <c r="R33" s="3">
        <v>0</v>
      </c>
      <c r="S33" s="3">
        <v>0</v>
      </c>
      <c r="T33" s="3">
        <v>2900</v>
      </c>
      <c r="U33" s="3" t="s">
        <v>61</v>
      </c>
      <c r="V33" s="3">
        <v>1</v>
      </c>
      <c r="W33" s="3">
        <v>0</v>
      </c>
      <c r="X33" s="3">
        <v>0</v>
      </c>
      <c r="Y33" s="3">
        <v>58000</v>
      </c>
      <c r="Z33" s="3" t="s">
        <v>63</v>
      </c>
      <c r="AA33" s="3">
        <v>1</v>
      </c>
      <c r="AB33" s="3">
        <v>0</v>
      </c>
      <c r="AC33" s="3">
        <v>0</v>
      </c>
      <c r="AD33" s="3">
        <v>1160</v>
      </c>
    </row>
    <row r="34" spans="1:30" ht="16.5" x14ac:dyDescent="0.2">
      <c r="A34" s="3">
        <v>31</v>
      </c>
      <c r="B34" s="3">
        <v>30</v>
      </c>
      <c r="C34" s="3" t="s">
        <v>270</v>
      </c>
      <c r="D34" s="3">
        <v>300</v>
      </c>
      <c r="E34" s="3">
        <v>30000</v>
      </c>
      <c r="F34" s="3" t="s">
        <v>62</v>
      </c>
      <c r="G34" s="3">
        <v>1</v>
      </c>
      <c r="H34" s="3">
        <v>0</v>
      </c>
      <c r="I34" s="3">
        <v>0</v>
      </c>
      <c r="J34" s="3">
        <v>45000</v>
      </c>
      <c r="K34" s="3" t="s">
        <v>59</v>
      </c>
      <c r="L34" s="3">
        <v>7</v>
      </c>
      <c r="M34" s="3">
        <v>0</v>
      </c>
      <c r="N34" s="3">
        <v>0</v>
      </c>
      <c r="O34" s="3">
        <v>6000</v>
      </c>
      <c r="P34" s="3" t="s">
        <v>60</v>
      </c>
      <c r="Q34" s="3">
        <v>1</v>
      </c>
      <c r="R34" s="3">
        <v>0</v>
      </c>
      <c r="S34" s="3">
        <v>0</v>
      </c>
      <c r="T34" s="3">
        <v>3000</v>
      </c>
      <c r="U34" s="3" t="s">
        <v>61</v>
      </c>
      <c r="V34" s="3">
        <v>1</v>
      </c>
      <c r="W34" s="3">
        <v>0</v>
      </c>
      <c r="X34" s="3">
        <v>0</v>
      </c>
      <c r="Y34" s="3">
        <v>60000</v>
      </c>
      <c r="Z34" s="3" t="s">
        <v>63</v>
      </c>
      <c r="AA34" s="3">
        <v>1</v>
      </c>
      <c r="AB34" s="3">
        <v>0</v>
      </c>
      <c r="AC34" s="3">
        <v>0</v>
      </c>
      <c r="AD34" s="3">
        <v>1200</v>
      </c>
    </row>
    <row r="35" spans="1:30" ht="16.5" x14ac:dyDescent="0.2">
      <c r="A35" s="3">
        <v>32</v>
      </c>
      <c r="B35" s="3">
        <v>31</v>
      </c>
      <c r="C35" s="3" t="s">
        <v>271</v>
      </c>
      <c r="D35" s="3">
        <v>310</v>
      </c>
      <c r="E35" s="3">
        <v>31000</v>
      </c>
      <c r="F35" s="3" t="s">
        <v>62</v>
      </c>
      <c r="G35" s="3">
        <v>1</v>
      </c>
      <c r="H35" s="3">
        <v>0</v>
      </c>
      <c r="I35" s="3">
        <v>0</v>
      </c>
      <c r="J35" s="3">
        <v>46500</v>
      </c>
      <c r="K35" s="3" t="s">
        <v>59</v>
      </c>
      <c r="L35" s="3">
        <v>7</v>
      </c>
      <c r="M35" s="3">
        <v>0</v>
      </c>
      <c r="N35" s="3">
        <v>0</v>
      </c>
      <c r="O35" s="3">
        <v>6200</v>
      </c>
      <c r="P35" s="3" t="s">
        <v>60</v>
      </c>
      <c r="Q35" s="3">
        <v>1</v>
      </c>
      <c r="R35" s="3">
        <v>0</v>
      </c>
      <c r="S35" s="3">
        <v>0</v>
      </c>
      <c r="T35" s="3">
        <v>3100</v>
      </c>
      <c r="U35" s="3" t="s">
        <v>61</v>
      </c>
      <c r="V35" s="3">
        <v>1</v>
      </c>
      <c r="W35" s="3">
        <v>0</v>
      </c>
      <c r="X35" s="3">
        <v>0</v>
      </c>
      <c r="Y35" s="3">
        <v>62000</v>
      </c>
      <c r="Z35" s="3" t="s">
        <v>63</v>
      </c>
      <c r="AA35" s="3">
        <v>1</v>
      </c>
      <c r="AB35" s="3">
        <v>0</v>
      </c>
      <c r="AC35" s="3">
        <v>0</v>
      </c>
      <c r="AD35" s="3">
        <v>1240</v>
      </c>
    </row>
    <row r="36" spans="1:30" ht="16.5" x14ac:dyDescent="0.2">
      <c r="A36" s="3">
        <v>33</v>
      </c>
      <c r="B36" s="3">
        <v>32</v>
      </c>
      <c r="C36" s="3" t="s">
        <v>272</v>
      </c>
      <c r="D36" s="3">
        <v>320</v>
      </c>
      <c r="E36" s="3">
        <v>32000</v>
      </c>
      <c r="F36" s="3" t="s">
        <v>62</v>
      </c>
      <c r="G36" s="3">
        <v>1</v>
      </c>
      <c r="H36" s="3">
        <v>0</v>
      </c>
      <c r="I36" s="3">
        <v>0</v>
      </c>
      <c r="J36" s="3">
        <v>48000</v>
      </c>
      <c r="K36" s="3" t="s">
        <v>59</v>
      </c>
      <c r="L36" s="3">
        <v>7</v>
      </c>
      <c r="M36" s="3">
        <v>0</v>
      </c>
      <c r="N36" s="3">
        <v>0</v>
      </c>
      <c r="O36" s="3">
        <v>6400</v>
      </c>
      <c r="P36" s="3" t="s">
        <v>60</v>
      </c>
      <c r="Q36" s="3">
        <v>1</v>
      </c>
      <c r="R36" s="3">
        <v>0</v>
      </c>
      <c r="S36" s="3">
        <v>0</v>
      </c>
      <c r="T36" s="3">
        <v>3200</v>
      </c>
      <c r="U36" s="3" t="s">
        <v>61</v>
      </c>
      <c r="V36" s="3">
        <v>1</v>
      </c>
      <c r="W36" s="3">
        <v>0</v>
      </c>
      <c r="X36" s="3">
        <v>0</v>
      </c>
      <c r="Y36" s="3">
        <v>64000</v>
      </c>
      <c r="Z36" s="3" t="s">
        <v>63</v>
      </c>
      <c r="AA36" s="3">
        <v>1</v>
      </c>
      <c r="AB36" s="3">
        <v>0</v>
      </c>
      <c r="AC36" s="3">
        <v>0</v>
      </c>
      <c r="AD36" s="3">
        <v>1280</v>
      </c>
    </row>
    <row r="37" spans="1:30" ht="16.5" x14ac:dyDescent="0.2">
      <c r="A37" s="3">
        <v>34</v>
      </c>
      <c r="B37" s="3">
        <v>33</v>
      </c>
      <c r="C37" s="3" t="s">
        <v>273</v>
      </c>
      <c r="D37" s="3">
        <v>330</v>
      </c>
      <c r="E37" s="3">
        <v>33000</v>
      </c>
      <c r="F37" s="3" t="s">
        <v>62</v>
      </c>
      <c r="G37" s="3">
        <v>1</v>
      </c>
      <c r="H37" s="3">
        <v>0</v>
      </c>
      <c r="I37" s="3">
        <v>0</v>
      </c>
      <c r="J37" s="3">
        <v>49500</v>
      </c>
      <c r="K37" s="3" t="s">
        <v>59</v>
      </c>
      <c r="L37" s="3">
        <v>7</v>
      </c>
      <c r="M37" s="3">
        <v>0</v>
      </c>
      <c r="N37" s="3">
        <v>0</v>
      </c>
      <c r="O37" s="3">
        <v>6600</v>
      </c>
      <c r="P37" s="3" t="s">
        <v>60</v>
      </c>
      <c r="Q37" s="3">
        <v>1</v>
      </c>
      <c r="R37" s="3">
        <v>0</v>
      </c>
      <c r="S37" s="3">
        <v>0</v>
      </c>
      <c r="T37" s="3">
        <v>3300</v>
      </c>
      <c r="U37" s="3" t="s">
        <v>61</v>
      </c>
      <c r="V37" s="3">
        <v>1</v>
      </c>
      <c r="W37" s="3">
        <v>0</v>
      </c>
      <c r="X37" s="3">
        <v>0</v>
      </c>
      <c r="Y37" s="3">
        <v>66000</v>
      </c>
      <c r="Z37" s="3" t="s">
        <v>63</v>
      </c>
      <c r="AA37" s="3">
        <v>1</v>
      </c>
      <c r="AB37" s="3">
        <v>0</v>
      </c>
      <c r="AC37" s="3">
        <v>0</v>
      </c>
      <c r="AD37" s="3">
        <v>1320</v>
      </c>
    </row>
    <row r="38" spans="1:30" ht="16.5" x14ac:dyDescent="0.2">
      <c r="A38" s="3">
        <v>35</v>
      </c>
      <c r="B38" s="3">
        <v>34</v>
      </c>
      <c r="C38" s="3" t="s">
        <v>274</v>
      </c>
      <c r="D38" s="3">
        <v>340</v>
      </c>
      <c r="E38" s="3">
        <v>34000</v>
      </c>
      <c r="F38" s="3" t="s">
        <v>62</v>
      </c>
      <c r="G38" s="3">
        <v>1</v>
      </c>
      <c r="H38" s="3">
        <v>0</v>
      </c>
      <c r="I38" s="3">
        <v>0</v>
      </c>
      <c r="J38" s="3">
        <v>51000</v>
      </c>
      <c r="K38" s="3" t="s">
        <v>59</v>
      </c>
      <c r="L38" s="3">
        <v>7</v>
      </c>
      <c r="M38" s="3">
        <v>0</v>
      </c>
      <c r="N38" s="3">
        <v>0</v>
      </c>
      <c r="O38" s="3">
        <v>6800</v>
      </c>
      <c r="P38" s="3" t="s">
        <v>60</v>
      </c>
      <c r="Q38" s="3">
        <v>1</v>
      </c>
      <c r="R38" s="3">
        <v>0</v>
      </c>
      <c r="S38" s="3">
        <v>0</v>
      </c>
      <c r="T38" s="3">
        <v>3400</v>
      </c>
      <c r="U38" s="3" t="s">
        <v>61</v>
      </c>
      <c r="V38" s="3">
        <v>1</v>
      </c>
      <c r="W38" s="3">
        <v>0</v>
      </c>
      <c r="X38" s="3">
        <v>0</v>
      </c>
      <c r="Y38" s="3">
        <v>68000</v>
      </c>
      <c r="Z38" s="3" t="s">
        <v>63</v>
      </c>
      <c r="AA38" s="3">
        <v>1</v>
      </c>
      <c r="AB38" s="3">
        <v>0</v>
      </c>
      <c r="AC38" s="3">
        <v>0</v>
      </c>
      <c r="AD38" s="3">
        <v>1360</v>
      </c>
    </row>
    <row r="39" spans="1:30" ht="16.5" x14ac:dyDescent="0.2">
      <c r="A39" s="3">
        <v>36</v>
      </c>
      <c r="B39" s="3">
        <v>35</v>
      </c>
      <c r="C39" s="3" t="s">
        <v>275</v>
      </c>
      <c r="D39" s="3">
        <v>350</v>
      </c>
      <c r="E39" s="3">
        <v>35000</v>
      </c>
      <c r="F39" s="3" t="s">
        <v>62</v>
      </c>
      <c r="G39" s="3">
        <v>1</v>
      </c>
      <c r="H39" s="3">
        <v>0</v>
      </c>
      <c r="I39" s="3">
        <v>0</v>
      </c>
      <c r="J39" s="3">
        <v>52500</v>
      </c>
      <c r="K39" s="3" t="s">
        <v>59</v>
      </c>
      <c r="L39" s="3">
        <v>7</v>
      </c>
      <c r="M39" s="3">
        <v>0</v>
      </c>
      <c r="N39" s="3">
        <v>0</v>
      </c>
      <c r="O39" s="3">
        <v>7000</v>
      </c>
      <c r="P39" s="3" t="s">
        <v>60</v>
      </c>
      <c r="Q39" s="3">
        <v>1</v>
      </c>
      <c r="R39" s="3">
        <v>0</v>
      </c>
      <c r="S39" s="3">
        <v>0</v>
      </c>
      <c r="T39" s="3">
        <v>3500</v>
      </c>
      <c r="U39" s="3" t="s">
        <v>61</v>
      </c>
      <c r="V39" s="3">
        <v>1</v>
      </c>
      <c r="W39" s="3">
        <v>0</v>
      </c>
      <c r="X39" s="3">
        <v>0</v>
      </c>
      <c r="Y39" s="3">
        <v>70000</v>
      </c>
      <c r="Z39" s="3" t="s">
        <v>63</v>
      </c>
      <c r="AA39" s="3">
        <v>1</v>
      </c>
      <c r="AB39" s="3">
        <v>0</v>
      </c>
      <c r="AC39" s="3">
        <v>0</v>
      </c>
      <c r="AD39" s="3">
        <v>1400</v>
      </c>
    </row>
    <row r="40" spans="1:30" ht="16.5" x14ac:dyDescent="0.2">
      <c r="A40" s="3">
        <v>37</v>
      </c>
      <c r="B40" s="3">
        <v>36</v>
      </c>
      <c r="C40" s="3" t="s">
        <v>276</v>
      </c>
      <c r="D40" s="3">
        <v>360</v>
      </c>
      <c r="E40" s="3">
        <v>36000</v>
      </c>
      <c r="F40" s="3" t="s">
        <v>62</v>
      </c>
      <c r="G40" s="3">
        <v>1</v>
      </c>
      <c r="H40" s="3">
        <v>0</v>
      </c>
      <c r="I40" s="3">
        <v>0</v>
      </c>
      <c r="J40" s="3">
        <v>54000</v>
      </c>
      <c r="K40" s="3" t="s">
        <v>59</v>
      </c>
      <c r="L40" s="3">
        <v>7</v>
      </c>
      <c r="M40" s="3">
        <v>0</v>
      </c>
      <c r="N40" s="3">
        <v>0</v>
      </c>
      <c r="O40" s="3">
        <v>7200</v>
      </c>
      <c r="P40" s="3" t="s">
        <v>60</v>
      </c>
      <c r="Q40" s="3">
        <v>1</v>
      </c>
      <c r="R40" s="3">
        <v>0</v>
      </c>
      <c r="S40" s="3">
        <v>0</v>
      </c>
      <c r="T40" s="3">
        <v>3600</v>
      </c>
      <c r="U40" s="3" t="s">
        <v>61</v>
      </c>
      <c r="V40" s="3">
        <v>1</v>
      </c>
      <c r="W40" s="3">
        <v>0</v>
      </c>
      <c r="X40" s="3">
        <v>0</v>
      </c>
      <c r="Y40" s="3">
        <v>72000</v>
      </c>
      <c r="Z40" s="3" t="s">
        <v>63</v>
      </c>
      <c r="AA40" s="3">
        <v>1</v>
      </c>
      <c r="AB40" s="3">
        <v>0</v>
      </c>
      <c r="AC40" s="3">
        <v>0</v>
      </c>
      <c r="AD40" s="3">
        <v>1440</v>
      </c>
    </row>
    <row r="41" spans="1:30" ht="16.5" x14ac:dyDescent="0.2">
      <c r="A41" s="3">
        <v>38</v>
      </c>
      <c r="B41" s="3">
        <v>37</v>
      </c>
      <c r="C41" s="3" t="s">
        <v>277</v>
      </c>
      <c r="D41" s="3">
        <v>370</v>
      </c>
      <c r="E41" s="3">
        <v>37000</v>
      </c>
      <c r="F41" s="3" t="s">
        <v>62</v>
      </c>
      <c r="G41" s="3">
        <v>1</v>
      </c>
      <c r="H41" s="3">
        <v>0</v>
      </c>
      <c r="I41" s="3">
        <v>0</v>
      </c>
      <c r="J41" s="3">
        <v>55500</v>
      </c>
      <c r="K41" s="3" t="s">
        <v>59</v>
      </c>
      <c r="L41" s="3">
        <v>7</v>
      </c>
      <c r="M41" s="3">
        <v>0</v>
      </c>
      <c r="N41" s="3">
        <v>0</v>
      </c>
      <c r="O41" s="3">
        <v>7400</v>
      </c>
      <c r="P41" s="3" t="s">
        <v>60</v>
      </c>
      <c r="Q41" s="3">
        <v>1</v>
      </c>
      <c r="R41" s="3">
        <v>0</v>
      </c>
      <c r="S41" s="3">
        <v>0</v>
      </c>
      <c r="T41" s="3">
        <v>3700</v>
      </c>
      <c r="U41" s="3" t="s">
        <v>61</v>
      </c>
      <c r="V41" s="3">
        <v>1</v>
      </c>
      <c r="W41" s="3">
        <v>0</v>
      </c>
      <c r="X41" s="3">
        <v>0</v>
      </c>
      <c r="Y41" s="3">
        <v>74000</v>
      </c>
      <c r="Z41" s="3" t="s">
        <v>63</v>
      </c>
      <c r="AA41" s="3">
        <v>1</v>
      </c>
      <c r="AB41" s="3">
        <v>0</v>
      </c>
      <c r="AC41" s="3">
        <v>0</v>
      </c>
      <c r="AD41" s="3">
        <v>1480</v>
      </c>
    </row>
    <row r="42" spans="1:30" ht="16.5" x14ac:dyDescent="0.2">
      <c r="A42" s="3">
        <v>39</v>
      </c>
      <c r="B42" s="3">
        <v>38</v>
      </c>
      <c r="C42" s="3" t="s">
        <v>278</v>
      </c>
      <c r="D42" s="3">
        <v>380</v>
      </c>
      <c r="E42" s="3">
        <v>38000</v>
      </c>
      <c r="F42" s="3" t="s">
        <v>62</v>
      </c>
      <c r="G42" s="3">
        <v>1</v>
      </c>
      <c r="H42" s="3">
        <v>0</v>
      </c>
      <c r="I42" s="3">
        <v>0</v>
      </c>
      <c r="J42" s="3">
        <v>57000</v>
      </c>
      <c r="K42" s="3" t="s">
        <v>59</v>
      </c>
      <c r="L42" s="3">
        <v>7</v>
      </c>
      <c r="M42" s="3">
        <v>0</v>
      </c>
      <c r="N42" s="3">
        <v>0</v>
      </c>
      <c r="O42" s="3">
        <v>7600</v>
      </c>
      <c r="P42" s="3" t="s">
        <v>60</v>
      </c>
      <c r="Q42" s="3">
        <v>1</v>
      </c>
      <c r="R42" s="3">
        <v>0</v>
      </c>
      <c r="S42" s="3">
        <v>0</v>
      </c>
      <c r="T42" s="3">
        <v>3800</v>
      </c>
      <c r="U42" s="3" t="s">
        <v>61</v>
      </c>
      <c r="V42" s="3">
        <v>1</v>
      </c>
      <c r="W42" s="3">
        <v>0</v>
      </c>
      <c r="X42" s="3">
        <v>0</v>
      </c>
      <c r="Y42" s="3">
        <v>76000</v>
      </c>
      <c r="Z42" s="3" t="s">
        <v>63</v>
      </c>
      <c r="AA42" s="3">
        <v>1</v>
      </c>
      <c r="AB42" s="3">
        <v>0</v>
      </c>
      <c r="AC42" s="3">
        <v>0</v>
      </c>
      <c r="AD42" s="3">
        <v>1520</v>
      </c>
    </row>
    <row r="43" spans="1:30" ht="16.5" x14ac:dyDescent="0.2">
      <c r="A43" s="3">
        <v>40</v>
      </c>
      <c r="B43" s="3">
        <v>39</v>
      </c>
      <c r="C43" s="3" t="s">
        <v>279</v>
      </c>
      <c r="D43" s="3">
        <v>390</v>
      </c>
      <c r="E43" s="3">
        <v>39000</v>
      </c>
      <c r="F43" s="3" t="s">
        <v>62</v>
      </c>
      <c r="G43" s="3">
        <v>1</v>
      </c>
      <c r="H43" s="3">
        <v>0</v>
      </c>
      <c r="I43" s="3">
        <v>0</v>
      </c>
      <c r="J43" s="3">
        <v>58500</v>
      </c>
      <c r="K43" s="3" t="s">
        <v>59</v>
      </c>
      <c r="L43" s="3">
        <v>7</v>
      </c>
      <c r="M43" s="3">
        <v>0</v>
      </c>
      <c r="N43" s="3">
        <v>0</v>
      </c>
      <c r="O43" s="3">
        <v>7800</v>
      </c>
      <c r="P43" s="3" t="s">
        <v>60</v>
      </c>
      <c r="Q43" s="3">
        <v>1</v>
      </c>
      <c r="R43" s="3">
        <v>0</v>
      </c>
      <c r="S43" s="3">
        <v>0</v>
      </c>
      <c r="T43" s="3">
        <v>3900</v>
      </c>
      <c r="U43" s="3" t="s">
        <v>61</v>
      </c>
      <c r="V43" s="3">
        <v>1</v>
      </c>
      <c r="W43" s="3">
        <v>0</v>
      </c>
      <c r="X43" s="3">
        <v>0</v>
      </c>
      <c r="Y43" s="3">
        <v>78000</v>
      </c>
      <c r="Z43" s="3" t="s">
        <v>63</v>
      </c>
      <c r="AA43" s="3">
        <v>1</v>
      </c>
      <c r="AB43" s="3">
        <v>0</v>
      </c>
      <c r="AC43" s="3">
        <v>0</v>
      </c>
      <c r="AD43" s="3">
        <v>1560</v>
      </c>
    </row>
    <row r="44" spans="1:30" ht="16.5" x14ac:dyDescent="0.2">
      <c r="A44" s="3">
        <v>41</v>
      </c>
      <c r="B44" s="3">
        <v>40</v>
      </c>
      <c r="C44" s="3" t="s">
        <v>280</v>
      </c>
      <c r="D44" s="3">
        <v>400</v>
      </c>
      <c r="E44" s="3">
        <v>40000</v>
      </c>
      <c r="F44" s="3" t="s">
        <v>62</v>
      </c>
      <c r="G44" s="3">
        <v>1</v>
      </c>
      <c r="H44" s="3">
        <v>0</v>
      </c>
      <c r="I44" s="3">
        <v>0</v>
      </c>
      <c r="J44" s="3">
        <v>60000</v>
      </c>
      <c r="K44" s="3" t="s">
        <v>59</v>
      </c>
      <c r="L44" s="3">
        <v>7</v>
      </c>
      <c r="M44" s="3">
        <v>0</v>
      </c>
      <c r="N44" s="3">
        <v>0</v>
      </c>
      <c r="O44" s="3">
        <v>8000</v>
      </c>
      <c r="P44" s="3" t="s">
        <v>60</v>
      </c>
      <c r="Q44" s="3">
        <v>1</v>
      </c>
      <c r="R44" s="3">
        <v>0</v>
      </c>
      <c r="S44" s="3">
        <v>0</v>
      </c>
      <c r="T44" s="3">
        <v>4000</v>
      </c>
      <c r="U44" s="3" t="s">
        <v>61</v>
      </c>
      <c r="V44" s="3">
        <v>1</v>
      </c>
      <c r="W44" s="3">
        <v>0</v>
      </c>
      <c r="X44" s="3">
        <v>0</v>
      </c>
      <c r="Y44" s="3">
        <v>80000</v>
      </c>
      <c r="Z44" s="3" t="s">
        <v>63</v>
      </c>
      <c r="AA44" s="3">
        <v>1</v>
      </c>
      <c r="AB44" s="3">
        <v>0</v>
      </c>
      <c r="AC44" s="3">
        <v>0</v>
      </c>
      <c r="AD44" s="3">
        <v>1600</v>
      </c>
    </row>
    <row r="45" spans="1:30" ht="16.5" x14ac:dyDescent="0.2">
      <c r="A45" s="3">
        <v>42</v>
      </c>
      <c r="B45" s="3">
        <v>41</v>
      </c>
      <c r="C45" s="3" t="s">
        <v>281</v>
      </c>
      <c r="D45" s="3">
        <v>410</v>
      </c>
      <c r="E45" s="3">
        <v>41000</v>
      </c>
      <c r="F45" s="3" t="s">
        <v>62</v>
      </c>
      <c r="G45" s="3">
        <v>1</v>
      </c>
      <c r="H45" s="3">
        <v>0</v>
      </c>
      <c r="I45" s="3">
        <v>0</v>
      </c>
      <c r="J45" s="3">
        <v>61500</v>
      </c>
      <c r="K45" s="3" t="s">
        <v>59</v>
      </c>
      <c r="L45" s="3">
        <v>7</v>
      </c>
      <c r="M45" s="3">
        <v>0</v>
      </c>
      <c r="N45" s="3">
        <v>0</v>
      </c>
      <c r="O45" s="3">
        <v>8200</v>
      </c>
      <c r="P45" s="3" t="s">
        <v>60</v>
      </c>
      <c r="Q45" s="3">
        <v>1</v>
      </c>
      <c r="R45" s="3">
        <v>0</v>
      </c>
      <c r="S45" s="3">
        <v>0</v>
      </c>
      <c r="T45" s="3">
        <v>4100</v>
      </c>
      <c r="U45" s="3" t="s">
        <v>61</v>
      </c>
      <c r="V45" s="3">
        <v>1</v>
      </c>
      <c r="W45" s="3">
        <v>0</v>
      </c>
      <c r="X45" s="3">
        <v>0</v>
      </c>
      <c r="Y45" s="3">
        <v>82000</v>
      </c>
      <c r="Z45" s="3" t="s">
        <v>63</v>
      </c>
      <c r="AA45" s="3">
        <v>1</v>
      </c>
      <c r="AB45" s="3">
        <v>0</v>
      </c>
      <c r="AC45" s="3">
        <v>0</v>
      </c>
      <c r="AD45" s="3">
        <v>1640</v>
      </c>
    </row>
    <row r="46" spans="1:30" ht="16.5" x14ac:dyDescent="0.2">
      <c r="A46" s="3">
        <v>43</v>
      </c>
      <c r="B46" s="3">
        <v>42</v>
      </c>
      <c r="C46" s="3" t="s">
        <v>282</v>
      </c>
      <c r="D46" s="3">
        <v>420</v>
      </c>
      <c r="E46" s="3">
        <v>42000</v>
      </c>
      <c r="F46" s="3" t="s">
        <v>62</v>
      </c>
      <c r="G46" s="3">
        <v>1</v>
      </c>
      <c r="H46" s="3">
        <v>0</v>
      </c>
      <c r="I46" s="3">
        <v>0</v>
      </c>
      <c r="J46" s="3">
        <v>63000</v>
      </c>
      <c r="K46" s="3" t="s">
        <v>59</v>
      </c>
      <c r="L46" s="3">
        <v>7</v>
      </c>
      <c r="M46" s="3">
        <v>0</v>
      </c>
      <c r="N46" s="3">
        <v>0</v>
      </c>
      <c r="O46" s="3">
        <v>8400</v>
      </c>
      <c r="P46" s="3" t="s">
        <v>60</v>
      </c>
      <c r="Q46" s="3">
        <v>1</v>
      </c>
      <c r="R46" s="3">
        <v>0</v>
      </c>
      <c r="S46" s="3">
        <v>0</v>
      </c>
      <c r="T46" s="3">
        <v>4200</v>
      </c>
      <c r="U46" s="3" t="s">
        <v>61</v>
      </c>
      <c r="V46" s="3">
        <v>1</v>
      </c>
      <c r="W46" s="3">
        <v>0</v>
      </c>
      <c r="X46" s="3">
        <v>0</v>
      </c>
      <c r="Y46" s="3">
        <v>84000</v>
      </c>
      <c r="Z46" s="3" t="s">
        <v>63</v>
      </c>
      <c r="AA46" s="3">
        <v>1</v>
      </c>
      <c r="AB46" s="3">
        <v>0</v>
      </c>
      <c r="AC46" s="3">
        <v>0</v>
      </c>
      <c r="AD46" s="3">
        <v>1680</v>
      </c>
    </row>
    <row r="47" spans="1:30" ht="16.5" x14ac:dyDescent="0.2">
      <c r="A47" s="3">
        <v>44</v>
      </c>
      <c r="B47" s="3">
        <v>43</v>
      </c>
      <c r="C47" s="3" t="s">
        <v>283</v>
      </c>
      <c r="D47" s="3">
        <v>430</v>
      </c>
      <c r="E47" s="3">
        <v>43000</v>
      </c>
      <c r="F47" s="3" t="s">
        <v>62</v>
      </c>
      <c r="G47" s="3">
        <v>1</v>
      </c>
      <c r="H47" s="3">
        <v>0</v>
      </c>
      <c r="I47" s="3">
        <v>0</v>
      </c>
      <c r="J47" s="3">
        <v>64500</v>
      </c>
      <c r="K47" s="3" t="s">
        <v>59</v>
      </c>
      <c r="L47" s="3">
        <v>7</v>
      </c>
      <c r="M47" s="3">
        <v>0</v>
      </c>
      <c r="N47" s="3">
        <v>0</v>
      </c>
      <c r="O47" s="3">
        <v>8600</v>
      </c>
      <c r="P47" s="3" t="s">
        <v>60</v>
      </c>
      <c r="Q47" s="3">
        <v>1</v>
      </c>
      <c r="R47" s="3">
        <v>0</v>
      </c>
      <c r="S47" s="3">
        <v>0</v>
      </c>
      <c r="T47" s="3">
        <v>4300</v>
      </c>
      <c r="U47" s="3" t="s">
        <v>61</v>
      </c>
      <c r="V47" s="3">
        <v>1</v>
      </c>
      <c r="W47" s="3">
        <v>0</v>
      </c>
      <c r="X47" s="3">
        <v>0</v>
      </c>
      <c r="Y47" s="3">
        <v>86000</v>
      </c>
      <c r="Z47" s="3" t="s">
        <v>63</v>
      </c>
      <c r="AA47" s="3">
        <v>1</v>
      </c>
      <c r="AB47" s="3">
        <v>0</v>
      </c>
      <c r="AC47" s="3">
        <v>0</v>
      </c>
      <c r="AD47" s="3">
        <v>1720</v>
      </c>
    </row>
    <row r="48" spans="1:30" ht="16.5" x14ac:dyDescent="0.2">
      <c r="A48" s="3">
        <v>45</v>
      </c>
      <c r="B48" s="3">
        <v>44</v>
      </c>
      <c r="C48" s="3" t="s">
        <v>284</v>
      </c>
      <c r="D48" s="3">
        <v>440</v>
      </c>
      <c r="E48" s="3">
        <v>44000</v>
      </c>
      <c r="F48" s="3" t="s">
        <v>62</v>
      </c>
      <c r="G48" s="3">
        <v>1</v>
      </c>
      <c r="H48" s="3">
        <v>0</v>
      </c>
      <c r="I48" s="3">
        <v>0</v>
      </c>
      <c r="J48" s="3">
        <v>66000</v>
      </c>
      <c r="K48" s="3" t="s">
        <v>59</v>
      </c>
      <c r="L48" s="3">
        <v>7</v>
      </c>
      <c r="M48" s="3">
        <v>0</v>
      </c>
      <c r="N48" s="3">
        <v>0</v>
      </c>
      <c r="O48" s="3">
        <v>8800</v>
      </c>
      <c r="P48" s="3" t="s">
        <v>60</v>
      </c>
      <c r="Q48" s="3">
        <v>1</v>
      </c>
      <c r="R48" s="3">
        <v>0</v>
      </c>
      <c r="S48" s="3">
        <v>0</v>
      </c>
      <c r="T48" s="3">
        <v>4400</v>
      </c>
      <c r="U48" s="3" t="s">
        <v>61</v>
      </c>
      <c r="V48" s="3">
        <v>1</v>
      </c>
      <c r="W48" s="3">
        <v>0</v>
      </c>
      <c r="X48" s="3">
        <v>0</v>
      </c>
      <c r="Y48" s="3">
        <v>88000</v>
      </c>
      <c r="Z48" s="3" t="s">
        <v>63</v>
      </c>
      <c r="AA48" s="3">
        <v>1</v>
      </c>
      <c r="AB48" s="3">
        <v>0</v>
      </c>
      <c r="AC48" s="3">
        <v>0</v>
      </c>
      <c r="AD48" s="3">
        <v>1760</v>
      </c>
    </row>
    <row r="49" spans="1:30" ht="16.5" x14ac:dyDescent="0.2">
      <c r="A49" s="3">
        <v>46</v>
      </c>
      <c r="B49" s="3">
        <v>45</v>
      </c>
      <c r="C49" s="3" t="s">
        <v>285</v>
      </c>
      <c r="D49" s="3">
        <v>450</v>
      </c>
      <c r="E49" s="3">
        <v>45000</v>
      </c>
      <c r="F49" s="3" t="s">
        <v>62</v>
      </c>
      <c r="G49" s="3">
        <v>1</v>
      </c>
      <c r="H49" s="3">
        <v>0</v>
      </c>
      <c r="I49" s="3">
        <v>0</v>
      </c>
      <c r="J49" s="3">
        <v>67500</v>
      </c>
      <c r="K49" s="3" t="s">
        <v>59</v>
      </c>
      <c r="L49" s="3">
        <v>7</v>
      </c>
      <c r="M49" s="3">
        <v>0</v>
      </c>
      <c r="N49" s="3">
        <v>0</v>
      </c>
      <c r="O49" s="3">
        <v>9000</v>
      </c>
      <c r="P49" s="3" t="s">
        <v>60</v>
      </c>
      <c r="Q49" s="3">
        <v>1</v>
      </c>
      <c r="R49" s="3">
        <v>0</v>
      </c>
      <c r="S49" s="3">
        <v>0</v>
      </c>
      <c r="T49" s="3">
        <v>4500</v>
      </c>
      <c r="U49" s="3" t="s">
        <v>61</v>
      </c>
      <c r="V49" s="3">
        <v>1</v>
      </c>
      <c r="W49" s="3">
        <v>0</v>
      </c>
      <c r="X49" s="3">
        <v>0</v>
      </c>
      <c r="Y49" s="3">
        <v>90000</v>
      </c>
      <c r="Z49" s="3" t="s">
        <v>63</v>
      </c>
      <c r="AA49" s="3">
        <v>1</v>
      </c>
      <c r="AB49" s="3">
        <v>0</v>
      </c>
      <c r="AC49" s="3">
        <v>0</v>
      </c>
      <c r="AD49" s="3">
        <v>1800</v>
      </c>
    </row>
    <row r="50" spans="1:30" ht="16.5" x14ac:dyDescent="0.2">
      <c r="A50" s="3">
        <v>47</v>
      </c>
      <c r="B50" s="3">
        <v>46</v>
      </c>
      <c r="C50" s="3" t="s">
        <v>286</v>
      </c>
      <c r="D50" s="3">
        <v>460</v>
      </c>
      <c r="E50" s="3">
        <v>46000</v>
      </c>
      <c r="F50" s="3" t="s">
        <v>62</v>
      </c>
      <c r="G50" s="3">
        <v>1</v>
      </c>
      <c r="H50" s="3">
        <v>0</v>
      </c>
      <c r="I50" s="3">
        <v>0</v>
      </c>
      <c r="J50" s="3">
        <v>69000</v>
      </c>
      <c r="K50" s="3" t="s">
        <v>59</v>
      </c>
      <c r="L50" s="3">
        <v>7</v>
      </c>
      <c r="M50" s="3">
        <v>0</v>
      </c>
      <c r="N50" s="3">
        <v>0</v>
      </c>
      <c r="O50" s="3">
        <v>9200</v>
      </c>
      <c r="P50" s="3" t="s">
        <v>60</v>
      </c>
      <c r="Q50" s="3">
        <v>1</v>
      </c>
      <c r="R50" s="3">
        <v>0</v>
      </c>
      <c r="S50" s="3">
        <v>0</v>
      </c>
      <c r="T50" s="3">
        <v>4600</v>
      </c>
      <c r="U50" s="3" t="s">
        <v>61</v>
      </c>
      <c r="V50" s="3">
        <v>1</v>
      </c>
      <c r="W50" s="3">
        <v>0</v>
      </c>
      <c r="X50" s="3">
        <v>0</v>
      </c>
      <c r="Y50" s="3">
        <v>92000</v>
      </c>
      <c r="Z50" s="3" t="s">
        <v>63</v>
      </c>
      <c r="AA50" s="3">
        <v>1</v>
      </c>
      <c r="AB50" s="3">
        <v>0</v>
      </c>
      <c r="AC50" s="3">
        <v>0</v>
      </c>
      <c r="AD50" s="3">
        <v>1840</v>
      </c>
    </row>
    <row r="51" spans="1:30" ht="16.5" x14ac:dyDescent="0.2">
      <c r="A51" s="3">
        <v>48</v>
      </c>
      <c r="B51" s="3">
        <v>47</v>
      </c>
      <c r="C51" s="3" t="s">
        <v>287</v>
      </c>
      <c r="D51" s="3">
        <v>470</v>
      </c>
      <c r="E51" s="3">
        <v>47000</v>
      </c>
      <c r="F51" s="3" t="s">
        <v>62</v>
      </c>
      <c r="G51" s="3">
        <v>1</v>
      </c>
      <c r="H51" s="3">
        <v>0</v>
      </c>
      <c r="I51" s="3">
        <v>0</v>
      </c>
      <c r="J51" s="3">
        <v>70500</v>
      </c>
      <c r="K51" s="3" t="s">
        <v>59</v>
      </c>
      <c r="L51" s="3">
        <v>7</v>
      </c>
      <c r="M51" s="3">
        <v>0</v>
      </c>
      <c r="N51" s="3">
        <v>0</v>
      </c>
      <c r="O51" s="3">
        <v>9400</v>
      </c>
      <c r="P51" s="3" t="s">
        <v>60</v>
      </c>
      <c r="Q51" s="3">
        <v>1</v>
      </c>
      <c r="R51" s="3">
        <v>0</v>
      </c>
      <c r="S51" s="3">
        <v>0</v>
      </c>
      <c r="T51" s="3">
        <v>4700</v>
      </c>
      <c r="U51" s="3" t="s">
        <v>61</v>
      </c>
      <c r="V51" s="3">
        <v>1</v>
      </c>
      <c r="W51" s="3">
        <v>0</v>
      </c>
      <c r="X51" s="3">
        <v>0</v>
      </c>
      <c r="Y51" s="3">
        <v>94000</v>
      </c>
      <c r="Z51" s="3" t="s">
        <v>63</v>
      </c>
      <c r="AA51" s="3">
        <v>1</v>
      </c>
      <c r="AB51" s="3">
        <v>0</v>
      </c>
      <c r="AC51" s="3">
        <v>0</v>
      </c>
      <c r="AD51" s="3">
        <v>1880</v>
      </c>
    </row>
    <row r="52" spans="1:30" ht="16.5" x14ac:dyDescent="0.2">
      <c r="A52" s="3">
        <v>49</v>
      </c>
      <c r="B52" s="3">
        <v>48</v>
      </c>
      <c r="C52" s="3" t="s">
        <v>288</v>
      </c>
      <c r="D52" s="3">
        <v>480</v>
      </c>
      <c r="E52" s="3">
        <v>48000</v>
      </c>
      <c r="F52" s="3" t="s">
        <v>62</v>
      </c>
      <c r="G52" s="3">
        <v>1</v>
      </c>
      <c r="H52" s="3">
        <v>0</v>
      </c>
      <c r="I52" s="3">
        <v>0</v>
      </c>
      <c r="J52" s="3">
        <v>72000</v>
      </c>
      <c r="K52" s="3" t="s">
        <v>59</v>
      </c>
      <c r="L52" s="3">
        <v>7</v>
      </c>
      <c r="M52" s="3">
        <v>0</v>
      </c>
      <c r="N52" s="3">
        <v>0</v>
      </c>
      <c r="O52" s="3">
        <v>9600</v>
      </c>
      <c r="P52" s="3" t="s">
        <v>60</v>
      </c>
      <c r="Q52" s="3">
        <v>1</v>
      </c>
      <c r="R52" s="3">
        <v>0</v>
      </c>
      <c r="S52" s="3">
        <v>0</v>
      </c>
      <c r="T52" s="3">
        <v>4800</v>
      </c>
      <c r="U52" s="3" t="s">
        <v>61</v>
      </c>
      <c r="V52" s="3">
        <v>1</v>
      </c>
      <c r="W52" s="3">
        <v>0</v>
      </c>
      <c r="X52" s="3">
        <v>0</v>
      </c>
      <c r="Y52" s="3">
        <v>96000</v>
      </c>
      <c r="Z52" s="3" t="s">
        <v>63</v>
      </c>
      <c r="AA52" s="3">
        <v>1</v>
      </c>
      <c r="AB52" s="3">
        <v>0</v>
      </c>
      <c r="AC52" s="3">
        <v>0</v>
      </c>
      <c r="AD52" s="3">
        <v>1920</v>
      </c>
    </row>
    <row r="53" spans="1:30" ht="16.5" x14ac:dyDescent="0.2">
      <c r="A53" s="3">
        <v>50</v>
      </c>
      <c r="B53" s="3">
        <v>49</v>
      </c>
      <c r="C53" s="3" t="s">
        <v>289</v>
      </c>
      <c r="D53" s="3">
        <v>490</v>
      </c>
      <c r="E53" s="3">
        <v>49000</v>
      </c>
      <c r="F53" s="3" t="s">
        <v>62</v>
      </c>
      <c r="G53" s="3">
        <v>1</v>
      </c>
      <c r="H53" s="3">
        <v>0</v>
      </c>
      <c r="I53" s="3">
        <v>0</v>
      </c>
      <c r="J53" s="3">
        <v>73500</v>
      </c>
      <c r="K53" s="3" t="s">
        <v>59</v>
      </c>
      <c r="L53" s="3">
        <v>7</v>
      </c>
      <c r="M53" s="3">
        <v>0</v>
      </c>
      <c r="N53" s="3">
        <v>0</v>
      </c>
      <c r="O53" s="3">
        <v>9800</v>
      </c>
      <c r="P53" s="3" t="s">
        <v>60</v>
      </c>
      <c r="Q53" s="3">
        <v>1</v>
      </c>
      <c r="R53" s="3">
        <v>0</v>
      </c>
      <c r="S53" s="3">
        <v>0</v>
      </c>
      <c r="T53" s="3">
        <v>4900</v>
      </c>
      <c r="U53" s="3" t="s">
        <v>61</v>
      </c>
      <c r="V53" s="3">
        <v>1</v>
      </c>
      <c r="W53" s="3">
        <v>0</v>
      </c>
      <c r="X53" s="3">
        <v>0</v>
      </c>
      <c r="Y53" s="3">
        <v>98000</v>
      </c>
      <c r="Z53" s="3" t="s">
        <v>63</v>
      </c>
      <c r="AA53" s="3">
        <v>1</v>
      </c>
      <c r="AB53" s="3">
        <v>0</v>
      </c>
      <c r="AC53" s="3">
        <v>0</v>
      </c>
      <c r="AD53" s="3">
        <v>1960</v>
      </c>
    </row>
    <row r="54" spans="1:30" ht="16.5" x14ac:dyDescent="0.2">
      <c r="A54" s="3">
        <v>51</v>
      </c>
      <c r="B54" s="3">
        <v>50</v>
      </c>
      <c r="C54" s="3" t="s">
        <v>290</v>
      </c>
      <c r="D54" s="3">
        <v>500</v>
      </c>
      <c r="E54" s="3">
        <v>50000</v>
      </c>
      <c r="F54" s="3" t="s">
        <v>62</v>
      </c>
      <c r="G54" s="3">
        <v>1</v>
      </c>
      <c r="H54" s="3">
        <v>0</v>
      </c>
      <c r="I54" s="3">
        <v>0</v>
      </c>
      <c r="J54" s="3">
        <v>75000</v>
      </c>
      <c r="K54" s="3" t="s">
        <v>59</v>
      </c>
      <c r="L54" s="3">
        <v>7</v>
      </c>
      <c r="M54" s="3">
        <v>0</v>
      </c>
      <c r="N54" s="3">
        <v>0</v>
      </c>
      <c r="O54" s="3">
        <v>10000</v>
      </c>
      <c r="P54" s="3" t="s">
        <v>60</v>
      </c>
      <c r="Q54" s="3">
        <v>1</v>
      </c>
      <c r="R54" s="3">
        <v>0</v>
      </c>
      <c r="S54" s="3">
        <v>0</v>
      </c>
      <c r="T54" s="3">
        <v>5000</v>
      </c>
      <c r="U54" s="3" t="s">
        <v>61</v>
      </c>
      <c r="V54" s="3">
        <v>1</v>
      </c>
      <c r="W54" s="3">
        <v>0</v>
      </c>
      <c r="X54" s="3">
        <v>0</v>
      </c>
      <c r="Y54" s="3">
        <v>100000</v>
      </c>
      <c r="Z54" s="3" t="s">
        <v>63</v>
      </c>
      <c r="AA54" s="3">
        <v>1</v>
      </c>
      <c r="AB54" s="3">
        <v>0</v>
      </c>
      <c r="AC54" s="3">
        <v>0</v>
      </c>
      <c r="AD54" s="3">
        <v>2000</v>
      </c>
    </row>
    <row r="55" spans="1:30" ht="16.5" x14ac:dyDescent="0.2">
      <c r="A55" s="3">
        <v>52</v>
      </c>
      <c r="B55" s="3">
        <v>51</v>
      </c>
      <c r="C55" s="3" t="s">
        <v>291</v>
      </c>
      <c r="D55" s="3">
        <v>510</v>
      </c>
      <c r="E55" s="3">
        <v>51000</v>
      </c>
      <c r="F55" s="3" t="s">
        <v>62</v>
      </c>
      <c r="G55" s="3">
        <v>1</v>
      </c>
      <c r="H55" s="3">
        <v>0</v>
      </c>
      <c r="I55" s="3">
        <v>0</v>
      </c>
      <c r="J55" s="3">
        <v>76500</v>
      </c>
      <c r="K55" s="3" t="s">
        <v>59</v>
      </c>
      <c r="L55" s="3">
        <v>7</v>
      </c>
      <c r="M55" s="3">
        <v>0</v>
      </c>
      <c r="N55" s="3">
        <v>0</v>
      </c>
      <c r="O55" s="3">
        <v>10200</v>
      </c>
      <c r="P55" s="3" t="s">
        <v>60</v>
      </c>
      <c r="Q55" s="3">
        <v>1</v>
      </c>
      <c r="R55" s="3">
        <v>0</v>
      </c>
      <c r="S55" s="3">
        <v>0</v>
      </c>
      <c r="T55" s="3">
        <v>5100</v>
      </c>
      <c r="U55" s="3" t="s">
        <v>61</v>
      </c>
      <c r="V55" s="3">
        <v>1</v>
      </c>
      <c r="W55" s="3">
        <v>0</v>
      </c>
      <c r="X55" s="3">
        <v>0</v>
      </c>
      <c r="Y55" s="3">
        <v>102000</v>
      </c>
      <c r="Z55" s="3" t="s">
        <v>63</v>
      </c>
      <c r="AA55" s="3">
        <v>1</v>
      </c>
      <c r="AB55" s="3">
        <v>0</v>
      </c>
      <c r="AC55" s="3">
        <v>0</v>
      </c>
      <c r="AD55" s="3">
        <v>2040</v>
      </c>
    </row>
    <row r="56" spans="1:30" ht="16.5" x14ac:dyDescent="0.2">
      <c r="A56" s="3">
        <v>53</v>
      </c>
      <c r="B56" s="3">
        <v>52</v>
      </c>
      <c r="C56" s="3" t="s">
        <v>292</v>
      </c>
      <c r="D56" s="3">
        <v>520</v>
      </c>
      <c r="E56" s="3">
        <v>52000</v>
      </c>
      <c r="F56" s="3" t="s">
        <v>62</v>
      </c>
      <c r="G56" s="3">
        <v>1</v>
      </c>
      <c r="H56" s="3">
        <v>0</v>
      </c>
      <c r="I56" s="3">
        <v>0</v>
      </c>
      <c r="J56" s="3">
        <v>78000</v>
      </c>
      <c r="K56" s="3" t="s">
        <v>59</v>
      </c>
      <c r="L56" s="3">
        <v>7</v>
      </c>
      <c r="M56" s="3">
        <v>0</v>
      </c>
      <c r="N56" s="3">
        <v>0</v>
      </c>
      <c r="O56" s="3">
        <v>10400</v>
      </c>
      <c r="P56" s="3" t="s">
        <v>60</v>
      </c>
      <c r="Q56" s="3">
        <v>1</v>
      </c>
      <c r="R56" s="3">
        <v>0</v>
      </c>
      <c r="S56" s="3">
        <v>0</v>
      </c>
      <c r="T56" s="3">
        <v>5200</v>
      </c>
      <c r="U56" s="3" t="s">
        <v>61</v>
      </c>
      <c r="V56" s="3">
        <v>1</v>
      </c>
      <c r="W56" s="3">
        <v>0</v>
      </c>
      <c r="X56" s="3">
        <v>0</v>
      </c>
      <c r="Y56" s="3">
        <v>104000</v>
      </c>
      <c r="Z56" s="3" t="s">
        <v>63</v>
      </c>
      <c r="AA56" s="3">
        <v>1</v>
      </c>
      <c r="AB56" s="3">
        <v>0</v>
      </c>
      <c r="AC56" s="3">
        <v>0</v>
      </c>
      <c r="AD56" s="3">
        <v>2080</v>
      </c>
    </row>
    <row r="57" spans="1:30" ht="16.5" x14ac:dyDescent="0.2">
      <c r="A57" s="3">
        <v>54</v>
      </c>
      <c r="B57" s="3">
        <v>53</v>
      </c>
      <c r="C57" s="3" t="s">
        <v>293</v>
      </c>
      <c r="D57" s="3">
        <v>530</v>
      </c>
      <c r="E57" s="3">
        <v>53000</v>
      </c>
      <c r="F57" s="3" t="s">
        <v>62</v>
      </c>
      <c r="G57" s="3">
        <v>1</v>
      </c>
      <c r="H57" s="3">
        <v>0</v>
      </c>
      <c r="I57" s="3">
        <v>0</v>
      </c>
      <c r="J57" s="3">
        <v>79500</v>
      </c>
      <c r="K57" s="3" t="s">
        <v>59</v>
      </c>
      <c r="L57" s="3">
        <v>7</v>
      </c>
      <c r="M57" s="3">
        <v>0</v>
      </c>
      <c r="N57" s="3">
        <v>0</v>
      </c>
      <c r="O57" s="3">
        <v>10600</v>
      </c>
      <c r="P57" s="3" t="s">
        <v>60</v>
      </c>
      <c r="Q57" s="3">
        <v>1</v>
      </c>
      <c r="R57" s="3">
        <v>0</v>
      </c>
      <c r="S57" s="3">
        <v>0</v>
      </c>
      <c r="T57" s="3">
        <v>5300</v>
      </c>
      <c r="U57" s="3" t="s">
        <v>61</v>
      </c>
      <c r="V57" s="3">
        <v>1</v>
      </c>
      <c r="W57" s="3">
        <v>0</v>
      </c>
      <c r="X57" s="3">
        <v>0</v>
      </c>
      <c r="Y57" s="3">
        <v>106000</v>
      </c>
      <c r="Z57" s="3" t="s">
        <v>63</v>
      </c>
      <c r="AA57" s="3">
        <v>1</v>
      </c>
      <c r="AB57" s="3">
        <v>0</v>
      </c>
      <c r="AC57" s="3">
        <v>0</v>
      </c>
      <c r="AD57" s="3">
        <v>2120</v>
      </c>
    </row>
    <row r="58" spans="1:30" ht="16.5" x14ac:dyDescent="0.2">
      <c r="A58" s="3">
        <v>55</v>
      </c>
      <c r="B58" s="3">
        <v>54</v>
      </c>
      <c r="C58" s="3" t="s">
        <v>294</v>
      </c>
      <c r="D58" s="3">
        <v>540</v>
      </c>
      <c r="E58" s="3">
        <v>54000</v>
      </c>
      <c r="F58" s="3" t="s">
        <v>62</v>
      </c>
      <c r="G58" s="3">
        <v>1</v>
      </c>
      <c r="H58" s="3">
        <v>0</v>
      </c>
      <c r="I58" s="3">
        <v>0</v>
      </c>
      <c r="J58" s="3">
        <v>81000</v>
      </c>
      <c r="K58" s="3" t="s">
        <v>59</v>
      </c>
      <c r="L58" s="3">
        <v>7</v>
      </c>
      <c r="M58" s="3">
        <v>0</v>
      </c>
      <c r="N58" s="3">
        <v>0</v>
      </c>
      <c r="O58" s="3">
        <v>10800</v>
      </c>
      <c r="P58" s="3" t="s">
        <v>60</v>
      </c>
      <c r="Q58" s="3">
        <v>1</v>
      </c>
      <c r="R58" s="3">
        <v>0</v>
      </c>
      <c r="S58" s="3">
        <v>0</v>
      </c>
      <c r="T58" s="3">
        <v>5400</v>
      </c>
      <c r="U58" s="3" t="s">
        <v>61</v>
      </c>
      <c r="V58" s="3">
        <v>1</v>
      </c>
      <c r="W58" s="3">
        <v>0</v>
      </c>
      <c r="X58" s="3">
        <v>0</v>
      </c>
      <c r="Y58" s="3">
        <v>108000</v>
      </c>
      <c r="Z58" s="3" t="s">
        <v>63</v>
      </c>
      <c r="AA58" s="3">
        <v>1</v>
      </c>
      <c r="AB58" s="3">
        <v>0</v>
      </c>
      <c r="AC58" s="3">
        <v>0</v>
      </c>
      <c r="AD58" s="3">
        <v>2160</v>
      </c>
    </row>
    <row r="59" spans="1:30" ht="16.5" x14ac:dyDescent="0.2">
      <c r="A59" s="3">
        <v>56</v>
      </c>
      <c r="B59" s="3">
        <v>55</v>
      </c>
      <c r="C59" s="3" t="s">
        <v>295</v>
      </c>
      <c r="D59" s="3">
        <v>550</v>
      </c>
      <c r="E59" s="3">
        <v>55000</v>
      </c>
      <c r="F59" s="3" t="s">
        <v>62</v>
      </c>
      <c r="G59" s="3">
        <v>1</v>
      </c>
      <c r="H59" s="3">
        <v>0</v>
      </c>
      <c r="I59" s="3">
        <v>0</v>
      </c>
      <c r="J59" s="3">
        <v>82500</v>
      </c>
      <c r="K59" s="3" t="s">
        <v>59</v>
      </c>
      <c r="L59" s="3">
        <v>7</v>
      </c>
      <c r="M59" s="3">
        <v>0</v>
      </c>
      <c r="N59" s="3">
        <v>0</v>
      </c>
      <c r="O59" s="3">
        <v>11000</v>
      </c>
      <c r="P59" s="3" t="s">
        <v>60</v>
      </c>
      <c r="Q59" s="3">
        <v>1</v>
      </c>
      <c r="R59" s="3">
        <v>0</v>
      </c>
      <c r="S59" s="3">
        <v>0</v>
      </c>
      <c r="T59" s="3">
        <v>5500</v>
      </c>
      <c r="U59" s="3" t="s">
        <v>61</v>
      </c>
      <c r="V59" s="3">
        <v>1</v>
      </c>
      <c r="W59" s="3">
        <v>0</v>
      </c>
      <c r="X59" s="3">
        <v>0</v>
      </c>
      <c r="Y59" s="3">
        <v>110000</v>
      </c>
      <c r="Z59" s="3" t="s">
        <v>63</v>
      </c>
      <c r="AA59" s="3">
        <v>1</v>
      </c>
      <c r="AB59" s="3">
        <v>0</v>
      </c>
      <c r="AC59" s="3">
        <v>0</v>
      </c>
      <c r="AD59" s="3">
        <v>2200</v>
      </c>
    </row>
    <row r="60" spans="1:30" ht="16.5" x14ac:dyDescent="0.2">
      <c r="A60" s="3">
        <v>57</v>
      </c>
      <c r="B60" s="3">
        <v>56</v>
      </c>
      <c r="C60" s="3" t="s">
        <v>296</v>
      </c>
      <c r="D60" s="3">
        <v>560</v>
      </c>
      <c r="E60" s="3">
        <v>56000</v>
      </c>
      <c r="F60" s="3" t="s">
        <v>62</v>
      </c>
      <c r="G60" s="3">
        <v>1</v>
      </c>
      <c r="H60" s="3">
        <v>0</v>
      </c>
      <c r="I60" s="3">
        <v>0</v>
      </c>
      <c r="J60" s="3">
        <v>84000</v>
      </c>
      <c r="K60" s="3" t="s">
        <v>59</v>
      </c>
      <c r="L60" s="3">
        <v>7</v>
      </c>
      <c r="M60" s="3">
        <v>0</v>
      </c>
      <c r="N60" s="3">
        <v>0</v>
      </c>
      <c r="O60" s="3">
        <v>11200</v>
      </c>
      <c r="P60" s="3" t="s">
        <v>60</v>
      </c>
      <c r="Q60" s="3">
        <v>1</v>
      </c>
      <c r="R60" s="3">
        <v>0</v>
      </c>
      <c r="S60" s="3">
        <v>0</v>
      </c>
      <c r="T60" s="3">
        <v>5600</v>
      </c>
      <c r="U60" s="3" t="s">
        <v>61</v>
      </c>
      <c r="V60" s="3">
        <v>1</v>
      </c>
      <c r="W60" s="3">
        <v>0</v>
      </c>
      <c r="X60" s="3">
        <v>0</v>
      </c>
      <c r="Y60" s="3">
        <v>112000</v>
      </c>
      <c r="Z60" s="3" t="s">
        <v>63</v>
      </c>
      <c r="AA60" s="3">
        <v>1</v>
      </c>
      <c r="AB60" s="3">
        <v>0</v>
      </c>
      <c r="AC60" s="3">
        <v>0</v>
      </c>
      <c r="AD60" s="3">
        <v>2240</v>
      </c>
    </row>
    <row r="61" spans="1:30" ht="16.5" x14ac:dyDescent="0.2">
      <c r="A61" s="3">
        <v>58</v>
      </c>
      <c r="B61" s="3">
        <v>57</v>
      </c>
      <c r="C61" s="3" t="s">
        <v>297</v>
      </c>
      <c r="D61" s="3">
        <v>570</v>
      </c>
      <c r="E61" s="3">
        <v>57000</v>
      </c>
      <c r="F61" s="3" t="s">
        <v>62</v>
      </c>
      <c r="G61" s="3">
        <v>1</v>
      </c>
      <c r="H61" s="3">
        <v>0</v>
      </c>
      <c r="I61" s="3">
        <v>0</v>
      </c>
      <c r="J61" s="3">
        <v>85500</v>
      </c>
      <c r="K61" s="3" t="s">
        <v>59</v>
      </c>
      <c r="L61" s="3">
        <v>7</v>
      </c>
      <c r="M61" s="3">
        <v>0</v>
      </c>
      <c r="N61" s="3">
        <v>0</v>
      </c>
      <c r="O61" s="3">
        <v>11400</v>
      </c>
      <c r="P61" s="3" t="s">
        <v>60</v>
      </c>
      <c r="Q61" s="3">
        <v>1</v>
      </c>
      <c r="R61" s="3">
        <v>0</v>
      </c>
      <c r="S61" s="3">
        <v>0</v>
      </c>
      <c r="T61" s="3">
        <v>5700</v>
      </c>
      <c r="U61" s="3" t="s">
        <v>61</v>
      </c>
      <c r="V61" s="3">
        <v>1</v>
      </c>
      <c r="W61" s="3">
        <v>0</v>
      </c>
      <c r="X61" s="3">
        <v>0</v>
      </c>
      <c r="Y61" s="3">
        <v>114000</v>
      </c>
      <c r="Z61" s="3" t="s">
        <v>63</v>
      </c>
      <c r="AA61" s="3">
        <v>1</v>
      </c>
      <c r="AB61" s="3">
        <v>0</v>
      </c>
      <c r="AC61" s="3">
        <v>0</v>
      </c>
      <c r="AD61" s="3">
        <v>2280</v>
      </c>
    </row>
    <row r="62" spans="1:30" ht="16.5" x14ac:dyDescent="0.2">
      <c r="A62" s="3">
        <v>59</v>
      </c>
      <c r="B62" s="3">
        <v>58</v>
      </c>
      <c r="C62" s="3" t="s">
        <v>298</v>
      </c>
      <c r="D62" s="3">
        <v>580</v>
      </c>
      <c r="E62" s="3">
        <v>58000</v>
      </c>
      <c r="F62" s="3" t="s">
        <v>62</v>
      </c>
      <c r="G62" s="3">
        <v>1</v>
      </c>
      <c r="H62" s="3">
        <v>0</v>
      </c>
      <c r="I62" s="3">
        <v>0</v>
      </c>
      <c r="J62" s="3">
        <v>87000</v>
      </c>
      <c r="K62" s="3" t="s">
        <v>59</v>
      </c>
      <c r="L62" s="3">
        <v>7</v>
      </c>
      <c r="M62" s="3">
        <v>0</v>
      </c>
      <c r="N62" s="3">
        <v>0</v>
      </c>
      <c r="O62" s="3">
        <v>11600</v>
      </c>
      <c r="P62" s="3" t="s">
        <v>60</v>
      </c>
      <c r="Q62" s="3">
        <v>1</v>
      </c>
      <c r="R62" s="3">
        <v>0</v>
      </c>
      <c r="S62" s="3">
        <v>0</v>
      </c>
      <c r="T62" s="3">
        <v>5800</v>
      </c>
      <c r="U62" s="3" t="s">
        <v>61</v>
      </c>
      <c r="V62" s="3">
        <v>1</v>
      </c>
      <c r="W62" s="3">
        <v>0</v>
      </c>
      <c r="X62" s="3">
        <v>0</v>
      </c>
      <c r="Y62" s="3">
        <v>116000</v>
      </c>
      <c r="Z62" s="3" t="s">
        <v>63</v>
      </c>
      <c r="AA62" s="3">
        <v>1</v>
      </c>
      <c r="AB62" s="3">
        <v>0</v>
      </c>
      <c r="AC62" s="3">
        <v>0</v>
      </c>
      <c r="AD62" s="3">
        <v>2320</v>
      </c>
    </row>
    <row r="63" spans="1:30" ht="16.5" x14ac:dyDescent="0.2">
      <c r="A63" s="3">
        <v>60</v>
      </c>
      <c r="B63" s="3">
        <v>59</v>
      </c>
      <c r="C63" s="3" t="s">
        <v>299</v>
      </c>
      <c r="D63" s="3">
        <v>590</v>
      </c>
      <c r="E63" s="3">
        <v>59000</v>
      </c>
      <c r="F63" s="3" t="s">
        <v>62</v>
      </c>
      <c r="G63" s="3">
        <v>1</v>
      </c>
      <c r="H63" s="3">
        <v>0</v>
      </c>
      <c r="I63" s="3">
        <v>0</v>
      </c>
      <c r="J63" s="3">
        <v>88500</v>
      </c>
      <c r="K63" s="3" t="s">
        <v>59</v>
      </c>
      <c r="L63" s="3">
        <v>7</v>
      </c>
      <c r="M63" s="3">
        <v>0</v>
      </c>
      <c r="N63" s="3">
        <v>0</v>
      </c>
      <c r="O63" s="3">
        <v>11800</v>
      </c>
      <c r="P63" s="3" t="s">
        <v>60</v>
      </c>
      <c r="Q63" s="3">
        <v>1</v>
      </c>
      <c r="R63" s="3">
        <v>0</v>
      </c>
      <c r="S63" s="3">
        <v>0</v>
      </c>
      <c r="T63" s="3">
        <v>5900</v>
      </c>
      <c r="U63" s="3" t="s">
        <v>61</v>
      </c>
      <c r="V63" s="3">
        <v>1</v>
      </c>
      <c r="W63" s="3">
        <v>0</v>
      </c>
      <c r="X63" s="3">
        <v>0</v>
      </c>
      <c r="Y63" s="3">
        <v>118000</v>
      </c>
      <c r="Z63" s="3" t="s">
        <v>63</v>
      </c>
      <c r="AA63" s="3">
        <v>1</v>
      </c>
      <c r="AB63" s="3">
        <v>0</v>
      </c>
      <c r="AC63" s="3">
        <v>0</v>
      </c>
      <c r="AD63" s="3">
        <v>2360</v>
      </c>
    </row>
    <row r="64" spans="1:30" ht="16.5" x14ac:dyDescent="0.2">
      <c r="A64" s="3">
        <v>61</v>
      </c>
      <c r="B64" s="3">
        <v>60</v>
      </c>
      <c r="C64" s="3" t="s">
        <v>300</v>
      </c>
      <c r="D64" s="3">
        <v>600</v>
      </c>
      <c r="E64" s="3">
        <v>60000</v>
      </c>
      <c r="F64" s="3" t="s">
        <v>62</v>
      </c>
      <c r="G64" s="3">
        <v>1</v>
      </c>
      <c r="H64" s="3">
        <v>0</v>
      </c>
      <c r="I64" s="3">
        <v>0</v>
      </c>
      <c r="J64" s="3">
        <v>90000</v>
      </c>
      <c r="K64" s="3" t="s">
        <v>59</v>
      </c>
      <c r="L64" s="3">
        <v>7</v>
      </c>
      <c r="M64" s="3">
        <v>0</v>
      </c>
      <c r="N64" s="3">
        <v>0</v>
      </c>
      <c r="O64" s="3">
        <v>12000</v>
      </c>
      <c r="P64" s="3" t="s">
        <v>60</v>
      </c>
      <c r="Q64" s="3">
        <v>1</v>
      </c>
      <c r="R64" s="3">
        <v>0</v>
      </c>
      <c r="S64" s="3">
        <v>0</v>
      </c>
      <c r="T64" s="3">
        <v>6000</v>
      </c>
      <c r="U64" s="3" t="s">
        <v>61</v>
      </c>
      <c r="V64" s="3">
        <v>1</v>
      </c>
      <c r="W64" s="3">
        <v>0</v>
      </c>
      <c r="X64" s="3">
        <v>0</v>
      </c>
      <c r="Y64" s="3">
        <v>120000</v>
      </c>
      <c r="Z64" s="3" t="s">
        <v>63</v>
      </c>
      <c r="AA64" s="3">
        <v>1</v>
      </c>
      <c r="AB64" s="3">
        <v>0</v>
      </c>
      <c r="AC64" s="3">
        <v>0</v>
      </c>
      <c r="AD64" s="3">
        <v>2400</v>
      </c>
    </row>
    <row r="65" spans="1:30" ht="16.5" x14ac:dyDescent="0.2">
      <c r="A65" s="3">
        <v>62</v>
      </c>
      <c r="B65" s="3">
        <v>61</v>
      </c>
      <c r="C65" s="3" t="s">
        <v>301</v>
      </c>
      <c r="D65" s="3">
        <v>610</v>
      </c>
      <c r="E65" s="3">
        <v>61000</v>
      </c>
      <c r="F65" s="3" t="s">
        <v>62</v>
      </c>
      <c r="G65" s="3">
        <v>1</v>
      </c>
      <c r="H65" s="3">
        <v>0</v>
      </c>
      <c r="I65" s="3">
        <v>0</v>
      </c>
      <c r="J65" s="3">
        <v>91500</v>
      </c>
      <c r="K65" s="3" t="s">
        <v>59</v>
      </c>
      <c r="L65" s="3">
        <v>7</v>
      </c>
      <c r="M65" s="3">
        <v>0</v>
      </c>
      <c r="N65" s="3">
        <v>0</v>
      </c>
      <c r="O65" s="3">
        <v>12200</v>
      </c>
      <c r="P65" s="3" t="s">
        <v>60</v>
      </c>
      <c r="Q65" s="3">
        <v>1</v>
      </c>
      <c r="R65" s="3">
        <v>0</v>
      </c>
      <c r="S65" s="3">
        <v>0</v>
      </c>
      <c r="T65" s="3">
        <v>6100</v>
      </c>
      <c r="U65" s="3" t="s">
        <v>61</v>
      </c>
      <c r="V65" s="3">
        <v>1</v>
      </c>
      <c r="W65" s="3">
        <v>0</v>
      </c>
      <c r="X65" s="3">
        <v>0</v>
      </c>
      <c r="Y65" s="3">
        <v>122000</v>
      </c>
      <c r="Z65" s="3" t="s">
        <v>63</v>
      </c>
      <c r="AA65" s="3">
        <v>1</v>
      </c>
      <c r="AB65" s="3">
        <v>0</v>
      </c>
      <c r="AC65" s="3">
        <v>0</v>
      </c>
      <c r="AD65" s="3">
        <v>2440</v>
      </c>
    </row>
    <row r="66" spans="1:30" ht="16.5" x14ac:dyDescent="0.2">
      <c r="A66" s="3">
        <v>63</v>
      </c>
      <c r="B66" s="3">
        <v>62</v>
      </c>
      <c r="C66" s="3" t="s">
        <v>302</v>
      </c>
      <c r="D66" s="3">
        <v>620</v>
      </c>
      <c r="E66" s="3">
        <v>62000</v>
      </c>
      <c r="F66" s="3" t="s">
        <v>62</v>
      </c>
      <c r="G66" s="3">
        <v>1</v>
      </c>
      <c r="H66" s="3">
        <v>0</v>
      </c>
      <c r="I66" s="3">
        <v>0</v>
      </c>
      <c r="J66" s="3">
        <v>93000</v>
      </c>
      <c r="K66" s="3" t="s">
        <v>59</v>
      </c>
      <c r="L66" s="3">
        <v>7</v>
      </c>
      <c r="M66" s="3">
        <v>0</v>
      </c>
      <c r="N66" s="3">
        <v>0</v>
      </c>
      <c r="O66" s="3">
        <v>12400</v>
      </c>
      <c r="P66" s="3" t="s">
        <v>60</v>
      </c>
      <c r="Q66" s="3">
        <v>1</v>
      </c>
      <c r="R66" s="3">
        <v>0</v>
      </c>
      <c r="S66" s="3">
        <v>0</v>
      </c>
      <c r="T66" s="3">
        <v>6200</v>
      </c>
      <c r="U66" s="3" t="s">
        <v>61</v>
      </c>
      <c r="V66" s="3">
        <v>1</v>
      </c>
      <c r="W66" s="3">
        <v>0</v>
      </c>
      <c r="X66" s="3">
        <v>0</v>
      </c>
      <c r="Y66" s="3">
        <v>124000</v>
      </c>
      <c r="Z66" s="3" t="s">
        <v>63</v>
      </c>
      <c r="AA66" s="3">
        <v>1</v>
      </c>
      <c r="AB66" s="3">
        <v>0</v>
      </c>
      <c r="AC66" s="3">
        <v>0</v>
      </c>
      <c r="AD66" s="3">
        <v>2480</v>
      </c>
    </row>
    <row r="67" spans="1:30" ht="16.5" x14ac:dyDescent="0.2">
      <c r="A67" s="3">
        <v>64</v>
      </c>
      <c r="B67" s="3">
        <v>63</v>
      </c>
      <c r="C67" s="3" t="s">
        <v>303</v>
      </c>
      <c r="D67" s="3">
        <v>630</v>
      </c>
      <c r="E67" s="3">
        <v>63000</v>
      </c>
      <c r="F67" s="3" t="s">
        <v>62</v>
      </c>
      <c r="G67" s="3">
        <v>1</v>
      </c>
      <c r="H67" s="3">
        <v>0</v>
      </c>
      <c r="I67" s="3">
        <v>0</v>
      </c>
      <c r="J67" s="3">
        <v>94500</v>
      </c>
      <c r="K67" s="3" t="s">
        <v>59</v>
      </c>
      <c r="L67" s="3">
        <v>7</v>
      </c>
      <c r="M67" s="3">
        <v>0</v>
      </c>
      <c r="N67" s="3">
        <v>0</v>
      </c>
      <c r="O67" s="3">
        <v>12600</v>
      </c>
      <c r="P67" s="3" t="s">
        <v>60</v>
      </c>
      <c r="Q67" s="3">
        <v>1</v>
      </c>
      <c r="R67" s="3">
        <v>0</v>
      </c>
      <c r="S67" s="3">
        <v>0</v>
      </c>
      <c r="T67" s="3">
        <v>6300</v>
      </c>
      <c r="U67" s="3" t="s">
        <v>61</v>
      </c>
      <c r="V67" s="3">
        <v>1</v>
      </c>
      <c r="W67" s="3">
        <v>0</v>
      </c>
      <c r="X67" s="3">
        <v>0</v>
      </c>
      <c r="Y67" s="3">
        <v>126000</v>
      </c>
      <c r="Z67" s="3" t="s">
        <v>63</v>
      </c>
      <c r="AA67" s="3">
        <v>1</v>
      </c>
      <c r="AB67" s="3">
        <v>0</v>
      </c>
      <c r="AC67" s="3">
        <v>0</v>
      </c>
      <c r="AD67" s="3">
        <v>2520</v>
      </c>
    </row>
    <row r="68" spans="1:30" ht="16.5" x14ac:dyDescent="0.2">
      <c r="A68" s="3">
        <v>65</v>
      </c>
      <c r="B68" s="3">
        <v>64</v>
      </c>
      <c r="C68" s="3" t="s">
        <v>304</v>
      </c>
      <c r="D68" s="3">
        <v>640</v>
      </c>
      <c r="E68" s="3">
        <v>64000</v>
      </c>
      <c r="F68" s="3" t="s">
        <v>62</v>
      </c>
      <c r="G68" s="3">
        <v>1</v>
      </c>
      <c r="H68" s="3">
        <v>0</v>
      </c>
      <c r="I68" s="3">
        <v>0</v>
      </c>
      <c r="J68" s="3">
        <v>96000</v>
      </c>
      <c r="K68" s="3" t="s">
        <v>59</v>
      </c>
      <c r="L68" s="3">
        <v>7</v>
      </c>
      <c r="M68" s="3">
        <v>0</v>
      </c>
      <c r="N68" s="3">
        <v>0</v>
      </c>
      <c r="O68" s="3">
        <v>12800</v>
      </c>
      <c r="P68" s="3" t="s">
        <v>60</v>
      </c>
      <c r="Q68" s="3">
        <v>1</v>
      </c>
      <c r="R68" s="3">
        <v>0</v>
      </c>
      <c r="S68" s="3">
        <v>0</v>
      </c>
      <c r="T68" s="3">
        <v>6400</v>
      </c>
      <c r="U68" s="3" t="s">
        <v>61</v>
      </c>
      <c r="V68" s="3">
        <v>1</v>
      </c>
      <c r="W68" s="3">
        <v>0</v>
      </c>
      <c r="X68" s="3">
        <v>0</v>
      </c>
      <c r="Y68" s="3">
        <v>128000</v>
      </c>
      <c r="Z68" s="3" t="s">
        <v>63</v>
      </c>
      <c r="AA68" s="3">
        <v>1</v>
      </c>
      <c r="AB68" s="3">
        <v>0</v>
      </c>
      <c r="AC68" s="3">
        <v>0</v>
      </c>
      <c r="AD68" s="3">
        <v>2560</v>
      </c>
    </row>
    <row r="69" spans="1:30" ht="16.5" x14ac:dyDescent="0.2">
      <c r="A69" s="3">
        <v>66</v>
      </c>
      <c r="B69" s="3">
        <v>65</v>
      </c>
      <c r="C69" s="3" t="s">
        <v>305</v>
      </c>
      <c r="D69" s="3">
        <v>650</v>
      </c>
      <c r="E69" s="3">
        <v>65000</v>
      </c>
      <c r="F69" s="3" t="s">
        <v>62</v>
      </c>
      <c r="G69" s="3">
        <v>1</v>
      </c>
      <c r="H69" s="3">
        <v>0</v>
      </c>
      <c r="I69" s="3">
        <v>0</v>
      </c>
      <c r="J69" s="3">
        <v>97500</v>
      </c>
      <c r="K69" s="3" t="s">
        <v>59</v>
      </c>
      <c r="L69" s="3">
        <v>7</v>
      </c>
      <c r="M69" s="3">
        <v>0</v>
      </c>
      <c r="N69" s="3">
        <v>0</v>
      </c>
      <c r="O69" s="3">
        <v>13000</v>
      </c>
      <c r="P69" s="3" t="s">
        <v>60</v>
      </c>
      <c r="Q69" s="3">
        <v>1</v>
      </c>
      <c r="R69" s="3">
        <v>0</v>
      </c>
      <c r="S69" s="3">
        <v>0</v>
      </c>
      <c r="T69" s="3">
        <v>6500</v>
      </c>
      <c r="U69" s="3" t="s">
        <v>61</v>
      </c>
      <c r="V69" s="3">
        <v>1</v>
      </c>
      <c r="W69" s="3">
        <v>0</v>
      </c>
      <c r="X69" s="3">
        <v>0</v>
      </c>
      <c r="Y69" s="3">
        <v>130000</v>
      </c>
      <c r="Z69" s="3" t="s">
        <v>63</v>
      </c>
      <c r="AA69" s="3">
        <v>1</v>
      </c>
      <c r="AB69" s="3">
        <v>0</v>
      </c>
      <c r="AC69" s="3">
        <v>0</v>
      </c>
      <c r="AD69" s="3">
        <v>2600</v>
      </c>
    </row>
    <row r="70" spans="1:30" ht="16.5" x14ac:dyDescent="0.2">
      <c r="A70" s="3">
        <v>67</v>
      </c>
      <c r="B70" s="3">
        <v>66</v>
      </c>
      <c r="C70" s="3" t="s">
        <v>306</v>
      </c>
      <c r="D70" s="3">
        <v>660</v>
      </c>
      <c r="E70" s="3">
        <v>66000</v>
      </c>
      <c r="F70" s="3" t="s">
        <v>62</v>
      </c>
      <c r="G70" s="3">
        <v>1</v>
      </c>
      <c r="H70" s="3">
        <v>0</v>
      </c>
      <c r="I70" s="3">
        <v>0</v>
      </c>
      <c r="J70" s="3">
        <v>99000</v>
      </c>
      <c r="K70" s="3" t="s">
        <v>59</v>
      </c>
      <c r="L70" s="3">
        <v>7</v>
      </c>
      <c r="M70" s="3">
        <v>0</v>
      </c>
      <c r="N70" s="3">
        <v>0</v>
      </c>
      <c r="O70" s="3">
        <v>13200</v>
      </c>
      <c r="P70" s="3" t="s">
        <v>60</v>
      </c>
      <c r="Q70" s="3">
        <v>1</v>
      </c>
      <c r="R70" s="3">
        <v>0</v>
      </c>
      <c r="S70" s="3">
        <v>0</v>
      </c>
      <c r="T70" s="3">
        <v>6600</v>
      </c>
      <c r="U70" s="3" t="s">
        <v>61</v>
      </c>
      <c r="V70" s="3">
        <v>1</v>
      </c>
      <c r="W70" s="3">
        <v>0</v>
      </c>
      <c r="X70" s="3">
        <v>0</v>
      </c>
      <c r="Y70" s="3">
        <v>132000</v>
      </c>
      <c r="Z70" s="3" t="s">
        <v>63</v>
      </c>
      <c r="AA70" s="3">
        <v>1</v>
      </c>
      <c r="AB70" s="3">
        <v>0</v>
      </c>
      <c r="AC70" s="3">
        <v>0</v>
      </c>
      <c r="AD70" s="3">
        <v>2640</v>
      </c>
    </row>
    <row r="71" spans="1:30" ht="16.5" x14ac:dyDescent="0.2">
      <c r="A71" s="3">
        <v>68</v>
      </c>
      <c r="B71" s="3">
        <v>67</v>
      </c>
      <c r="C71" s="3" t="s">
        <v>307</v>
      </c>
      <c r="D71" s="3">
        <v>670</v>
      </c>
      <c r="E71" s="3">
        <v>67000</v>
      </c>
      <c r="F71" s="3" t="s">
        <v>62</v>
      </c>
      <c r="G71" s="3">
        <v>1</v>
      </c>
      <c r="H71" s="3">
        <v>0</v>
      </c>
      <c r="I71" s="3">
        <v>0</v>
      </c>
      <c r="J71" s="3">
        <v>100500</v>
      </c>
      <c r="K71" s="3" t="s">
        <v>59</v>
      </c>
      <c r="L71" s="3">
        <v>7</v>
      </c>
      <c r="M71" s="3">
        <v>0</v>
      </c>
      <c r="N71" s="3">
        <v>0</v>
      </c>
      <c r="O71" s="3">
        <v>13400</v>
      </c>
      <c r="P71" s="3" t="s">
        <v>60</v>
      </c>
      <c r="Q71" s="3">
        <v>1</v>
      </c>
      <c r="R71" s="3">
        <v>0</v>
      </c>
      <c r="S71" s="3">
        <v>0</v>
      </c>
      <c r="T71" s="3">
        <v>6700</v>
      </c>
      <c r="U71" s="3" t="s">
        <v>61</v>
      </c>
      <c r="V71" s="3">
        <v>1</v>
      </c>
      <c r="W71" s="3">
        <v>0</v>
      </c>
      <c r="X71" s="3">
        <v>0</v>
      </c>
      <c r="Y71" s="3">
        <v>134000</v>
      </c>
      <c r="Z71" s="3" t="s">
        <v>63</v>
      </c>
      <c r="AA71" s="3">
        <v>1</v>
      </c>
      <c r="AB71" s="3">
        <v>0</v>
      </c>
      <c r="AC71" s="3">
        <v>0</v>
      </c>
      <c r="AD71" s="3">
        <v>2680</v>
      </c>
    </row>
    <row r="72" spans="1:30" ht="16.5" x14ac:dyDescent="0.2">
      <c r="A72" s="3">
        <v>69</v>
      </c>
      <c r="B72" s="3">
        <v>68</v>
      </c>
      <c r="C72" s="3" t="s">
        <v>308</v>
      </c>
      <c r="D72" s="3">
        <v>680</v>
      </c>
      <c r="E72" s="3">
        <v>68000</v>
      </c>
      <c r="F72" s="3" t="s">
        <v>62</v>
      </c>
      <c r="G72" s="3">
        <v>1</v>
      </c>
      <c r="H72" s="3">
        <v>0</v>
      </c>
      <c r="I72" s="3">
        <v>0</v>
      </c>
      <c r="J72" s="3">
        <v>102000</v>
      </c>
      <c r="K72" s="3" t="s">
        <v>59</v>
      </c>
      <c r="L72" s="3">
        <v>7</v>
      </c>
      <c r="M72" s="3">
        <v>0</v>
      </c>
      <c r="N72" s="3">
        <v>0</v>
      </c>
      <c r="O72" s="3">
        <v>13600</v>
      </c>
      <c r="P72" s="3" t="s">
        <v>60</v>
      </c>
      <c r="Q72" s="3">
        <v>1</v>
      </c>
      <c r="R72" s="3">
        <v>0</v>
      </c>
      <c r="S72" s="3">
        <v>0</v>
      </c>
      <c r="T72" s="3">
        <v>6800</v>
      </c>
      <c r="U72" s="3" t="s">
        <v>61</v>
      </c>
      <c r="V72" s="3">
        <v>1</v>
      </c>
      <c r="W72" s="3">
        <v>0</v>
      </c>
      <c r="X72" s="3">
        <v>0</v>
      </c>
      <c r="Y72" s="3">
        <v>136000</v>
      </c>
      <c r="Z72" s="3" t="s">
        <v>63</v>
      </c>
      <c r="AA72" s="3">
        <v>1</v>
      </c>
      <c r="AB72" s="3">
        <v>0</v>
      </c>
      <c r="AC72" s="3">
        <v>0</v>
      </c>
      <c r="AD72" s="3">
        <v>2720</v>
      </c>
    </row>
    <row r="73" spans="1:30" ht="16.5" x14ac:dyDescent="0.2">
      <c r="A73" s="3">
        <v>70</v>
      </c>
      <c r="B73" s="3">
        <v>69</v>
      </c>
      <c r="C73" s="3" t="s">
        <v>309</v>
      </c>
      <c r="D73" s="3">
        <v>690</v>
      </c>
      <c r="E73" s="3">
        <v>69000</v>
      </c>
      <c r="F73" s="3" t="s">
        <v>62</v>
      </c>
      <c r="G73" s="3">
        <v>1</v>
      </c>
      <c r="H73" s="3">
        <v>0</v>
      </c>
      <c r="I73" s="3">
        <v>0</v>
      </c>
      <c r="J73" s="3">
        <v>103500</v>
      </c>
      <c r="K73" s="3" t="s">
        <v>59</v>
      </c>
      <c r="L73" s="3">
        <v>7</v>
      </c>
      <c r="M73" s="3">
        <v>0</v>
      </c>
      <c r="N73" s="3">
        <v>0</v>
      </c>
      <c r="O73" s="3">
        <v>13800</v>
      </c>
      <c r="P73" s="3" t="s">
        <v>60</v>
      </c>
      <c r="Q73" s="3">
        <v>1</v>
      </c>
      <c r="R73" s="3">
        <v>0</v>
      </c>
      <c r="S73" s="3">
        <v>0</v>
      </c>
      <c r="T73" s="3">
        <v>6900</v>
      </c>
      <c r="U73" s="3" t="s">
        <v>61</v>
      </c>
      <c r="V73" s="3">
        <v>1</v>
      </c>
      <c r="W73" s="3">
        <v>0</v>
      </c>
      <c r="X73" s="3">
        <v>0</v>
      </c>
      <c r="Y73" s="3">
        <v>138000</v>
      </c>
      <c r="Z73" s="3" t="s">
        <v>63</v>
      </c>
      <c r="AA73" s="3">
        <v>1</v>
      </c>
      <c r="AB73" s="3">
        <v>0</v>
      </c>
      <c r="AC73" s="3">
        <v>0</v>
      </c>
      <c r="AD73" s="3">
        <v>2760</v>
      </c>
    </row>
    <row r="74" spans="1:30" ht="16.5" x14ac:dyDescent="0.2">
      <c r="A74" s="3">
        <v>71</v>
      </c>
      <c r="B74" s="3">
        <v>70</v>
      </c>
      <c r="C74" s="3" t="s">
        <v>310</v>
      </c>
      <c r="D74" s="3">
        <v>700</v>
      </c>
      <c r="E74" s="3">
        <v>70000</v>
      </c>
      <c r="F74" s="3" t="s">
        <v>62</v>
      </c>
      <c r="G74" s="3">
        <v>1</v>
      </c>
      <c r="H74" s="3">
        <v>0</v>
      </c>
      <c r="I74" s="3">
        <v>0</v>
      </c>
      <c r="J74" s="3">
        <v>105000</v>
      </c>
      <c r="K74" s="3" t="s">
        <v>59</v>
      </c>
      <c r="L74" s="3">
        <v>7</v>
      </c>
      <c r="M74" s="3">
        <v>0</v>
      </c>
      <c r="N74" s="3">
        <v>0</v>
      </c>
      <c r="O74" s="3">
        <v>14000</v>
      </c>
      <c r="P74" s="3" t="s">
        <v>60</v>
      </c>
      <c r="Q74" s="3">
        <v>1</v>
      </c>
      <c r="R74" s="3">
        <v>0</v>
      </c>
      <c r="S74" s="3">
        <v>0</v>
      </c>
      <c r="T74" s="3">
        <v>7000</v>
      </c>
      <c r="U74" s="3" t="s">
        <v>61</v>
      </c>
      <c r="V74" s="3">
        <v>1</v>
      </c>
      <c r="W74" s="3">
        <v>0</v>
      </c>
      <c r="X74" s="3">
        <v>0</v>
      </c>
      <c r="Y74" s="3">
        <v>140000</v>
      </c>
      <c r="Z74" s="3" t="s">
        <v>63</v>
      </c>
      <c r="AA74" s="3">
        <v>1</v>
      </c>
      <c r="AB74" s="3">
        <v>0</v>
      </c>
      <c r="AC74" s="3">
        <v>0</v>
      </c>
      <c r="AD74" s="3">
        <v>2800</v>
      </c>
    </row>
    <row r="75" spans="1:30" ht="16.5" x14ac:dyDescent="0.2">
      <c r="A75" s="3">
        <v>72</v>
      </c>
      <c r="B75" s="3">
        <v>71</v>
      </c>
      <c r="C75" s="3" t="s">
        <v>311</v>
      </c>
      <c r="D75" s="3">
        <v>710</v>
      </c>
      <c r="E75" s="3">
        <v>71000</v>
      </c>
      <c r="F75" s="3" t="s">
        <v>62</v>
      </c>
      <c r="G75" s="3">
        <v>1</v>
      </c>
      <c r="H75" s="3">
        <v>0</v>
      </c>
      <c r="I75" s="3">
        <v>0</v>
      </c>
      <c r="J75" s="3">
        <v>106500</v>
      </c>
      <c r="K75" s="3" t="s">
        <v>59</v>
      </c>
      <c r="L75" s="3">
        <v>7</v>
      </c>
      <c r="M75" s="3">
        <v>0</v>
      </c>
      <c r="N75" s="3">
        <v>0</v>
      </c>
      <c r="O75" s="3">
        <v>14200</v>
      </c>
      <c r="P75" s="3" t="s">
        <v>60</v>
      </c>
      <c r="Q75" s="3">
        <v>1</v>
      </c>
      <c r="R75" s="3">
        <v>0</v>
      </c>
      <c r="S75" s="3">
        <v>0</v>
      </c>
      <c r="T75" s="3">
        <v>7100</v>
      </c>
      <c r="U75" s="3" t="s">
        <v>61</v>
      </c>
      <c r="V75" s="3">
        <v>1</v>
      </c>
      <c r="W75" s="3">
        <v>0</v>
      </c>
      <c r="X75" s="3">
        <v>0</v>
      </c>
      <c r="Y75" s="3">
        <v>142000</v>
      </c>
      <c r="Z75" s="3" t="s">
        <v>63</v>
      </c>
      <c r="AA75" s="3">
        <v>1</v>
      </c>
      <c r="AB75" s="3">
        <v>0</v>
      </c>
      <c r="AC75" s="3">
        <v>0</v>
      </c>
      <c r="AD75" s="3">
        <v>2840</v>
      </c>
    </row>
    <row r="76" spans="1:30" ht="16.5" x14ac:dyDescent="0.2">
      <c r="A76" s="3">
        <v>73</v>
      </c>
      <c r="B76" s="3">
        <v>72</v>
      </c>
      <c r="C76" s="3" t="s">
        <v>312</v>
      </c>
      <c r="D76" s="3">
        <v>720</v>
      </c>
      <c r="E76" s="3">
        <v>72000</v>
      </c>
      <c r="F76" s="3" t="s">
        <v>62</v>
      </c>
      <c r="G76" s="3">
        <v>1</v>
      </c>
      <c r="H76" s="3">
        <v>0</v>
      </c>
      <c r="I76" s="3">
        <v>0</v>
      </c>
      <c r="J76" s="3">
        <v>108000</v>
      </c>
      <c r="K76" s="3" t="s">
        <v>59</v>
      </c>
      <c r="L76" s="3">
        <v>7</v>
      </c>
      <c r="M76" s="3">
        <v>0</v>
      </c>
      <c r="N76" s="3">
        <v>0</v>
      </c>
      <c r="O76" s="3">
        <v>14400</v>
      </c>
      <c r="P76" s="3" t="s">
        <v>60</v>
      </c>
      <c r="Q76" s="3">
        <v>1</v>
      </c>
      <c r="R76" s="3">
        <v>0</v>
      </c>
      <c r="S76" s="3">
        <v>0</v>
      </c>
      <c r="T76" s="3">
        <v>7200</v>
      </c>
      <c r="U76" s="3" t="s">
        <v>61</v>
      </c>
      <c r="V76" s="3">
        <v>1</v>
      </c>
      <c r="W76" s="3">
        <v>0</v>
      </c>
      <c r="X76" s="3">
        <v>0</v>
      </c>
      <c r="Y76" s="3">
        <v>144000</v>
      </c>
      <c r="Z76" s="3" t="s">
        <v>63</v>
      </c>
      <c r="AA76" s="3">
        <v>1</v>
      </c>
      <c r="AB76" s="3">
        <v>0</v>
      </c>
      <c r="AC76" s="3">
        <v>0</v>
      </c>
      <c r="AD76" s="3">
        <v>2880</v>
      </c>
    </row>
    <row r="77" spans="1:30" ht="16.5" x14ac:dyDescent="0.2">
      <c r="A77" s="3">
        <v>74</v>
      </c>
      <c r="B77" s="3">
        <v>73</v>
      </c>
      <c r="C77" s="3" t="s">
        <v>313</v>
      </c>
      <c r="D77" s="3">
        <v>730</v>
      </c>
      <c r="E77" s="3">
        <v>73000</v>
      </c>
      <c r="F77" s="3" t="s">
        <v>62</v>
      </c>
      <c r="G77" s="3">
        <v>1</v>
      </c>
      <c r="H77" s="3">
        <v>0</v>
      </c>
      <c r="I77" s="3">
        <v>0</v>
      </c>
      <c r="J77" s="3">
        <v>109500</v>
      </c>
      <c r="K77" s="3" t="s">
        <v>59</v>
      </c>
      <c r="L77" s="3">
        <v>7</v>
      </c>
      <c r="M77" s="3">
        <v>0</v>
      </c>
      <c r="N77" s="3">
        <v>0</v>
      </c>
      <c r="O77" s="3">
        <v>14600</v>
      </c>
      <c r="P77" s="3" t="s">
        <v>60</v>
      </c>
      <c r="Q77" s="3">
        <v>1</v>
      </c>
      <c r="R77" s="3">
        <v>0</v>
      </c>
      <c r="S77" s="3">
        <v>0</v>
      </c>
      <c r="T77" s="3">
        <v>7300</v>
      </c>
      <c r="U77" s="3" t="s">
        <v>61</v>
      </c>
      <c r="V77" s="3">
        <v>1</v>
      </c>
      <c r="W77" s="3">
        <v>0</v>
      </c>
      <c r="X77" s="3">
        <v>0</v>
      </c>
      <c r="Y77" s="3">
        <v>146000</v>
      </c>
      <c r="Z77" s="3" t="s">
        <v>63</v>
      </c>
      <c r="AA77" s="3">
        <v>1</v>
      </c>
      <c r="AB77" s="3">
        <v>0</v>
      </c>
      <c r="AC77" s="3">
        <v>0</v>
      </c>
      <c r="AD77" s="3">
        <v>2920</v>
      </c>
    </row>
    <row r="78" spans="1:30" ht="16.5" x14ac:dyDescent="0.2">
      <c r="A78" s="3">
        <v>75</v>
      </c>
      <c r="B78" s="3">
        <v>74</v>
      </c>
      <c r="C78" s="3" t="s">
        <v>314</v>
      </c>
      <c r="D78" s="3">
        <v>740</v>
      </c>
      <c r="E78" s="3">
        <v>74000</v>
      </c>
      <c r="F78" s="3" t="s">
        <v>62</v>
      </c>
      <c r="G78" s="3">
        <v>1</v>
      </c>
      <c r="H78" s="3">
        <v>0</v>
      </c>
      <c r="I78" s="3">
        <v>0</v>
      </c>
      <c r="J78" s="3">
        <v>111000</v>
      </c>
      <c r="K78" s="3" t="s">
        <v>59</v>
      </c>
      <c r="L78" s="3">
        <v>7</v>
      </c>
      <c r="M78" s="3">
        <v>0</v>
      </c>
      <c r="N78" s="3">
        <v>0</v>
      </c>
      <c r="O78" s="3">
        <v>14800</v>
      </c>
      <c r="P78" s="3" t="s">
        <v>60</v>
      </c>
      <c r="Q78" s="3">
        <v>1</v>
      </c>
      <c r="R78" s="3">
        <v>0</v>
      </c>
      <c r="S78" s="3">
        <v>0</v>
      </c>
      <c r="T78" s="3">
        <v>7400</v>
      </c>
      <c r="U78" s="3" t="s">
        <v>61</v>
      </c>
      <c r="V78" s="3">
        <v>1</v>
      </c>
      <c r="W78" s="3">
        <v>0</v>
      </c>
      <c r="X78" s="3">
        <v>0</v>
      </c>
      <c r="Y78" s="3">
        <v>148000</v>
      </c>
      <c r="Z78" s="3" t="s">
        <v>63</v>
      </c>
      <c r="AA78" s="3">
        <v>1</v>
      </c>
      <c r="AB78" s="3">
        <v>0</v>
      </c>
      <c r="AC78" s="3">
        <v>0</v>
      </c>
      <c r="AD78" s="3">
        <v>2960</v>
      </c>
    </row>
    <row r="79" spans="1:30" ht="16.5" x14ac:dyDescent="0.2">
      <c r="A79" s="3">
        <v>76</v>
      </c>
      <c r="B79" s="3">
        <v>75</v>
      </c>
      <c r="C79" s="3" t="s">
        <v>315</v>
      </c>
      <c r="D79" s="3">
        <v>750</v>
      </c>
      <c r="E79" s="3">
        <v>75000</v>
      </c>
      <c r="F79" s="3" t="s">
        <v>62</v>
      </c>
      <c r="G79" s="3">
        <v>1</v>
      </c>
      <c r="H79" s="3">
        <v>0</v>
      </c>
      <c r="I79" s="3">
        <v>0</v>
      </c>
      <c r="J79" s="3">
        <v>112500</v>
      </c>
      <c r="K79" s="3" t="s">
        <v>59</v>
      </c>
      <c r="L79" s="3">
        <v>7</v>
      </c>
      <c r="M79" s="3">
        <v>0</v>
      </c>
      <c r="N79" s="3">
        <v>0</v>
      </c>
      <c r="O79" s="3">
        <v>15000</v>
      </c>
      <c r="P79" s="3" t="s">
        <v>60</v>
      </c>
      <c r="Q79" s="3">
        <v>1</v>
      </c>
      <c r="R79" s="3">
        <v>0</v>
      </c>
      <c r="S79" s="3">
        <v>0</v>
      </c>
      <c r="T79" s="3">
        <v>7500</v>
      </c>
      <c r="U79" s="3" t="s">
        <v>61</v>
      </c>
      <c r="V79" s="3">
        <v>1</v>
      </c>
      <c r="W79" s="3">
        <v>0</v>
      </c>
      <c r="X79" s="3">
        <v>0</v>
      </c>
      <c r="Y79" s="3">
        <v>150000</v>
      </c>
      <c r="Z79" s="3" t="s">
        <v>63</v>
      </c>
      <c r="AA79" s="3">
        <v>1</v>
      </c>
      <c r="AB79" s="3">
        <v>0</v>
      </c>
      <c r="AC79" s="3">
        <v>0</v>
      </c>
      <c r="AD79" s="3">
        <v>3000</v>
      </c>
    </row>
    <row r="80" spans="1:30" ht="16.5" x14ac:dyDescent="0.2">
      <c r="A80" s="3">
        <v>77</v>
      </c>
      <c r="B80" s="3">
        <v>76</v>
      </c>
      <c r="C80" s="3" t="s">
        <v>316</v>
      </c>
      <c r="D80" s="3">
        <v>760</v>
      </c>
      <c r="E80" s="3">
        <v>76000</v>
      </c>
      <c r="F80" s="3" t="s">
        <v>62</v>
      </c>
      <c r="G80" s="3">
        <v>1</v>
      </c>
      <c r="H80" s="3">
        <v>0</v>
      </c>
      <c r="I80" s="3">
        <v>0</v>
      </c>
      <c r="J80" s="3">
        <v>114000</v>
      </c>
      <c r="K80" s="3" t="s">
        <v>59</v>
      </c>
      <c r="L80" s="3">
        <v>7</v>
      </c>
      <c r="M80" s="3">
        <v>0</v>
      </c>
      <c r="N80" s="3">
        <v>0</v>
      </c>
      <c r="O80" s="3">
        <v>15200</v>
      </c>
      <c r="P80" s="3" t="s">
        <v>60</v>
      </c>
      <c r="Q80" s="3">
        <v>1</v>
      </c>
      <c r="R80" s="3">
        <v>0</v>
      </c>
      <c r="S80" s="3">
        <v>0</v>
      </c>
      <c r="T80" s="3">
        <v>7600</v>
      </c>
      <c r="U80" s="3" t="s">
        <v>61</v>
      </c>
      <c r="V80" s="3">
        <v>1</v>
      </c>
      <c r="W80" s="3">
        <v>0</v>
      </c>
      <c r="X80" s="3">
        <v>0</v>
      </c>
      <c r="Y80" s="3">
        <v>152000</v>
      </c>
      <c r="Z80" s="3" t="s">
        <v>63</v>
      </c>
      <c r="AA80" s="3">
        <v>1</v>
      </c>
      <c r="AB80" s="3">
        <v>0</v>
      </c>
      <c r="AC80" s="3">
        <v>0</v>
      </c>
      <c r="AD80" s="3">
        <v>3040</v>
      </c>
    </row>
    <row r="81" spans="1:30" ht="16.5" x14ac:dyDescent="0.2">
      <c r="A81" s="3">
        <v>78</v>
      </c>
      <c r="B81" s="3">
        <v>77</v>
      </c>
      <c r="C81" s="3" t="s">
        <v>317</v>
      </c>
      <c r="D81" s="3">
        <v>770</v>
      </c>
      <c r="E81" s="3">
        <v>77000</v>
      </c>
      <c r="F81" s="3" t="s">
        <v>62</v>
      </c>
      <c r="G81" s="3">
        <v>1</v>
      </c>
      <c r="H81" s="3">
        <v>0</v>
      </c>
      <c r="I81" s="3">
        <v>0</v>
      </c>
      <c r="J81" s="3">
        <v>115500</v>
      </c>
      <c r="K81" s="3" t="s">
        <v>59</v>
      </c>
      <c r="L81" s="3">
        <v>7</v>
      </c>
      <c r="M81" s="3">
        <v>0</v>
      </c>
      <c r="N81" s="3">
        <v>0</v>
      </c>
      <c r="O81" s="3">
        <v>15400</v>
      </c>
      <c r="P81" s="3" t="s">
        <v>60</v>
      </c>
      <c r="Q81" s="3">
        <v>1</v>
      </c>
      <c r="R81" s="3">
        <v>0</v>
      </c>
      <c r="S81" s="3">
        <v>0</v>
      </c>
      <c r="T81" s="3">
        <v>7700</v>
      </c>
      <c r="U81" s="3" t="s">
        <v>61</v>
      </c>
      <c r="V81" s="3">
        <v>1</v>
      </c>
      <c r="W81" s="3">
        <v>0</v>
      </c>
      <c r="X81" s="3">
        <v>0</v>
      </c>
      <c r="Y81" s="3">
        <v>154000</v>
      </c>
      <c r="Z81" s="3" t="s">
        <v>63</v>
      </c>
      <c r="AA81" s="3">
        <v>1</v>
      </c>
      <c r="AB81" s="3">
        <v>0</v>
      </c>
      <c r="AC81" s="3">
        <v>0</v>
      </c>
      <c r="AD81" s="3">
        <v>3080</v>
      </c>
    </row>
    <row r="82" spans="1:30" ht="16.5" x14ac:dyDescent="0.2">
      <c r="A82" s="3">
        <v>79</v>
      </c>
      <c r="B82" s="3">
        <v>78</v>
      </c>
      <c r="C82" s="3" t="s">
        <v>318</v>
      </c>
      <c r="D82" s="3">
        <v>780</v>
      </c>
      <c r="E82" s="3">
        <v>78000</v>
      </c>
      <c r="F82" s="3" t="s">
        <v>62</v>
      </c>
      <c r="G82" s="3">
        <v>1</v>
      </c>
      <c r="H82" s="3">
        <v>0</v>
      </c>
      <c r="I82" s="3">
        <v>0</v>
      </c>
      <c r="J82" s="3">
        <v>117000</v>
      </c>
      <c r="K82" s="3" t="s">
        <v>59</v>
      </c>
      <c r="L82" s="3">
        <v>7</v>
      </c>
      <c r="M82" s="3">
        <v>0</v>
      </c>
      <c r="N82" s="3">
        <v>0</v>
      </c>
      <c r="O82" s="3">
        <v>15600</v>
      </c>
      <c r="P82" s="3" t="s">
        <v>60</v>
      </c>
      <c r="Q82" s="3">
        <v>1</v>
      </c>
      <c r="R82" s="3">
        <v>0</v>
      </c>
      <c r="S82" s="3">
        <v>0</v>
      </c>
      <c r="T82" s="3">
        <v>7800</v>
      </c>
      <c r="U82" s="3" t="s">
        <v>61</v>
      </c>
      <c r="V82" s="3">
        <v>1</v>
      </c>
      <c r="W82" s="3">
        <v>0</v>
      </c>
      <c r="X82" s="3">
        <v>0</v>
      </c>
      <c r="Y82" s="3">
        <v>156000</v>
      </c>
      <c r="Z82" s="3" t="s">
        <v>63</v>
      </c>
      <c r="AA82" s="3">
        <v>1</v>
      </c>
      <c r="AB82" s="3">
        <v>0</v>
      </c>
      <c r="AC82" s="3">
        <v>0</v>
      </c>
      <c r="AD82" s="3">
        <v>3120</v>
      </c>
    </row>
    <row r="83" spans="1:30" ht="16.5" x14ac:dyDescent="0.2">
      <c r="A83" s="3">
        <v>80</v>
      </c>
      <c r="B83" s="3">
        <v>79</v>
      </c>
      <c r="C83" s="3" t="s">
        <v>319</v>
      </c>
      <c r="D83" s="3">
        <v>790</v>
      </c>
      <c r="E83" s="3">
        <v>79000</v>
      </c>
      <c r="F83" s="3" t="s">
        <v>62</v>
      </c>
      <c r="G83" s="3">
        <v>1</v>
      </c>
      <c r="H83" s="3">
        <v>0</v>
      </c>
      <c r="I83" s="3">
        <v>0</v>
      </c>
      <c r="J83" s="3">
        <v>118500</v>
      </c>
      <c r="K83" s="3" t="s">
        <v>59</v>
      </c>
      <c r="L83" s="3">
        <v>7</v>
      </c>
      <c r="M83" s="3">
        <v>0</v>
      </c>
      <c r="N83" s="3">
        <v>0</v>
      </c>
      <c r="O83" s="3">
        <v>15800</v>
      </c>
      <c r="P83" s="3" t="s">
        <v>60</v>
      </c>
      <c r="Q83" s="3">
        <v>1</v>
      </c>
      <c r="R83" s="3">
        <v>0</v>
      </c>
      <c r="S83" s="3">
        <v>0</v>
      </c>
      <c r="T83" s="3">
        <v>7900</v>
      </c>
      <c r="U83" s="3" t="s">
        <v>61</v>
      </c>
      <c r="V83" s="3">
        <v>1</v>
      </c>
      <c r="W83" s="3">
        <v>0</v>
      </c>
      <c r="X83" s="3">
        <v>0</v>
      </c>
      <c r="Y83" s="3">
        <v>158000</v>
      </c>
      <c r="Z83" s="3" t="s">
        <v>63</v>
      </c>
      <c r="AA83" s="3">
        <v>1</v>
      </c>
      <c r="AB83" s="3">
        <v>0</v>
      </c>
      <c r="AC83" s="3">
        <v>0</v>
      </c>
      <c r="AD83" s="3">
        <v>3160</v>
      </c>
    </row>
    <row r="84" spans="1:30" ht="16.5" x14ac:dyDescent="0.2">
      <c r="A84" s="3">
        <v>81</v>
      </c>
      <c r="B84" s="3">
        <v>80</v>
      </c>
      <c r="C84" s="3" t="s">
        <v>320</v>
      </c>
      <c r="D84" s="3">
        <v>800</v>
      </c>
      <c r="E84" s="3">
        <v>80000</v>
      </c>
      <c r="F84" s="3" t="s">
        <v>62</v>
      </c>
      <c r="G84" s="3">
        <v>1</v>
      </c>
      <c r="H84" s="3">
        <v>0</v>
      </c>
      <c r="I84" s="3">
        <v>0</v>
      </c>
      <c r="J84" s="3">
        <v>120000</v>
      </c>
      <c r="K84" s="3" t="s">
        <v>59</v>
      </c>
      <c r="L84" s="3">
        <v>7</v>
      </c>
      <c r="M84" s="3">
        <v>0</v>
      </c>
      <c r="N84" s="3">
        <v>0</v>
      </c>
      <c r="O84" s="3">
        <v>16000</v>
      </c>
      <c r="P84" s="3" t="s">
        <v>60</v>
      </c>
      <c r="Q84" s="3">
        <v>1</v>
      </c>
      <c r="R84" s="3">
        <v>0</v>
      </c>
      <c r="S84" s="3">
        <v>0</v>
      </c>
      <c r="T84" s="3">
        <v>8000</v>
      </c>
      <c r="U84" s="3" t="s">
        <v>61</v>
      </c>
      <c r="V84" s="3">
        <v>1</v>
      </c>
      <c r="W84" s="3">
        <v>0</v>
      </c>
      <c r="X84" s="3">
        <v>0</v>
      </c>
      <c r="Y84" s="3">
        <v>160000</v>
      </c>
      <c r="Z84" s="3" t="s">
        <v>63</v>
      </c>
      <c r="AA84" s="3">
        <v>1</v>
      </c>
      <c r="AB84" s="3">
        <v>0</v>
      </c>
      <c r="AC84" s="3">
        <v>0</v>
      </c>
      <c r="AD84" s="3">
        <v>3200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2018-11-16T08:46:59Z</dcterms:modified>
</cp:coreProperties>
</file>