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600" yWindow="150" windowWidth="14370" windowHeight="11550"/>
  </bookViews>
  <sheets>
    <sheet name="Sheet1" sheetId="1" r:id="rId1"/>
    <sheet name="Sheet2" sheetId="2" r:id="rId2"/>
  </sheets>
  <calcPr calcId="144525"/>
  <fileRecoveryPr autoRecover="0"/>
</workbook>
</file>

<file path=xl/calcChain.xml><?xml version="1.0" encoding="utf-8"?>
<calcChain xmlns="http://schemas.openxmlformats.org/spreadsheetml/2006/main">
  <c r="F18" i="1" l="1"/>
  <c r="V33" i="1" l="1"/>
  <c r="U33" i="1"/>
  <c r="F24" i="1" l="1"/>
  <c r="F39" i="1"/>
  <c r="F38" i="1"/>
  <c r="F44" i="1"/>
  <c r="F43" i="1"/>
  <c r="F42" i="1"/>
  <c r="F41" i="1"/>
  <c r="F37" i="1"/>
  <c r="F35" i="1"/>
  <c r="F34" i="1"/>
  <c r="F32" i="1"/>
  <c r="F31" i="1"/>
  <c r="F30" i="1"/>
  <c r="F28" i="1"/>
  <c r="F27" i="1"/>
  <c r="F26" i="1"/>
  <c r="F23" i="1"/>
  <c r="F22" i="1"/>
  <c r="F20" i="1"/>
  <c r="F19" i="1"/>
  <c r="F17" i="1"/>
  <c r="F14" i="1"/>
  <c r="F13" i="1"/>
  <c r="F12" i="1"/>
  <c r="F11" i="1"/>
  <c r="F8" i="1"/>
  <c r="F7" i="1"/>
  <c r="F5" i="1"/>
  <c r="F4" i="1"/>
  <c r="U7" i="1" l="1"/>
  <c r="V44" i="1"/>
  <c r="U44" i="1"/>
  <c r="V38" i="1"/>
  <c r="U38" i="1"/>
  <c r="U22" i="1"/>
  <c r="U23" i="1"/>
  <c r="V23" i="1"/>
  <c r="V45" i="1"/>
  <c r="V43" i="1"/>
  <c r="V42" i="1"/>
  <c r="V41" i="1"/>
  <c r="V39" i="1"/>
  <c r="V37" i="1"/>
  <c r="V35" i="1"/>
  <c r="V34" i="1"/>
  <c r="V32" i="1"/>
  <c r="V31" i="1"/>
  <c r="V30" i="1"/>
  <c r="V28" i="1"/>
  <c r="V27" i="1"/>
  <c r="V26" i="1"/>
  <c r="V24" i="1"/>
  <c r="V22" i="1"/>
  <c r="V20" i="1"/>
  <c r="V19" i="1"/>
  <c r="V18" i="1"/>
  <c r="V17" i="1"/>
  <c r="V15" i="1"/>
  <c r="V14" i="1"/>
  <c r="V13" i="1"/>
  <c r="V12" i="1"/>
  <c r="V11" i="1"/>
  <c r="V9" i="1"/>
  <c r="V8" i="1"/>
  <c r="V7" i="1"/>
  <c r="V6" i="1"/>
  <c r="V5" i="1"/>
  <c r="V4" i="1"/>
  <c r="V3" i="1"/>
  <c r="V2" i="1"/>
  <c r="U43" i="1"/>
  <c r="U14" i="1" l="1"/>
  <c r="U4" i="1"/>
  <c r="U5" i="1"/>
  <c r="U6" i="1"/>
  <c r="U34" i="1"/>
  <c r="U24" i="1"/>
  <c r="U20" i="1"/>
  <c r="U19" i="1"/>
  <c r="U18" i="1"/>
  <c r="U17" i="1"/>
  <c r="U15" i="1"/>
  <c r="U13" i="1"/>
  <c r="U12" i="1"/>
  <c r="U28" i="1"/>
  <c r="F3" i="1"/>
  <c r="U42" i="1"/>
  <c r="U41" i="1"/>
  <c r="U39" i="1"/>
  <c r="U37" i="1"/>
  <c r="U35" i="1"/>
  <c r="U32" i="1"/>
  <c r="U31" i="1"/>
  <c r="U30" i="1"/>
  <c r="U27" i="1"/>
  <c r="U26" i="1"/>
  <c r="U11" i="1"/>
  <c r="U9" i="1"/>
  <c r="U8" i="1"/>
  <c r="U3" i="1"/>
  <c r="U2" i="1" l="1"/>
  <c r="A1" i="2" l="1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CY：下一步步骤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CY：完成某步骤才算你完成本步骤          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CY：前置步骤完成了才技能进行本步骤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CU:可以理解为定义了该操作发生的地方，需要按需去写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CY：该步骤的触发条件，按需去写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Wind:放置在屏幕中心的主城01层坐标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CY：单位为秒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CY：对话框资源名，暂时有左右2个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CY：坐标以屏幕中心为原点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CY：多语言表字段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CY:以左下为原点的坐标，方便定位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CY:以左下为原点的坐标，方便定位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CY:以左下为原点的坐标，方便定位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  <comment ref="R1" authorId="0">
      <text>
        <r>
          <rPr>
            <b/>
            <sz val="9"/>
            <color indexed="81"/>
            <rFont val="宋体"/>
            <family val="3"/>
            <charset val="134"/>
          </rPr>
          <t>CY:以左下为原点的坐标，方便定位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1" authorId="0">
      <text>
        <r>
          <rPr>
            <b/>
            <sz val="9"/>
            <color indexed="81"/>
            <rFont val="宋体"/>
            <family val="3"/>
            <charset val="134"/>
          </rPr>
          <t>CY:以左下为原点的坐标，方便定位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1" authorId="0">
      <text>
        <r>
          <rPr>
            <b/>
            <sz val="9"/>
            <color indexed="81"/>
            <rFont val="宋体"/>
            <family val="3"/>
            <charset val="134"/>
          </rPr>
          <t>Wind:
左上，中上，右上
左中，正中，右中
左下，中下，右下</t>
        </r>
      </text>
    </comment>
    <comment ref="U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CY：手指出现位置，以屏幕中心为原点
</t>
        </r>
      </text>
    </comment>
    <comment ref="V1" authorId="0">
      <text>
        <r>
          <rPr>
            <b/>
            <sz val="9"/>
            <color indexed="81"/>
            <rFont val="宋体"/>
            <family val="3"/>
            <charset val="134"/>
          </rPr>
          <t>CY：以屏幕中心为原点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CY:暂时没功能，先实现强制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X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1普通（默认），抬手消失
2斋点击，无下层响应
3点下即消失</t>
        </r>
      </text>
    </comment>
    <comment ref="Y1" authorId="0">
      <text>
        <r>
          <rPr>
            <b/>
            <sz val="9"/>
            <color indexed="81"/>
            <rFont val="宋体"/>
            <family val="3"/>
            <charset val="134"/>
          </rPr>
          <t>CY：暂时没功能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<sst xmlns="http://schemas.openxmlformats.org/spreadsheetml/2006/main" count="267" uniqueCount="171">
  <si>
    <t>是否导表</t>
  </si>
  <si>
    <t>步骤id</t>
  </si>
  <si>
    <t>是否强制</t>
  </si>
  <si>
    <t>下一个步骤</t>
  </si>
  <si>
    <t>提示内容</t>
  </si>
  <si>
    <t>持续时间</t>
  </si>
  <si>
    <t>触发器</t>
    <phoneticPr fontId="2" type="noConversion"/>
  </si>
  <si>
    <t>提示框资源</t>
    <phoneticPr fontId="2" type="noConversion"/>
  </si>
  <si>
    <t>提示框位置</t>
    <phoneticPr fontId="2" type="noConversion"/>
  </si>
  <si>
    <t>手指位置</t>
    <phoneticPr fontId="2" type="noConversion"/>
  </si>
  <si>
    <t>备注</t>
    <phoneticPr fontId="2" type="noConversion"/>
  </si>
  <si>
    <t>完成条件</t>
    <phoneticPr fontId="2" type="noConversion"/>
  </si>
  <si>
    <t>点击区域</t>
    <phoneticPr fontId="2" type="noConversion"/>
  </si>
  <si>
    <t>-100 0</t>
  </si>
  <si>
    <t>延时显示</t>
    <phoneticPr fontId="2" type="noConversion"/>
  </si>
  <si>
    <t>√ 通关1-2，返回主城，点击精通icon</t>
    <phoneticPr fontId="2" type="noConversion"/>
  </si>
  <si>
    <t>√ 点击“战斗”按钮，进入1-3战斗</t>
    <phoneticPr fontId="2" type="noConversion"/>
  </si>
  <si>
    <t>前置步骤</t>
    <phoneticPr fontId="2" type="noConversion"/>
  </si>
  <si>
    <t>√ 完成基本操作后，点击召唤法阵icon</t>
    <phoneticPr fontId="2" type="noConversion"/>
  </si>
  <si>
    <t>√ 点击金币抽奖“免费抽”</t>
    <phoneticPr fontId="2" type="noConversion"/>
  </si>
  <si>
    <t>√ 点击“确认”按钮，关闭金币抽奖界面</t>
    <phoneticPr fontId="2" type="noConversion"/>
  </si>
  <si>
    <t>√ 点击“确认”按钮，关闭钻石抽奖界面</t>
    <phoneticPr fontId="2" type="noConversion"/>
  </si>
  <si>
    <t>√ 点击右上关闭按钮，回到主城</t>
    <phoneticPr fontId="2" type="noConversion"/>
  </si>
  <si>
    <t>√ 点击“战役”icon，进入选关界面</t>
    <phoneticPr fontId="2" type="noConversion"/>
  </si>
  <si>
    <t>√ 点击“魔灵阵容”按钮，进入阵容界面</t>
    <phoneticPr fontId="2" type="noConversion"/>
  </si>
  <si>
    <t>√ 点击“战斗”按钮，进入1-1战斗</t>
    <phoneticPr fontId="2" type="noConversion"/>
  </si>
  <si>
    <t>√ 点击“主线任务”TAB，进入主线任务界面</t>
    <phoneticPr fontId="2" type="noConversion"/>
  </si>
  <si>
    <t>√ 点击已完成的第一个任务block</t>
    <phoneticPr fontId="2" type="noConversion"/>
  </si>
  <si>
    <t>√ 点击 1-2 icon，进入关卡详情界面</t>
    <phoneticPr fontId="2" type="noConversion"/>
  </si>
  <si>
    <t>√ 点击“升级”按钮</t>
    <phoneticPr fontId="2" type="noConversion"/>
  </si>
  <si>
    <t>√ 点击 1-3 icon，进入关卡详情界面</t>
    <phoneticPr fontId="2" type="noConversion"/>
  </si>
  <si>
    <t>√ 通关1-3，返回主城，点击“强化”icon</t>
    <phoneticPr fontId="2" type="noConversion"/>
  </si>
  <si>
    <t>√ 点击“强化”按钮一次，强化武器</t>
    <phoneticPr fontId="2" type="noConversion"/>
  </si>
  <si>
    <t>√ 点击“关闭”按钮，返回主城</t>
    <phoneticPr fontId="2" type="noConversion"/>
  </si>
  <si>
    <t>X1</t>
    <phoneticPr fontId="2" type="noConversion"/>
  </si>
  <si>
    <t>Y1</t>
    <phoneticPr fontId="2" type="noConversion"/>
  </si>
  <si>
    <t>X2</t>
    <phoneticPr fontId="2" type="noConversion"/>
  </si>
  <si>
    <t>Y2</t>
    <phoneticPr fontId="2" type="noConversion"/>
  </si>
  <si>
    <t>√ 点击“关闭”按钮，返回主城</t>
    <phoneticPr fontId="2" type="noConversion"/>
  </si>
  <si>
    <t>√ 首次进入商店，提示购买、刷新</t>
    <phoneticPr fontId="2" type="noConversion"/>
  </si>
  <si>
    <t>√ 通关1-1，返回主城，点击“任务”icon</t>
    <phoneticPr fontId="2" type="noConversion"/>
  </si>
  <si>
    <t>√ 点击“确认”按钮，返回任务列表</t>
    <phoneticPr fontId="2" type="noConversion"/>
  </si>
  <si>
    <t>√ 点击“生命”部位</t>
    <phoneticPr fontId="2" type="noConversion"/>
  </si>
  <si>
    <t>√ 点击钻石抽奖“免费抽”</t>
    <phoneticPr fontId="2" type="noConversion"/>
  </si>
  <si>
    <t>√ 点击右侧空白区域，关闭卡片界面</t>
    <phoneticPr fontId="2" type="noConversion"/>
  </si>
  <si>
    <t>√ 点击"装备"按钮，装备第2把武器</t>
    <phoneticPr fontId="2" type="noConversion"/>
  </si>
  <si>
    <t>√ 点击“战役”icon，进入选关界面</t>
    <phoneticPr fontId="2" type="noConversion"/>
  </si>
  <si>
    <t>√ 点击 1-1 icon，进入关卡详情界面</t>
    <phoneticPr fontId="2" type="noConversion"/>
  </si>
  <si>
    <t>N2-568-100&amp;" "&amp;O2-320-100&amp;" "&amp;N2-568+100&amp;" "&amp;O2-320+100</t>
    <phoneticPr fontId="2" type="noConversion"/>
  </si>
  <si>
    <t>enter_lottery</t>
    <phoneticPr fontId="2" type="noConversion"/>
  </si>
  <si>
    <t>battle_1_1</t>
    <phoneticPr fontId="2" type="noConversion"/>
  </si>
  <si>
    <t>task_reward</t>
    <phoneticPr fontId="2" type="noConversion"/>
  </si>
  <si>
    <t>√ 点击“魔灵阵容”按钮，进入阵容界面，播放对话1</t>
    <phoneticPr fontId="2" type="noConversion"/>
  </si>
  <si>
    <t>avatar_strengthen_2</t>
    <phoneticPr fontId="2" type="noConversion"/>
  </si>
  <si>
    <t>avatar_strengthen_1</t>
    <phoneticPr fontId="2" type="noConversion"/>
  </si>
  <si>
    <t>√ 通关1-4，返回主城，点击“人物”icon，播放装备激活提示对话</t>
    <phoneticPr fontId="2" type="noConversion"/>
  </si>
  <si>
    <t>√ 播放对话，告诉玩家到处去看看。点击全屏关闭对话</t>
    <phoneticPr fontId="2" type="noConversion"/>
  </si>
  <si>
    <t>buy_something</t>
    <phoneticPr fontId="2" type="noConversion"/>
  </si>
  <si>
    <t>battle_1_3</t>
  </si>
  <si>
    <t>equipment_strengthen_1</t>
  </si>
  <si>
    <t>equipment_strengthen_2</t>
  </si>
  <si>
    <t>battle_1_4</t>
  </si>
  <si>
    <t>0 0</t>
  </si>
  <si>
    <t>200 -50</t>
    <phoneticPr fontId="2" type="noConversion"/>
  </si>
  <si>
    <t>√ 点击要上阵的魔灵卡片1，同时播放魔灵上阵提示对话</t>
    <phoneticPr fontId="2" type="noConversion"/>
  </si>
  <si>
    <t>140 -50</t>
    <phoneticPr fontId="2" type="noConversion"/>
  </si>
  <si>
    <t>soul_deployment_1</t>
    <phoneticPr fontId="2" type="noConversion"/>
  </si>
  <si>
    <t>battle_1_2</t>
    <phoneticPr fontId="2" type="noConversion"/>
  </si>
  <si>
    <t>300 -120</t>
  </si>
  <si>
    <t>300 -120</t>
    <phoneticPr fontId="2" type="noConversion"/>
  </si>
  <si>
    <t>300 -120</t>
    <phoneticPr fontId="2" type="noConversion"/>
  </si>
  <si>
    <t>50 -120</t>
  </si>
  <si>
    <t>50 -120</t>
    <phoneticPr fontId="2" type="noConversion"/>
  </si>
  <si>
    <t>150 -120</t>
  </si>
  <si>
    <t>150 -120</t>
    <phoneticPr fontId="2" type="noConversion"/>
  </si>
  <si>
    <t>100 -120</t>
    <phoneticPr fontId="2" type="noConversion"/>
  </si>
  <si>
    <t>√ 点击 1-4 icon，进入关卡详情界面</t>
    <phoneticPr fontId="2" type="noConversion"/>
  </si>
  <si>
    <t>soul_deployment_2</t>
    <phoneticPr fontId="2" type="noConversion"/>
  </si>
  <si>
    <t>soul_deployment_3</t>
    <phoneticPr fontId="2" type="noConversion"/>
  </si>
  <si>
    <t>√ 点击要上阵的魔灵卡片2，同时播放魔灵上阵提示对话</t>
    <phoneticPr fontId="2" type="noConversion"/>
  </si>
  <si>
    <t>√ 点击“魔灵阵容”按钮，进入阵容界面</t>
    <phoneticPr fontId="2" type="noConversion"/>
  </si>
  <si>
    <t>√ 点击“战斗”按钮，进入1-4战斗，播放boss战提示</t>
    <phoneticPr fontId="2" type="noConversion"/>
  </si>
  <si>
    <t>boss_fighting</t>
    <phoneticPr fontId="2" type="noConversion"/>
  </si>
  <si>
    <t>√ 点击“战斗”按钮，进入1-2战斗，播放魔灵元素利用对话</t>
    <phoneticPr fontId="2" type="noConversion"/>
  </si>
  <si>
    <t>gold_lottery_1</t>
    <phoneticPr fontId="2" type="noConversion"/>
  </si>
  <si>
    <t>gold_lottery_2</t>
    <phoneticPr fontId="2" type="noConversion"/>
  </si>
  <si>
    <t>diamond_lottery_1</t>
    <phoneticPr fontId="2" type="noConversion"/>
  </si>
  <si>
    <t>diamond_lottery_2</t>
    <phoneticPr fontId="2" type="noConversion"/>
  </si>
  <si>
    <t>equipment_activation_1</t>
    <phoneticPr fontId="2" type="noConversion"/>
  </si>
  <si>
    <t>0 -120</t>
    <phoneticPr fontId="2" type="noConversion"/>
  </si>
  <si>
    <t>√ 点击第2把武器，弹出激活界面</t>
    <phoneticPr fontId="2" type="noConversion"/>
  </si>
  <si>
    <t>walk_around</t>
    <phoneticPr fontId="2" type="noConversion"/>
  </si>
  <si>
    <t>380 100</t>
    <phoneticPr fontId="2" type="noConversion"/>
  </si>
  <si>
    <t>√ 点击"激活"按钮，激活第2把武器</t>
    <phoneticPr fontId="2" type="noConversion"/>
  </si>
  <si>
    <t>task_repeat</t>
    <phoneticPr fontId="2" type="noConversion"/>
  </si>
  <si>
    <t>380 100</t>
    <phoneticPr fontId="2" type="noConversion"/>
  </si>
  <si>
    <t>50 -120</t>
    <phoneticPr fontId="2" type="noConversion"/>
  </si>
  <si>
    <t>50 -120</t>
    <phoneticPr fontId="2" type="noConversion"/>
  </si>
  <si>
    <t>soul_element_1</t>
    <phoneticPr fontId="2" type="noConversion"/>
  </si>
  <si>
    <t>soul_element_2</t>
    <phoneticPr fontId="2" type="noConversion"/>
  </si>
  <si>
    <t>0 -120</t>
    <phoneticPr fontId="2" type="noConversion"/>
  </si>
  <si>
    <t>中心坐标</t>
    <phoneticPr fontId="2" type="noConversion"/>
  </si>
  <si>
    <t>原点位置</t>
    <phoneticPr fontId="2" type="noConversion"/>
  </si>
  <si>
    <t>正中</t>
    <phoneticPr fontId="2" type="noConversion"/>
  </si>
  <si>
    <t>正中</t>
    <phoneticPr fontId="2" type="noConversion"/>
  </si>
  <si>
    <t>触发条件</t>
    <phoneticPr fontId="2" type="noConversion"/>
  </si>
  <si>
    <t>X</t>
    <phoneticPr fontId="2" type="noConversion"/>
  </si>
  <si>
    <t>Y</t>
    <phoneticPr fontId="2" type="noConversion"/>
  </si>
  <si>
    <t>右下</t>
    <phoneticPr fontId="2" type="noConversion"/>
  </si>
  <si>
    <t>-65 70</t>
  </si>
  <si>
    <t>-65 70</t>
    <phoneticPr fontId="2" type="noConversion"/>
  </si>
  <si>
    <t>-110 15 -30 70</t>
  </si>
  <si>
    <t>-110 15 -30 70</t>
    <phoneticPr fontId="2" type="noConversion"/>
  </si>
  <si>
    <t>-465 15 -400 95</t>
    <phoneticPr fontId="2" type="noConversion"/>
  </si>
  <si>
    <t>-440 70</t>
    <phoneticPr fontId="2" type="noConversion"/>
  </si>
  <si>
    <t>右下</t>
    <phoneticPr fontId="2" type="noConversion"/>
  </si>
  <si>
    <t>-110 195 -40 260</t>
    <phoneticPr fontId="2" type="noConversion"/>
  </si>
  <si>
    <t>-75 265</t>
    <phoneticPr fontId="2" type="noConversion"/>
  </si>
  <si>
    <t>-195 15 -130 70</t>
    <phoneticPr fontId="2" type="noConversion"/>
  </si>
  <si>
    <t>-165 70</t>
    <phoneticPr fontId="2" type="noConversion"/>
  </si>
  <si>
    <t>380 100</t>
    <phoneticPr fontId="2" type="noConversion"/>
  </si>
  <si>
    <t>equipment_activation_2</t>
    <phoneticPr fontId="2" type="noConversion"/>
  </si>
  <si>
    <t>equipment_activation_3</t>
    <phoneticPr fontId="2" type="noConversion"/>
  </si>
  <si>
    <t>0 50</t>
    <phoneticPr fontId="2" type="noConversion"/>
  </si>
  <si>
    <t>380 -100</t>
    <phoneticPr fontId="2" type="noConversion"/>
  </si>
  <si>
    <t>topui_main_surface_layer</t>
  </si>
  <si>
    <t>topui_lottery_layer</t>
    <phoneticPr fontId="2" type="noConversion"/>
  </si>
  <si>
    <t>topui_soul_gain_layer</t>
    <phoneticPr fontId="2" type="noConversion"/>
  </si>
  <si>
    <t>topui_lottery_items_panel</t>
    <phoneticPr fontId="2" type="noConversion"/>
  </si>
  <si>
    <t>topui_main_surface_layer</t>
    <phoneticPr fontId="2" type="noConversion"/>
  </si>
  <si>
    <t>topui_lottery_layer</t>
    <phoneticPr fontId="2" type="noConversion"/>
  </si>
  <si>
    <t>topui_map_layer</t>
  </si>
  <si>
    <t>topui_map_layer</t>
    <phoneticPr fontId="2" type="noConversion"/>
  </si>
  <si>
    <t>topui_fuben_detail_layer</t>
  </si>
  <si>
    <t>topui_fuben_detail_layer</t>
    <phoneticPr fontId="2" type="noConversion"/>
  </si>
  <si>
    <t>topui_skill_select_layer</t>
  </si>
  <si>
    <t>topui_skill_select_layer</t>
    <phoneticPr fontId="2" type="noConversion"/>
  </si>
  <si>
    <t>topui_task_layer</t>
  </si>
  <si>
    <t>topui_task_layer</t>
    <phoneticPr fontId="2" type="noConversion"/>
  </si>
  <si>
    <t>topui_task_reward</t>
    <phoneticPr fontId="2" type="noConversion"/>
  </si>
  <si>
    <t>topui_proficient_layer</t>
  </si>
  <si>
    <t>topui_proficient_layer</t>
    <phoneticPr fontId="2" type="noConversion"/>
  </si>
  <si>
    <t>topui_strengthen_layer</t>
  </si>
  <si>
    <t>topui_strengthen_layer</t>
    <phoneticPr fontId="2" type="noConversion"/>
  </si>
  <si>
    <t>topui_equipment_info_panel</t>
    <phoneticPr fontId="2" type="noConversion"/>
  </si>
  <si>
    <t>topui_equip_sys_layer</t>
  </si>
  <si>
    <t>topui_equip_sys_layer</t>
    <phoneticPr fontId="2" type="noConversion"/>
  </si>
  <si>
    <t>topui_shop_layer</t>
    <phoneticPr fontId="2" type="noConversion"/>
  </si>
  <si>
    <t>topui_main_surface_layer</t>
    <phoneticPr fontId="2" type="noConversion"/>
  </si>
  <si>
    <t>(!first_lot_coin|1) (!first_lot_gem|1)</t>
    <phoneticPr fontId="2" type="noConversion"/>
  </si>
  <si>
    <t>(first_proficiency|1 !finish_battle|1009)</t>
    <phoneticPr fontId="2" type="noConversion"/>
  </si>
  <si>
    <t>(!first_eq_activation|1 finish_battle|1012)</t>
    <phoneticPr fontId="2" type="noConversion"/>
  </si>
  <si>
    <t>(!first_eq_strengthen|1 finish_battle|1009)</t>
    <phoneticPr fontId="2" type="noConversion"/>
  </si>
  <si>
    <t>(first_eq_strengthen|1 !finish_battle|1012)</t>
    <phoneticPr fontId="2" type="noConversion"/>
  </si>
  <si>
    <t>(first_lot_coin|1 !first_lot_gem|1)</t>
    <phoneticPr fontId="2" type="noConversion"/>
  </si>
  <si>
    <t>(!first_lot_coin|1 !first_lot_gem|1)</t>
    <phoneticPr fontId="2" type="noConversion"/>
  </si>
  <si>
    <t>(first_quest_reward|1 !finish_battle|1006)</t>
    <phoneticPr fontId="2" type="noConversion"/>
  </si>
  <si>
    <t>(!first_quest_reward|1 finish_battle|1003)</t>
    <phoneticPr fontId="2" type="noConversion"/>
  </si>
  <si>
    <t>(!loaded_soul|107)</t>
    <phoneticPr fontId="2" type="noConversion"/>
  </si>
  <si>
    <t>(!loaded_soul|108 !loaded_soul|107)</t>
    <phoneticPr fontId="2" type="noConversion"/>
  </si>
  <si>
    <t>(first_lot_coin|1 first_lot_gem|1 !finish_battle|1003)</t>
    <phoneticPr fontId="2" type="noConversion"/>
  </si>
  <si>
    <t>(loaded_soul|108 !finish_battle|1003)</t>
    <phoneticPr fontId="2" type="noConversion"/>
  </si>
  <si>
    <t>(!first_proficiency|1 finish_battle|1006)</t>
    <phoneticPr fontId="2" type="noConversion"/>
  </si>
  <si>
    <t>gui/main/guide_left.ExportJson</t>
    <phoneticPr fontId="2" type="noConversion"/>
  </si>
  <si>
    <t>gui/main/guide_right.ExportJson</t>
    <phoneticPr fontId="2" type="noConversion"/>
  </si>
  <si>
    <t>gui/main/guide_left.ExportJson</t>
    <phoneticPr fontId="2" type="noConversion"/>
  </si>
  <si>
    <t>gui/main/guide_right.ExportJson</t>
    <phoneticPr fontId="2" type="noConversion"/>
  </si>
  <si>
    <t>gui/main/guide_left.ExportJson</t>
    <phoneticPr fontId="2" type="noConversion"/>
  </si>
  <si>
    <t>类型</t>
    <phoneticPr fontId="2" type="noConversion"/>
  </si>
  <si>
    <t>2</t>
    <phoneticPr fontId="2" type="noConversion"/>
  </si>
  <si>
    <t>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</si>
</sst>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right"/>
    </xf>
    <xf numFmtId="0" fontId="4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3" fillId="2" borderId="2" xfId="1" applyNumberFormat="1" applyFont="1" applyBorder="1" applyAlignment="1">
      <alignment horizontal="center"/>
    </xf>
    <xf numFmtId="0" fontId="3" fillId="3" borderId="2" xfId="1" applyNumberFormat="1" applyFont="1" applyFill="1" applyBorder="1" applyAlignment="1">
      <alignment horizontal="center"/>
    </xf>
    <xf numFmtId="0" fontId="3" fillId="2" borderId="3" xfId="1" applyNumberFormat="1" applyFont="1" applyBorder="1" applyAlignment="1">
      <alignment horizontal="right"/>
    </xf>
    <xf numFmtId="0" fontId="0" fillId="0" borderId="4" xfId="0" applyNumberFormat="1" applyBorder="1" applyAlignment="1">
      <alignment horizontal="right"/>
    </xf>
    <xf numFmtId="0" fontId="5" fillId="0" borderId="4" xfId="0" applyNumberFormat="1" applyFont="1" applyBorder="1" applyAlignment="1">
      <alignment horizontal="left"/>
    </xf>
    <xf numFmtId="0" fontId="8" fillId="4" borderId="4" xfId="2" applyNumberFormat="1" applyBorder="1" applyAlignment="1">
      <alignment horizontal="right"/>
    </xf>
    <xf numFmtId="0" fontId="0" fillId="0" borderId="6" xfId="0" applyNumberFormat="1" applyBorder="1" applyAlignment="1">
      <alignment horizontal="right"/>
    </xf>
    <xf numFmtId="0" fontId="5" fillId="0" borderId="6" xfId="0" applyNumberFormat="1" applyFont="1" applyBorder="1" applyAlignment="1">
      <alignment horizontal="left"/>
    </xf>
    <xf numFmtId="0" fontId="8" fillId="4" borderId="6" xfId="2" applyNumberFormat="1" applyBorder="1" applyAlignment="1">
      <alignment horizontal="right"/>
    </xf>
    <xf numFmtId="0" fontId="0" fillId="0" borderId="3" xfId="0" applyNumberFormat="1" applyBorder="1" applyAlignment="1">
      <alignment horizontal="right"/>
    </xf>
    <xf numFmtId="0" fontId="5" fillId="0" borderId="3" xfId="0" applyNumberFormat="1" applyFont="1" applyBorder="1" applyAlignment="1">
      <alignment horizontal="left"/>
    </xf>
    <xf numFmtId="0" fontId="8" fillId="4" borderId="3" xfId="2" applyNumberFormat="1" applyBorder="1" applyAlignment="1">
      <alignment horizontal="right"/>
    </xf>
    <xf numFmtId="0" fontId="3" fillId="2" borderId="11" xfId="1" applyNumberFormat="1" applyFont="1" applyBorder="1" applyAlignment="1">
      <alignment horizontal="center"/>
    </xf>
    <xf numFmtId="49" fontId="3" fillId="2" borderId="11" xfId="1" applyNumberFormat="1" applyFont="1" applyBorder="1" applyAlignment="1">
      <alignment horizontal="center"/>
    </xf>
    <xf numFmtId="0" fontId="0" fillId="0" borderId="11" xfId="0" applyNumberFormat="1" applyBorder="1" applyAlignment="1">
      <alignment horizontal="right"/>
    </xf>
    <xf numFmtId="0" fontId="0" fillId="0" borderId="12" xfId="0" applyNumberFormat="1" applyBorder="1" applyAlignment="1">
      <alignment horizontal="right"/>
    </xf>
    <xf numFmtId="0" fontId="8" fillId="4" borderId="1" xfId="2" applyNumberFormat="1" applyBorder="1" applyAlignment="1">
      <alignment horizontal="center"/>
    </xf>
    <xf numFmtId="49" fontId="0" fillId="0" borderId="12" xfId="0" applyNumberFormat="1" applyBorder="1" applyAlignment="1">
      <alignment horizontal="right"/>
    </xf>
    <xf numFmtId="0" fontId="0" fillId="0" borderId="11" xfId="0" applyNumberFormat="1" applyBorder="1" applyAlignment="1">
      <alignment horizontal="left"/>
    </xf>
    <xf numFmtId="0" fontId="0" fillId="0" borderId="12" xfId="0" applyNumberFormat="1" applyBorder="1" applyAlignment="1">
      <alignment horizontal="left"/>
    </xf>
    <xf numFmtId="0" fontId="0" fillId="0" borderId="10" xfId="0" applyNumberFormat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0" borderId="8" xfId="0" applyNumberFormat="1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0" fillId="0" borderId="7" xfId="0" applyNumberFormat="1" applyBorder="1" applyAlignment="1">
      <alignment horizontal="left"/>
    </xf>
    <xf numFmtId="0" fontId="0" fillId="0" borderId="9" xfId="0" applyNumberFormat="1" applyBorder="1" applyAlignment="1">
      <alignment horizontal="left"/>
    </xf>
    <xf numFmtId="0" fontId="8" fillId="0" borderId="11" xfId="2" applyNumberFormat="1" applyFill="1" applyBorder="1" applyAlignment="1">
      <alignment horizontal="right"/>
    </xf>
    <xf numFmtId="0" fontId="8" fillId="0" borderId="0" xfId="2" applyNumberFormat="1" applyFill="1" applyBorder="1" applyAlignment="1">
      <alignment horizontal="right"/>
    </xf>
    <xf numFmtId="0" fontId="8" fillId="0" borderId="12" xfId="2" applyNumberFormat="1" applyFill="1" applyBorder="1" applyAlignment="1">
      <alignment horizontal="right"/>
    </xf>
    <xf numFmtId="0" fontId="0" fillId="0" borderId="0" xfId="0" applyNumberFormat="1" applyFill="1" applyBorder="1" applyAlignment="1">
      <alignment horizontal="left"/>
    </xf>
    <xf numFmtId="0" fontId="10" fillId="6" borderId="11" xfId="2" applyNumberFormat="1" applyFont="1" applyFill="1" applyBorder="1" applyAlignment="1">
      <alignment horizontal="center"/>
    </xf>
    <xf numFmtId="0" fontId="3" fillId="2" borderId="1" xfId="1" applyNumberFormat="1" applyFont="1" applyBorder="1" applyAlignment="1">
      <alignment horizontal="center"/>
    </xf>
    <xf numFmtId="0" fontId="9" fillId="5" borderId="6" xfId="3" applyNumberFormat="1" applyBorder="1" applyAlignment="1">
      <alignment horizontal="left"/>
    </xf>
    <xf numFmtId="0" fontId="9" fillId="5" borderId="3" xfId="3" applyNumberFormat="1" applyBorder="1" applyAlignment="1">
      <alignment horizontal="left"/>
    </xf>
    <xf numFmtId="0" fontId="9" fillId="5" borderId="0" xfId="3" applyNumberFormat="1" applyBorder="1" applyAlignment="1">
      <alignment horizontal="right"/>
    </xf>
    <xf numFmtId="0" fontId="11" fillId="4" borderId="6" xfId="4" applyNumberFormat="1" applyFill="1" applyBorder="1" applyAlignment="1">
      <alignment horizontal="right"/>
    </xf>
    <xf numFmtId="0" fontId="11" fillId="4" borderId="4" xfId="4" applyNumberFormat="1" applyFill="1" applyBorder="1" applyAlignment="1">
      <alignment horizontal="right"/>
    </xf>
    <xf numFmtId="49" fontId="9" fillId="5" borderId="0" xfId="3" applyNumberFormat="1" applyBorder="1" applyAlignment="1">
      <alignment horizontal="right"/>
    </xf>
    <xf numFmtId="49" fontId="9" fillId="5" borderId="11" xfId="3" applyNumberFormat="1" applyBorder="1" applyAlignment="1">
      <alignment horizontal="right"/>
    </xf>
    <xf numFmtId="0" fontId="12" fillId="0" borderId="11" xfId="0" applyNumberFormat="1" applyFont="1" applyBorder="1" applyAlignment="1">
      <alignment horizontal="right"/>
    </xf>
    <xf numFmtId="49" fontId="3" fillId="2" borderId="2" xfId="1" applyNumberFormat="1" applyFont="1" applyBorder="1" applyAlignment="1">
      <alignment horizontal="center"/>
    </xf>
    <xf numFmtId="49" fontId="0" fillId="0" borderId="3" xfId="0" applyNumberFormat="1" applyBorder="1" applyAlignment="1">
      <alignment horizontal="right"/>
    </xf>
    <xf numFmtId="49" fontId="0" fillId="0" borderId="6" xfId="0" applyNumberFormat="1" applyBorder="1" applyAlignment="1">
      <alignment horizontal="right"/>
    </xf>
    <xf numFmtId="49" fontId="0" fillId="0" borderId="4" xfId="0" applyNumberFormat="1" applyBorder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abSelected="1" zoomScale="85" zoomScaleNormal="85" workbookViewId="0">
      <pane xSplit="3" ySplit="1" topLeftCell="L11" activePane="bottomRight" state="frozen"/>
      <selection pane="topRight" activeCell="D1" sqref="D1"/>
      <selection pane="bottomLeft" activeCell="A2" sqref="A2"/>
      <selection pane="bottomRight" activeCell="C52" sqref="C52"/>
    </sheetView>
  </sheetViews>
  <sheetFormatPr defaultRowHeight="13.5" x14ac:dyDescent="0.15"/>
  <cols>
    <col min="1" max="1" width="9.25" style="2" bestFit="1" customWidth="1"/>
    <col min="2" max="2" width="6.625" style="2" customWidth="1"/>
    <col min="3" max="3" width="36.25" style="1" customWidth="1"/>
    <col min="4" max="4" width="10.375" style="2" customWidth="1"/>
    <col min="5" max="6" width="10.625" style="1" customWidth="1"/>
    <col min="7" max="7" width="24.625" style="1" customWidth="1"/>
    <col min="8" max="8" width="52.75" style="1" customWidth="1"/>
    <col min="9" max="9" width="9.25" style="1" customWidth="1"/>
    <col min="10" max="10" width="8.25" style="2" customWidth="1"/>
    <col min="11" max="11" width="31.5" style="1" customWidth="1"/>
    <col min="12" max="12" width="11.25" style="1" bestFit="1" customWidth="1"/>
    <col min="13" max="13" width="21.5" style="1" customWidth="1"/>
    <col min="14" max="19" width="5.5" style="1" bestFit="1" customWidth="1"/>
    <col min="20" max="20" width="9" style="1" bestFit="1" customWidth="1"/>
    <col min="21" max="21" width="10.5" style="4" bestFit="1" customWidth="1"/>
    <col min="22" max="22" width="21.625" style="1" bestFit="1" customWidth="1"/>
    <col min="23" max="23" width="9.25" style="1" bestFit="1" customWidth="1"/>
    <col min="24" max="24" width="9.25" style="4" customWidth="1"/>
    <col min="25" max="25" width="9.25" style="1" bestFit="1" customWidth="1"/>
    <col min="26" max="16384" width="9" style="1"/>
  </cols>
  <sheetData>
    <row r="1" spans="1:25" s="3" customFormat="1" ht="16.5" x14ac:dyDescent="0.3">
      <c r="A1" s="5" t="s">
        <v>0</v>
      </c>
      <c r="B1" s="5" t="s">
        <v>1</v>
      </c>
      <c r="C1" s="6" t="s">
        <v>10</v>
      </c>
      <c r="D1" s="7" t="s">
        <v>3</v>
      </c>
      <c r="E1" s="17" t="s">
        <v>11</v>
      </c>
      <c r="F1" s="17" t="s">
        <v>17</v>
      </c>
      <c r="G1" s="5" t="s">
        <v>6</v>
      </c>
      <c r="H1" s="36" t="s">
        <v>105</v>
      </c>
      <c r="I1" s="17" t="s">
        <v>101</v>
      </c>
      <c r="J1" s="5" t="s">
        <v>14</v>
      </c>
      <c r="K1" s="5" t="s">
        <v>7</v>
      </c>
      <c r="L1" s="5" t="s">
        <v>8</v>
      </c>
      <c r="M1" s="5" t="s">
        <v>4</v>
      </c>
      <c r="N1" s="21" t="s">
        <v>106</v>
      </c>
      <c r="O1" s="21" t="s">
        <v>107</v>
      </c>
      <c r="P1" s="21" t="s">
        <v>34</v>
      </c>
      <c r="Q1" s="21" t="s">
        <v>35</v>
      </c>
      <c r="R1" s="21" t="s">
        <v>36</v>
      </c>
      <c r="S1" s="21" t="s">
        <v>37</v>
      </c>
      <c r="T1" s="35" t="s">
        <v>102</v>
      </c>
      <c r="U1" s="18" t="s">
        <v>9</v>
      </c>
      <c r="V1" s="5" t="s">
        <v>12</v>
      </c>
      <c r="W1" s="5" t="s">
        <v>2</v>
      </c>
      <c r="X1" s="45" t="s">
        <v>168</v>
      </c>
      <c r="Y1" s="5" t="s">
        <v>5</v>
      </c>
    </row>
    <row r="2" spans="1:25" x14ac:dyDescent="0.15">
      <c r="A2" s="14">
        <v>1</v>
      </c>
      <c r="B2" s="14">
        <v>1</v>
      </c>
      <c r="C2" s="15" t="s">
        <v>18</v>
      </c>
      <c r="D2" s="14"/>
      <c r="E2" s="19">
        <v>5</v>
      </c>
      <c r="F2" s="19"/>
      <c r="G2" s="23" t="s">
        <v>148</v>
      </c>
      <c r="H2" s="26" t="s">
        <v>149</v>
      </c>
      <c r="I2" s="44">
        <v>1668</v>
      </c>
      <c r="J2" s="19">
        <v>0.3</v>
      </c>
      <c r="K2" s="28" t="s">
        <v>163</v>
      </c>
      <c r="L2" s="19" t="s">
        <v>13</v>
      </c>
      <c r="M2" s="23" t="s">
        <v>49</v>
      </c>
      <c r="N2" s="16">
        <v>770</v>
      </c>
      <c r="O2" s="16">
        <v>250</v>
      </c>
      <c r="P2" s="16">
        <v>725</v>
      </c>
      <c r="Q2" s="16">
        <v>170</v>
      </c>
      <c r="R2" s="16">
        <v>820</v>
      </c>
      <c r="S2" s="16">
        <v>375</v>
      </c>
      <c r="T2" s="31" t="s">
        <v>103</v>
      </c>
      <c r="U2" s="19" t="str">
        <f t="shared" ref="U2:U42" si="0">N2-568&amp;" "&amp;O2-320</f>
        <v>202 -70</v>
      </c>
      <c r="V2" s="19" t="str">
        <f>P2-568&amp;" "&amp;Q2-320&amp;" "&amp;R2-568&amp;" "&amp;S2-320</f>
        <v>157 -150 252 55</v>
      </c>
      <c r="W2" s="14">
        <v>1</v>
      </c>
      <c r="X2" s="46"/>
      <c r="Y2" s="14">
        <v>0</v>
      </c>
    </row>
    <row r="3" spans="1:25" x14ac:dyDescent="0.15">
      <c r="A3" s="11">
        <v>1</v>
      </c>
      <c r="B3" s="11">
        <v>2</v>
      </c>
      <c r="C3" s="12" t="s">
        <v>19</v>
      </c>
      <c r="D3" s="11"/>
      <c r="E3" s="2">
        <v>5</v>
      </c>
      <c r="F3" s="2">
        <f>B2</f>
        <v>1</v>
      </c>
      <c r="G3" s="1" t="s">
        <v>126</v>
      </c>
      <c r="H3" s="26" t="s">
        <v>155</v>
      </c>
      <c r="I3" s="2"/>
      <c r="J3" s="2">
        <v>0.3</v>
      </c>
      <c r="K3" s="29" t="s">
        <v>164</v>
      </c>
      <c r="L3" s="2" t="s">
        <v>100</v>
      </c>
      <c r="M3" s="1" t="s">
        <v>84</v>
      </c>
      <c r="N3" s="13">
        <v>260</v>
      </c>
      <c r="O3" s="13">
        <v>90</v>
      </c>
      <c r="P3" s="13">
        <v>160</v>
      </c>
      <c r="Q3" s="13">
        <v>50</v>
      </c>
      <c r="R3" s="13">
        <v>320</v>
      </c>
      <c r="S3" s="13">
        <v>95</v>
      </c>
      <c r="T3" s="32" t="s">
        <v>104</v>
      </c>
      <c r="U3" s="2" t="str">
        <f t="shared" si="0"/>
        <v>-308 -230</v>
      </c>
      <c r="V3" s="2" t="str">
        <f t="shared" ref="V3:V45" si="1">P3-568&amp;" "&amp;Q3-320&amp;" "&amp;R3-568&amp;" "&amp;S3-320</f>
        <v>-408 -270 -248 -225</v>
      </c>
      <c r="W3" s="11">
        <v>1</v>
      </c>
      <c r="X3" s="47"/>
      <c r="Y3" s="11">
        <v>0</v>
      </c>
    </row>
    <row r="4" spans="1:25" x14ac:dyDescent="0.15">
      <c r="A4" s="11">
        <v>1</v>
      </c>
      <c r="B4" s="11">
        <v>3</v>
      </c>
      <c r="C4" s="12" t="s">
        <v>44</v>
      </c>
      <c r="D4" s="11"/>
      <c r="E4" s="2"/>
      <c r="F4" s="2">
        <f t="shared" ref="F4:F44" si="2">B3</f>
        <v>2</v>
      </c>
      <c r="G4" s="1" t="s">
        <v>127</v>
      </c>
      <c r="H4" s="26"/>
      <c r="I4" s="2"/>
      <c r="J4" s="2">
        <v>0.3</v>
      </c>
      <c r="K4" s="29" t="s">
        <v>164</v>
      </c>
      <c r="L4" s="2" t="s">
        <v>120</v>
      </c>
      <c r="M4" s="1" t="s">
        <v>85</v>
      </c>
      <c r="N4" s="13">
        <v>900</v>
      </c>
      <c r="O4" s="13">
        <v>250</v>
      </c>
      <c r="P4" s="13">
        <v>770</v>
      </c>
      <c r="Q4" s="13">
        <v>50</v>
      </c>
      <c r="R4" s="13">
        <v>1130</v>
      </c>
      <c r="S4" s="13">
        <v>600</v>
      </c>
      <c r="T4" s="32" t="s">
        <v>104</v>
      </c>
      <c r="U4" s="2" t="str">
        <f t="shared" si="0"/>
        <v>332 -70</v>
      </c>
      <c r="V4" s="2" t="str">
        <f t="shared" si="1"/>
        <v>202 -270 562 280</v>
      </c>
      <c r="W4" s="11">
        <v>1</v>
      </c>
      <c r="X4" s="47" t="s">
        <v>170</v>
      </c>
      <c r="Y4" s="11">
        <v>0</v>
      </c>
    </row>
    <row r="5" spans="1:25" x14ac:dyDescent="0.15">
      <c r="A5" s="11">
        <v>1</v>
      </c>
      <c r="B5" s="11">
        <v>4</v>
      </c>
      <c r="C5" s="12" t="s">
        <v>20</v>
      </c>
      <c r="D5" s="11"/>
      <c r="E5" s="2"/>
      <c r="F5" s="2">
        <f t="shared" si="2"/>
        <v>3</v>
      </c>
      <c r="G5" s="1" t="s">
        <v>128</v>
      </c>
      <c r="H5" s="26"/>
      <c r="I5" s="2"/>
      <c r="J5" s="2">
        <v>0.3</v>
      </c>
      <c r="K5" s="29"/>
      <c r="L5" s="2"/>
      <c r="N5" s="40">
        <v>-200</v>
      </c>
      <c r="O5" s="40">
        <v>-200</v>
      </c>
      <c r="P5" s="13">
        <v>660</v>
      </c>
      <c r="Q5" s="13">
        <v>40</v>
      </c>
      <c r="R5" s="13">
        <v>810</v>
      </c>
      <c r="S5" s="13">
        <v>80</v>
      </c>
      <c r="T5" s="32" t="s">
        <v>104</v>
      </c>
      <c r="U5" s="2" t="str">
        <f t="shared" si="0"/>
        <v>-768 -520</v>
      </c>
      <c r="V5" s="2" t="str">
        <f t="shared" si="1"/>
        <v>92 -280 242 -240</v>
      </c>
      <c r="W5" s="11">
        <v>1</v>
      </c>
      <c r="X5" s="47"/>
      <c r="Y5" s="11">
        <v>0</v>
      </c>
    </row>
    <row r="6" spans="1:25" x14ac:dyDescent="0.15">
      <c r="A6" s="11">
        <v>1</v>
      </c>
      <c r="B6" s="11">
        <v>5</v>
      </c>
      <c r="C6" s="12" t="s">
        <v>43</v>
      </c>
      <c r="D6" s="11"/>
      <c r="E6" s="2">
        <v>5</v>
      </c>
      <c r="F6" s="2">
        <v>1</v>
      </c>
      <c r="G6" s="1" t="s">
        <v>126</v>
      </c>
      <c r="H6" s="26" t="s">
        <v>154</v>
      </c>
      <c r="I6" s="2"/>
      <c r="J6" s="2">
        <v>0.3</v>
      </c>
      <c r="K6" s="29" t="s">
        <v>165</v>
      </c>
      <c r="L6" s="2" t="s">
        <v>100</v>
      </c>
      <c r="M6" s="1" t="s">
        <v>86</v>
      </c>
      <c r="N6" s="13">
        <v>700</v>
      </c>
      <c r="O6" s="13">
        <v>90</v>
      </c>
      <c r="P6" s="13">
        <v>625</v>
      </c>
      <c r="Q6" s="13">
        <v>50</v>
      </c>
      <c r="R6" s="13">
        <v>775</v>
      </c>
      <c r="S6" s="13">
        <v>95</v>
      </c>
      <c r="T6" s="32" t="s">
        <v>104</v>
      </c>
      <c r="U6" s="2" t="str">
        <f t="shared" si="0"/>
        <v>132 -230</v>
      </c>
      <c r="V6" s="2" t="str">
        <f t="shared" si="1"/>
        <v>57 -270 207 -225</v>
      </c>
      <c r="W6" s="11">
        <v>1</v>
      </c>
      <c r="X6" s="47"/>
      <c r="Y6" s="11">
        <v>0</v>
      </c>
    </row>
    <row r="7" spans="1:25" x14ac:dyDescent="0.15">
      <c r="A7" s="11">
        <v>1</v>
      </c>
      <c r="B7" s="11">
        <v>6</v>
      </c>
      <c r="C7" s="12" t="s">
        <v>44</v>
      </c>
      <c r="D7" s="11"/>
      <c r="E7" s="2"/>
      <c r="F7" s="2">
        <f t="shared" si="2"/>
        <v>5</v>
      </c>
      <c r="G7" s="1" t="s">
        <v>127</v>
      </c>
      <c r="H7" s="26"/>
      <c r="I7" s="2"/>
      <c r="J7" s="2">
        <v>0.3</v>
      </c>
      <c r="K7" s="29" t="s">
        <v>164</v>
      </c>
      <c r="L7" s="2" t="s">
        <v>92</v>
      </c>
      <c r="M7" s="1" t="s">
        <v>87</v>
      </c>
      <c r="N7" s="13">
        <v>900</v>
      </c>
      <c r="O7" s="13">
        <v>250</v>
      </c>
      <c r="P7" s="13">
        <v>770</v>
      </c>
      <c r="Q7" s="13">
        <v>50</v>
      </c>
      <c r="R7" s="13">
        <v>1130</v>
      </c>
      <c r="S7" s="13">
        <v>600</v>
      </c>
      <c r="T7" s="32" t="s">
        <v>104</v>
      </c>
      <c r="U7" s="2" t="str">
        <f>N7-568&amp;" "&amp;O7-320</f>
        <v>332 -70</v>
      </c>
      <c r="V7" s="2" t="str">
        <f t="shared" si="1"/>
        <v>202 -270 562 280</v>
      </c>
      <c r="W7" s="11">
        <v>1</v>
      </c>
      <c r="X7" s="47" t="s">
        <v>170</v>
      </c>
      <c r="Y7" s="11">
        <v>0</v>
      </c>
    </row>
    <row r="8" spans="1:25" x14ac:dyDescent="0.15">
      <c r="A8" s="11">
        <v>1</v>
      </c>
      <c r="B8" s="11">
        <v>7</v>
      </c>
      <c r="C8" s="12" t="s">
        <v>21</v>
      </c>
      <c r="D8" s="11"/>
      <c r="E8" s="2"/>
      <c r="F8" s="2">
        <f t="shared" si="2"/>
        <v>6</v>
      </c>
      <c r="G8" s="1" t="s">
        <v>128</v>
      </c>
      <c r="H8" s="26"/>
      <c r="I8" s="2"/>
      <c r="J8" s="2">
        <v>0.3</v>
      </c>
      <c r="K8" s="29"/>
      <c r="L8" s="2"/>
      <c r="N8" s="40">
        <v>-200</v>
      </c>
      <c r="O8" s="40">
        <v>-200</v>
      </c>
      <c r="P8" s="13">
        <v>660</v>
      </c>
      <c r="Q8" s="13">
        <v>40</v>
      </c>
      <c r="R8" s="13">
        <v>810</v>
      </c>
      <c r="S8" s="13">
        <v>80</v>
      </c>
      <c r="T8" s="32" t="s">
        <v>104</v>
      </c>
      <c r="U8" s="2" t="str">
        <f t="shared" si="0"/>
        <v>-768 -520</v>
      </c>
      <c r="V8" s="2" t="str">
        <f t="shared" si="1"/>
        <v>92 -280 242 -240</v>
      </c>
      <c r="W8" s="11">
        <v>1</v>
      </c>
      <c r="X8" s="47"/>
      <c r="Y8" s="11">
        <v>0</v>
      </c>
    </row>
    <row r="9" spans="1:25" x14ac:dyDescent="0.15">
      <c r="A9" s="8">
        <v>1</v>
      </c>
      <c r="B9" s="8">
        <v>8</v>
      </c>
      <c r="C9" s="9" t="s">
        <v>22</v>
      </c>
      <c r="D9" s="8"/>
      <c r="E9" s="20"/>
      <c r="F9" s="20">
        <v>5</v>
      </c>
      <c r="G9" s="24" t="s">
        <v>130</v>
      </c>
      <c r="H9" s="27"/>
      <c r="I9" s="20"/>
      <c r="J9" s="20">
        <v>0.3</v>
      </c>
      <c r="K9" s="30"/>
      <c r="L9" s="20"/>
      <c r="M9" s="24"/>
      <c r="N9" s="10">
        <v>1020</v>
      </c>
      <c r="O9" s="10">
        <v>635</v>
      </c>
      <c r="P9" s="10">
        <v>995</v>
      </c>
      <c r="Q9" s="10">
        <v>580</v>
      </c>
      <c r="R9" s="10">
        <v>1050</v>
      </c>
      <c r="S9" s="10">
        <v>630</v>
      </c>
      <c r="T9" s="33" t="s">
        <v>104</v>
      </c>
      <c r="U9" s="20" t="str">
        <f t="shared" si="0"/>
        <v>452 315</v>
      </c>
      <c r="V9" s="20" t="str">
        <f t="shared" si="1"/>
        <v>427 260 482 310</v>
      </c>
      <c r="W9" s="8">
        <v>1</v>
      </c>
      <c r="X9" s="48"/>
      <c r="Y9" s="8">
        <v>0</v>
      </c>
    </row>
    <row r="10" spans="1:25" x14ac:dyDescent="0.15">
      <c r="A10" s="11">
        <v>1</v>
      </c>
      <c r="B10" s="11">
        <v>9</v>
      </c>
      <c r="C10" s="37" t="s">
        <v>46</v>
      </c>
      <c r="D10" s="11"/>
      <c r="E10" s="2">
        <v>15</v>
      </c>
      <c r="F10" s="2"/>
      <c r="G10" s="1" t="s">
        <v>129</v>
      </c>
      <c r="H10" s="26" t="s">
        <v>160</v>
      </c>
      <c r="I10" s="2"/>
      <c r="J10" s="2">
        <v>0.3</v>
      </c>
      <c r="K10" s="29" t="s">
        <v>165</v>
      </c>
      <c r="L10" s="2" t="s">
        <v>69</v>
      </c>
      <c r="M10" s="1" t="s">
        <v>50</v>
      </c>
      <c r="N10" s="13">
        <v>1070</v>
      </c>
      <c r="O10" s="13">
        <v>70</v>
      </c>
      <c r="P10" s="13">
        <v>1050</v>
      </c>
      <c r="Q10" s="13">
        <v>20</v>
      </c>
      <c r="R10" s="13">
        <v>1110</v>
      </c>
      <c r="S10" s="13">
        <v>70</v>
      </c>
      <c r="T10" s="39" t="s">
        <v>108</v>
      </c>
      <c r="U10" s="42" t="s">
        <v>110</v>
      </c>
      <c r="V10" s="42" t="s">
        <v>112</v>
      </c>
      <c r="W10" s="11">
        <v>1</v>
      </c>
      <c r="X10" s="47"/>
      <c r="Y10" s="11">
        <v>0</v>
      </c>
    </row>
    <row r="11" spans="1:25" x14ac:dyDescent="0.15">
      <c r="A11" s="11">
        <v>1</v>
      </c>
      <c r="B11" s="11">
        <v>10</v>
      </c>
      <c r="C11" s="12" t="s">
        <v>47</v>
      </c>
      <c r="D11" s="11"/>
      <c r="E11" s="2">
        <v>15</v>
      </c>
      <c r="F11" s="2">
        <f t="shared" si="2"/>
        <v>9</v>
      </c>
      <c r="G11" s="1" t="s">
        <v>132</v>
      </c>
      <c r="H11" s="26"/>
      <c r="I11" s="2"/>
      <c r="J11" s="2">
        <v>0.3</v>
      </c>
      <c r="K11" s="29"/>
      <c r="L11" s="2"/>
      <c r="N11" s="13">
        <v>235</v>
      </c>
      <c r="O11" s="13">
        <v>472</v>
      </c>
      <c r="P11" s="13">
        <v>185</v>
      </c>
      <c r="Q11" s="13">
        <v>387</v>
      </c>
      <c r="R11" s="13">
        <v>280</v>
      </c>
      <c r="S11" s="13">
        <v>492</v>
      </c>
      <c r="T11" s="32" t="s">
        <v>104</v>
      </c>
      <c r="U11" s="2" t="str">
        <f t="shared" si="0"/>
        <v>-333 152</v>
      </c>
      <c r="V11" s="2" t="str">
        <f t="shared" si="1"/>
        <v>-383 67 -288 172</v>
      </c>
      <c r="W11" s="11">
        <v>1</v>
      </c>
      <c r="X11" s="47"/>
      <c r="Y11" s="11">
        <v>0</v>
      </c>
    </row>
    <row r="12" spans="1:25" x14ac:dyDescent="0.15">
      <c r="A12" s="11">
        <v>1</v>
      </c>
      <c r="B12" s="11">
        <v>11</v>
      </c>
      <c r="C12" s="12" t="s">
        <v>24</v>
      </c>
      <c r="D12" s="11"/>
      <c r="E12" s="2">
        <v>15</v>
      </c>
      <c r="F12" s="2">
        <f t="shared" si="2"/>
        <v>10</v>
      </c>
      <c r="G12" s="1" t="s">
        <v>134</v>
      </c>
      <c r="H12" s="26"/>
      <c r="I12" s="2"/>
      <c r="J12" s="2">
        <v>0.3</v>
      </c>
      <c r="N12" s="13">
        <v>885</v>
      </c>
      <c r="O12" s="13">
        <v>100</v>
      </c>
      <c r="P12" s="13">
        <v>780</v>
      </c>
      <c r="Q12" s="13">
        <v>50</v>
      </c>
      <c r="R12" s="13">
        <v>980</v>
      </c>
      <c r="S12" s="13">
        <v>105</v>
      </c>
      <c r="T12" s="32" t="s">
        <v>104</v>
      </c>
      <c r="U12" s="2" t="str">
        <f t="shared" si="0"/>
        <v>317 -220</v>
      </c>
      <c r="V12" s="2" t="str">
        <f t="shared" si="1"/>
        <v>212 -270 412 -215</v>
      </c>
      <c r="W12" s="11">
        <v>1</v>
      </c>
      <c r="X12" s="47"/>
      <c r="Y12" s="11">
        <v>0</v>
      </c>
    </row>
    <row r="13" spans="1:25" x14ac:dyDescent="0.15">
      <c r="A13" s="11">
        <v>1</v>
      </c>
      <c r="B13" s="11">
        <v>12</v>
      </c>
      <c r="C13" s="12" t="s">
        <v>64</v>
      </c>
      <c r="D13" s="11">
        <v>13</v>
      </c>
      <c r="E13" s="2">
        <v>15</v>
      </c>
      <c r="F13" s="2">
        <f t="shared" si="2"/>
        <v>11</v>
      </c>
      <c r="G13" s="1" t="s">
        <v>136</v>
      </c>
      <c r="H13" s="26" t="s">
        <v>159</v>
      </c>
      <c r="I13" s="2"/>
      <c r="J13" s="2">
        <v>0.3</v>
      </c>
      <c r="K13" s="29" t="s">
        <v>164</v>
      </c>
      <c r="L13" s="2" t="s">
        <v>65</v>
      </c>
      <c r="M13" s="1" t="s">
        <v>66</v>
      </c>
      <c r="N13" s="13">
        <v>505</v>
      </c>
      <c r="O13" s="13">
        <v>525</v>
      </c>
      <c r="P13" s="13">
        <v>430</v>
      </c>
      <c r="Q13" s="13">
        <v>360</v>
      </c>
      <c r="R13" s="13">
        <v>580</v>
      </c>
      <c r="S13" s="13">
        <v>560</v>
      </c>
      <c r="T13" s="32" t="s">
        <v>104</v>
      </c>
      <c r="U13" s="2" t="str">
        <f t="shared" si="0"/>
        <v>-63 205</v>
      </c>
      <c r="V13" s="2" t="str">
        <f t="shared" si="1"/>
        <v>-138 40 12 240</v>
      </c>
      <c r="W13" s="11">
        <v>1</v>
      </c>
      <c r="X13" s="47"/>
      <c r="Y13" s="11">
        <v>0</v>
      </c>
    </row>
    <row r="14" spans="1:25" x14ac:dyDescent="0.15">
      <c r="A14" s="11">
        <v>1</v>
      </c>
      <c r="B14" s="11">
        <v>13</v>
      </c>
      <c r="C14" s="12" t="s">
        <v>79</v>
      </c>
      <c r="D14" s="11">
        <v>14</v>
      </c>
      <c r="E14" s="2">
        <v>15</v>
      </c>
      <c r="F14" s="2">
        <f t="shared" si="2"/>
        <v>12</v>
      </c>
      <c r="G14" s="1" t="s">
        <v>136</v>
      </c>
      <c r="H14" s="26" t="s">
        <v>158</v>
      </c>
      <c r="I14" s="2"/>
      <c r="J14" s="2">
        <v>0.3</v>
      </c>
      <c r="K14" s="29" t="s">
        <v>164</v>
      </c>
      <c r="L14" s="2" t="s">
        <v>65</v>
      </c>
      <c r="M14" s="1" t="s">
        <v>77</v>
      </c>
      <c r="N14" s="13">
        <v>680</v>
      </c>
      <c r="O14" s="13">
        <v>525</v>
      </c>
      <c r="P14" s="13">
        <v>605</v>
      </c>
      <c r="Q14" s="13">
        <v>360</v>
      </c>
      <c r="R14" s="13">
        <v>755</v>
      </c>
      <c r="S14" s="13">
        <v>560</v>
      </c>
      <c r="T14" s="32" t="s">
        <v>104</v>
      </c>
      <c r="U14" s="2" t="str">
        <f t="shared" ref="U14" si="3">N14-568&amp;" "&amp;O14-320</f>
        <v>112 205</v>
      </c>
      <c r="V14" s="2" t="str">
        <f t="shared" si="1"/>
        <v>37 40 187 240</v>
      </c>
      <c r="W14" s="11">
        <v>1</v>
      </c>
      <c r="X14" s="47"/>
      <c r="Y14" s="11">
        <v>0</v>
      </c>
    </row>
    <row r="15" spans="1:25" x14ac:dyDescent="0.15">
      <c r="A15" s="8">
        <v>1</v>
      </c>
      <c r="B15" s="8">
        <v>14</v>
      </c>
      <c r="C15" s="9" t="s">
        <v>25</v>
      </c>
      <c r="D15" s="8"/>
      <c r="E15" s="20">
        <v>15</v>
      </c>
      <c r="F15" s="20"/>
      <c r="G15" s="24" t="s">
        <v>135</v>
      </c>
      <c r="H15" s="27" t="s">
        <v>161</v>
      </c>
      <c r="I15" s="20"/>
      <c r="J15" s="20">
        <v>0.3</v>
      </c>
      <c r="K15" s="30" t="s">
        <v>165</v>
      </c>
      <c r="L15" s="20" t="s">
        <v>71</v>
      </c>
      <c r="M15" s="24" t="s">
        <v>78</v>
      </c>
      <c r="N15" s="10">
        <v>915</v>
      </c>
      <c r="O15" s="10">
        <v>90</v>
      </c>
      <c r="P15" s="10">
        <v>810</v>
      </c>
      <c r="Q15" s="10">
        <v>35</v>
      </c>
      <c r="R15" s="10">
        <v>1010</v>
      </c>
      <c r="S15" s="10">
        <v>95</v>
      </c>
      <c r="T15" s="33" t="s">
        <v>104</v>
      </c>
      <c r="U15" s="20" t="str">
        <f t="shared" si="0"/>
        <v>347 -230</v>
      </c>
      <c r="V15" s="20" t="str">
        <f t="shared" si="1"/>
        <v>242 -285 442 -225</v>
      </c>
      <c r="W15" s="8">
        <v>1</v>
      </c>
      <c r="X15" s="48"/>
      <c r="Y15" s="8">
        <v>0</v>
      </c>
    </row>
    <row r="16" spans="1:25" x14ac:dyDescent="0.15">
      <c r="A16" s="11">
        <v>1</v>
      </c>
      <c r="B16" s="11">
        <v>15</v>
      </c>
      <c r="C16" s="37" t="s">
        <v>40</v>
      </c>
      <c r="D16" s="11"/>
      <c r="E16" s="2">
        <v>20</v>
      </c>
      <c r="F16" s="2"/>
      <c r="G16" s="1" t="s">
        <v>129</v>
      </c>
      <c r="H16" s="26" t="s">
        <v>157</v>
      </c>
      <c r="I16" s="2"/>
      <c r="J16" s="2">
        <v>0.3</v>
      </c>
      <c r="K16" s="29" t="s">
        <v>165</v>
      </c>
      <c r="L16" s="2" t="s">
        <v>63</v>
      </c>
      <c r="M16" s="1" t="s">
        <v>51</v>
      </c>
      <c r="N16" s="13">
        <v>1065</v>
      </c>
      <c r="O16" s="13">
        <v>260</v>
      </c>
      <c r="P16" s="13">
        <v>1040</v>
      </c>
      <c r="Q16" s="13">
        <v>210</v>
      </c>
      <c r="R16" s="13">
        <v>1090</v>
      </c>
      <c r="S16" s="13">
        <v>255</v>
      </c>
      <c r="T16" s="39" t="s">
        <v>108</v>
      </c>
      <c r="U16" s="42" t="s">
        <v>117</v>
      </c>
      <c r="V16" s="42" t="s">
        <v>116</v>
      </c>
      <c r="W16" s="11">
        <v>1</v>
      </c>
      <c r="X16" s="47"/>
      <c r="Y16" s="11">
        <v>0</v>
      </c>
    </row>
    <row r="17" spans="1:25" x14ac:dyDescent="0.15">
      <c r="A17" s="11">
        <v>1</v>
      </c>
      <c r="B17" s="11">
        <v>16</v>
      </c>
      <c r="C17" s="12" t="s">
        <v>26</v>
      </c>
      <c r="D17" s="11">
        <v>17</v>
      </c>
      <c r="E17" s="2">
        <v>20</v>
      </c>
      <c r="F17" s="2">
        <f t="shared" si="2"/>
        <v>15</v>
      </c>
      <c r="G17" s="1" t="s">
        <v>138</v>
      </c>
      <c r="H17" s="26"/>
      <c r="I17" s="2"/>
      <c r="J17" s="2">
        <v>0.3</v>
      </c>
      <c r="K17" s="29"/>
      <c r="L17" s="2"/>
      <c r="N17" s="13">
        <v>660</v>
      </c>
      <c r="O17" s="13">
        <v>610</v>
      </c>
      <c r="P17" s="13">
        <v>580</v>
      </c>
      <c r="Q17" s="13">
        <v>560</v>
      </c>
      <c r="R17" s="13">
        <v>740</v>
      </c>
      <c r="S17" s="13">
        <v>605</v>
      </c>
      <c r="T17" s="32" t="s">
        <v>104</v>
      </c>
      <c r="U17" s="2" t="str">
        <f t="shared" si="0"/>
        <v>92 290</v>
      </c>
      <c r="V17" s="2" t="str">
        <f t="shared" si="1"/>
        <v>12 240 172 285</v>
      </c>
      <c r="W17" s="11">
        <v>1</v>
      </c>
      <c r="X17" s="47"/>
      <c r="Y17" s="11">
        <v>0</v>
      </c>
    </row>
    <row r="18" spans="1:25" x14ac:dyDescent="0.15">
      <c r="A18" s="11">
        <v>1</v>
      </c>
      <c r="B18" s="11">
        <v>17</v>
      </c>
      <c r="C18" s="12" t="s">
        <v>27</v>
      </c>
      <c r="D18" s="11"/>
      <c r="E18" s="2">
        <v>20</v>
      </c>
      <c r="F18" s="2">
        <f t="shared" si="2"/>
        <v>16</v>
      </c>
      <c r="G18" s="1" t="s">
        <v>138</v>
      </c>
      <c r="H18" s="26"/>
      <c r="I18" s="2"/>
      <c r="J18" s="2">
        <v>0.3</v>
      </c>
      <c r="K18" s="29"/>
      <c r="L18" s="2"/>
      <c r="N18" s="13">
        <v>840</v>
      </c>
      <c r="O18" s="13">
        <v>470</v>
      </c>
      <c r="P18" s="13">
        <v>225</v>
      </c>
      <c r="Q18" s="13">
        <v>405</v>
      </c>
      <c r="R18" s="13">
        <v>885</v>
      </c>
      <c r="S18" s="13">
        <v>525</v>
      </c>
      <c r="T18" s="32" t="s">
        <v>104</v>
      </c>
      <c r="U18" s="2" t="str">
        <f t="shared" si="0"/>
        <v>272 150</v>
      </c>
      <c r="V18" s="2" t="str">
        <f t="shared" si="1"/>
        <v>-343 85 317 205</v>
      </c>
      <c r="W18" s="11">
        <v>1</v>
      </c>
      <c r="X18" s="47"/>
      <c r="Y18" s="11">
        <v>0</v>
      </c>
    </row>
    <row r="19" spans="1:25" x14ac:dyDescent="0.15">
      <c r="A19" s="11">
        <v>1</v>
      </c>
      <c r="B19" s="11">
        <v>18</v>
      </c>
      <c r="C19" s="12" t="s">
        <v>41</v>
      </c>
      <c r="D19" s="11"/>
      <c r="E19" s="2"/>
      <c r="F19" s="2">
        <f t="shared" si="2"/>
        <v>17</v>
      </c>
      <c r="G19" s="1" t="s">
        <v>139</v>
      </c>
      <c r="H19" s="26"/>
      <c r="I19" s="2"/>
      <c r="J19" s="2">
        <v>0.3</v>
      </c>
      <c r="K19" s="29" t="s">
        <v>166</v>
      </c>
      <c r="L19" s="2" t="s">
        <v>95</v>
      </c>
      <c r="M19" s="1" t="s">
        <v>94</v>
      </c>
      <c r="N19" s="40">
        <v>-200</v>
      </c>
      <c r="O19" s="40">
        <v>-200</v>
      </c>
      <c r="P19" s="13">
        <v>475</v>
      </c>
      <c r="Q19" s="13">
        <v>180</v>
      </c>
      <c r="R19" s="13">
        <v>665</v>
      </c>
      <c r="S19" s="13">
        <v>230</v>
      </c>
      <c r="T19" s="32" t="s">
        <v>104</v>
      </c>
      <c r="U19" s="2" t="str">
        <f t="shared" si="0"/>
        <v>-768 -520</v>
      </c>
      <c r="V19" s="2" t="str">
        <f t="shared" si="1"/>
        <v>-93 -140 97 -90</v>
      </c>
      <c r="W19" s="11">
        <v>1</v>
      </c>
      <c r="X19" s="47"/>
      <c r="Y19" s="11">
        <v>0</v>
      </c>
    </row>
    <row r="20" spans="1:25" x14ac:dyDescent="0.15">
      <c r="A20" s="8">
        <v>1</v>
      </c>
      <c r="B20" s="8">
        <v>19</v>
      </c>
      <c r="C20" s="9" t="s">
        <v>33</v>
      </c>
      <c r="D20" s="8"/>
      <c r="E20" s="20"/>
      <c r="F20" s="20">
        <f t="shared" si="2"/>
        <v>18</v>
      </c>
      <c r="G20" s="24" t="s">
        <v>137</v>
      </c>
      <c r="H20" s="27"/>
      <c r="I20" s="20"/>
      <c r="J20" s="20">
        <v>0.3</v>
      </c>
      <c r="K20" s="30"/>
      <c r="L20" s="20"/>
      <c r="M20" s="24"/>
      <c r="N20" s="10">
        <v>1020</v>
      </c>
      <c r="O20" s="10">
        <v>635</v>
      </c>
      <c r="P20" s="10">
        <v>995</v>
      </c>
      <c r="Q20" s="10">
        <v>580</v>
      </c>
      <c r="R20" s="10">
        <v>1050</v>
      </c>
      <c r="S20" s="10">
        <v>630</v>
      </c>
      <c r="T20" s="33" t="s">
        <v>104</v>
      </c>
      <c r="U20" s="20" t="str">
        <f t="shared" ref="U20" si="4">N20-568&amp;" "&amp;O20-320</f>
        <v>452 315</v>
      </c>
      <c r="V20" s="20" t="str">
        <f t="shared" si="1"/>
        <v>427 260 482 310</v>
      </c>
      <c r="W20" s="8">
        <v>1</v>
      </c>
      <c r="X20" s="48"/>
      <c r="Y20" s="8">
        <v>0</v>
      </c>
    </row>
    <row r="21" spans="1:25" x14ac:dyDescent="0.15">
      <c r="A21" s="14">
        <v>1</v>
      </c>
      <c r="B21" s="14">
        <v>20</v>
      </c>
      <c r="C21" s="38" t="s">
        <v>23</v>
      </c>
      <c r="D21" s="14"/>
      <c r="E21" s="19">
        <v>24</v>
      </c>
      <c r="F21" s="19"/>
      <c r="G21" s="1" t="s">
        <v>129</v>
      </c>
      <c r="H21" s="25" t="s">
        <v>156</v>
      </c>
      <c r="I21" s="19"/>
      <c r="J21" s="19">
        <v>0.3</v>
      </c>
      <c r="K21" s="28" t="s">
        <v>165</v>
      </c>
      <c r="L21" s="19" t="s">
        <v>68</v>
      </c>
      <c r="M21" s="23" t="s">
        <v>67</v>
      </c>
      <c r="N21" s="13">
        <v>1070</v>
      </c>
      <c r="O21" s="13">
        <v>70</v>
      </c>
      <c r="P21" s="13">
        <v>1050</v>
      </c>
      <c r="Q21" s="13">
        <v>20</v>
      </c>
      <c r="R21" s="13">
        <v>1110</v>
      </c>
      <c r="S21" s="13">
        <v>70</v>
      </c>
      <c r="T21" s="39" t="s">
        <v>108</v>
      </c>
      <c r="U21" s="43" t="s">
        <v>109</v>
      </c>
      <c r="V21" s="43" t="s">
        <v>111</v>
      </c>
      <c r="W21" s="14">
        <v>1</v>
      </c>
      <c r="X21" s="46"/>
      <c r="Y21" s="14">
        <v>0</v>
      </c>
    </row>
    <row r="22" spans="1:25" x14ac:dyDescent="0.15">
      <c r="A22" s="11">
        <v>1</v>
      </c>
      <c r="B22" s="11">
        <v>21</v>
      </c>
      <c r="C22" s="12" t="s">
        <v>28</v>
      </c>
      <c r="D22" s="11"/>
      <c r="E22" s="2">
        <v>24</v>
      </c>
      <c r="F22" s="2">
        <f t="shared" si="2"/>
        <v>20</v>
      </c>
      <c r="G22" s="1" t="s">
        <v>132</v>
      </c>
      <c r="H22" s="26"/>
      <c r="I22" s="2"/>
      <c r="J22" s="2">
        <v>0.3</v>
      </c>
      <c r="K22" s="29"/>
      <c r="L22" s="2"/>
      <c r="N22" s="13">
        <v>195</v>
      </c>
      <c r="O22" s="13">
        <v>282</v>
      </c>
      <c r="P22" s="13">
        <v>175</v>
      </c>
      <c r="Q22" s="13">
        <v>247</v>
      </c>
      <c r="R22" s="13">
        <v>215</v>
      </c>
      <c r="S22" s="13">
        <v>287</v>
      </c>
      <c r="T22" s="32" t="s">
        <v>104</v>
      </c>
      <c r="U22" s="2" t="str">
        <f t="shared" si="0"/>
        <v>-373 -38</v>
      </c>
      <c r="V22" s="2" t="str">
        <f t="shared" si="1"/>
        <v>-393 -73 -353 -33</v>
      </c>
      <c r="W22" s="11">
        <v>1</v>
      </c>
      <c r="X22" s="47"/>
      <c r="Y22" s="11">
        <v>0</v>
      </c>
    </row>
    <row r="23" spans="1:25" x14ac:dyDescent="0.15">
      <c r="A23" s="11">
        <v>1</v>
      </c>
      <c r="B23" s="11">
        <v>22</v>
      </c>
      <c r="C23" s="12" t="s">
        <v>52</v>
      </c>
      <c r="D23" s="11"/>
      <c r="E23" s="2">
        <v>24</v>
      </c>
      <c r="F23" s="2">
        <f t="shared" si="2"/>
        <v>21</v>
      </c>
      <c r="G23" s="1" t="s">
        <v>133</v>
      </c>
      <c r="H23" s="26"/>
      <c r="I23" s="2"/>
      <c r="J23" s="2">
        <v>0.3</v>
      </c>
      <c r="K23" s="29"/>
      <c r="L23" s="2"/>
      <c r="N23" s="13">
        <v>885</v>
      </c>
      <c r="O23" s="13">
        <v>100</v>
      </c>
      <c r="P23" s="13">
        <v>780</v>
      </c>
      <c r="Q23" s="13">
        <v>50</v>
      </c>
      <c r="R23" s="13">
        <v>980</v>
      </c>
      <c r="S23" s="13">
        <v>105</v>
      </c>
      <c r="T23" s="32" t="s">
        <v>104</v>
      </c>
      <c r="U23" s="2" t="str">
        <f t="shared" ref="U23" si="5">N23-568&amp;" "&amp;O23-320</f>
        <v>317 -220</v>
      </c>
      <c r="V23" s="2" t="str">
        <f t="shared" ref="V23" si="6">P23-568&amp;" "&amp;Q23-320&amp;" "&amp;R23-568&amp;" "&amp;S23-320</f>
        <v>212 -270 412 -215</v>
      </c>
      <c r="W23" s="11">
        <v>1</v>
      </c>
      <c r="X23" s="47"/>
      <c r="Y23" s="11">
        <v>0</v>
      </c>
    </row>
    <row r="24" spans="1:25" x14ac:dyDescent="0.15">
      <c r="A24" s="8">
        <v>1</v>
      </c>
      <c r="B24" s="8">
        <v>23</v>
      </c>
      <c r="C24" s="9" t="s">
        <v>83</v>
      </c>
      <c r="D24" s="8"/>
      <c r="E24" s="20">
        <v>24</v>
      </c>
      <c r="F24" s="20">
        <f t="shared" si="2"/>
        <v>22</v>
      </c>
      <c r="G24" s="24" t="s">
        <v>135</v>
      </c>
      <c r="H24" s="27"/>
      <c r="I24" s="20"/>
      <c r="J24" s="20">
        <v>0.3</v>
      </c>
      <c r="K24" s="30" t="s">
        <v>165</v>
      </c>
      <c r="L24" s="20" t="s">
        <v>96</v>
      </c>
      <c r="M24" s="24" t="s">
        <v>98</v>
      </c>
      <c r="N24" s="10">
        <v>915</v>
      </c>
      <c r="O24" s="10">
        <v>90</v>
      </c>
      <c r="P24" s="10">
        <v>810</v>
      </c>
      <c r="Q24" s="10">
        <v>35</v>
      </c>
      <c r="R24" s="10">
        <v>1010</v>
      </c>
      <c r="S24" s="10">
        <v>95</v>
      </c>
      <c r="T24" s="33" t="s">
        <v>104</v>
      </c>
      <c r="U24" s="20" t="str">
        <f t="shared" si="0"/>
        <v>347 -230</v>
      </c>
      <c r="V24" s="20" t="str">
        <f t="shared" si="1"/>
        <v>242 -285 442 -225</v>
      </c>
      <c r="W24" s="8">
        <v>1</v>
      </c>
      <c r="X24" s="48"/>
      <c r="Y24" s="8">
        <v>0</v>
      </c>
    </row>
    <row r="25" spans="1:25" x14ac:dyDescent="0.15">
      <c r="A25" s="14">
        <v>1</v>
      </c>
      <c r="B25" s="14">
        <v>24</v>
      </c>
      <c r="C25" s="38" t="s">
        <v>15</v>
      </c>
      <c r="D25" s="14"/>
      <c r="E25" s="19">
        <v>28</v>
      </c>
      <c r="F25" s="19"/>
      <c r="G25" s="1" t="s">
        <v>129</v>
      </c>
      <c r="H25" s="25" t="s">
        <v>162</v>
      </c>
      <c r="I25" s="19"/>
      <c r="J25" s="19">
        <v>0.3</v>
      </c>
      <c r="K25" s="28" t="s">
        <v>165</v>
      </c>
      <c r="L25" s="19" t="s">
        <v>74</v>
      </c>
      <c r="M25" s="23" t="s">
        <v>54</v>
      </c>
      <c r="N25" s="16">
        <v>980</v>
      </c>
      <c r="O25" s="16">
        <v>70</v>
      </c>
      <c r="P25" s="16">
        <v>950</v>
      </c>
      <c r="Q25" s="16">
        <v>20</v>
      </c>
      <c r="R25" s="16">
        <v>1010</v>
      </c>
      <c r="S25" s="16">
        <v>70</v>
      </c>
      <c r="T25" s="39" t="s">
        <v>115</v>
      </c>
      <c r="U25" s="43" t="s">
        <v>119</v>
      </c>
      <c r="V25" s="43" t="s">
        <v>118</v>
      </c>
      <c r="W25" s="14">
        <v>1</v>
      </c>
      <c r="X25" s="46"/>
      <c r="Y25" s="14">
        <v>0</v>
      </c>
    </row>
    <row r="26" spans="1:25" x14ac:dyDescent="0.15">
      <c r="A26" s="11">
        <v>1</v>
      </c>
      <c r="B26" s="11">
        <v>25</v>
      </c>
      <c r="C26" s="12" t="s">
        <v>42</v>
      </c>
      <c r="D26" s="11">
        <v>26</v>
      </c>
      <c r="E26" s="2">
        <v>28</v>
      </c>
      <c r="F26" s="2">
        <f t="shared" si="2"/>
        <v>24</v>
      </c>
      <c r="G26" s="1" t="s">
        <v>141</v>
      </c>
      <c r="H26" s="26"/>
      <c r="I26" s="2"/>
      <c r="J26" s="2">
        <v>0.3</v>
      </c>
      <c r="K26" s="29" t="s">
        <v>164</v>
      </c>
      <c r="L26" s="2" t="s">
        <v>73</v>
      </c>
      <c r="M26" s="1" t="s">
        <v>53</v>
      </c>
      <c r="N26" s="13">
        <v>180</v>
      </c>
      <c r="O26" s="13">
        <v>415</v>
      </c>
      <c r="P26" s="13">
        <v>150</v>
      </c>
      <c r="Q26" s="13">
        <v>360</v>
      </c>
      <c r="R26" s="13">
        <v>210</v>
      </c>
      <c r="S26" s="13">
        <v>420</v>
      </c>
      <c r="T26" s="32" t="s">
        <v>104</v>
      </c>
      <c r="U26" s="2" t="str">
        <f t="shared" si="0"/>
        <v>-388 95</v>
      </c>
      <c r="V26" s="2" t="str">
        <f t="shared" si="1"/>
        <v>-418 40 -358 100</v>
      </c>
      <c r="W26" s="11">
        <v>1</v>
      </c>
      <c r="X26" s="47"/>
      <c r="Y26" s="11">
        <v>0</v>
      </c>
    </row>
    <row r="27" spans="1:25" x14ac:dyDescent="0.15">
      <c r="A27" s="11">
        <v>1</v>
      </c>
      <c r="B27" s="11">
        <v>26</v>
      </c>
      <c r="C27" s="12" t="s">
        <v>29</v>
      </c>
      <c r="D27" s="11">
        <v>27</v>
      </c>
      <c r="E27" s="2">
        <v>28</v>
      </c>
      <c r="F27" s="2">
        <f t="shared" si="2"/>
        <v>25</v>
      </c>
      <c r="G27" s="1" t="s">
        <v>140</v>
      </c>
      <c r="H27" s="26"/>
      <c r="I27" s="2"/>
      <c r="J27" s="2">
        <v>0.3</v>
      </c>
      <c r="K27" s="29"/>
      <c r="L27" s="2"/>
      <c r="N27" s="13">
        <v>670</v>
      </c>
      <c r="O27" s="13">
        <v>100</v>
      </c>
      <c r="P27" s="13">
        <v>590</v>
      </c>
      <c r="Q27" s="13">
        <v>60</v>
      </c>
      <c r="R27" s="13">
        <v>740</v>
      </c>
      <c r="S27" s="13">
        <v>100</v>
      </c>
      <c r="T27" s="32" t="s">
        <v>104</v>
      </c>
      <c r="U27" s="2" t="str">
        <f t="shared" si="0"/>
        <v>102 -220</v>
      </c>
      <c r="V27" s="2" t="str">
        <f t="shared" si="1"/>
        <v>22 -260 172 -220</v>
      </c>
      <c r="W27" s="11">
        <v>1</v>
      </c>
      <c r="X27" s="47"/>
      <c r="Y27" s="11">
        <v>0</v>
      </c>
    </row>
    <row r="28" spans="1:25" x14ac:dyDescent="0.15">
      <c r="A28" s="8">
        <v>1</v>
      </c>
      <c r="B28" s="8">
        <v>27</v>
      </c>
      <c r="C28" s="9" t="s">
        <v>33</v>
      </c>
      <c r="D28" s="8"/>
      <c r="E28" s="20"/>
      <c r="F28" s="20">
        <f t="shared" si="2"/>
        <v>26</v>
      </c>
      <c r="G28" s="24" t="s">
        <v>140</v>
      </c>
      <c r="H28" s="27"/>
      <c r="I28" s="20"/>
      <c r="J28" s="20">
        <v>0.3</v>
      </c>
      <c r="K28" s="30"/>
      <c r="L28" s="20"/>
      <c r="M28" s="24"/>
      <c r="N28" s="10">
        <v>1020</v>
      </c>
      <c r="O28" s="10">
        <v>635</v>
      </c>
      <c r="P28" s="10">
        <v>995</v>
      </c>
      <c r="Q28" s="10">
        <v>580</v>
      </c>
      <c r="R28" s="10">
        <v>1050</v>
      </c>
      <c r="S28" s="10">
        <v>630</v>
      </c>
      <c r="T28" s="33" t="s">
        <v>104</v>
      </c>
      <c r="U28" s="20" t="str">
        <f t="shared" si="0"/>
        <v>452 315</v>
      </c>
      <c r="V28" s="20" t="str">
        <f t="shared" si="1"/>
        <v>427 260 482 310</v>
      </c>
      <c r="W28" s="8">
        <v>1</v>
      </c>
      <c r="X28" s="48"/>
      <c r="Y28" s="8">
        <v>0</v>
      </c>
    </row>
    <row r="29" spans="1:25" x14ac:dyDescent="0.15">
      <c r="A29" s="14">
        <v>1</v>
      </c>
      <c r="B29" s="14">
        <v>28</v>
      </c>
      <c r="C29" s="38" t="s">
        <v>23</v>
      </c>
      <c r="D29" s="14"/>
      <c r="E29" s="19">
        <v>32</v>
      </c>
      <c r="F29" s="19"/>
      <c r="G29" s="23" t="s">
        <v>125</v>
      </c>
      <c r="H29" s="25" t="s">
        <v>150</v>
      </c>
      <c r="I29" s="19"/>
      <c r="J29" s="19">
        <v>0.3</v>
      </c>
      <c r="K29" s="28" t="s">
        <v>167</v>
      </c>
      <c r="L29" s="19" t="s">
        <v>70</v>
      </c>
      <c r="M29" s="23" t="s">
        <v>58</v>
      </c>
      <c r="N29" s="13">
        <v>1070</v>
      </c>
      <c r="O29" s="13">
        <v>70</v>
      </c>
      <c r="P29" s="13">
        <v>1050</v>
      </c>
      <c r="Q29" s="13">
        <v>20</v>
      </c>
      <c r="R29" s="13">
        <v>1110</v>
      </c>
      <c r="S29" s="13">
        <v>70</v>
      </c>
      <c r="T29" s="39" t="s">
        <v>108</v>
      </c>
      <c r="U29" s="43" t="s">
        <v>109</v>
      </c>
      <c r="V29" s="43" t="s">
        <v>111</v>
      </c>
      <c r="W29" s="14">
        <v>1</v>
      </c>
      <c r="X29" s="46"/>
      <c r="Y29" s="14">
        <v>0</v>
      </c>
    </row>
    <row r="30" spans="1:25" x14ac:dyDescent="0.15">
      <c r="A30" s="11">
        <v>1</v>
      </c>
      <c r="B30" s="11">
        <v>29</v>
      </c>
      <c r="C30" s="12" t="s">
        <v>30</v>
      </c>
      <c r="D30" s="11"/>
      <c r="E30" s="2">
        <v>32</v>
      </c>
      <c r="F30" s="2">
        <f t="shared" si="2"/>
        <v>28</v>
      </c>
      <c r="G30" s="1" t="s">
        <v>131</v>
      </c>
      <c r="H30" s="26"/>
      <c r="I30" s="2"/>
      <c r="J30" s="2">
        <v>0.3</v>
      </c>
      <c r="K30" s="29"/>
      <c r="L30" s="2"/>
      <c r="N30" s="13">
        <v>320</v>
      </c>
      <c r="O30" s="13">
        <v>322</v>
      </c>
      <c r="P30" s="13">
        <v>300</v>
      </c>
      <c r="Q30" s="13">
        <v>277</v>
      </c>
      <c r="R30" s="13">
        <v>340</v>
      </c>
      <c r="S30" s="13">
        <v>317</v>
      </c>
      <c r="T30" s="32" t="s">
        <v>104</v>
      </c>
      <c r="U30" s="2" t="str">
        <f t="shared" si="0"/>
        <v>-248 2</v>
      </c>
      <c r="V30" s="2" t="str">
        <f t="shared" si="1"/>
        <v>-268 -43 -228 -3</v>
      </c>
      <c r="W30" s="11">
        <v>1</v>
      </c>
      <c r="X30" s="47"/>
      <c r="Y30" s="11">
        <v>0</v>
      </c>
    </row>
    <row r="31" spans="1:25" x14ac:dyDescent="0.15">
      <c r="A31" s="11">
        <v>1</v>
      </c>
      <c r="B31" s="11">
        <v>30</v>
      </c>
      <c r="C31" s="12" t="s">
        <v>24</v>
      </c>
      <c r="D31" s="11"/>
      <c r="E31" s="2">
        <v>32</v>
      </c>
      <c r="F31" s="2">
        <f t="shared" si="2"/>
        <v>29</v>
      </c>
      <c r="G31" s="1" t="s">
        <v>133</v>
      </c>
      <c r="H31" s="26"/>
      <c r="I31" s="2"/>
      <c r="J31" s="2">
        <v>0.3</v>
      </c>
      <c r="K31" s="29" t="s">
        <v>165</v>
      </c>
      <c r="L31" s="2" t="s">
        <v>97</v>
      </c>
      <c r="M31" s="1" t="s">
        <v>99</v>
      </c>
      <c r="N31" s="13">
        <v>885</v>
      </c>
      <c r="O31" s="13">
        <v>100</v>
      </c>
      <c r="P31" s="13">
        <v>780</v>
      </c>
      <c r="Q31" s="13">
        <v>50</v>
      </c>
      <c r="R31" s="13">
        <v>980</v>
      </c>
      <c r="S31" s="13">
        <v>105</v>
      </c>
      <c r="T31" s="32" t="s">
        <v>104</v>
      </c>
      <c r="U31" s="2" t="str">
        <f t="shared" si="0"/>
        <v>317 -220</v>
      </c>
      <c r="V31" s="2" t="str">
        <f t="shared" si="1"/>
        <v>212 -270 412 -215</v>
      </c>
      <c r="W31" s="11">
        <v>1</v>
      </c>
      <c r="X31" s="47"/>
      <c r="Y31" s="11">
        <v>0</v>
      </c>
    </row>
    <row r="32" spans="1:25" x14ac:dyDescent="0.15">
      <c r="A32" s="8">
        <v>1</v>
      </c>
      <c r="B32" s="8">
        <v>31</v>
      </c>
      <c r="C32" s="9" t="s">
        <v>16</v>
      </c>
      <c r="D32" s="8"/>
      <c r="E32" s="20">
        <v>32</v>
      </c>
      <c r="F32" s="20">
        <f t="shared" si="2"/>
        <v>30</v>
      </c>
      <c r="G32" s="24" t="s">
        <v>135</v>
      </c>
      <c r="H32" s="27"/>
      <c r="I32" s="20"/>
      <c r="J32" s="20">
        <v>0.3</v>
      </c>
      <c r="K32" s="30"/>
      <c r="L32" s="20"/>
      <c r="M32" s="24"/>
      <c r="N32" s="10">
        <v>915</v>
      </c>
      <c r="O32" s="10">
        <v>90</v>
      </c>
      <c r="P32" s="10">
        <v>810</v>
      </c>
      <c r="Q32" s="10">
        <v>35</v>
      </c>
      <c r="R32" s="10">
        <v>1010</v>
      </c>
      <c r="S32" s="10">
        <v>95</v>
      </c>
      <c r="T32" s="33" t="s">
        <v>104</v>
      </c>
      <c r="U32" s="20" t="str">
        <f t="shared" si="0"/>
        <v>347 -230</v>
      </c>
      <c r="V32" s="20" t="str">
        <f t="shared" si="1"/>
        <v>242 -285 442 -225</v>
      </c>
      <c r="W32" s="8">
        <v>1</v>
      </c>
      <c r="X32" s="48"/>
      <c r="Y32" s="8">
        <v>0</v>
      </c>
    </row>
    <row r="33" spans="1:25" x14ac:dyDescent="0.15">
      <c r="A33" s="14">
        <v>1</v>
      </c>
      <c r="B33" s="14">
        <v>32</v>
      </c>
      <c r="C33" s="38" t="s">
        <v>31</v>
      </c>
      <c r="D33" s="14"/>
      <c r="E33" s="19">
        <v>35</v>
      </c>
      <c r="F33" s="19"/>
      <c r="G33" s="23" t="s">
        <v>125</v>
      </c>
      <c r="H33" s="25" t="s">
        <v>152</v>
      </c>
      <c r="I33" s="44">
        <v>1668</v>
      </c>
      <c r="J33" s="19">
        <v>0.3</v>
      </c>
      <c r="K33" s="28" t="s">
        <v>166</v>
      </c>
      <c r="L33" s="19" t="s">
        <v>75</v>
      </c>
      <c r="M33" s="23" t="s">
        <v>59</v>
      </c>
      <c r="N33" s="16">
        <v>210</v>
      </c>
      <c r="O33" s="16">
        <v>365</v>
      </c>
      <c r="P33" s="16">
        <v>120</v>
      </c>
      <c r="Q33" s="16">
        <v>160</v>
      </c>
      <c r="R33" s="16">
        <v>270</v>
      </c>
      <c r="S33" s="16">
        <v>360</v>
      </c>
      <c r="T33" s="31" t="s">
        <v>103</v>
      </c>
      <c r="U33" s="19" t="str">
        <f t="shared" si="0"/>
        <v>-358 45</v>
      </c>
      <c r="V33" s="19" t="str">
        <f t="shared" si="1"/>
        <v>-448 -160 -298 40</v>
      </c>
      <c r="W33" s="14">
        <v>1</v>
      </c>
      <c r="X33" s="46"/>
      <c r="Y33" s="14">
        <v>0</v>
      </c>
    </row>
    <row r="34" spans="1:25" x14ac:dyDescent="0.15">
      <c r="A34" s="11">
        <v>1</v>
      </c>
      <c r="B34" s="11">
        <v>33</v>
      </c>
      <c r="C34" s="12" t="s">
        <v>32</v>
      </c>
      <c r="D34" s="11">
        <v>34</v>
      </c>
      <c r="E34" s="2">
        <v>35</v>
      </c>
      <c r="F34" s="2">
        <f t="shared" si="2"/>
        <v>32</v>
      </c>
      <c r="G34" s="1" t="s">
        <v>143</v>
      </c>
      <c r="H34" s="26"/>
      <c r="I34" s="2"/>
      <c r="J34" s="2">
        <v>0.3</v>
      </c>
      <c r="K34" s="29" t="s">
        <v>166</v>
      </c>
      <c r="L34" s="2" t="s">
        <v>75</v>
      </c>
      <c r="M34" s="1" t="s">
        <v>60</v>
      </c>
      <c r="N34" s="13">
        <v>320</v>
      </c>
      <c r="O34" s="13">
        <v>125</v>
      </c>
      <c r="P34" s="13">
        <v>210</v>
      </c>
      <c r="Q34" s="13">
        <v>65</v>
      </c>
      <c r="R34" s="13">
        <v>410</v>
      </c>
      <c r="S34" s="13">
        <v>125</v>
      </c>
      <c r="T34" s="32" t="s">
        <v>104</v>
      </c>
      <c r="U34" s="2" t="str">
        <f t="shared" si="0"/>
        <v>-248 -195</v>
      </c>
      <c r="V34" s="2" t="str">
        <f t="shared" si="1"/>
        <v>-358 -255 -158 -195</v>
      </c>
      <c r="W34" s="11">
        <v>1</v>
      </c>
      <c r="X34" s="47"/>
      <c r="Y34" s="11">
        <v>0</v>
      </c>
    </row>
    <row r="35" spans="1:25" x14ac:dyDescent="0.15">
      <c r="A35" s="8">
        <v>1</v>
      </c>
      <c r="B35" s="8">
        <v>34</v>
      </c>
      <c r="C35" s="9" t="s">
        <v>38</v>
      </c>
      <c r="D35" s="8"/>
      <c r="E35" s="20"/>
      <c r="F35" s="20">
        <f t="shared" si="2"/>
        <v>33</v>
      </c>
      <c r="G35" s="24" t="s">
        <v>142</v>
      </c>
      <c r="H35" s="27"/>
      <c r="I35" s="20"/>
      <c r="J35" s="20">
        <v>0.3</v>
      </c>
      <c r="K35" s="30"/>
      <c r="L35" s="20"/>
      <c r="M35" s="24"/>
      <c r="N35" s="10">
        <v>1020</v>
      </c>
      <c r="O35" s="10">
        <v>635</v>
      </c>
      <c r="P35" s="10">
        <v>995</v>
      </c>
      <c r="Q35" s="10">
        <v>580</v>
      </c>
      <c r="R35" s="10">
        <v>1050</v>
      </c>
      <c r="S35" s="10">
        <v>630</v>
      </c>
      <c r="T35" s="33" t="s">
        <v>104</v>
      </c>
      <c r="U35" s="20" t="str">
        <f t="shared" si="0"/>
        <v>452 315</v>
      </c>
      <c r="V35" s="20" t="str">
        <f t="shared" si="1"/>
        <v>427 260 482 310</v>
      </c>
      <c r="W35" s="8">
        <v>1</v>
      </c>
      <c r="X35" s="48"/>
      <c r="Y35" s="8">
        <v>0</v>
      </c>
    </row>
    <row r="36" spans="1:25" x14ac:dyDescent="0.15">
      <c r="A36" s="14">
        <v>1</v>
      </c>
      <c r="B36" s="14">
        <v>35</v>
      </c>
      <c r="C36" s="38" t="s">
        <v>23</v>
      </c>
      <c r="D36" s="14"/>
      <c r="E36" s="19">
        <v>39</v>
      </c>
      <c r="F36" s="19"/>
      <c r="G36" s="23" t="s">
        <v>125</v>
      </c>
      <c r="H36" s="25" t="s">
        <v>153</v>
      </c>
      <c r="I36" s="19"/>
      <c r="J36" s="19">
        <v>0.3</v>
      </c>
      <c r="K36" s="28" t="s">
        <v>167</v>
      </c>
      <c r="L36" s="19" t="s">
        <v>70</v>
      </c>
      <c r="M36" s="23" t="s">
        <v>61</v>
      </c>
      <c r="N36" s="13">
        <v>1070</v>
      </c>
      <c r="O36" s="13">
        <v>70</v>
      </c>
      <c r="P36" s="13">
        <v>1050</v>
      </c>
      <c r="Q36" s="13">
        <v>20</v>
      </c>
      <c r="R36" s="13">
        <v>1110</v>
      </c>
      <c r="S36" s="13">
        <v>70</v>
      </c>
      <c r="T36" s="39" t="s">
        <v>108</v>
      </c>
      <c r="U36" s="43" t="s">
        <v>109</v>
      </c>
      <c r="V36" s="43" t="s">
        <v>111</v>
      </c>
      <c r="W36" s="14">
        <v>1</v>
      </c>
      <c r="X36" s="46"/>
      <c r="Y36" s="14">
        <v>0</v>
      </c>
    </row>
    <row r="37" spans="1:25" x14ac:dyDescent="0.15">
      <c r="A37" s="11">
        <v>1</v>
      </c>
      <c r="B37" s="11">
        <v>36</v>
      </c>
      <c r="C37" s="12" t="s">
        <v>76</v>
      </c>
      <c r="D37" s="11"/>
      <c r="E37" s="2">
        <v>39</v>
      </c>
      <c r="F37" s="2">
        <f t="shared" si="2"/>
        <v>35</v>
      </c>
      <c r="G37" s="1" t="s">
        <v>131</v>
      </c>
      <c r="H37" s="26"/>
      <c r="I37" s="2"/>
      <c r="J37" s="2">
        <v>0.3</v>
      </c>
      <c r="K37" s="29"/>
      <c r="L37" s="2"/>
      <c r="N37" s="13">
        <v>400</v>
      </c>
      <c r="O37" s="13">
        <v>327</v>
      </c>
      <c r="P37" s="13">
        <v>345</v>
      </c>
      <c r="Q37" s="13">
        <v>207</v>
      </c>
      <c r="R37" s="13">
        <v>460</v>
      </c>
      <c r="S37" s="13">
        <v>337</v>
      </c>
      <c r="T37" s="32" t="s">
        <v>104</v>
      </c>
      <c r="U37" s="2" t="str">
        <f t="shared" si="0"/>
        <v>-168 7</v>
      </c>
      <c r="V37" s="2" t="str">
        <f t="shared" si="1"/>
        <v>-223 -113 -108 17</v>
      </c>
      <c r="W37" s="11">
        <v>1</v>
      </c>
      <c r="X37" s="47"/>
      <c r="Y37" s="11">
        <v>0</v>
      </c>
    </row>
    <row r="38" spans="1:25" x14ac:dyDescent="0.15">
      <c r="A38" s="11">
        <v>1</v>
      </c>
      <c r="B38" s="11">
        <v>37</v>
      </c>
      <c r="C38" s="12" t="s">
        <v>80</v>
      </c>
      <c r="D38" s="11"/>
      <c r="E38" s="2">
        <v>39</v>
      </c>
      <c r="F38" s="2">
        <f t="shared" si="2"/>
        <v>36</v>
      </c>
      <c r="G38" s="1" t="s">
        <v>133</v>
      </c>
      <c r="H38" s="26"/>
      <c r="I38" s="2"/>
      <c r="J38" s="2">
        <v>0.3</v>
      </c>
      <c r="N38" s="13">
        <v>885</v>
      </c>
      <c r="O38" s="13">
        <v>100</v>
      </c>
      <c r="P38" s="13">
        <v>780</v>
      </c>
      <c r="Q38" s="13">
        <v>50</v>
      </c>
      <c r="R38" s="13">
        <v>980</v>
      </c>
      <c r="S38" s="13">
        <v>105</v>
      </c>
      <c r="T38" s="32" t="s">
        <v>104</v>
      </c>
      <c r="U38" s="2" t="str">
        <f t="shared" ref="U38" si="7">N38-568&amp;" "&amp;O38-320</f>
        <v>317 -220</v>
      </c>
      <c r="V38" s="2" t="str">
        <f t="shared" ref="V38" si="8">P38-568&amp;" "&amp;Q38-320&amp;" "&amp;R38-568&amp;" "&amp;S38-320</f>
        <v>212 -270 412 -215</v>
      </c>
      <c r="W38" s="11">
        <v>1</v>
      </c>
      <c r="X38" s="47"/>
      <c r="Y38" s="11">
        <v>0</v>
      </c>
    </row>
    <row r="39" spans="1:25" x14ac:dyDescent="0.15">
      <c r="A39" s="8">
        <v>1</v>
      </c>
      <c r="B39" s="8">
        <v>38</v>
      </c>
      <c r="C39" s="9" t="s">
        <v>81</v>
      </c>
      <c r="D39" s="8"/>
      <c r="E39" s="20">
        <v>39</v>
      </c>
      <c r="F39" s="20">
        <f t="shared" si="2"/>
        <v>37</v>
      </c>
      <c r="G39" s="24" t="s">
        <v>135</v>
      </c>
      <c r="H39" s="27"/>
      <c r="I39" s="20"/>
      <c r="J39" s="20">
        <v>0.3</v>
      </c>
      <c r="K39" s="30" t="s">
        <v>165</v>
      </c>
      <c r="L39" s="20" t="s">
        <v>72</v>
      </c>
      <c r="M39" s="24" t="s">
        <v>82</v>
      </c>
      <c r="N39" s="10">
        <v>915</v>
      </c>
      <c r="O39" s="10">
        <v>90</v>
      </c>
      <c r="P39" s="10">
        <v>810</v>
      </c>
      <c r="Q39" s="10">
        <v>35</v>
      </c>
      <c r="R39" s="10">
        <v>1010</v>
      </c>
      <c r="S39" s="10">
        <v>95</v>
      </c>
      <c r="T39" s="33" t="s">
        <v>104</v>
      </c>
      <c r="U39" s="20" t="str">
        <f t="shared" si="0"/>
        <v>347 -230</v>
      </c>
      <c r="V39" s="20" t="str">
        <f t="shared" si="1"/>
        <v>242 -285 442 -225</v>
      </c>
      <c r="W39" s="8">
        <v>1</v>
      </c>
      <c r="X39" s="48"/>
      <c r="Y39" s="8">
        <v>0</v>
      </c>
    </row>
    <row r="40" spans="1:25" x14ac:dyDescent="0.15">
      <c r="A40" s="14">
        <v>1</v>
      </c>
      <c r="B40" s="14">
        <v>39</v>
      </c>
      <c r="C40" s="38" t="s">
        <v>55</v>
      </c>
      <c r="D40" s="14"/>
      <c r="E40" s="19">
        <v>42</v>
      </c>
      <c r="F40" s="19"/>
      <c r="G40" s="23" t="s">
        <v>125</v>
      </c>
      <c r="H40" s="25" t="s">
        <v>151</v>
      </c>
      <c r="I40" s="19"/>
      <c r="J40" s="19">
        <v>0.3</v>
      </c>
      <c r="K40" s="28" t="s">
        <v>165</v>
      </c>
      <c r="L40" s="19" t="s">
        <v>89</v>
      </c>
      <c r="M40" s="23" t="s">
        <v>88</v>
      </c>
      <c r="N40" s="16">
        <v>705</v>
      </c>
      <c r="O40" s="16">
        <v>70</v>
      </c>
      <c r="P40" s="16">
        <v>675</v>
      </c>
      <c r="Q40" s="16">
        <v>20</v>
      </c>
      <c r="R40" s="16">
        <v>735</v>
      </c>
      <c r="S40" s="16">
        <v>70</v>
      </c>
      <c r="T40" s="39" t="s">
        <v>108</v>
      </c>
      <c r="U40" s="43" t="s">
        <v>114</v>
      </c>
      <c r="V40" s="43" t="s">
        <v>113</v>
      </c>
      <c r="W40" s="14">
        <v>1</v>
      </c>
      <c r="X40" s="46"/>
      <c r="Y40" s="14">
        <v>0</v>
      </c>
    </row>
    <row r="41" spans="1:25" x14ac:dyDescent="0.15">
      <c r="A41" s="11">
        <v>1</v>
      </c>
      <c r="B41" s="11">
        <v>40</v>
      </c>
      <c r="C41" s="12" t="s">
        <v>90</v>
      </c>
      <c r="D41" s="11"/>
      <c r="E41" s="2">
        <v>42</v>
      </c>
      <c r="F41" s="2">
        <f t="shared" si="2"/>
        <v>39</v>
      </c>
      <c r="G41" s="1" t="s">
        <v>146</v>
      </c>
      <c r="H41" s="26"/>
      <c r="I41" s="2"/>
      <c r="J41" s="2">
        <v>0.3</v>
      </c>
      <c r="K41" s="29" t="s">
        <v>165</v>
      </c>
      <c r="L41" s="2" t="s">
        <v>123</v>
      </c>
      <c r="M41" s="1" t="s">
        <v>121</v>
      </c>
      <c r="N41" s="13">
        <v>910</v>
      </c>
      <c r="O41" s="13">
        <v>465</v>
      </c>
      <c r="P41" s="13">
        <v>590</v>
      </c>
      <c r="Q41" s="13">
        <v>375</v>
      </c>
      <c r="R41" s="13">
        <v>995</v>
      </c>
      <c r="S41" s="13">
        <v>470</v>
      </c>
      <c r="T41" s="32" t="s">
        <v>104</v>
      </c>
      <c r="U41" s="2" t="str">
        <f t="shared" si="0"/>
        <v>342 145</v>
      </c>
      <c r="V41" s="2" t="str">
        <f t="shared" si="1"/>
        <v>22 55 427 150</v>
      </c>
      <c r="W41" s="11">
        <v>1</v>
      </c>
      <c r="X41" s="47"/>
      <c r="Y41" s="11">
        <v>0</v>
      </c>
    </row>
    <row r="42" spans="1:25" x14ac:dyDescent="0.15">
      <c r="A42" s="11">
        <v>1</v>
      </c>
      <c r="B42" s="11">
        <v>41</v>
      </c>
      <c r="C42" s="12" t="s">
        <v>93</v>
      </c>
      <c r="D42" s="11">
        <v>42</v>
      </c>
      <c r="E42" s="2">
        <v>42</v>
      </c>
      <c r="F42" s="2">
        <f t="shared" si="2"/>
        <v>40</v>
      </c>
      <c r="G42" s="1" t="s">
        <v>144</v>
      </c>
      <c r="H42" s="26"/>
      <c r="I42" s="2"/>
      <c r="J42" s="2">
        <v>0.3</v>
      </c>
      <c r="N42" s="13">
        <v>470</v>
      </c>
      <c r="O42" s="13">
        <v>120</v>
      </c>
      <c r="P42" s="13">
        <v>400</v>
      </c>
      <c r="Q42" s="13">
        <v>75</v>
      </c>
      <c r="R42" s="13">
        <v>535</v>
      </c>
      <c r="S42" s="13">
        <v>115</v>
      </c>
      <c r="T42" s="32" t="s">
        <v>104</v>
      </c>
      <c r="U42" s="2" t="str">
        <f t="shared" si="0"/>
        <v>-98 -200</v>
      </c>
      <c r="V42" s="2" t="str">
        <f t="shared" si="1"/>
        <v>-168 -245 -33 -205</v>
      </c>
      <c r="W42" s="11">
        <v>1</v>
      </c>
      <c r="X42" s="47"/>
      <c r="Y42" s="11">
        <v>0</v>
      </c>
    </row>
    <row r="43" spans="1:25" x14ac:dyDescent="0.15">
      <c r="A43" s="11">
        <v>1</v>
      </c>
      <c r="B43" s="11">
        <v>42</v>
      </c>
      <c r="C43" s="12" t="s">
        <v>45</v>
      </c>
      <c r="D43" s="11"/>
      <c r="E43" s="2"/>
      <c r="F43" s="2">
        <f t="shared" si="2"/>
        <v>41</v>
      </c>
      <c r="G43" s="1" t="s">
        <v>144</v>
      </c>
      <c r="H43" s="26"/>
      <c r="I43" s="2"/>
      <c r="J43" s="2">
        <v>0.3</v>
      </c>
      <c r="K43" s="29" t="s">
        <v>166</v>
      </c>
      <c r="L43" s="2" t="s">
        <v>124</v>
      </c>
      <c r="M43" s="1" t="s">
        <v>122</v>
      </c>
      <c r="N43" s="13">
        <v>670</v>
      </c>
      <c r="O43" s="13">
        <v>125</v>
      </c>
      <c r="P43" s="13">
        <v>595</v>
      </c>
      <c r="Q43" s="13">
        <v>75</v>
      </c>
      <c r="R43" s="13">
        <v>730</v>
      </c>
      <c r="S43" s="13">
        <v>115</v>
      </c>
      <c r="T43" s="32" t="s">
        <v>104</v>
      </c>
      <c r="U43" s="2" t="str">
        <f t="shared" ref="U43" si="9">N43-568&amp;" "&amp;O43-320</f>
        <v>102 -195</v>
      </c>
      <c r="V43" s="2" t="str">
        <f t="shared" si="1"/>
        <v>27 -245 162 -205</v>
      </c>
      <c r="W43" s="11">
        <v>1</v>
      </c>
      <c r="X43" s="47"/>
      <c r="Y43" s="11">
        <v>0</v>
      </c>
    </row>
    <row r="44" spans="1:25" x14ac:dyDescent="0.15">
      <c r="A44" s="8">
        <v>1</v>
      </c>
      <c r="B44" s="8">
        <v>43</v>
      </c>
      <c r="C44" s="9" t="s">
        <v>56</v>
      </c>
      <c r="D44" s="8"/>
      <c r="E44" s="20"/>
      <c r="F44" s="20">
        <f t="shared" si="2"/>
        <v>42</v>
      </c>
      <c r="G44" s="24" t="s">
        <v>145</v>
      </c>
      <c r="H44" s="27"/>
      <c r="I44" s="20"/>
      <c r="J44" s="20">
        <v>0.3</v>
      </c>
      <c r="K44" s="30" t="s">
        <v>165</v>
      </c>
      <c r="L44" s="20" t="s">
        <v>62</v>
      </c>
      <c r="M44" s="24" t="s">
        <v>91</v>
      </c>
      <c r="N44" s="41">
        <v>-200</v>
      </c>
      <c r="O44" s="41">
        <v>-200</v>
      </c>
      <c r="P44" s="10">
        <v>0</v>
      </c>
      <c r="Q44" s="10">
        <v>0</v>
      </c>
      <c r="R44" s="10">
        <v>1136</v>
      </c>
      <c r="S44" s="10">
        <v>640</v>
      </c>
      <c r="T44" s="33" t="s">
        <v>104</v>
      </c>
      <c r="U44" s="20" t="str">
        <f t="shared" ref="U44" si="10">N44-568&amp;" "&amp;O44-320</f>
        <v>-768 -520</v>
      </c>
      <c r="V44" s="20" t="str">
        <f t="shared" ref="V44" si="11">P44-568&amp;" "&amp;Q44-320&amp;" "&amp;R44-568&amp;" "&amp;S44-320</f>
        <v>-568 -320 568 320</v>
      </c>
      <c r="W44" s="8">
        <v>1</v>
      </c>
      <c r="X44" s="48" t="s">
        <v>169</v>
      </c>
      <c r="Y44" s="8">
        <v>0</v>
      </c>
    </row>
    <row r="45" spans="1:25" x14ac:dyDescent="0.15">
      <c r="A45" s="8">
        <v>0</v>
      </c>
      <c r="B45" s="8">
        <v>101</v>
      </c>
      <c r="C45" s="9" t="s">
        <v>39</v>
      </c>
      <c r="D45" s="8"/>
      <c r="E45" s="20"/>
      <c r="F45" s="20">
        <v>1</v>
      </c>
      <c r="G45" s="24" t="s">
        <v>147</v>
      </c>
      <c r="H45" s="27"/>
      <c r="I45" s="20"/>
      <c r="J45" s="20">
        <v>0.3</v>
      </c>
      <c r="K45" s="30" t="s">
        <v>164</v>
      </c>
      <c r="L45" s="20" t="s">
        <v>62</v>
      </c>
      <c r="M45" s="24" t="s">
        <v>57</v>
      </c>
      <c r="N45" s="41">
        <v>-200</v>
      </c>
      <c r="O45" s="41">
        <v>-200</v>
      </c>
      <c r="P45" s="10">
        <v>0</v>
      </c>
      <c r="Q45" s="10">
        <v>0</v>
      </c>
      <c r="R45" s="10">
        <v>1136</v>
      </c>
      <c r="S45" s="10">
        <v>640</v>
      </c>
      <c r="T45" s="33" t="s">
        <v>104</v>
      </c>
      <c r="U45" s="20"/>
      <c r="V45" s="22" t="str">
        <f t="shared" si="1"/>
        <v>-568 -320 568 320</v>
      </c>
      <c r="W45" s="8">
        <v>1</v>
      </c>
      <c r="X45" s="48"/>
      <c r="Y45" s="8">
        <v>0</v>
      </c>
    </row>
    <row r="46" spans="1:25" x14ac:dyDescent="0.15">
      <c r="T46" s="34"/>
    </row>
  </sheetData>
  <phoneticPr fontId="2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B43" sqref="B43"/>
    </sheetView>
  </sheetViews>
  <sheetFormatPr defaultRowHeight="13.5" x14ac:dyDescent="0.15"/>
  <sheetData>
    <row r="1" spans="1:3" x14ac:dyDescent="0.15">
      <c r="A1">
        <f>0.3*(358 + B1^2.5 + B1*5)</f>
        <v>217.26832980505148</v>
      </c>
      <c r="B1">
        <v>10</v>
      </c>
    </row>
    <row r="3" spans="1:3" x14ac:dyDescent="0.15">
      <c r="A3" t="s">
        <v>48</v>
      </c>
    </row>
    <row r="7" spans="1:3" x14ac:dyDescent="0.15">
      <c r="C7" s="19">
        <v>8</v>
      </c>
    </row>
    <row r="8" spans="1:3" x14ac:dyDescent="0.15">
      <c r="C8" s="2">
        <v>8</v>
      </c>
    </row>
    <row r="9" spans="1:3" x14ac:dyDescent="0.15">
      <c r="C9" s="2">
        <v>8</v>
      </c>
    </row>
    <row r="10" spans="1:3" x14ac:dyDescent="0.15">
      <c r="C10" s="2">
        <v>8</v>
      </c>
    </row>
    <row r="11" spans="1:3" x14ac:dyDescent="0.15">
      <c r="C11" s="2">
        <v>8</v>
      </c>
    </row>
    <row r="12" spans="1:3" x14ac:dyDescent="0.15">
      <c r="C12" s="2">
        <v>8</v>
      </c>
    </row>
    <row r="13" spans="1:3" x14ac:dyDescent="0.15">
      <c r="C13" s="2">
        <v>8</v>
      </c>
    </row>
    <row r="14" spans="1:3" x14ac:dyDescent="0.15">
      <c r="C14" s="20"/>
    </row>
    <row r="15" spans="1:3" x14ac:dyDescent="0.15">
      <c r="C15" s="2">
        <v>14</v>
      </c>
    </row>
    <row r="16" spans="1:3" x14ac:dyDescent="0.15">
      <c r="C16" s="2">
        <v>14</v>
      </c>
    </row>
    <row r="17" spans="3:3" x14ac:dyDescent="0.15">
      <c r="C17" s="2">
        <v>14</v>
      </c>
    </row>
    <row r="18" spans="3:3" x14ac:dyDescent="0.15">
      <c r="C18" s="2">
        <v>14</v>
      </c>
    </row>
    <row r="19" spans="3:3" x14ac:dyDescent="0.15">
      <c r="C19" s="2">
        <v>14</v>
      </c>
    </row>
    <row r="20" spans="3:3" x14ac:dyDescent="0.15">
      <c r="C20" s="20"/>
    </row>
    <row r="21" spans="3:3" x14ac:dyDescent="0.15">
      <c r="C21" s="2">
        <v>19</v>
      </c>
    </row>
    <row r="22" spans="3:3" x14ac:dyDescent="0.15">
      <c r="C22" s="2">
        <v>19</v>
      </c>
    </row>
    <row r="23" spans="3:3" x14ac:dyDescent="0.15">
      <c r="C23" s="2">
        <v>19</v>
      </c>
    </row>
    <row r="24" spans="3:3" x14ac:dyDescent="0.15">
      <c r="C24" s="2">
        <v>19</v>
      </c>
    </row>
    <row r="25" spans="3:3" x14ac:dyDescent="0.15">
      <c r="C25" s="20"/>
    </row>
    <row r="26" spans="3:3" x14ac:dyDescent="0.15">
      <c r="C26" s="19">
        <v>25</v>
      </c>
    </row>
    <row r="27" spans="3:3" x14ac:dyDescent="0.15">
      <c r="C27" s="2">
        <v>25</v>
      </c>
    </row>
    <row r="28" spans="3:3" x14ac:dyDescent="0.15">
      <c r="C28" s="2">
        <v>25</v>
      </c>
    </row>
    <row r="29" spans="3:3" x14ac:dyDescent="0.15">
      <c r="C29" s="20"/>
    </row>
    <row r="30" spans="3:3" x14ac:dyDescent="0.15">
      <c r="C30" s="19">
        <v>27</v>
      </c>
    </row>
    <row r="31" spans="3:3" x14ac:dyDescent="0.15">
      <c r="C31" s="2">
        <v>27</v>
      </c>
    </row>
    <row r="32" spans="3:3" x14ac:dyDescent="0.15">
      <c r="C32" s="2">
        <v>27</v>
      </c>
    </row>
    <row r="33" spans="3:3" x14ac:dyDescent="0.15">
      <c r="C33" s="20"/>
    </row>
    <row r="34" spans="3:3" x14ac:dyDescent="0.15">
      <c r="C34" s="19">
        <v>31</v>
      </c>
    </row>
    <row r="35" spans="3:3" x14ac:dyDescent="0.15">
      <c r="C35" s="2">
        <v>31</v>
      </c>
    </row>
    <row r="36" spans="3:3" x14ac:dyDescent="0.15">
      <c r="C36" s="2">
        <v>31</v>
      </c>
    </row>
    <row r="37" spans="3:3" x14ac:dyDescent="0.15">
      <c r="C37" s="20"/>
    </row>
    <row r="38" spans="3:3" x14ac:dyDescent="0.15">
      <c r="C38" s="19">
        <v>34</v>
      </c>
    </row>
    <row r="39" spans="3:3" x14ac:dyDescent="0.15">
      <c r="C39" s="2">
        <v>34</v>
      </c>
    </row>
    <row r="40" spans="3:3" x14ac:dyDescent="0.15">
      <c r="C40" s="20"/>
    </row>
    <row r="41" spans="3:3" x14ac:dyDescent="0.15">
      <c r="C41" s="19">
        <v>38</v>
      </c>
    </row>
    <row r="42" spans="3:3" x14ac:dyDescent="0.15">
      <c r="C42" s="2">
        <v>38</v>
      </c>
    </row>
    <row r="43" spans="3:3" x14ac:dyDescent="0.15">
      <c r="C43" s="2">
        <v>38</v>
      </c>
    </row>
    <row r="44" spans="3:3" x14ac:dyDescent="0.15">
      <c r="C44" s="20"/>
    </row>
    <row r="45" spans="3:3" x14ac:dyDescent="0.15">
      <c r="C45" s="19">
        <v>43</v>
      </c>
    </row>
    <row r="46" spans="3:3" x14ac:dyDescent="0.15">
      <c r="C46" s="2">
        <v>43</v>
      </c>
    </row>
    <row r="47" spans="3:3" x14ac:dyDescent="0.15">
      <c r="C47" s="2">
        <v>43</v>
      </c>
    </row>
    <row r="48" spans="3:3" x14ac:dyDescent="0.15">
      <c r="C48" s="2">
        <v>43</v>
      </c>
    </row>
    <row r="49" spans="3:3" x14ac:dyDescent="0.15">
      <c r="C49" s="20"/>
    </row>
  </sheetData>
  <phoneticPr fontId="2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2015-03-04T02:04:58Z</dcterms:modified>
</cp:coreProperties>
</file>