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4505" yWindow="45" windowWidth="14340" windowHeight="12480"/>
  </bookViews>
  <sheets>
    <sheet name="Sheet1" sheetId="2" r:id="rId1"/>
    <sheet name="Sheet2" sheetId="3" r:id="rId2"/>
    <sheet name="Sheet3" sheetId="4" r:id="rId3"/>
  </sheets>
  <calcPr calcId="144525" calcMode="manual"/>
</workbook>
</file>

<file path=xl/calcChain.xml><?xml version="1.0" encoding="utf-8"?>
<calcChain xmlns="http://schemas.openxmlformats.org/spreadsheetml/2006/main">
  <c r="B8" i="4" l="1"/>
  <c r="B11" i="4"/>
  <c r="B12" i="4"/>
  <c r="B19" i="4"/>
  <c r="B20" i="4"/>
  <c r="B23" i="4"/>
  <c r="B24" i="4"/>
  <c r="F5" i="4"/>
  <c r="B5" i="4" s="1"/>
  <c r="F6" i="4"/>
  <c r="N6" i="4" s="1"/>
  <c r="F7" i="4"/>
  <c r="N7" i="4" s="1"/>
  <c r="F8" i="4"/>
  <c r="N8" i="4" s="1"/>
  <c r="F9" i="4"/>
  <c r="B9" i="4" s="1"/>
  <c r="F10" i="4"/>
  <c r="N10" i="4" s="1"/>
  <c r="F11" i="4"/>
  <c r="N11" i="4" s="1"/>
  <c r="F12" i="4"/>
  <c r="N12" i="4" s="1"/>
  <c r="F13" i="4"/>
  <c r="B13" i="4" s="1"/>
  <c r="F14" i="4"/>
  <c r="N14" i="4" s="1"/>
  <c r="F15" i="4"/>
  <c r="N15" i="4" s="1"/>
  <c r="F16" i="4"/>
  <c r="N16" i="4" s="1"/>
  <c r="F17" i="4"/>
  <c r="B17" i="4" s="1"/>
  <c r="F18" i="4"/>
  <c r="N18" i="4" s="1"/>
  <c r="F19" i="4"/>
  <c r="N19" i="4" s="1"/>
  <c r="F20" i="4"/>
  <c r="N20" i="4" s="1"/>
  <c r="F21" i="4"/>
  <c r="B21" i="4" s="1"/>
  <c r="F22" i="4"/>
  <c r="N22" i="4" s="1"/>
  <c r="F23" i="4"/>
  <c r="N23" i="4" s="1"/>
  <c r="F24" i="4"/>
  <c r="N24" i="4" s="1"/>
  <c r="F4" i="4"/>
  <c r="N4" i="4" s="1"/>
  <c r="N5" i="4"/>
  <c r="N9" i="4"/>
  <c r="N13" i="4"/>
  <c r="N17" i="4"/>
  <c r="N21" i="4" l="1"/>
  <c r="B16" i="4"/>
  <c r="B15" i="4"/>
  <c r="B14" i="4"/>
  <c r="B4" i="4"/>
  <c r="B22" i="4"/>
  <c r="B10" i="4"/>
  <c r="B7" i="4"/>
  <c r="B18" i="4"/>
  <c r="B6" i="4"/>
  <c r="AN92" i="3" l="1"/>
  <c r="AD92" i="3"/>
  <c r="AN84" i="3"/>
  <c r="AP84" i="3"/>
  <c r="AP85" i="3"/>
  <c r="AP86" i="3"/>
  <c r="AP87" i="3"/>
  <c r="AP88" i="3"/>
  <c r="AP89" i="3"/>
  <c r="AP90" i="3"/>
  <c r="AP91" i="3"/>
  <c r="AP92" i="3"/>
  <c r="AP83" i="3"/>
  <c r="AR84" i="3"/>
  <c r="AR85" i="3"/>
  <c r="AR86" i="3"/>
  <c r="AR87" i="3"/>
  <c r="AR88" i="3"/>
  <c r="AR89" i="3"/>
  <c r="AR90" i="3"/>
  <c r="AR91" i="3"/>
  <c r="AR92" i="3"/>
  <c r="AR83" i="3"/>
  <c r="AN85" i="3"/>
  <c r="AN86" i="3"/>
  <c r="AN87" i="3"/>
  <c r="AN88" i="3"/>
  <c r="AN89" i="3"/>
  <c r="AN90" i="3"/>
  <c r="AN91" i="3"/>
  <c r="AN83" i="3"/>
  <c r="X32" i="3"/>
  <c r="Z32" i="3" s="1"/>
  <c r="R32" i="3"/>
  <c r="T32" i="3" s="1"/>
  <c r="Z31" i="3"/>
  <c r="X31" i="3"/>
  <c r="R31" i="3"/>
  <c r="T31" i="3" s="1"/>
  <c r="X30" i="3"/>
  <c r="Z30" i="3" s="1"/>
  <c r="R30" i="3"/>
  <c r="T30" i="3" s="1"/>
  <c r="X29" i="3"/>
  <c r="Z29" i="3" s="1"/>
  <c r="R29" i="3"/>
  <c r="T29" i="3" s="1"/>
  <c r="X28" i="3"/>
  <c r="Z28" i="3" s="1"/>
  <c r="R28" i="3"/>
  <c r="T28" i="3" s="1"/>
  <c r="Z27" i="3"/>
  <c r="X27" i="3"/>
  <c r="R27" i="3"/>
  <c r="T27" i="3" s="1"/>
  <c r="X26" i="3"/>
  <c r="Z26" i="3" s="1"/>
  <c r="T26" i="3"/>
  <c r="R26" i="3"/>
  <c r="X25" i="3"/>
  <c r="Z25" i="3" s="1"/>
  <c r="R25" i="3"/>
  <c r="T25" i="3" s="1"/>
  <c r="X24" i="3"/>
  <c r="Z24" i="3" s="1"/>
  <c r="R24" i="3"/>
  <c r="T24" i="3" s="1"/>
  <c r="X23" i="3"/>
  <c r="Z23" i="3" s="1"/>
  <c r="R23" i="3"/>
  <c r="T23" i="3" s="1"/>
  <c r="P22" i="3"/>
  <c r="T22" i="3" s="1"/>
  <c r="X22" i="3" s="1"/>
  <c r="N22" i="3"/>
  <c r="R22" i="3" s="1"/>
  <c r="V22" i="3" s="1"/>
  <c r="Z22" i="3" s="1"/>
  <c r="P21" i="3"/>
  <c r="T21" i="3" s="1"/>
  <c r="X21" i="3" s="1"/>
  <c r="N21" i="3"/>
  <c r="R21" i="3" s="1"/>
  <c r="V21" i="3" s="1"/>
  <c r="Z21" i="3" s="1"/>
  <c r="P20" i="3"/>
  <c r="T20" i="3" s="1"/>
  <c r="X20" i="3" s="1"/>
  <c r="N20" i="3"/>
  <c r="R20" i="3" s="1"/>
  <c r="V20" i="3" s="1"/>
  <c r="Z20" i="3" s="1"/>
  <c r="P19" i="3"/>
  <c r="T19" i="3" s="1"/>
  <c r="X19" i="3" s="1"/>
  <c r="N19" i="3"/>
  <c r="R19" i="3" s="1"/>
  <c r="V19" i="3" s="1"/>
  <c r="Z19" i="3" s="1"/>
  <c r="P18" i="3"/>
  <c r="T18" i="3" s="1"/>
  <c r="X18" i="3" s="1"/>
  <c r="N18" i="3"/>
  <c r="R18" i="3" s="1"/>
  <c r="V18" i="3" s="1"/>
  <c r="Z18" i="3" s="1"/>
  <c r="T17" i="3"/>
  <c r="X17" i="3" s="1"/>
  <c r="P17" i="3"/>
  <c r="N17" i="3"/>
  <c r="R17" i="3" s="1"/>
  <c r="V17" i="3" s="1"/>
  <c r="Z17" i="3" s="1"/>
  <c r="P16" i="3"/>
  <c r="T16" i="3" s="1"/>
  <c r="X16" i="3" s="1"/>
  <c r="N16" i="3"/>
  <c r="R16" i="3" s="1"/>
  <c r="V16" i="3" s="1"/>
  <c r="Z16" i="3" s="1"/>
  <c r="P15" i="3"/>
  <c r="T15" i="3" s="1"/>
  <c r="X15" i="3" s="1"/>
  <c r="N15" i="3"/>
  <c r="R15" i="3" s="1"/>
  <c r="V15" i="3" s="1"/>
  <c r="Z15" i="3" s="1"/>
  <c r="P14" i="3"/>
  <c r="T14" i="3" s="1"/>
  <c r="X14" i="3" s="1"/>
  <c r="N14" i="3"/>
  <c r="R14" i="3" s="1"/>
  <c r="V14" i="3" s="1"/>
  <c r="Z14" i="3" s="1"/>
  <c r="P13" i="3"/>
  <c r="T13" i="3" s="1"/>
  <c r="X13" i="3" s="1"/>
  <c r="N13" i="3"/>
  <c r="R13" i="3" s="1"/>
  <c r="V13" i="3" s="1"/>
  <c r="Z13" i="3" s="1"/>
  <c r="T12" i="3"/>
  <c r="Z12" i="3" s="1"/>
  <c r="R12" i="3"/>
  <c r="X12" i="3" s="1"/>
  <c r="P12" i="3"/>
  <c r="V12" i="3" s="1"/>
  <c r="T11" i="3"/>
  <c r="Z11" i="3" s="1"/>
  <c r="R11" i="3"/>
  <c r="X11" i="3" s="1"/>
  <c r="P11" i="3"/>
  <c r="V11" i="3" s="1"/>
  <c r="T10" i="3"/>
  <c r="Z10" i="3" s="1"/>
  <c r="R10" i="3"/>
  <c r="X10" i="3" s="1"/>
  <c r="P10" i="3"/>
  <c r="V10" i="3" s="1"/>
  <c r="T9" i="3"/>
  <c r="Z9" i="3" s="1"/>
  <c r="R9" i="3"/>
  <c r="X9" i="3" s="1"/>
  <c r="P9" i="3"/>
  <c r="V9" i="3" s="1"/>
  <c r="T8" i="3"/>
  <c r="Z8" i="3" s="1"/>
  <c r="R8" i="3"/>
  <c r="X8" i="3" s="1"/>
  <c r="P8" i="3"/>
  <c r="V8" i="3" s="1"/>
  <c r="T7" i="3"/>
  <c r="Z7" i="3" s="1"/>
  <c r="R7" i="3"/>
  <c r="X7" i="3" s="1"/>
  <c r="P7" i="3"/>
  <c r="V7" i="3" s="1"/>
  <c r="T6" i="3"/>
  <c r="Z6" i="3" s="1"/>
  <c r="R6" i="3"/>
  <c r="X6" i="3" s="1"/>
  <c r="P6" i="3"/>
  <c r="V6" i="3" s="1"/>
  <c r="X5" i="3"/>
  <c r="T5" i="3"/>
  <c r="Z5" i="3" s="1"/>
  <c r="R5" i="3"/>
  <c r="P5" i="3"/>
  <c r="V5" i="3" s="1"/>
  <c r="T4" i="3"/>
  <c r="Z4" i="3" s="1"/>
  <c r="R4" i="3"/>
  <c r="X4" i="3" s="1"/>
  <c r="P4" i="3"/>
  <c r="V4" i="3" s="1"/>
  <c r="T3" i="3"/>
  <c r="Z3" i="3" s="1"/>
  <c r="R3" i="3"/>
  <c r="X3" i="3" s="1"/>
  <c r="P3" i="3"/>
  <c r="AC114" i="3"/>
  <c r="AD94" i="3"/>
  <c r="AD95" i="3"/>
  <c r="AD96" i="3"/>
  <c r="AD97" i="3"/>
  <c r="AD98" i="3"/>
  <c r="AD99" i="3"/>
  <c r="AD100" i="3"/>
  <c r="AD101" i="3"/>
  <c r="AD102" i="3"/>
  <c r="AA74" i="3"/>
  <c r="AA78" i="3"/>
  <c r="AA82" i="3"/>
  <c r="AA123" i="3"/>
  <c r="Y67" i="3"/>
  <c r="Y106" i="3"/>
  <c r="W44" i="3"/>
  <c r="AA44" i="3" s="1"/>
  <c r="W45" i="3"/>
  <c r="Y45" i="3" s="1"/>
  <c r="W46" i="3"/>
  <c r="AA46" i="3" s="1"/>
  <c r="W47" i="3"/>
  <c r="AA47" i="3" s="1"/>
  <c r="W48" i="3"/>
  <c r="AA48" i="3" s="1"/>
  <c r="W49" i="3"/>
  <c r="Y49" i="3" s="1"/>
  <c r="W50" i="3"/>
  <c r="Y50" i="3" s="1"/>
  <c r="W51" i="3"/>
  <c r="AA51" i="3" s="1"/>
  <c r="W52" i="3"/>
  <c r="Y52" i="3" s="1"/>
  <c r="W53" i="3"/>
  <c r="AA53" i="3" s="1"/>
  <c r="W54" i="3"/>
  <c r="AA54" i="3" s="1"/>
  <c r="W55" i="3"/>
  <c r="AA55" i="3" s="1"/>
  <c r="W56" i="3"/>
  <c r="AA56" i="3" s="1"/>
  <c r="W57" i="3"/>
  <c r="AA57" i="3" s="1"/>
  <c r="W58" i="3"/>
  <c r="AA58" i="3" s="1"/>
  <c r="W59" i="3"/>
  <c r="AA59" i="3" s="1"/>
  <c r="W60" i="3"/>
  <c r="Y60" i="3" s="1"/>
  <c r="W61" i="3"/>
  <c r="Y61" i="3" s="1"/>
  <c r="W62" i="3"/>
  <c r="AA62" i="3" s="1"/>
  <c r="W63" i="3"/>
  <c r="AA63" i="3" s="1"/>
  <c r="W64" i="3"/>
  <c r="Y64" i="3" s="1"/>
  <c r="W65" i="3"/>
  <c r="AA65" i="3" s="1"/>
  <c r="W66" i="3"/>
  <c r="Y66" i="3" s="1"/>
  <c r="W67" i="3"/>
  <c r="AA67" i="3" s="1"/>
  <c r="W68" i="3"/>
  <c r="Y68" i="3" s="1"/>
  <c r="W69" i="3"/>
  <c r="AA69" i="3" s="1"/>
  <c r="W70" i="3"/>
  <c r="Y70" i="3" s="1"/>
  <c r="W71" i="3"/>
  <c r="AA71" i="3" s="1"/>
  <c r="W72" i="3"/>
  <c r="AA72" i="3" s="1"/>
  <c r="W73" i="3"/>
  <c r="AA73" i="3" s="1"/>
  <c r="W74" i="3"/>
  <c r="Y74" i="3" s="1"/>
  <c r="W75" i="3"/>
  <c r="AA75" i="3" s="1"/>
  <c r="W76" i="3"/>
  <c r="Y76" i="3" s="1"/>
  <c r="W77" i="3"/>
  <c r="AA77" i="3" s="1"/>
  <c r="W78" i="3"/>
  <c r="Y78" i="3" s="1"/>
  <c r="W79" i="3"/>
  <c r="AA79" i="3" s="1"/>
  <c r="W80" i="3"/>
  <c r="Y80" i="3" s="1"/>
  <c r="W81" i="3"/>
  <c r="AA81" i="3" s="1"/>
  <c r="W82" i="3"/>
  <c r="Y82" i="3" s="1"/>
  <c r="W83" i="3"/>
  <c r="AA83" i="3" s="1"/>
  <c r="W84" i="3"/>
  <c r="AA84" i="3" s="1"/>
  <c r="W85" i="3"/>
  <c r="AA85" i="3" s="1"/>
  <c r="W86" i="3"/>
  <c r="AA86" i="3" s="1"/>
  <c r="W87" i="3"/>
  <c r="AA87" i="3" s="1"/>
  <c r="W88" i="3"/>
  <c r="AA88" i="3" s="1"/>
  <c r="W89" i="3"/>
  <c r="AA89" i="3" s="1"/>
  <c r="W90" i="3"/>
  <c r="AA90" i="3" s="1"/>
  <c r="W91" i="3"/>
  <c r="AA91" i="3" s="1"/>
  <c r="W92" i="3"/>
  <c r="Y92" i="3" s="1"/>
  <c r="W93" i="3"/>
  <c r="AA93" i="3" s="1"/>
  <c r="W94" i="3"/>
  <c r="Y94" i="3" s="1"/>
  <c r="W95" i="3"/>
  <c r="AA95" i="3" s="1"/>
  <c r="W96" i="3"/>
  <c r="Y96" i="3" s="1"/>
  <c r="W97" i="3"/>
  <c r="AA97" i="3" s="1"/>
  <c r="W98" i="3"/>
  <c r="AA98" i="3" s="1"/>
  <c r="W99" i="3"/>
  <c r="AA99" i="3" s="1"/>
  <c r="W100" i="3"/>
  <c r="AA100" i="3" s="1"/>
  <c r="W101" i="3"/>
  <c r="AA101" i="3" s="1"/>
  <c r="W102" i="3"/>
  <c r="AA102" i="3" s="1"/>
  <c r="W103" i="3"/>
  <c r="Y103" i="3" s="1"/>
  <c r="W104" i="3"/>
  <c r="AA104" i="3" s="1"/>
  <c r="W105" i="3"/>
  <c r="Y105" i="3" s="1"/>
  <c r="W106" i="3"/>
  <c r="AA106" i="3" s="1"/>
  <c r="W107" i="3"/>
  <c r="Y107" i="3" s="1"/>
  <c r="W108" i="3"/>
  <c r="AA108" i="3" s="1"/>
  <c r="W109" i="3"/>
  <c r="AA109" i="3" s="1"/>
  <c r="W110" i="3"/>
  <c r="AA110" i="3" s="1"/>
  <c r="W111" i="3"/>
  <c r="AA111" i="3" s="1"/>
  <c r="W112" i="3"/>
  <c r="AA112" i="3" s="1"/>
  <c r="W113" i="3"/>
  <c r="Y113" i="3" s="1"/>
  <c r="W114" i="3"/>
  <c r="AA114" i="3" s="1"/>
  <c r="W115" i="3"/>
  <c r="AA115" i="3" s="1"/>
  <c r="W116" i="3"/>
  <c r="AA116" i="3" s="1"/>
  <c r="W117" i="3"/>
  <c r="Y117" i="3" s="1"/>
  <c r="W118" i="3"/>
  <c r="AA118" i="3" s="1"/>
  <c r="W119" i="3"/>
  <c r="AA119" i="3" s="1"/>
  <c r="W120" i="3"/>
  <c r="AA120" i="3" s="1"/>
  <c r="W121" i="3"/>
  <c r="Y121" i="3" s="1"/>
  <c r="W122" i="3"/>
  <c r="AA122" i="3" s="1"/>
  <c r="W123" i="3"/>
  <c r="Y123" i="3" s="1"/>
  <c r="W124" i="3"/>
  <c r="Y124" i="3" s="1"/>
  <c r="W125" i="3"/>
  <c r="Y125" i="3" s="1"/>
  <c r="W126" i="3"/>
  <c r="AA126" i="3" s="1"/>
  <c r="W127" i="3"/>
  <c r="AA127" i="3" s="1"/>
  <c r="W128" i="3"/>
  <c r="Y128" i="3" s="1"/>
  <c r="W129" i="3"/>
  <c r="Y129" i="3" s="1"/>
  <c r="W130" i="3"/>
  <c r="AA130" i="3" s="1"/>
  <c r="W131" i="3"/>
  <c r="Y131" i="3" s="1"/>
  <c r="W132" i="3"/>
  <c r="AA132" i="3" s="1"/>
  <c r="U73" i="3"/>
  <c r="S59" i="3"/>
  <c r="S61" i="3"/>
  <c r="S63" i="3"/>
  <c r="S82" i="3"/>
  <c r="Q44" i="3"/>
  <c r="U44" i="3" s="1"/>
  <c r="Q45" i="3"/>
  <c r="U45" i="3" s="1"/>
  <c r="Q46" i="3"/>
  <c r="U46" i="3" s="1"/>
  <c r="Q47" i="3"/>
  <c r="U47" i="3" s="1"/>
  <c r="Q48" i="3"/>
  <c r="U48" i="3" s="1"/>
  <c r="Q49" i="3"/>
  <c r="U49" i="3" s="1"/>
  <c r="Q50" i="3"/>
  <c r="U50" i="3" s="1"/>
  <c r="Q51" i="3"/>
  <c r="U51" i="3" s="1"/>
  <c r="Q52" i="3"/>
  <c r="S52" i="3" s="1"/>
  <c r="Q53" i="3"/>
  <c r="U53" i="3" s="1"/>
  <c r="Q54" i="3"/>
  <c r="S54" i="3" s="1"/>
  <c r="Q55" i="3"/>
  <c r="U55" i="3" s="1"/>
  <c r="Q56" i="3"/>
  <c r="S56" i="3" s="1"/>
  <c r="Q57" i="3"/>
  <c r="U57" i="3" s="1"/>
  <c r="Q58" i="3"/>
  <c r="S58" i="3" s="1"/>
  <c r="Q59" i="3"/>
  <c r="U59" i="3" s="1"/>
  <c r="Q60" i="3"/>
  <c r="S60" i="3" s="1"/>
  <c r="Q61" i="3"/>
  <c r="U61" i="3" s="1"/>
  <c r="Q62" i="3"/>
  <c r="S62" i="3" s="1"/>
  <c r="Q63" i="3"/>
  <c r="U63" i="3" s="1"/>
  <c r="Q64" i="3"/>
  <c r="U64" i="3" s="1"/>
  <c r="Q65" i="3"/>
  <c r="S65" i="3" s="1"/>
  <c r="Q66" i="3"/>
  <c r="U66" i="3" s="1"/>
  <c r="Q67" i="3"/>
  <c r="U67" i="3" s="1"/>
  <c r="Q68" i="3"/>
  <c r="S68" i="3" s="1"/>
  <c r="Q69" i="3"/>
  <c r="S69" i="3" s="1"/>
  <c r="Q70" i="3"/>
  <c r="U70" i="3" s="1"/>
  <c r="Q71" i="3"/>
  <c r="U71" i="3" s="1"/>
  <c r="Q72" i="3"/>
  <c r="U72" i="3" s="1"/>
  <c r="Q73" i="3"/>
  <c r="S73" i="3" s="1"/>
  <c r="Q74" i="3"/>
  <c r="U74" i="3" s="1"/>
  <c r="Q75" i="3"/>
  <c r="U75" i="3" s="1"/>
  <c r="Q76" i="3"/>
  <c r="U76" i="3" s="1"/>
  <c r="Q77" i="3"/>
  <c r="U77" i="3" s="1"/>
  <c r="Q78" i="3"/>
  <c r="U78" i="3" s="1"/>
  <c r="Q79" i="3"/>
  <c r="S79" i="3" s="1"/>
  <c r="Q80" i="3"/>
  <c r="U80" i="3" s="1"/>
  <c r="Q81" i="3"/>
  <c r="U81" i="3" s="1"/>
  <c r="Q82" i="3"/>
  <c r="U82" i="3" s="1"/>
  <c r="Q83" i="3"/>
  <c r="U83" i="3" s="1"/>
  <c r="Q84" i="3"/>
  <c r="U84" i="3" s="1"/>
  <c r="Q85" i="3"/>
  <c r="S85" i="3" s="1"/>
  <c r="Q86" i="3"/>
  <c r="S86" i="3" s="1"/>
  <c r="Q87" i="3"/>
  <c r="U87" i="3" s="1"/>
  <c r="Q88" i="3"/>
  <c r="U88" i="3" s="1"/>
  <c r="Q89" i="3"/>
  <c r="S89" i="3" s="1"/>
  <c r="Q90" i="3"/>
  <c r="S90" i="3" s="1"/>
  <c r="Q91" i="3"/>
  <c r="U91" i="3" s="1"/>
  <c r="Q92" i="3"/>
  <c r="U92" i="3" s="1"/>
  <c r="Q93" i="3"/>
  <c r="S93" i="3" s="1"/>
  <c r="Q94" i="3"/>
  <c r="U94" i="3" s="1"/>
  <c r="Q95" i="3"/>
  <c r="S95" i="3" s="1"/>
  <c r="Q96" i="3"/>
  <c r="S96" i="3" s="1"/>
  <c r="Q97" i="3"/>
  <c r="S97" i="3" s="1"/>
  <c r="Q98" i="3"/>
  <c r="S98" i="3" s="1"/>
  <c r="Q99" i="3"/>
  <c r="S99" i="3" s="1"/>
  <c r="Q100" i="3"/>
  <c r="S100" i="3" s="1"/>
  <c r="Q101" i="3"/>
  <c r="S101" i="3" s="1"/>
  <c r="Q102" i="3"/>
  <c r="S102" i="3" s="1"/>
  <c r="Q103" i="3"/>
  <c r="S103" i="3" s="1"/>
  <c r="Q104" i="3"/>
  <c r="S104" i="3" s="1"/>
  <c r="Q105" i="3"/>
  <c r="S105" i="3" s="1"/>
  <c r="Q106" i="3"/>
  <c r="S106" i="3" s="1"/>
  <c r="Q107" i="3"/>
  <c r="U107" i="3" s="1"/>
  <c r="Q108" i="3"/>
  <c r="U108" i="3" s="1"/>
  <c r="Q109" i="3"/>
  <c r="S109" i="3" s="1"/>
  <c r="Q110" i="3"/>
  <c r="S110" i="3" s="1"/>
  <c r="Q111" i="3"/>
  <c r="S111" i="3" s="1"/>
  <c r="Q112" i="3"/>
  <c r="U112" i="3" s="1"/>
  <c r="Q113" i="3"/>
  <c r="U113" i="3" s="1"/>
  <c r="Q114" i="3"/>
  <c r="U114" i="3" s="1"/>
  <c r="Q115" i="3"/>
  <c r="U115" i="3" s="1"/>
  <c r="Q116" i="3"/>
  <c r="S116" i="3" s="1"/>
  <c r="Q117" i="3"/>
  <c r="S117" i="3" s="1"/>
  <c r="Q118" i="3"/>
  <c r="U118" i="3" s="1"/>
  <c r="Q119" i="3"/>
  <c r="U119" i="3" s="1"/>
  <c r="Q120" i="3"/>
  <c r="S120" i="3" s="1"/>
  <c r="Q121" i="3"/>
  <c r="S121" i="3" s="1"/>
  <c r="Q122" i="3"/>
  <c r="U122" i="3" s="1"/>
  <c r="Q123" i="3"/>
  <c r="S123" i="3" s="1"/>
  <c r="Q124" i="3"/>
  <c r="S124" i="3" s="1"/>
  <c r="Q125" i="3"/>
  <c r="S125" i="3" s="1"/>
  <c r="Q126" i="3"/>
  <c r="U126" i="3" s="1"/>
  <c r="Q127" i="3"/>
  <c r="S127" i="3" s="1"/>
  <c r="Q128" i="3"/>
  <c r="S128" i="3" s="1"/>
  <c r="Q129" i="3"/>
  <c r="S129" i="3" s="1"/>
  <c r="Q130" i="3"/>
  <c r="U130" i="3" s="1"/>
  <c r="Q131" i="3"/>
  <c r="S131" i="3" s="1"/>
  <c r="Q132" i="3"/>
  <c r="U132" i="3" s="1"/>
  <c r="M72" i="3"/>
  <c r="M80" i="3"/>
  <c r="M128" i="3"/>
  <c r="K44" i="3"/>
  <c r="M44" i="3" s="1"/>
  <c r="K45" i="3"/>
  <c r="M45" i="3" s="1"/>
  <c r="K46" i="3"/>
  <c r="O46" i="3" s="1"/>
  <c r="K47" i="3"/>
  <c r="O47" i="3" s="1"/>
  <c r="K48" i="3"/>
  <c r="M48" i="3" s="1"/>
  <c r="K49" i="3"/>
  <c r="M49" i="3" s="1"/>
  <c r="K50" i="3"/>
  <c r="M50" i="3" s="1"/>
  <c r="K51" i="3"/>
  <c r="O51" i="3" s="1"/>
  <c r="K52" i="3"/>
  <c r="M52" i="3" s="1"/>
  <c r="K53" i="3"/>
  <c r="M53" i="3" s="1"/>
  <c r="K54" i="3"/>
  <c r="O54" i="3" s="1"/>
  <c r="K55" i="3"/>
  <c r="O55" i="3" s="1"/>
  <c r="K56" i="3"/>
  <c r="M56" i="3" s="1"/>
  <c r="K57" i="3"/>
  <c r="M57" i="3" s="1"/>
  <c r="K58" i="3"/>
  <c r="M58" i="3" s="1"/>
  <c r="K59" i="3"/>
  <c r="O59" i="3" s="1"/>
  <c r="K60" i="3"/>
  <c r="M60" i="3" s="1"/>
  <c r="K61" i="3"/>
  <c r="M61" i="3" s="1"/>
  <c r="K62" i="3"/>
  <c r="M62" i="3" s="1"/>
  <c r="K63" i="3"/>
  <c r="O63" i="3" s="1"/>
  <c r="K64" i="3"/>
  <c r="O64" i="3" s="1"/>
  <c r="K65" i="3"/>
  <c r="M65" i="3" s="1"/>
  <c r="K66" i="3"/>
  <c r="O66" i="3" s="1"/>
  <c r="K67" i="3"/>
  <c r="O67" i="3" s="1"/>
  <c r="K68" i="3"/>
  <c r="O68" i="3" s="1"/>
  <c r="K69" i="3"/>
  <c r="M69" i="3" s="1"/>
  <c r="K70" i="3"/>
  <c r="O70" i="3" s="1"/>
  <c r="K71" i="3"/>
  <c r="O71" i="3" s="1"/>
  <c r="K72" i="3"/>
  <c r="O72" i="3" s="1"/>
  <c r="K73" i="3"/>
  <c r="M73" i="3" s="1"/>
  <c r="K74" i="3"/>
  <c r="M74" i="3" s="1"/>
  <c r="K75" i="3"/>
  <c r="O75" i="3" s="1"/>
  <c r="K76" i="3"/>
  <c r="O76" i="3" s="1"/>
  <c r="K77" i="3"/>
  <c r="M77" i="3" s="1"/>
  <c r="K78" i="3"/>
  <c r="O78" i="3" s="1"/>
  <c r="K79" i="3"/>
  <c r="O79" i="3" s="1"/>
  <c r="K80" i="3"/>
  <c r="O80" i="3" s="1"/>
  <c r="K81" i="3"/>
  <c r="M81" i="3" s="1"/>
  <c r="K82" i="3"/>
  <c r="O82" i="3" s="1"/>
  <c r="K83" i="3"/>
  <c r="M83" i="3" s="1"/>
  <c r="K84" i="3"/>
  <c r="O84" i="3" s="1"/>
  <c r="K85" i="3"/>
  <c r="M85" i="3" s="1"/>
  <c r="K86" i="3"/>
  <c r="O86" i="3" s="1"/>
  <c r="K87" i="3"/>
  <c r="M87" i="3" s="1"/>
  <c r="K88" i="3"/>
  <c r="O88" i="3" s="1"/>
  <c r="K89" i="3"/>
  <c r="M89" i="3" s="1"/>
  <c r="K90" i="3"/>
  <c r="O90" i="3" s="1"/>
  <c r="K91" i="3"/>
  <c r="M91" i="3" s="1"/>
  <c r="K92" i="3"/>
  <c r="O92" i="3" s="1"/>
  <c r="K93" i="3"/>
  <c r="K94" i="3"/>
  <c r="O94" i="3" s="1"/>
  <c r="K95" i="3"/>
  <c r="O95" i="3" s="1"/>
  <c r="K96" i="3"/>
  <c r="O96" i="3" s="1"/>
  <c r="K97" i="3"/>
  <c r="M97" i="3" s="1"/>
  <c r="K98" i="3"/>
  <c r="M98" i="3" s="1"/>
  <c r="K99" i="3"/>
  <c r="O99" i="3" s="1"/>
  <c r="K100" i="3"/>
  <c r="M100" i="3" s="1"/>
  <c r="K101" i="3"/>
  <c r="M101" i="3" s="1"/>
  <c r="K102" i="3"/>
  <c r="O102" i="3" s="1"/>
  <c r="K103" i="3"/>
  <c r="M103" i="3" s="1"/>
  <c r="K104" i="3"/>
  <c r="M104" i="3" s="1"/>
  <c r="K105" i="3"/>
  <c r="M105" i="3" s="1"/>
  <c r="K106" i="3"/>
  <c r="M106" i="3" s="1"/>
  <c r="K107" i="3"/>
  <c r="M107" i="3" s="1"/>
  <c r="K108" i="3"/>
  <c r="M108" i="3" s="1"/>
  <c r="K109" i="3"/>
  <c r="M109" i="3" s="1"/>
  <c r="K110" i="3"/>
  <c r="M110" i="3" s="1"/>
  <c r="K111" i="3"/>
  <c r="M111" i="3" s="1"/>
  <c r="K112" i="3"/>
  <c r="M112" i="3" s="1"/>
  <c r="K113" i="3"/>
  <c r="O113" i="3" s="1"/>
  <c r="K114" i="3"/>
  <c r="O114" i="3" s="1"/>
  <c r="K115" i="3"/>
  <c r="O115" i="3" s="1"/>
  <c r="K116" i="3"/>
  <c r="O116" i="3" s="1"/>
  <c r="K117" i="3"/>
  <c r="O117" i="3" s="1"/>
  <c r="K118" i="3"/>
  <c r="O118" i="3" s="1"/>
  <c r="K119" i="3"/>
  <c r="O119" i="3" s="1"/>
  <c r="K120" i="3"/>
  <c r="O120" i="3" s="1"/>
  <c r="K121" i="3"/>
  <c r="O121" i="3" s="1"/>
  <c r="K122" i="3"/>
  <c r="O122" i="3" s="1"/>
  <c r="K123" i="3"/>
  <c r="O123" i="3" s="1"/>
  <c r="K124" i="3"/>
  <c r="O124" i="3" s="1"/>
  <c r="K125" i="3"/>
  <c r="O125" i="3" s="1"/>
  <c r="K126" i="3"/>
  <c r="O126" i="3" s="1"/>
  <c r="K127" i="3"/>
  <c r="M127" i="3" s="1"/>
  <c r="K128" i="3"/>
  <c r="O128" i="3" s="1"/>
  <c r="K129" i="3"/>
  <c r="O129" i="3" s="1"/>
  <c r="K130" i="3"/>
  <c r="O130" i="3" s="1"/>
  <c r="K131" i="3"/>
  <c r="O131" i="3" s="1"/>
  <c r="K132" i="3"/>
  <c r="O132" i="3" s="1"/>
  <c r="K43" i="3"/>
  <c r="M43" i="3" s="1"/>
  <c r="Q43" i="3"/>
  <c r="U43" i="3" s="1"/>
  <c r="W43" i="3"/>
  <c r="Y43" i="3" s="1"/>
  <c r="AC62" i="3"/>
  <c r="AC56" i="3"/>
  <c r="AC57" i="3"/>
  <c r="AC58" i="3"/>
  <c r="AC59" i="3"/>
  <c r="AC60" i="3"/>
  <c r="AC61" i="3"/>
  <c r="AC54" i="3"/>
  <c r="AC55" i="3"/>
  <c r="AC124" i="3"/>
  <c r="O93" i="3" l="1"/>
  <c r="AM92" i="3"/>
  <c r="Y63" i="3"/>
  <c r="AA105" i="3"/>
  <c r="V3" i="3"/>
  <c r="G3" i="3"/>
  <c r="M68" i="3"/>
  <c r="S57" i="3"/>
  <c r="Y99" i="3"/>
  <c r="O100" i="3"/>
  <c r="S55" i="3"/>
  <c r="Y95" i="3"/>
  <c r="S53" i="3"/>
  <c r="Y81" i="3"/>
  <c r="AM84" i="3"/>
  <c r="M76" i="3"/>
  <c r="M64" i="3"/>
  <c r="U125" i="3"/>
  <c r="Y77" i="3"/>
  <c r="Y73" i="3"/>
  <c r="M54" i="3"/>
  <c r="O74" i="3"/>
  <c r="O62" i="3"/>
  <c r="M120" i="3"/>
  <c r="M82" i="3"/>
  <c r="M78" i="3"/>
  <c r="M70" i="3"/>
  <c r="M66" i="3"/>
  <c r="S118" i="3"/>
  <c r="S75" i="3"/>
  <c r="S71" i="3"/>
  <c r="U103" i="3"/>
  <c r="U62" i="3"/>
  <c r="U58" i="3"/>
  <c r="U54" i="3"/>
  <c r="Y108" i="3"/>
  <c r="Y104" i="3"/>
  <c r="Y97" i="3"/>
  <c r="Y93" i="3"/>
  <c r="Y79" i="3"/>
  <c r="Y75" i="3"/>
  <c r="Y69" i="3"/>
  <c r="Y65" i="3"/>
  <c r="Y59" i="3"/>
  <c r="Y54" i="3"/>
  <c r="AA107" i="3"/>
  <c r="AA103" i="3"/>
  <c r="AA94" i="3"/>
  <c r="AA80" i="3"/>
  <c r="AA76" i="3"/>
  <c r="AA70" i="3"/>
  <c r="AA66" i="3"/>
  <c r="AA43" i="3"/>
  <c r="M124" i="3"/>
  <c r="M96" i="3"/>
  <c r="M79" i="3"/>
  <c r="M75" i="3"/>
  <c r="M71" i="3"/>
  <c r="M67" i="3"/>
  <c r="M63" i="3"/>
  <c r="M46" i="3"/>
  <c r="O81" i="3"/>
  <c r="O77" i="3"/>
  <c r="O73" i="3"/>
  <c r="O69" i="3"/>
  <c r="O65" i="3"/>
  <c r="O58" i="3"/>
  <c r="S122" i="3"/>
  <c r="S78" i="3"/>
  <c r="S72" i="3"/>
  <c r="Y98" i="3"/>
  <c r="Y62" i="3"/>
  <c r="Y55" i="3"/>
  <c r="U60" i="3"/>
  <c r="U56" i="3"/>
  <c r="Y56" i="3"/>
  <c r="AA96" i="3"/>
  <c r="AA68" i="3"/>
  <c r="AA64" i="3"/>
  <c r="AM88" i="3"/>
  <c r="AM87" i="3"/>
  <c r="M132" i="3"/>
  <c r="M116" i="3"/>
  <c r="S74" i="3"/>
  <c r="S64" i="3"/>
  <c r="U129" i="3"/>
  <c r="U99" i="3"/>
  <c r="Y57" i="3"/>
  <c r="Y53" i="3"/>
  <c r="O50" i="3"/>
  <c r="AA45" i="3"/>
  <c r="AA50" i="3"/>
  <c r="Y46" i="3"/>
  <c r="G46" i="3" s="1"/>
  <c r="Y47" i="3"/>
  <c r="AA49" i="3"/>
  <c r="Y48" i="3"/>
  <c r="Y44" i="3"/>
  <c r="S43" i="3"/>
  <c r="S49" i="3"/>
  <c r="S45" i="3"/>
  <c r="S50" i="3"/>
  <c r="S46" i="3"/>
  <c r="S47" i="3"/>
  <c r="S48" i="3"/>
  <c r="S44" i="3"/>
  <c r="S51" i="3"/>
  <c r="Y51" i="3"/>
  <c r="U52" i="3"/>
  <c r="AA52" i="3"/>
  <c r="M84" i="3"/>
  <c r="S84" i="3"/>
  <c r="G84" i="3" s="1"/>
  <c r="AM91" i="3"/>
  <c r="AM83" i="3"/>
  <c r="AM86" i="3"/>
  <c r="AM90" i="3"/>
  <c r="AM85" i="3"/>
  <c r="AM89" i="3"/>
  <c r="Y84" i="3"/>
  <c r="Y88" i="3"/>
  <c r="AA92" i="3"/>
  <c r="S88" i="3"/>
  <c r="U86" i="3"/>
  <c r="U90" i="3"/>
  <c r="M88" i="3"/>
  <c r="G88" i="3" s="1"/>
  <c r="O91" i="3"/>
  <c r="G91" i="3" s="1"/>
  <c r="O83" i="3"/>
  <c r="O87" i="3"/>
  <c r="Y91" i="3"/>
  <c r="Y87" i="3"/>
  <c r="Y83" i="3"/>
  <c r="Y89" i="3"/>
  <c r="Y85" i="3"/>
  <c r="Y90" i="3"/>
  <c r="Y86" i="3"/>
  <c r="S91" i="3"/>
  <c r="S87" i="3"/>
  <c r="S83" i="3"/>
  <c r="G83" i="3" s="1"/>
  <c r="U89" i="3"/>
  <c r="U85" i="3"/>
  <c r="M90" i="3"/>
  <c r="M86" i="3"/>
  <c r="G86" i="3" s="1"/>
  <c r="O89" i="3"/>
  <c r="O85" i="3"/>
  <c r="M92" i="3"/>
  <c r="S92" i="3"/>
  <c r="Y127" i="3"/>
  <c r="Y130" i="3"/>
  <c r="Y126" i="3"/>
  <c r="AA128" i="3"/>
  <c r="AA124" i="3"/>
  <c r="AA129" i="3"/>
  <c r="AA125" i="3"/>
  <c r="AA131" i="3"/>
  <c r="Y132" i="3"/>
  <c r="U131" i="3"/>
  <c r="U127" i="3"/>
  <c r="U123" i="3"/>
  <c r="S130" i="3"/>
  <c r="S126" i="3"/>
  <c r="U128" i="3"/>
  <c r="U124" i="3"/>
  <c r="S132" i="3"/>
  <c r="AA117" i="3"/>
  <c r="AA121" i="3"/>
  <c r="S115" i="3"/>
  <c r="S119" i="3"/>
  <c r="U120" i="3"/>
  <c r="U116" i="3"/>
  <c r="U121" i="3"/>
  <c r="U117" i="3"/>
  <c r="S114" i="3"/>
  <c r="Y122" i="3"/>
  <c r="Y118" i="3"/>
  <c r="Y114" i="3"/>
  <c r="Y119" i="3"/>
  <c r="Y115" i="3"/>
  <c r="Y120" i="3"/>
  <c r="Y116" i="3"/>
  <c r="AA113" i="3"/>
  <c r="S113" i="3"/>
  <c r="Y102" i="3"/>
  <c r="Y101" i="3"/>
  <c r="Y100" i="3"/>
  <c r="U100" i="3"/>
  <c r="G100" i="3" s="1"/>
  <c r="U101" i="3"/>
  <c r="U97" i="3"/>
  <c r="U102" i="3"/>
  <c r="U98" i="3"/>
  <c r="U96" i="3"/>
  <c r="U95" i="3"/>
  <c r="S94" i="3"/>
  <c r="U93" i="3"/>
  <c r="M102" i="3"/>
  <c r="M94" i="3"/>
  <c r="O127" i="3"/>
  <c r="M129" i="3"/>
  <c r="M125" i="3"/>
  <c r="M121" i="3"/>
  <c r="M117" i="3"/>
  <c r="M113" i="3"/>
  <c r="M99" i="3"/>
  <c r="M95" i="3"/>
  <c r="O111" i="3"/>
  <c r="O101" i="3"/>
  <c r="O97" i="3"/>
  <c r="M130" i="3"/>
  <c r="M126" i="3"/>
  <c r="M122" i="3"/>
  <c r="M118" i="3"/>
  <c r="M114" i="3"/>
  <c r="O98" i="3"/>
  <c r="M131" i="3"/>
  <c r="M123" i="3"/>
  <c r="M119" i="3"/>
  <c r="M115" i="3"/>
  <c r="O103" i="3"/>
  <c r="O107" i="3"/>
  <c r="M93" i="3"/>
  <c r="G93" i="3" s="1"/>
  <c r="Y111" i="3"/>
  <c r="Y110" i="3"/>
  <c r="Y109" i="3"/>
  <c r="U111" i="3"/>
  <c r="S108" i="3"/>
  <c r="U104" i="3"/>
  <c r="S107" i="3"/>
  <c r="U109" i="3"/>
  <c r="U105" i="3"/>
  <c r="U110" i="3"/>
  <c r="U106" i="3"/>
  <c r="Y112" i="3"/>
  <c r="S112" i="3"/>
  <c r="O108" i="3"/>
  <c r="O104" i="3"/>
  <c r="O109" i="3"/>
  <c r="O105" i="3"/>
  <c r="G95" i="3" s="1"/>
  <c r="O110" i="3"/>
  <c r="O106" i="3"/>
  <c r="O112" i="3"/>
  <c r="S81" i="3"/>
  <c r="S80" i="3"/>
  <c r="U79" i="3"/>
  <c r="S77" i="3"/>
  <c r="S76" i="3"/>
  <c r="Y58" i="3"/>
  <c r="AA60" i="3"/>
  <c r="AA61" i="3"/>
  <c r="O43" i="3"/>
  <c r="G43" i="3" s="1"/>
  <c r="M59" i="3"/>
  <c r="M55" i="3"/>
  <c r="M51" i="3"/>
  <c r="M47" i="3"/>
  <c r="O60" i="3"/>
  <c r="O56" i="3"/>
  <c r="O52" i="3"/>
  <c r="O48" i="3"/>
  <c r="O44" i="3"/>
  <c r="O61" i="3"/>
  <c r="O57" i="3"/>
  <c r="O53" i="3"/>
  <c r="O49" i="3"/>
  <c r="O45" i="3"/>
  <c r="Y72" i="3"/>
  <c r="Y71" i="3"/>
  <c r="S70" i="3"/>
  <c r="U69" i="3"/>
  <c r="U68" i="3"/>
  <c r="S67" i="3"/>
  <c r="S66" i="3"/>
  <c r="U65" i="3"/>
  <c r="AD84" i="3"/>
  <c r="AD91" i="3"/>
  <c r="AD83" i="3"/>
  <c r="AC115" i="3"/>
  <c r="AC116" i="3"/>
  <c r="AC117" i="3"/>
  <c r="AC118" i="3"/>
  <c r="AC119" i="3"/>
  <c r="AC120" i="3"/>
  <c r="AC121" i="3"/>
  <c r="AC122" i="3"/>
  <c r="AC127" i="3"/>
  <c r="AC131" i="3"/>
  <c r="AC113" i="3"/>
  <c r="AC125" i="3"/>
  <c r="AC126" i="3"/>
  <c r="AC128" i="3"/>
  <c r="AC129" i="3"/>
  <c r="AC130" i="3"/>
  <c r="AC132" i="3"/>
  <c r="AC103" i="3"/>
  <c r="AC123" i="3" s="1"/>
  <c r="AD132" i="3"/>
  <c r="AL132" i="3" s="1"/>
  <c r="AM132" i="3" s="1"/>
  <c r="AD131" i="3"/>
  <c r="AL131" i="3" s="1"/>
  <c r="AM131" i="3" s="1"/>
  <c r="AD130" i="3"/>
  <c r="AL130" i="3" s="1"/>
  <c r="AM130" i="3" s="1"/>
  <c r="AD129" i="3"/>
  <c r="AL129" i="3" s="1"/>
  <c r="AM129" i="3" s="1"/>
  <c r="AD128" i="3"/>
  <c r="AL128" i="3" s="1"/>
  <c r="AM128" i="3" s="1"/>
  <c r="AD127" i="3"/>
  <c r="AL127" i="3" s="1"/>
  <c r="AM127" i="3" s="1"/>
  <c r="AD126" i="3"/>
  <c r="AL126" i="3" s="1"/>
  <c r="AM126" i="3" s="1"/>
  <c r="AD125" i="3"/>
  <c r="AL125" i="3" s="1"/>
  <c r="AM125" i="3" s="1"/>
  <c r="AD124" i="3"/>
  <c r="AL124" i="3" s="1"/>
  <c r="AM124" i="3" s="1"/>
  <c r="AD123" i="3"/>
  <c r="AL123" i="3" s="1"/>
  <c r="AM123" i="3" s="1"/>
  <c r="AD122" i="3"/>
  <c r="AL122" i="3" s="1"/>
  <c r="AD121" i="3"/>
  <c r="AL121" i="3" s="1"/>
  <c r="AD120" i="3"/>
  <c r="AL120" i="3" s="1"/>
  <c r="AD119" i="3"/>
  <c r="AL119" i="3" s="1"/>
  <c r="AD118" i="3"/>
  <c r="AL118" i="3" s="1"/>
  <c r="AD117" i="3"/>
  <c r="AL117" i="3" s="1"/>
  <c r="AD116" i="3"/>
  <c r="AL116" i="3" s="1"/>
  <c r="AD115" i="3"/>
  <c r="AL115" i="3" s="1"/>
  <c r="AD114" i="3"/>
  <c r="AL114" i="3" s="1"/>
  <c r="AD113" i="3"/>
  <c r="AL113" i="3" s="1"/>
  <c r="AD75" i="3"/>
  <c r="AD76" i="3"/>
  <c r="AD77" i="3"/>
  <c r="AD78" i="3"/>
  <c r="AD79" i="3"/>
  <c r="AD80" i="3"/>
  <c r="AD81" i="3"/>
  <c r="AD82" i="3"/>
  <c r="AD74" i="3"/>
  <c r="AD73" i="3"/>
  <c r="AD62" i="3"/>
  <c r="AD61" i="3"/>
  <c r="AD60" i="3"/>
  <c r="AD59" i="3"/>
  <c r="AD58" i="3"/>
  <c r="AD57" i="3"/>
  <c r="AD56" i="3"/>
  <c r="AD55" i="3"/>
  <c r="AD54" i="3"/>
  <c r="AD53" i="3"/>
  <c r="AD112" i="3"/>
  <c r="AL112" i="3" s="1"/>
  <c r="AM112" i="3" s="1"/>
  <c r="AD111" i="3"/>
  <c r="AL111" i="3" s="1"/>
  <c r="AM111" i="3" s="1"/>
  <c r="AD110" i="3"/>
  <c r="AL110" i="3" s="1"/>
  <c r="AM110" i="3" s="1"/>
  <c r="AD109" i="3"/>
  <c r="AL109" i="3" s="1"/>
  <c r="AM109" i="3" s="1"/>
  <c r="AD108" i="3"/>
  <c r="AL108" i="3" s="1"/>
  <c r="AM108" i="3" s="1"/>
  <c r="AD107" i="3"/>
  <c r="AL107" i="3" s="1"/>
  <c r="AM107" i="3" s="1"/>
  <c r="AD106" i="3"/>
  <c r="AL106" i="3" s="1"/>
  <c r="AM106" i="3" s="1"/>
  <c r="AD105" i="3"/>
  <c r="AL105" i="3" s="1"/>
  <c r="AM105" i="3" s="1"/>
  <c r="AD104" i="3"/>
  <c r="AL104" i="3" s="1"/>
  <c r="AM104" i="3" s="1"/>
  <c r="AD103" i="3"/>
  <c r="AL103" i="3" s="1"/>
  <c r="AM103" i="3" s="1"/>
  <c r="AL102" i="3"/>
  <c r="AL101" i="3"/>
  <c r="AL100" i="3"/>
  <c r="AL99" i="3"/>
  <c r="AL98" i="3"/>
  <c r="AL97" i="3"/>
  <c r="AL96" i="3"/>
  <c r="AL95" i="3"/>
  <c r="AL94" i="3"/>
  <c r="AD93" i="3"/>
  <c r="AL93" i="3" s="1"/>
  <c r="G33" i="3"/>
  <c r="G34" i="3"/>
  <c r="G35" i="3"/>
  <c r="G36" i="3"/>
  <c r="G37" i="3"/>
  <c r="G38" i="3"/>
  <c r="G39" i="3"/>
  <c r="G40" i="3"/>
  <c r="G41" i="3"/>
  <c r="G42" i="3"/>
  <c r="G73" i="3"/>
  <c r="AD86" i="3"/>
  <c r="AD72" i="3"/>
  <c r="AD71" i="3"/>
  <c r="AD70" i="3"/>
  <c r="AD69" i="3"/>
  <c r="AD68" i="3"/>
  <c r="AD67" i="3"/>
  <c r="AD66" i="3"/>
  <c r="AD65" i="3"/>
  <c r="AD64" i="3"/>
  <c r="AD63" i="3"/>
  <c r="AD52" i="3"/>
  <c r="AD49" i="3"/>
  <c r="AD44" i="3"/>
  <c r="AD45" i="3"/>
  <c r="AD46" i="3"/>
  <c r="AD47" i="3"/>
  <c r="AD48" i="3"/>
  <c r="AD50" i="3"/>
  <c r="AD51" i="3"/>
  <c r="AD43" i="3"/>
  <c r="G5" i="3"/>
  <c r="G90" i="3" l="1"/>
  <c r="G48" i="3"/>
  <c r="G50" i="3"/>
  <c r="G87" i="3"/>
  <c r="G45" i="3"/>
  <c r="G92" i="3"/>
  <c r="G52" i="3"/>
  <c r="G85" i="3"/>
  <c r="G89" i="3"/>
  <c r="G94" i="3"/>
  <c r="G44" i="3"/>
  <c r="G51" i="3"/>
  <c r="G47" i="3"/>
  <c r="G49" i="3"/>
  <c r="G54" i="3"/>
  <c r="G58" i="3"/>
  <c r="G62" i="3"/>
  <c r="G102" i="3"/>
  <c r="G98" i="3"/>
  <c r="G101" i="3"/>
  <c r="G97" i="3"/>
  <c r="G96" i="3"/>
  <c r="G53" i="3"/>
  <c r="G55" i="3"/>
  <c r="G56" i="3"/>
  <c r="G57" i="3"/>
  <c r="G59" i="3"/>
  <c r="G60" i="3"/>
  <c r="G61" i="3"/>
  <c r="G99" i="3"/>
  <c r="G25" i="3"/>
  <c r="G113" i="3"/>
  <c r="AD85" i="3"/>
  <c r="G114" i="3"/>
  <c r="G116" i="3"/>
  <c r="G118" i="3"/>
  <c r="G120" i="3"/>
  <c r="G122" i="3"/>
  <c r="G115" i="3"/>
  <c r="G117" i="3"/>
  <c r="G119" i="3"/>
  <c r="G121" i="3"/>
  <c r="G79" i="3"/>
  <c r="G71" i="3"/>
  <c r="G4" i="3"/>
  <c r="G68" i="3"/>
  <c r="G64" i="3"/>
  <c r="G29" i="3"/>
  <c r="G80" i="3"/>
  <c r="G76" i="3"/>
  <c r="G72" i="3"/>
  <c r="G67" i="3"/>
  <c r="G63" i="3"/>
  <c r="G81" i="3"/>
  <c r="G77" i="3"/>
  <c r="G75" i="3"/>
  <c r="G23" i="3"/>
  <c r="G82" i="3"/>
  <c r="G78" i="3"/>
  <c r="G74" i="3"/>
  <c r="G70" i="3"/>
  <c r="G66" i="3"/>
  <c r="G13" i="3"/>
  <c r="G18" i="3"/>
  <c r="G65" i="3"/>
  <c r="G12" i="3"/>
  <c r="G11" i="3"/>
  <c r="G8" i="3"/>
  <c r="G32" i="3"/>
  <c r="G28" i="3"/>
  <c r="G24" i="3"/>
  <c r="G20" i="3"/>
  <c r="G17" i="3"/>
  <c r="G9" i="3"/>
  <c r="AD88" i="3"/>
  <c r="G30" i="3"/>
  <c r="G26" i="3"/>
  <c r="G22" i="3"/>
  <c r="G14" i="3"/>
  <c r="G10" i="3"/>
  <c r="G6" i="3"/>
  <c r="G21" i="3"/>
  <c r="G69" i="3"/>
  <c r="G31" i="3"/>
  <c r="G27" i="3"/>
  <c r="G7" i="3"/>
  <c r="AD90" i="3"/>
  <c r="AD87" i="3"/>
  <c r="AD89" i="3"/>
  <c r="G15" i="3" l="1"/>
  <c r="G19" i="3" l="1"/>
  <c r="G16" i="3"/>
</calcChain>
</file>

<file path=xl/sharedStrings.xml><?xml version="1.0" encoding="utf-8"?>
<sst xmlns="http://schemas.openxmlformats.org/spreadsheetml/2006/main" count="970" uniqueCount="288">
  <si>
    <t>int</t>
    <phoneticPr fontId="1" type="noConversion"/>
  </si>
  <si>
    <t>minLv</t>
    <phoneticPr fontId="1" type="noConversion"/>
  </si>
  <si>
    <t>maxLv</t>
    <phoneticPr fontId="1" type="noConversion"/>
  </si>
  <si>
    <t>最小层数</t>
    <phoneticPr fontId="1" type="noConversion"/>
  </si>
  <si>
    <t>最大层数</t>
    <phoneticPr fontId="1" type="noConversion"/>
  </si>
  <si>
    <t>int[][]</t>
    <phoneticPr fontId="1" type="noConversion"/>
  </si>
  <si>
    <t xml:space="preserve">id </t>
    <phoneticPr fontId="1" type="noConversion"/>
  </si>
  <si>
    <t>randType</t>
    <phoneticPr fontId="1" type="noConversion"/>
  </si>
  <si>
    <t>副本奖励ID</t>
    <phoneticPr fontId="1" type="noConversion"/>
  </si>
  <si>
    <t>int</t>
    <phoneticPr fontId="1" type="noConversion"/>
  </si>
  <si>
    <t>int</t>
    <phoneticPr fontId="1" type="noConversion"/>
  </si>
  <si>
    <r>
      <t>奖励类型</t>
    </r>
    <r>
      <rPr>
        <sz val="10"/>
        <color rgb="FFFF0000"/>
        <rFont val="宋体"/>
        <family val="3"/>
        <charset val="134"/>
        <scheme val="minor"/>
      </rPr>
      <t>(组队，大荒塔等)</t>
    </r>
    <phoneticPr fontId="1" type="noConversion"/>
  </si>
  <si>
    <t>奖励随机类型1:全局
2:独立</t>
    <phoneticPr fontId="1" type="noConversion"/>
  </si>
  <si>
    <t>rewardType</t>
    <phoneticPr fontId="1" type="noConversion"/>
  </si>
  <si>
    <t>rewardStr</t>
    <phoneticPr fontId="1" type="noConversion"/>
  </si>
  <si>
    <t>int[]</t>
    <phoneticPr fontId="1" type="noConversion"/>
  </si>
  <si>
    <t>position</t>
    <phoneticPr fontId="1" type="noConversion"/>
  </si>
  <si>
    <t>掉落初始点</t>
    <phoneticPr fontId="1" type="noConversion"/>
  </si>
  <si>
    <t>副本名称</t>
    <phoneticPr fontId="1" type="noConversion"/>
  </si>
  <si>
    <t>string</t>
    <phoneticPr fontId="1" type="noConversion"/>
  </si>
  <si>
    <t>?</t>
    <phoneticPr fontId="1" type="noConversion"/>
  </si>
  <si>
    <t>千年老龟</t>
  </si>
  <si>
    <t>龙之轨迹</t>
  </si>
  <si>
    <t>毒龙灾害</t>
  </si>
  <si>
    <t>决战天蛛</t>
  </si>
  <si>
    <t>冰原险遇</t>
  </si>
  <si>
    <t>斗兽场</t>
  </si>
  <si>
    <t>风后踪影</t>
  </si>
  <si>
    <t>神秘洞穴</t>
  </si>
  <si>
    <t>炎之试炼</t>
  </si>
  <si>
    <t>大荒塔</t>
    <phoneticPr fontId="1" type="noConversion"/>
  </si>
  <si>
    <t>普通秘境</t>
    <phoneticPr fontId="1" type="noConversion"/>
  </si>
  <si>
    <t>高级秘境</t>
    <phoneticPr fontId="1" type="noConversion"/>
  </si>
  <si>
    <t>产出描述</t>
    <phoneticPr fontId="1" type="noConversion"/>
  </si>
  <si>
    <t>头盔、衣服、鞋子</t>
    <phoneticPr fontId="1" type="noConversion"/>
  </si>
  <si>
    <t>武器、法宝</t>
    <phoneticPr fontId="1" type="noConversion"/>
  </si>
  <si>
    <t>项链、护手、戒指</t>
    <phoneticPr fontId="1" type="noConversion"/>
  </si>
  <si>
    <t>注灵石</t>
    <phoneticPr fontId="1" type="noConversion"/>
  </si>
  <si>
    <t>技能书</t>
    <phoneticPr fontId="1" type="noConversion"/>
  </si>
  <si>
    <t>神羽</t>
    <phoneticPr fontId="1" type="noConversion"/>
  </si>
  <si>
    <t>金币袋</t>
    <phoneticPr fontId="1" type="noConversion"/>
  </si>
  <si>
    <t>经验丹</t>
    <phoneticPr fontId="1" type="noConversion"/>
  </si>
  <si>
    <t>10级单人副本</t>
    <phoneticPr fontId="1" type="noConversion"/>
  </si>
  <si>
    <t>20级单人副本</t>
    <phoneticPr fontId="1" type="noConversion"/>
  </si>
  <si>
    <t>30级单人副本</t>
    <phoneticPr fontId="1" type="noConversion"/>
  </si>
  <si>
    <t>40级单人副本</t>
    <phoneticPr fontId="1" type="noConversion"/>
  </si>
  <si>
    <t>50级单人副本</t>
    <phoneticPr fontId="1" type="noConversion"/>
  </si>
  <si>
    <t>10级组队副本-一般</t>
    <phoneticPr fontId="1" type="noConversion"/>
  </si>
  <si>
    <t>20级组队副本-一般</t>
    <phoneticPr fontId="1" type="noConversion"/>
  </si>
  <si>
    <t>30级组队副本-一般</t>
    <phoneticPr fontId="1" type="noConversion"/>
  </si>
  <si>
    <t>40级组队副本-一般</t>
    <phoneticPr fontId="1" type="noConversion"/>
  </si>
  <si>
    <t>50级组队副本-一般</t>
    <phoneticPr fontId="1" type="noConversion"/>
  </si>
  <si>
    <t>10级组队副本-高级</t>
    <phoneticPr fontId="1" type="noConversion"/>
  </si>
  <si>
    <t>20级组队副本-高级</t>
    <phoneticPr fontId="1" type="noConversion"/>
  </si>
  <si>
    <t>30级组队副本-高级</t>
    <phoneticPr fontId="1" type="noConversion"/>
  </si>
  <si>
    <t>40级组队副本-高级</t>
    <phoneticPr fontId="1" type="noConversion"/>
  </si>
  <si>
    <t>50级组队副本-高级</t>
    <phoneticPr fontId="1" type="noConversion"/>
  </si>
  <si>
    <t>随机奖励（全局随机：从中挑选一种）
【类型，id，数量，概率】</t>
    <phoneticPr fontId="1" type="noConversion"/>
  </si>
  <si>
    <t>组队副本</t>
    <phoneticPr fontId="1" type="noConversion"/>
  </si>
  <si>
    <t xml:space="preserve"> </t>
    <phoneticPr fontId="1" type="noConversion"/>
  </si>
  <si>
    <t>[[3,0,1700,10000][2,20001,3,10000][2,20001,3,8500][2,20001,3,8500][2,20002,3,0][2,20002,3,0][2,20002,3,0][2,20003,3,0][2,20003,3,0][2,20003,3,0]]</t>
  </si>
  <si>
    <t>[[3,0,4600,10000][2,20001,3,10000][2,20001,3,8500][2,20001,3,8500][2,20002,3,6000][2,20002,3,0][2,20002,3,0][2,20003,3,1500][2,20003,3,0][2,20003,3,0]]</t>
  </si>
  <si>
    <t>[[3,0,8400,10000][2,20001,3,10000][2,20001,3,8500][2,20001,3,8500][2,20002,3,10000][2,20002,3,1000][2,20002,3,1000][2,20003,3,3000][2,20003,3,0][2,20003,3,0]]</t>
  </si>
  <si>
    <t>[[3,0,13800,10000][2,20001,3,10000][2,20001,3,8500][2,20001,3,8500][2,20002,3,10000][2,20002,3,4000][2,20002,3,4000][2,20003,3,4800][2,20003,3,0][2,20003,3,0]]</t>
  </si>
  <si>
    <t>[[3,0,20000,10000][2,20001,3,10000][2,20001,3,8500][2,20001,3,8500][2,20002,3,10000][2,20002,3,4750][2,20002,3,4750][2,20003,3,8100][2,20003,3,0][2,20003,3,0]]</t>
  </si>
  <si>
    <t>[[3,0,27300,10000][2,20001,3,10000][2,20001,3,8500][2,20001,3,8500][2,20002,3,10000][2,20002,3,5500][2,20002,3,5500][2,20003,3,10000][2,20003,3,850][2,20003,3,850]]</t>
  </si>
  <si>
    <t>[[3,0,36300,10000][2,20001,3,10000][2,20001,3,8500][2,20001,3,8500][2,20002,3,10000][2,20002,3,6250][2,20002,3,6250][2,20003,3,10000][2,20003,3,2650][2,20003,3,2650]]</t>
  </si>
  <si>
    <t>[[3,0,48700,10000][2,20001,3,10000][2,20001,3,8500][2,20001,3,8500][2,20002,3,10000][2,20002,3,7000][2,20002,3,7000][2,20003,3,10000][2,20003,3,4300][2,20003,3,4300]]</t>
  </si>
  <si>
    <t>[[3,0,62100,10000][2,20001,3,10000][2,20001,3,8500][2,20001,3,8500][2,20002,3,10000][2,20002,3,7750][2,20002,3,7750][2,20003,3,10000][2,20003,3,6250][2,20003,3,6250]]</t>
  </si>
  <si>
    <t>[[3,0,80700,10000][2,20001,3,10000][2,20001,3,8500][2,20001,3,8500][2,20002,3,10000][2,20002,3,8500][2,20002,3,8500][2,20003,3,10000][2,20003,3,8050][2,20003,3,8050]]</t>
  </si>
  <si>
    <t>[[3,0,1700,10000][2,33002,1,10000][2,33002,1,8500][2,33002,1,8500][2,33003,1,6000][2,33003,1,0][2,33003,1,0][2,33004,1,0][2,33004,1,0][2,33004,1,0]]</t>
  </si>
  <si>
    <t>[[3,0,4600,10000][2,33002,1,10000][2,33002,1,8500][2,33002,1,8500][2,33003,1,9000][2,33003,1,0][2,33003,1,0][2,33004,1,0][2,33004,1,0][2,33004,1,0]]</t>
  </si>
  <si>
    <t>[[3,0,8400,10000][2,33002,1,10000][2,33002,1,8500][2,33002,1,8500][2,33003,1,10000][2,33003,1,400][2,33003,1,400][2,33004,1,0][2,33004,1,0][2,33004,1,0]]</t>
  </si>
  <si>
    <t>[[3,0,13800,10000][2,33002,1,10000][2,33002,1,8500][2,33002,1,8500][2,33003,1,10000][2,33003,1,2500][2,33003,1,2500][2,33004,1,0][2,33004,1,0][2,33004,1,0]]</t>
  </si>
  <si>
    <t>[[3,0,20000,10000][2,33002,1,10000][2,33002,1,8500][2,33002,1,8500][2,33003,1,10000][2,33003,1,4000][2,33003,1,4000][2,33004,1,600][2,33004,1,0][2,33004,1,0]]</t>
  </si>
  <si>
    <t>[[3,0,27300,10000][2,33002,1,10000][2,33002,1,8500][2,33002,1,8500][2,33003,1,10000][2,33003,1,4000][2,33003,1,4000][2,33004,1,2100][2,33004,1,0][2,33004,1,0]]</t>
  </si>
  <si>
    <t>[[3,0,36300,10000][2,33002,1,10000][2,33002,1,8500][2,33002,1,8500][2,33003,1,10000][2,33003,1,5500][2,33003,1,5500][2,33004,1,3000][2,33004,1,0][2,33004,1,0]]</t>
  </si>
  <si>
    <t>[[3,0,48700,10000][2,33002,1,10000][2,33002,1,8500][2,33002,1,8500][2,33003,1,10000][2,33003,1,7000][2,33003,1,7000][2,33004,1,4200][2,33004,1,0][2,33004,1,0]]</t>
  </si>
  <si>
    <t>[[3,0,62100,10000][2,33002,1,10000][2,33002,1,8500][2,33002,1,8500][2,33003,1,10000][2,33003,1,8500][2,33003,1,8500][2,33004,1,5700][2,33004,1,0][2,33004,1,0]]</t>
  </si>
  <si>
    <t>[[3,0,80700,10000][2,33002,1,10000][2,33002,1,8500][2,33002,1,8500][2,33003,1,10000][2,33003,1,8500][2,33003,1,8500][2,33004,1,7800][2,33004,1,0][2,33004,1,0]]</t>
  </si>
  <si>
    <t>[[3,0,1700,10000][2,35013,1,10000][2,35013,1,8500][2,35013,1,8500][2,35014,1,6000][2,35014,1,0][2,35014,1,0][2,35015,1,0][2,35015,1,0][2,35015,1,0]]</t>
  </si>
  <si>
    <t>[[3,0,4600,10000][2,35013,1,10000][2,35013,1,8500][2,35013,1,8500][2,35014,1,1500][2,35014,1,0][2,35014,1,0][2,35015,1,0][2,35015,1,0][2,35015,1,0]]</t>
  </si>
  <si>
    <t>[[3,0,8400,10000][2,35013,1,10000][2,35013,1,8500][2,35013,1,8500][2,35014,1,4500][2,35014,1,0][2,35014,1,0][2,35015,1,0][2,35015,1,0][2,35015,1,0]]</t>
  </si>
  <si>
    <t>[[3,0,13800,10000][2,35013,1,10000][2,35013,1,8500][2,35013,1,8500][2,35014,1,9000][2,35014,1,0][2,35014,1,0][2,35015,1,0][2,35015,1,0][2,35015,1,0]]</t>
  </si>
  <si>
    <t>[[3,0,20000,10000][2,35013,1,10000][2,35013,1,8500][2,35013,1,8500][2,35014,1,10000][2,35014,1,1300][2,35014,1,1300][2,35015,1,0][2,35015,1,0][2,35015,1,0]]</t>
  </si>
  <si>
    <t>[[3,0,27300,10000][2,35013,1,10000][2,35013,1,8500][2,35013,1,8500][2,35014,1,10000][2,35014,1,3400][2,35014,1,3400][2,35015,1,0][2,35015,1,0][2,35015,1,0]]</t>
  </si>
  <si>
    <t>[[3,0,36300,10000][2,35013,1,10000][2,35013,1,8500][2,35013,1,8500][2,35014,1,10000][2,35014,1,5500][2,35014,1,5500][2,35015,1,0][2,35015,1,0][2,35015,1,0]]</t>
  </si>
  <si>
    <t>[[3,0,48700,10000][2,35013,1,10000][2,35013,1,8500][2,35013,1,8500][2,35014,1,10000][2,35014,1,7300][2,35014,1,7300][2,35015,1,0][2,35015,1,0][2,35015,1,0]]</t>
  </si>
  <si>
    <t>[[3,0,62100,10000][2,35013,1,10000][2,35013,1,8500][2,35013,1,8500][2,35014,1,10000][2,35014,1,8500][2,35014,1,8500][2,35015,1,300][2,35015,1,0][2,35015,1,0]]</t>
  </si>
  <si>
    <t>[[3,0,80700,10000][2,35013,1,10000][2,35013,1,8500][2,35013,1,8500][2,35014,1,10000][2,35014,1,8500][2,35014,1,8500][2,35015,1,1200][2,35015,1,0][2,35015,1,0]]</t>
  </si>
  <si>
    <t>[[3,0,1700,10000][2,20011,1,3000][2,20011,1,0][2,20011,1,0][2,20012,1,0][2,20012,1,0][2,20012,1,0][2,20013,1,0][2,20013,1,0][2,20013,1,0]]</t>
  </si>
  <si>
    <t>[[3,0,4600,10000][2,20011,1,10000][2,20011,1,1000][2,20011,1,1000][2,20012,1,0][2,20012,1,0][2,20012,1,0][2,20013,1,0][2,20013,1,0][2,20013,1,0]]</t>
  </si>
  <si>
    <t>[[3,0,8400,10000][2,20011,1,10000][2,20011,1,5500][2,20011,1,5500][2,20012,1,0][2,20012,1,0][2,20012,1,0][2,20013,1,0][2,20013,1,0][2,20013,1,0]]</t>
  </si>
  <si>
    <t>[[3,0,13800,10000][2,20011,1,10000][2,20011,1,7000][2,20011,1,7000][2,20012,1,2400][2,20012,1,0][2,20012,1,0][2,20013,1,0][2,20013,1,0][2,20013,1,0]]</t>
  </si>
  <si>
    <t>[[3,0,20000,10000][2,20011,1,10000][2,20011,1,8500][2,20011,1,8500][2,20012,1,4800][2,20012,1,0][2,20012,1,0][2,20013,1,0][2,20013,1,0][2,20013,1,0]]</t>
  </si>
  <si>
    <t>[[3,0,27300,10000][2,20011,1,10000][2,20011,1,8500][2,20011,1,8500][2,20012,1,9000][2,20012,1,0][2,20012,1,0][2,20013,1,300][2,20013,1,0][2,20013,1,0]]</t>
  </si>
  <si>
    <t>[[3,0,36300,10000][2,20011,1,10000][2,20011,1,8500][2,20011,1,8500][2,20012,1,10000][2,20012,1,700][2,20012,1,700][2,20013,1,1200][2,20013,1,0][2,20013,1,0]]</t>
  </si>
  <si>
    <t>[[3,0,48700,10000][2,20011,1,10000][2,20011,1,8500][2,20011,1,8500][2,20012,1,10000][2,20012,1,1750][2,20012,1,1750][2,20013,1,2400][2,20013,1,0][2,20013,1,0]]</t>
  </si>
  <si>
    <t>[[3,0,62100,10000][2,20011,1,10000][2,20011,1,8500][2,20011,1,8500][2,20012,1,10000][2,20012,1,3400][2,20012,1,3400][2,20013,1,3600][2,20013,1,0][2,20013,1,0]]</t>
  </si>
  <si>
    <t>[[3,0,80700,10000][2,20011,1,10000][2,20011,1,8500][2,20011,1,8500][2,20012,1,10000][2,20012,1,5500][2,20012,1,5500][2,20013,1,4800][2,20013,1,0][2,20013,1,0]]</t>
  </si>
  <si>
    <t>[[3,0,1700,10000][2,35013,1,10000][2,35013,1,8500][2,35013,1,8500][2,35014,1,0][2,35014,1,0][2,35014,1,0][2,35015,1,0][2,35015,1,0][2,35015,1,0][2,33001,1,10000][2,33001,1,8500][2,33001,1,8500][2,33002,1,0][2,33002,1,0][2,33002,1,0][2,33003,1,0][2,33003,1,0][2,33003,1,0]]</t>
  </si>
  <si>
    <t>[[3,0,4600,10000][2,35013,1,10000][2,35013,1,8500][2,35013,1,8500][2,35014,1,600][2,35014,1,0][2,35014,1,0][2,35015,1,0][2,35015,1,0][2,35015,1,0][2,33001,1,10000][2,33001,1,8500][2,33001,1,8500][2,33002,1,1800][2,33002,1,0][2,33002,1,0][2,33003,1,0][2,33003,1,0][2,33003,1,0]]</t>
  </si>
  <si>
    <t>[[3,0,8400,10000][2,35013,1,10000][2,35013,1,8500][2,35013,1,8500][2,35014,1,4500][2,35014,1,0][2,35014,1,0][2,35015,1,0][2,35015,1,0][2,35015,1,0][2,33001,1,10000][2,33001,1,8500][2,33001,1,8500][2,33002,1,3300][2,33002,1,0][2,33002,1,0][2,33003,1,0][2,33003,1,0][2,33003,1,0]]</t>
  </si>
  <si>
    <t>[[3,0,13800,10000][2,35013,1,10000][2,35013,1,8500][2,35013,1,8500][2,35014,1,6000][2,35014,1,0][2,35014,1,0][2,35015,1,600][2,35015,1,0][2,35015,1,0][2,33001,1,10000][2,33001,1,8500][2,33001,1,8500][2,33002,1,6000][2,33002,1,0][2,33002,1,0][2,33003,1,0][2,33003,1,0][2,33003,1,0]]</t>
  </si>
  <si>
    <t>[[3,0,20000,10000][2,35013,1,10000][2,35013,1,8500][2,35013,1,8500][2,35014,1,7500][2,35014,1,0][2,35014,1,0][2,35015,1,900][2,35015,1,0][2,35015,1,0][2,33001,1,10000][2,33001,1,8500][2,33001,1,8500][2,33002,1,8100][2,33002,1,0][2,33002,1,0][2,33003,1,0][2,33003,1,0][2,33003,1,0]]</t>
  </si>
  <si>
    <t>[[3,0,27300,10000][2,35013,1,10000][2,35013,1,8500][2,35013,1,8500][2,35014,1,9000][2,35014,1,0][2,35014,1,0][2,35015,1,1500][2,35015,1,0][2,35015,1,0][2,33001,1,10000][2,33001,1,8500][2,33001,1,8500][2,33002,1,10000][2,33002,1,250][2,33002,1,250][2,33003,1,0][2,33003,1,0][2,33003,1,0]]</t>
  </si>
  <si>
    <t>[[3,0,36300,10000][2,35013,1,10000][2,35013,1,8500][2,35013,1,8500][2,35014,1,10000][2,35014,1,250][2,35014,1,250][2,35015,1,2100][2,35015,1,0][2,35015,1,0][2,33001,1,10000][2,33001,1,8500][2,33001,1,8500][2,33002,1,10000][2,33002,1,1000][2,33002,1,1000][2,33003,1,600][2,33003,1,0][2,33003,1,0]]</t>
  </si>
  <si>
    <t>[[3,0,48700,10000][2,35013,1,10000][2,35013,1,8500][2,35013,1,8500][2,35014,1,10000][2,35014,1,1000][2,35014,1,1000][2,35015,1,2700][2,35015,1,0][2,35015,1,0][2,33001,1,10000][2,33001,1,8500][2,33001,1,8500][2,33002,1,10000][2,33002,1,1750][2,33002,1,1750][2,33003,1,1200][2,33003,1,0][2,33003,1,0]]</t>
  </si>
  <si>
    <t>[[3,0,62100,10000][2,35013,1,10000][2,35013,1,8500][2,35013,1,8500][2,35014,1,10000][2,35014,1,1750][2,35014,1,1750][2,35015,1,3000][2,35015,1,0][2,35015,1,0][2,33001,1,10000][2,33001,1,8500][2,33001,1,8500][2,33002,1,10000][2,33002,1,2500][2,33002,1,2500][2,33003,1,2400][2,33003,1,0][2,33003,1,0]]</t>
  </si>
  <si>
    <t>[[3,0,80700,10000][2,35013,1,10000][2,35013,1,8500][2,35013,1,8500][2,35014,1,10000][2,35014,1,2500][2,35014,1,2500][2,35015,1,3600][2,35015,1,0][2,35015,1,0][2,33001,1,10000][2,33001,1,8500][2,33001,1,8500][2,33002,1,10000][2,33002,1,3250][2,33002,1,3250][2,33003,1,3000][2,33003,1,0][2,33003,1,0]]</t>
  </si>
  <si>
    <t>[[3,0,4600,10000][2,35013,1,10000][2,35013,1,8500][2,35013,1,8500][2,35014,1,10000][2,35014,1,4000][2,35014,1,4000][2,35015,1,0][2,35015,1,0][2,35015,1,0][2,33001,1,10000][2,33001,1,8500][2,33001,1,8500][2,33002,1,10000][2,33002,1,7000][2,33002,1,7000][2,33003,1,0][2,33003,1,0][2,33003,1,0]]</t>
  </si>
  <si>
    <t>[[3,0,8400,10000][2,35013,1,10000][2,35013,1,8500][2,35013,1,8500][2,35014,1,10000][2,35014,1,7000][2,35014,1,7000][2,35015,1,2100][2,35015,1,0][2,35015,1,0][2,33001,1,10000][2,33001,1,8500][2,33001,1,8500][2,33002,1,10000][2,33002,1,8500][2,33002,1,8500][2,33003,1,600][2,33003,1,0][2,33003,1,0]]</t>
  </si>
  <si>
    <t>[[3,0,13800,10000][2,35013,1,10000][2,35013,1,8500][2,35013,1,8500][2,35014,1,10000][2,35014,1,8500][2,35014,1,8500][2,35015,1,4800][2,35015,1,0][2,35015,1,0][2,33001,1,10000][2,33001,1,8500][2,33001,1,8500][2,33002,1,10000][2,33002,1,8500][2,33002,1,8500][2,33003,1,2100][2,33003,1,0][2,33003,1,0]]</t>
  </si>
  <si>
    <t>[[3,0,20000,10000][2,35013,1,10000][2,35013,1,8500][2,35013,1,8500][2,35014,1,10000][2,35014,1,8500][2,35014,1,8500][2,35015,1,8100][2,35015,1,0][2,35015,1,0][2,33001,1,10000][2,33001,1,8500][2,33001,1,8500][2,33002,1,10000][2,33002,1,8500][2,33002,1,8500][2,33003,1,4200][2,33003,1,0][2,33003,1,0]]</t>
  </si>
  <si>
    <t>[[3,0,27300,10000][2,35013,1,10000][2,35013,1,8500][2,35013,1,8500][2,35014,1,10000][2,35014,1,8500][2,35014,1,8500][2,35015,1,10000][2,35015,1,550][2,35015,1,550][2,33001,1,10000][2,33001,1,8500][2,33001,1,8500][2,33002,1,10000][2,33002,1,8500][2,33002,1,8500][2,33003,1,6900][2,33003,1,0][2,33003,1,0]]</t>
  </si>
  <si>
    <t>[[3,0,36300,10000][2,35013,1,10000][2,35013,1,8500][2,35013,1,8500][2,35014,1,10000][2,35014,1,8500][2,35014,1,8500][2,35015,1,10000][2,35015,1,2200][2,35015,1,2200][2,33001,1,10000][2,33001,1,8500][2,33001,1,8500][2,33002,1,10000][2,33002,1,8500][2,33002,1,8500][2,33003,1,10000][2,33003,1,100][2,33003,1,100]]</t>
  </si>
  <si>
    <t>[[3,0,48700,10000][2,35013,1,10000][2,35013,1,8500][2,35013,1,8500][2,35014,1,10000][2,35014,1,8500][2,35014,1,8500][2,35015,1,10000][2,35015,1,3850][2,35015,1,3850][2,33001,1,10000][2,33001,1,8500][2,33001,1,8500][2,33002,1,10000][2,33002,1,8500][2,33002,1,8500][2,33003,1,10000][2,33003,1,2500][2,33003,1,2500]]</t>
  </si>
  <si>
    <t>[[3,0,62100,10000][2,35013,1,10000][2,35013,1,8500][2,35013,1,8500][2,35014,1,10000][2,35014,1,8500][2,35014,1,8500][2,35015,1,10000][2,35015,1,5350][2,35015,1,5350][2,33001,1,10000][2,33001,1,8500][2,33001,1,8500][2,33002,1,10000][2,33002,1,8500][2,33002,1,8500][2,33003,1,10000][2,33003,1,4000][2,33003,1,4000]]</t>
  </si>
  <si>
    <t>[[3,0,80700,10000][2,35013,1,10000][2,35013,1,8500][2,35013,1,8500][2,35014,1,10000][2,35014,1,8500][2,35014,1,8500][2,35015,1,10000][2,35015,1,7000][2,35015,1,7000][2,33001,1,10000][2,33001,1,8500][2,33001,1,8500][2,33002,1,10000][2,33002,1,8500][2,33002,1,8500][2,33003,1,10000][2,33003,1,6250][2,33003,1,6250]]</t>
  </si>
  <si>
    <t>[[3,0,1700,10000][2,35010,1,10000][2,35010,1,8500][2,35010,1,8500][2,35011,1,0][2,35011,1,0][2,35011,1,0][2,35012,1,0][2,35012,1,0][2,35012,1,0]]</t>
  </si>
  <si>
    <t>[[3,0,4600,10000][2,35010,1,10000][2,35010,1,8500][2,35010,1,8500][2,35011,1,10000][2,35011,1,400][2,35011,1,400][2,35012,1,0][2,35012,1,0][2,35012,1,0]]</t>
  </si>
  <si>
    <t>[[3,0,8400,10000][2,35010,1,10000][2,35010,1,8500][2,35010,1,8500][2,35011,1,10000][2,35011,1,1000][2,35011,1,1000][2,35012,1,1800][2,35012,1,0][2,35012,1,0]]</t>
  </si>
  <si>
    <t>[[3,0,13800,10000][2,35010,1,10000][2,35010,1,8500][2,35010,1,8500][2,35011,1,10000][2,35011,1,2500][2,35011,1,2500][2,35012,1,3000][2,35012,1,0][2,35012,1,0]]</t>
  </si>
  <si>
    <t>[[3,0,20000,10000][2,35010,1,10000][2,35010,1,8500][2,35010,1,8500][2,35011,1,10000][2,35011,1,4000][2,35011,1,4000][2,35012,1,4500][2,35012,1,0][2,35012,1,0]]</t>
  </si>
  <si>
    <t>[[3,0,27300,10000][2,35010,1,10000][2,35010,1,8500][2,35010,1,8500][2,35011,1,10000][2,35011,1,5500][2,35011,1,5500][2,35012,1,5700][2,35012,1,0][2,35012,1,0]]</t>
  </si>
  <si>
    <t>[[3,0,36300,10000][2,35010,1,10000][2,35010,1,8500][2,35010,1,8500][2,35011,1,10000][2,35011,1,7000][2,35011,1,7000][2,35012,1,6900][2,35012,1,0][2,35012,1,0]]</t>
  </si>
  <si>
    <t>[[3,0,48700,10000][2,35010,1,10000][2,35010,1,8500][2,35010,1,8500][2,35011,1,10000][2,35011,1,8500][2,35011,1,8500][2,35012,1,8400][2,35012,1,0][2,35012,1,0]]</t>
  </si>
  <si>
    <t>[[3,0,62100,10000][2,35010,1,10000][2,35010,1,8500][2,35010,1,8500][2,35011,1,10000][2,35011,1,8500][2,35011,1,8500][2,35012,1,10000][2,35012,1,250][2,35012,1,250]]</t>
  </si>
  <si>
    <t>[[3,0,80700,10000][2,35010,1,10000][2,35010,1,8500][2,35010,1,8500][2,35011,1,10000][2,35011,1,8500][2,35011,1,8500][2,35012,1,10000][2,35012,1,1000][2,35012,1,1000]]</t>
  </si>
  <si>
    <t>[[3,0,20000,10000][2,20001,3,10000][2,20001,3,8500][2,20001,3,8500][2,20002,3,10000][2,20002,3,4750][2,20002,3,4750][2,20003,3,8100][2,20003,3,0][2,20003,3,0]]</t>
    <phoneticPr fontId="1" type="noConversion"/>
  </si>
  <si>
    <t>实配3倍预算</t>
    <phoneticPr fontId="1" type="noConversion"/>
  </si>
  <si>
    <t>[22.5,0.3,35.5]</t>
    <phoneticPr fontId="1" type="noConversion"/>
  </si>
  <si>
    <t>[34,2,23.5]</t>
    <phoneticPr fontId="1" type="noConversion"/>
  </si>
  <si>
    <t>[76,-0.1,92]</t>
    <phoneticPr fontId="1" type="noConversion"/>
  </si>
  <si>
    <t>[93,-1,64]</t>
    <phoneticPr fontId="1" type="noConversion"/>
  </si>
  <si>
    <t>[62.5,0,67.5]</t>
    <phoneticPr fontId="1" type="noConversion"/>
  </si>
  <si>
    <t>[[3,0,1700,10000][2,11013,1,3000][2,11014,1,3000][2,11015,1,3000][2,12013,1,3000][2,12014,1,3000][2,12015,1,3000][2,13013,1,3000][2,13014,1,3000][2,13015,1,3000]]</t>
  </si>
  <si>
    <t>[[3,0,4600,10000][2,11023,1,3000][2,11024,1,3000][2,11025,1,3000][2,12023,1,3000][2,12024,1,3000][2,12025,1,3000][2,13023,1,3000][2,13024,1,3000][2,13025,1,3000]]</t>
  </si>
  <si>
    <t>[[3,0,8400,10000][2,11033,1,3000][2,11034,1,3000][2,11035,1,3000][2,12033,1,3000][2,12034,1,3000][2,12035,1,3000][2,13033,1,3000][2,13034,1,3000][2,13035,1,3000]]</t>
  </si>
  <si>
    <t>[[3,0,13800,10000][2,11043,1,3000][2,11044,1,3000][2,11045,1,3000][2,12043,1,3000][2,12044,1,3000][2,12045,1,3000][2,13043,1,3000][2,13044,1,3000][2,13045,1,3000]]</t>
  </si>
  <si>
    <t>[[3,0,20000,10000][2,11053,1,3000][2,11054,1,3000][2,11055,1,3000][2,12053,1,3000][2,12054,1,3000][2,12055,1,3000][2,13053,1,3000][2,13054,1,3000][2,13055,1,3000]]</t>
  </si>
  <si>
    <t>[[3,0,27300,10000][2,11063,1,3000][2,11064,1,3000][2,11065,1,3000][2,12063,1,3000][2,12064,1,3000][2,12065,1,3000][2,13063,1,3000][2,13064,1,3000][2,13065,1,3000]]</t>
  </si>
  <si>
    <t>[[3,0,36300,10000][2,11073,1,3000][2,11074,1,3000][2,11075,1,3000][2,12073,1,3000][2,12074,1,3000][2,12075,1,3000][2,13073,1,3000][2,13074,1,3000][2,13075,1,3000]]</t>
  </si>
  <si>
    <t>[[3,0,48700,10000][2,11083,1,3000][2,11084,1,3000][2,11085,1,3000][2,12083,1,3000][2,12084,1,3000][2,12085,1,3000][2,13083,1,3000][2,13084,1,3000][2,13085,1,3000]]</t>
  </si>
  <si>
    <t>[[3,0,62100,10000][2,11093,1,3000][2,11094,1,3000][2,11095,1,3000][2,12093,1,3000][2,12094,1,3000][2,12095,1,3000][2,13093,1,3000][2,13094,1,3000][2,13095,1,3000]]</t>
  </si>
  <si>
    <t>[[3,0,80700,10000][2,11103,1,3000][2,11104,1,3000][2,11105,1,3000][2,12103,1,3000][2,12104,1,3000][2,12105,1,3000][2,13103,1,3000][2,13104,1,3000][2,13105,1,3000]]</t>
  </si>
  <si>
    <t>[[3,0,1700,10000][2,11011,1,5000][2,11012,1,5000][2,12011,1,5000][2,12012,1,4000][2,13011,1,4000][2,13012,1,4000][2,14011,1,0][2,14012,1,0][2,15011,1,0]]</t>
  </si>
  <si>
    <t>[[3,0,4600,10000][2,11021,1,5000][2,11022,1,5000][2,12021,1,5000][2,12022,1,4000][2,13021,1,4000][2,13022,1,4000][2,14021,1,0][2,14022,1,0][2,15021,1,0]]</t>
  </si>
  <si>
    <t>[[3,0,8400,10000][2,11031,1,5000][2,11032,1,5000][2,12031,1,5000][2,12032,1,4000][2,13031,1,4000][2,13032,1,4000][2,14031,1,0][2,14032,1,0][2,15031,1,0]]</t>
  </si>
  <si>
    <t>[[3,0,13800,10000][2,11041,1,5000][2,11042,1,5000][2,12041,1,5000][2,12042,1,4000][2,13041,1,4000][2,13042,1,4000][2,14041,1,0][2,14042,1,0][2,15041,1,0]]</t>
  </si>
  <si>
    <t>[[3,0,20000,10000][2,11051,1,5000][2,11052,1,5000][2,12051,1,5000][2,12052,1,4000][2,13051,1,4000][2,13052,1,4000][2,14051,1,0][2,14052,1,0][2,15051,1,0]]</t>
  </si>
  <si>
    <t>[[3,0,27300,10000][2,11061,1,5000][2,11062,1,5000][2,12061,1,5000][2,12062,1,4000][2,13061,1,4000][2,13062,1,4000][2,14061,1,0][2,14062,1,0][2,15061,1,0]]</t>
  </si>
  <si>
    <t>[[3,0,36300,10000][2,11071,1,5000][2,11072,1,5000][2,12071,1,5000][2,12072,1,4000][2,13071,1,4000][2,13072,1,4000][2,14071,1,0][2,14072,1,0][2,15071,1,0]]</t>
  </si>
  <si>
    <t>[[3,0,48700,10000][2,11081,1,5000][2,11082,1,5000][2,12081,1,5000][2,12082,1,4000][2,13081,1,4000][2,13082,1,4000][2,14081,1,0][2,14082,1,0][2,15081,1,0]]</t>
  </si>
  <si>
    <t>[[3,0,62100,10000][2,11091,1,5000][2,11092,1,5000][2,12091,1,5000][2,12092,1,4000][2,13091,1,4000][2,13092,1,4000][2,14091,1,0][2,14092,1,0][2,15091,1,0]]</t>
  </si>
  <si>
    <t>[[3,0,80700,10000][2,11101,1,5000][2,11102,1,5000][2,12101,1,5000][2,12102,1,4000][2,13101,1,4000][2,13102,1,4000][2,14101,1,0][2,14102,1,0][2,15101,1,0]]</t>
  </si>
  <si>
    <t>[[3,0,1700,10000][2,10011,1,9000][2,10012,1,9000][2,10013,1,9000][2,10011,1,0][2,11011,1,0][2,12011,1,0][2,10011,1,0][2,11011,1,0][2,12011,1,0]]</t>
  </si>
  <si>
    <t>[[3,0,4600,10000][2,10021,1,9000][2,10022,1,9000][2,10023,1,9000][2,10021,1,0][2,11021,1,0][2,12021,1,0][2,10021,1,0][2,11021,1,0][2,12021,1,0]]</t>
  </si>
  <si>
    <t>[[3,0,8400,10000][2,10031,1,9000][2,10032,1,9000][2,10033,1,9000][2,10031,1,0][2,11031,1,0][2,12031,1,0][2,10031,1,0][2,11031,1,0][2,12031,1,0]]</t>
  </si>
  <si>
    <t>[[3,0,13800,10000][2,10041,1,9000][2,10042,1,9000][2,10043,1,9000][2,10041,1,0][2,11041,1,0][2,12041,1,0][2,10041,1,0][2,11041,1,0][2,12041,1,0]]</t>
  </si>
  <si>
    <t>[[3,0,20000,10000][2,10051,1,9000][2,10052,1,9000][2,10053,1,9000][2,10051,1,0][2,11051,1,0][2,12051,1,0][2,10051,1,0][2,11051,1,0][2,12051,1,0]]</t>
  </si>
  <si>
    <t>[[3,0,27300,10000][2,10061,1,9000][2,10062,1,9000][2,10063,1,9000][2,10061,1,0][2,11061,1,0][2,12061,1,0][2,10061,1,0][2,11061,1,0][2,12061,1,0]]</t>
  </si>
  <si>
    <t>[[3,0,36300,10000][2,10071,1,9000][2,10072,1,9000][2,10073,1,9000][2,10071,1,0][2,11071,1,0][2,12071,1,0][2,10071,1,0][2,11071,1,0][2,12071,1,0]]</t>
  </si>
  <si>
    <t>[[3,0,48700,10000][2,10081,1,9000][2,10082,1,9000][2,10083,1,9000][2,10081,1,0][2,11081,1,0][2,12081,1,0][2,10081,1,0][2,11081,1,0][2,12081,1,0]]</t>
  </si>
  <si>
    <t>[[3,0,62100,10000][2,10091,1,9000][2,10092,1,9000][2,10093,1,9000][2,10091,1,0][2,11091,1,0][2,12091,1,0][2,10091,1,0][2,11091,1,0][2,12091,1,0]]</t>
  </si>
  <si>
    <t>[[3,0,80700,10000][2,10101,1,9000][2,10102,1,9000][2,10103,1,9000][2,10101,1,0][2,11101,1,0][2,12101,1,0][2,10101,1,0][2,11101,1,0][2,12101,1,0]]</t>
  </si>
  <si>
    <t>[51,0,30]</t>
  </si>
  <si>
    <t>[51,0,30]</t>
    <phoneticPr fontId="1" type="noConversion"/>
  </si>
  <si>
    <t>[12,0,13]</t>
  </si>
  <si>
    <t>[12,0,13]</t>
    <phoneticPr fontId="1" type="noConversion"/>
  </si>
  <si>
    <t>[15,0,12]</t>
  </si>
  <si>
    <t>[15,0,12]</t>
    <phoneticPr fontId="1" type="noConversion"/>
  </si>
  <si>
    <t>[20,0,20]</t>
  </si>
  <si>
    <t>[20,0,20]</t>
    <phoneticPr fontId="1" type="noConversion"/>
  </si>
  <si>
    <t>[20,0,20]</t>
    <phoneticPr fontId="1" type="noConversion"/>
  </si>
  <si>
    <t>[20,0,21]</t>
  </si>
  <si>
    <t>[20,0,21]</t>
    <phoneticPr fontId="1" type="noConversion"/>
  </si>
  <si>
    <t>[14,0,13]</t>
  </si>
  <si>
    <t>[14,0,13]</t>
    <phoneticPr fontId="1" type="noConversion"/>
  </si>
  <si>
    <t>[14,0,14]</t>
  </si>
  <si>
    <t>[14,0,14]</t>
    <phoneticPr fontId="1" type="noConversion"/>
  </si>
  <si>
    <t>[18,0,19]</t>
  </si>
  <si>
    <t>[18,0,19]</t>
    <phoneticPr fontId="1" type="noConversion"/>
  </si>
  <si>
    <t>[18,0,18]</t>
  </si>
  <si>
    <t>[18,0,18]</t>
    <phoneticPr fontId="1" type="noConversion"/>
  </si>
  <si>
    <t>[20,6,18]</t>
  </si>
  <si>
    <t>猎妖令、千界叶、火晶石</t>
    <phoneticPr fontId="1" type="noConversion"/>
  </si>
  <si>
    <t>[[3,0,1700,10000][2,33011,1,8000][2,33012,1,2000][2,33013,1,1000][2,36111,1,8000][2,36112,1,2000][2,36113,1,1000][2,36100,1,8000][2,36100,1,8000][2,36100,1,8000]]</t>
  </si>
  <si>
    <t>[[3,0,4600,10000][2,33011,1,8000][2,33012,1,2500][2,33013,1,1250][2,36111,1,8000][2,36112,1,2500][2,36113,1,1250][2,36100,1,8000][2,36100,1,8000][2,36100,1,8000]]</t>
  </si>
  <si>
    <t>[[3,0,8400,10000][2,33011,1,8000][2,33012,1,3000][2,33013,1,1500][2,36111,1,8000][2,36112,1,3000][2,36113,1,1500][2,36100,1,8000][2,36100,1,8000][2,36100,1,8000]]</t>
  </si>
  <si>
    <t>[[3,0,13800,10000][2,33011,1,8000][2,33012,1,3500][2,33013,1,1750][2,36111,1,8000][2,36112,1,3500][2,36113,1,1750][2,36100,1,8000][2,36100,1,8000][2,36100,1,8000]]</t>
  </si>
  <si>
    <t>[[3,0,20000,10000][2,33011,1,8000][2,33012,1,4000][2,33013,1,2000][2,36111,1,8000][2,36112,1,4000][2,36113,1,2000][2,36100,1,8000][2,36100,1,8000][2,36100,1,8000]]</t>
  </si>
  <si>
    <t>[[3,0,27300,10000][2,33011,1,8000][2,33012,1,4500][2,33013,1,2250][2,36111,1,8000][2,36112,1,4500][2,36113,1,2250][2,36100,1,8000][2,36100,1,8000][2,36100,1,8000]]</t>
  </si>
  <si>
    <t>[[3,0,36300,10000][2,33011,1,8000][2,33012,1,5000][2,33013,1,2500][2,36111,1,8000][2,36112,1,5000][2,36113,1,2500][2,36100,1,8000][2,36100,1,8000][2,36100,1,8000]]</t>
  </si>
  <si>
    <t>[[3,0,48700,10000][2,33011,1,8000][2,33012,1,5500][2,33013,1,2750][2,36111,1,8000][2,36112,1,5500][2,36113,1,2750][2,36100,1,8000][2,36100,1,8000][2,36100,1,8000]]</t>
  </si>
  <si>
    <t>[[3,0,62100,10000][2,33011,1,8000][2,33012,1,6000][2,33013,1,3000][2,36111,1,8000][2,36112,1,6000][2,36113,1,3000][2,36100,1,8000][2,36100,1,8000][2,36100,1,8000]]</t>
  </si>
  <si>
    <t>[[3,0,80700,10000][2,33011,1,8000][2,33012,1,6500][2,33013,1,3250][2,36111,1,8000][2,36112,1,6500][2,36113,1,3250][2,36100,1,8000][2,36100,1,8000][2,36100,1,8000]]</t>
  </si>
  <si>
    <t>猎妖令、千界叶</t>
    <phoneticPr fontId="1" type="noConversion"/>
  </si>
  <si>
    <t>[[3,0,1700,10000][2,33011,1,8000][2,33012,1,2000][2,33013,1,1000][2,25001,1,8000][2,25002,1,2000][2,25003,1,1000][2,36100,1,8000][2,36100,1,8000][2,36100,1,8000]]</t>
    <phoneticPr fontId="1" type="noConversion"/>
  </si>
  <si>
    <t>[[3,0,4600,10000][2,33011,1,8000][2,33012,1,2500][2,33013,1,1250][2,25001,1,8000][2,25002,1,2500][2,25003,1,1250][2,36100,1,8000][2,36100,1,8000][2,36100,1,8000]]</t>
  </si>
  <si>
    <t>[[3,0,8400,10000][2,33011,1,8000][2,33012,1,3000][2,33013,1,1500][2,25001,1,8000][2,25002,1,3000][2,25003,1,1500][2,36100,1,8000][2,36100,1,8000][2,36100,1,8000]]</t>
  </si>
  <si>
    <t>[[3,0,13800,10000][2,33011,1,8000][2,33012,1,3500][2,33013,1,1750][2,25001,1,8000][2,25002,1,3500][2,25003,1,1750][2,36100,1,8000][2,36100,1,8000][2,36100,1,8000]]</t>
  </si>
  <si>
    <t>[[3,0,20000,10000][2,33011,1,8000][2,33012,1,4000][2,33013,1,2000][2,25001,1,8000][2,25002,1,4000][2,25003,1,2000][2,36100,1,8000][2,36100,1,8000][2,36100,1,8000]]</t>
  </si>
  <si>
    <t>[[3,0,27300,10000][2,33011,1,8000][2,33012,1,4500][2,33013,1,2250][2,25001,1,8000][2,25002,1,4500][2,25003,1,2250][2,36100,1,8000][2,36100,1,8000][2,36100,1,8000]]</t>
  </si>
  <si>
    <t>[[3,0,36300,10000][2,33011,1,8000][2,33012,1,5000][2,33013,1,2500][2,25001,1,8000][2,25002,1,5000][2,25003,1,2500][2,36100,1,8000][2,36100,1,8000][2,36100,1,8000]]</t>
  </si>
  <si>
    <t>[[3,0,48700,10000][2,33011,1,8000][2,33012,1,5500][2,33013,1,2750][2,25001,1,8000][2,25002,1,5500][2,25003,1,2750][2,36100,1,8000][2,36100,1,8000][2,36100,1,8000]]</t>
  </si>
  <si>
    <t>[[3,0,62100,10000][2,33011,1,8000][2,33012,1,6000][2,33013,1,3000][2,25001,1,8000][2,25002,1,6000][2,25003,1,3000][2,36100,1,8000][2,36100,1,8000][2,36100,1,8000]]</t>
  </si>
  <si>
    <t>[[3,0,80700,10000][2,33011,1,8000][2,33012,1,6500][2,33013,1,3250][2,25001,1,8000][2,25002,1,6500][2,25003,1,3250][2,36100,1,8000][2,36100,1,8000][2,36100,1,8000]]</t>
  </si>
  <si>
    <t>[20,6,18]</t>
    <phoneticPr fontId="1" type="noConversion"/>
  </si>
  <si>
    <t>[[2,41000,1,9900][2,41001,1,100][2,41002,1,0][2,42000,1,9900][2,42001,1,100][2,42002,1,0][2,43000,1,9900][2,43001,1,100][2,43002,1,0]]</t>
  </si>
  <si>
    <t>[[2,41000,1,9790][2,41001,1,200][2,41002,1,10][2,42000,1,9790][2,42001,1,200][2,42002,1,10][2,43000,1,9790][2,43001,1,200][2,43002,1,10]]</t>
  </si>
  <si>
    <t>[[2,41000,1,9680][2,41001,1,300][2,41002,1,20][2,42000,1,9680][2,42001,1,300][2,42002,1,20][2,43000,1,9680][2,43001,1,300][2,43002,1,20]]</t>
  </si>
  <si>
    <t>[[2,41000,1,9570][2,41001,1,400][2,41002,1,30][2,42000,1,9570][2,42001,1,400][2,42002,1,30][2,43000,1,9570][2,43001,1,400][2,43002,1,30]]</t>
  </si>
  <si>
    <t>[[2,41000,1,9460][2,41001,1,500][2,41002,1,40][2,42000,1,9460][2,42001,1,500][2,42002,1,40][2,43000,1,9460][2,43001,1,500][2,43002,1,40]]</t>
  </si>
  <si>
    <t>[[2,41000,1,9350][2,41001,1,600][2,41002,1,50][2,42000,1,9350][2,42001,1,600][2,42002,1,50][2,43000,1,9350][2,43001,1,600][2,43002,1,50]]</t>
  </si>
  <si>
    <t>[[2,41000,1,9240][2,41001,1,700][2,41002,1,60][2,42000,1,9240][2,42001,1,700][2,42002,1,60][2,43000,1,9240][2,43001,1,700][2,43002,1,60]]</t>
  </si>
  <si>
    <t>[[2,41000,1,9130][2,41001,1,800][2,41002,1,70][2,42000,1,9130][2,42001,1,800][2,42002,1,70][2,43000,1,9130][2,43001,1,800][2,43002,1,70]]</t>
  </si>
  <si>
    <t>[[2,41000,1,9020][2,41001,1,900][2,41002,1,80][2,42000,1,9020][2,42001,1,900][2,42002,1,80][2,43000,1,9020][2,43001,1,900][2,43002,1,80]]</t>
  </si>
  <si>
    <t>[[2,41000,1,8910][2,41001,1,1000][2,41002,1,90][2,42000,1,8910][2,42001,1,1000][2,42002,1,90][2,43000,1,8910][2,43001,1,1000][2,43002,1,90]]</t>
  </si>
  <si>
    <t>[[2,41000,1,8800][2,41001,1,1100][2,41002,1,100][2,42000,1,8800][2,42001,1,1100][2,42002,1,100][2,43000,1,8800][2,43001,1,1100][2,43002,1,100]]</t>
  </si>
  <si>
    <t>[[2,41000,1,8690][2,41001,1,1200][2,41002,1,110][2,42000,1,8690][2,42001,1,1200][2,42002,1,110][2,43000,1,8690][2,43001,1,1200][2,43002,1,110]]</t>
  </si>
  <si>
    <t>[[2,41000,1,8580][2,41001,1,1300][2,41002,1,120][2,42000,1,8580][2,42001,1,1300][2,42002,1,120][2,43000,1,8580][2,43001,1,1300][2,43002,1,120]]</t>
  </si>
  <si>
    <t>[[2,41000,1,8470][2,41001,1,1400][2,41002,1,130][2,42000,1,8470][2,42001,1,1400][2,42002,1,130][2,43000,1,8470][2,43001,1,1400][2,43002,1,130]]</t>
  </si>
  <si>
    <t>[[2,41000,1,8360][2,41001,1,1500][2,41002,1,140][2,42000,1,8360][2,42001,1,1500][2,42002,1,140][2,43000,1,8360][2,43001,1,1500][2,43002,1,140]]</t>
  </si>
  <si>
    <t>[[2,41000,1,8250][2,41001,1,1600][2,41002,1,150][2,42000,1,8250][2,42001,1,1600][2,42002,1,150][2,43000,1,8250][2,43001,1,1600][2,43002,1,150]]</t>
  </si>
  <si>
    <t>[[2,41000,1,8140][2,41001,1,1700][2,41002,1,160][2,42000,1,8140][2,42001,1,1700][2,42002,1,160][2,43000,1,8140][2,43001,1,1700][2,43002,1,160]]</t>
  </si>
  <si>
    <t>[[2,41000,1,8030][2,41001,1,1800][2,41002,1,170][2,42000,1,8030][2,42001,1,1800][2,42002,1,170][2,43000,1,8030][2,43001,1,1800][2,43002,1,170]]</t>
  </si>
  <si>
    <t>[[2,41000,1,7920][2,41001,1,1900][2,41002,1,180][2,42000,1,7920][2,42001,1,1900][2,42002,1,180][2,43000,1,7920][2,43001,1,1900][2,43002,1,180]]</t>
  </si>
  <si>
    <t>[[2,41000,1,7810][2,41001,1,2000][2,41002,1,190][2,42000,1,7810][2,42001,1,2000][2,42002,1,190][2,43000,1,7810][2,43001,1,2000][2,43002,1,190]]</t>
  </si>
  <si>
    <t>[[2,41000,1,7700][2,41001,1,2100][2,41002,1,200][2,42000,1,7700][2,42001,1,2100][2,42002,1,200][2,43000,1,7700][2,43001,1,2100][2,43002,1,200]]</t>
  </si>
  <si>
    <t>[13,1,13]</t>
    <phoneticPr fontId="1" type="noConversion"/>
  </si>
  <si>
    <t>[20,1,20]</t>
    <phoneticPr fontId="1" type="noConversion"/>
  </si>
  <si>
    <t>[13,1,13]</t>
    <phoneticPr fontId="1" type="noConversion"/>
  </si>
  <si>
    <t>[16,1,16]</t>
    <phoneticPr fontId="1" type="noConversion"/>
  </si>
  <si>
    <t>[20,9,28]</t>
    <phoneticPr fontId="1" type="noConversion"/>
  </si>
  <si>
    <t>[13,1,13]</t>
    <phoneticPr fontId="1" type="noConversion"/>
  </si>
  <si>
    <t>[20,1,20]</t>
    <phoneticPr fontId="1" type="noConversion"/>
  </si>
  <si>
    <t>[16,1,16]</t>
    <phoneticPr fontId="1" type="noConversion"/>
  </si>
  <si>
    <t>[20,9,28]</t>
    <phoneticPr fontId="1" type="noConversion"/>
  </si>
  <si>
    <t>[20,1,20]</t>
    <phoneticPr fontId="1" type="noConversion"/>
  </si>
  <si>
    <t>[13,1,13]</t>
    <phoneticPr fontId="1" type="noConversion"/>
  </si>
  <si>
    <t>[16,1,16]</t>
    <phoneticPr fontId="1" type="noConversion"/>
  </si>
  <si>
    <t>[20,9,28]</t>
    <phoneticPr fontId="1" type="noConversion"/>
  </si>
  <si>
    <t>15级单人副本</t>
  </si>
  <si>
    <t>25级单人副本</t>
  </si>
  <si>
    <t>35级单人副本</t>
  </si>
  <si>
    <t>45级单人副本</t>
  </si>
  <si>
    <t>55级单人副本</t>
  </si>
  <si>
    <t>15级组队副本-一般</t>
  </si>
  <si>
    <t>25级组队副本-一般</t>
  </si>
  <si>
    <t>35级组队副本-一般</t>
  </si>
  <si>
    <t>45级组队副本-一般</t>
  </si>
  <si>
    <t>55级组队副本-一般</t>
  </si>
  <si>
    <t>15级组队副本-高级</t>
  </si>
  <si>
    <t>25级组队副本-高级</t>
  </si>
  <si>
    <t>35级组队副本-高级</t>
  </si>
  <si>
    <t>45级组队副本-高级</t>
  </si>
  <si>
    <t>55级组队副本-高级</t>
  </si>
  <si>
    <t>[[3,0,3000,10000][2,35009,3,10000][2,35010,1,4000][1,1200201,1,1012][1,1200202,1,1012][1,1100203,1,1012][1,1100204,1,1012][1,1200205,1,1012][1,1000201,1,1012][1,1000202,1,1512][1,1000203,1,1512][1,1210201,1,1024][1,1210202,1,1024][1,1110203,1,1024][1,1310204,1,1024][1,1310205,1,1024][1,1010201,1,1024][1,1010202,1,1024][1,1010203,1,1024][1,1320201,1,256][1,1120202,1,256][1,1220203,1,256][1,1120204,1,256][1,1320205,1,256][1,1020201,1,256][1,1020202,1,256][1,1020203,1,256][1,1230201,1,32][1,1330202,1,32][1,1330203,1,32][1,1330204,1,32][1,1130205,1,32][1,1030201,1,32][1,1030202,1,32][1,1030203,1,32][1,1240201,1,0][1,1140202,1,0][1,1340203,1,0][1,1340204,1,0][1,1140205,1,0][1,1040201,1,0][1,1040202,1,0][1,1040203,1,0][2,37001,1,10000][2,37101,1,10000][2,37201,1,1000][2,37301,1,1000][2,37401,1,3000][2,37500,1,10000]]</t>
    <phoneticPr fontId="1" type="noConversion"/>
  </si>
  <si>
    <t>[[3,0,6400,10000][2,35009,6,10000][2,35010,1,4000][1,1200301,1,1012][1,1300302,1,1012][1,1100303,1,1012][1,1300304,1,1012][1,1300305,1,1012][1,1000301,1,1512][1,1000302,1,1512][1,1000303,1,1012][1,1210301,1,683][1,1210302,1,683][1,1110303,1,683][1,1110304,1,683][1,1110305,1,683][1,1010301,1,683][1,1010302,1,683][1,1010303,1,683][1,1320301,1,171][1,1320302,1,171][1,1220303,1,171][1,1220304,1,171][1,1120305,1,171][1,1020301,1,171][1,1020302,1,171][1,1020303,1,171][1,1230301,1,21][1,1330302,1,21][1,1230303,1,21][1,1230304,1,21][1,1330305,1,21][1,1030301,1,21][1,1030302,1,21][1,1030303,1,21][1,1240301,1,0][1,1140302,1,0][1,1140303,1,0][1,1340304,1,0][1,1340305,1,0][1,1040301,1,0][1,1040302,1,0][1,1040303,1,0][2,37001,1,10000][2,37101,1,10000][2,37201,1,2000][2,37301,1,2000][2,37402,1,2000][2,37500,1,10000]]</t>
    <phoneticPr fontId="1" type="noConversion"/>
  </si>
  <si>
    <t>[[3,0,11500,10000][2,35009,8,10000][2,35010,1,6000][1,1200401,1,1012][1,1200402,1,1012][1,1300403,1,1012][1,1200404,1,1012][1,1100405,1,1512][1,1000401,1,1012][1,1000402,1,1012][1,1000403,1,1012][1,1210401,1,683][1,1310402,1,683][1,1310403,1,683][1,1210404,1,683][1,1310405,1,683][1,1010401,1,683][1,1010402,1,683][1,1010403,1,683][1,1320401,1,171][1,1120402,1,171][1,1120403,1,171][1,1220404,1,171][1,1320405,1,171][1,1020401,1,171][1,1020402,1,171][1,1020403,1,171][1,1330401,1,21][1,1330402,1,21][1,1230403,1,21][1,1330404,1,21][1,1330405,1,21][1,1030401,1,21][1,1030402,1,21][1,1030403,1,21][1,1140401,1,0][1,1340402,1,0][1,1140403,1,0][1,1140404,1,0][1,1140405,1,0][1,1040401,1,0][1,1040402,1,0][1,1040403,1,0][2,37001,1,10000][2,37101,1,10000][2,37202,1,1000][2,37302,1,1000][2,37402,1,3000][2,37500,1,10000]]</t>
    <phoneticPr fontId="1" type="noConversion"/>
  </si>
  <si>
    <t>[[3,0,18400,10000][2,35009,11,10000][2,35010,1,6000][1,1200501,1,1512][1,1300502,1,1512][1,1100503,1,1512][1,1100504,1,1512][1,1300505,1,1512][1,1000501,1,1512][1,1000502,1,1512][1,1000503,1,1512][1,1110501,1,1512][1,1310502,1,1512][1,1310503,1,1512][1,1310504,1,1512][1,1210505,1,1512][1,1010501,1,512][1,1010502,1,1512][1,1010503,1,1512][1,1320501,1,128][1,1220502,1,128][1,1120503,1,128][1,1220504,1,128][1,1120505,1,128][1,1020501,1,128][1,1020502,1,128][1,1020503,1,128][1,1130501,1,16][1,1230502,1,16][1,1230503,1,16][1,1130504,1,16][1,1330505,1,16][1,1030501,1,16][1,1030502,1,16][1,1030503,1,16][1,1240501,1,0][1,1140502,1,0][1,1240503,1,0][1,1140504,1,0][1,1340505,1,0][1,1040501,1,0][1,1040502,1,0][1,1040503,1,0][2,37001,1,10000][2,37101,1,10000][2,37202,1,3000][2,37302,1,3000][2,37402,1,3000][2,37500,1,10000]]</t>
    <phoneticPr fontId="1" type="noConversion"/>
  </si>
  <si>
    <t>[[3,0,27200,10000][2,35009,14,10000][2,35010,1,6000][1,1300601,1,1512][1,1300602,1,1512][1,1300603,1,1512][1,1200604,1,1512][1,1300605,1,1512][1,1000601,1,1512][1,1000602,1,1512][1,1000603,1,1512][1,1110601,1,1512][1,1110602,1,1512][1,1210603,1,1512][1,1110604,1,1512][1,1110605,1,1512][1,1010601,1,1512][1,1010602,1,1512][1,1010603,1,1512][1,1320601,1,128][1,1120602,1,128][1,1220603,1,128][1,1120604,1,128][1,1120605,1,128][1,1020601,1,128][1,1020602,1,128][1,1020603,1,128][1,1330601,1,16][1,1330602,1,16][1,1130603,1,16][1,1230604,1,16][1,1330605,1,16][1,1030601,1,16][1,1030602,1,16][1,1030603,1,16][1,1140601,1,0][1,1240602,1,0][1,1240603,1,0][1,1140604,1,0][1,1240605,1,0][1,1040601,1,0][1,1040602,1,0][1,1040603,1,0][2,37001,1,10000][2,37101,1,10000][2,37202,1,3000][2,37302,1,3000][2,37402,1,3000][2,37500,1,10000]]</t>
    <phoneticPr fontId="1" type="noConversion"/>
  </si>
  <si>
    <t>[[3,0,5250,10000][2,35009,6,10000][2,35010,1,5600][1,1300201,1,1512][1,1200202,1,1512][1,1100203,1,1512][1,1100204,1,1512][1,1300205,1,1512][1,1000201,1,1512][1,1000202,1,1512][1,1000203,1,1512][1,1110201,1,2048][1,1310202,1,2048][1,1210203,1,2048][1,1310204,1,2048][1,1310205,1,2048][1,1010201,1,2048][1,1010202,1,2048][1,1010203,1,2048][1,1120201,1,1512][1,1120202,1,1512][1,1320203,1,1512][1,1220204,1,1512][1,1320205,1,512][1,1020201,1,512][1,1020202,1,512][1,1020203,1,512][1,1330201,1,64][1,1230202,1,64][1,1230203,1,64][1,1130204,1,64][1,1330205,1,64][1,1030201,1,64][1,1030202,1,64][1,1030203,1,64][1,1140201,1,0][1,1340202,1,0][1,1140203,1,0][1,1340204,1,0][1,1340205,1,0][1,1040201,1,0][1,1040202,1,0][1,1040203,1,0][2,37001,1,10000][2,37101,1,10000][2,37202,1,1000][2,37302,1,1000][2,37402,1,2000][2,37500,1,10000]]</t>
    <phoneticPr fontId="1" type="noConversion"/>
  </si>
  <si>
    <t>[[3,0,11200,10000][2,35009,10,10000][2,35010,1,8000][1,1300301,1,1512][1,1200302,12,512][1,1300303,1,512][1,1300304,1,1512][1,1300305,1,1512][1,1000301,1,1512][1,1000302,1,1512][1,1000303,1,1512][1,1210301,1,1365][1,1110302,1,1365][1,1310303,1,1365][1,1310304,1,1365][1,1310305,1,1365][1,1010301,1,1365][1,1010302,1,1365][1,1010303,1,1365][1,1320301,1,341][1,1320302,1,341][1,1320303,1,341][1,1320304,1,341][1,1320305,1,341][1,1020301,1,341][1,1020302,1,341][1,1020303,1,341][1,1230301,1,43][1,1130302,1,43][1,1330303,1,43][1,1230304,1,43][1,1130305,1,43][1,1030301,1,43][1,1030302,1,43][1,1030303,1,43][1,1240301,1,0][1,1340302,1,0][1,1240303,1,0][1,1140304,1,0][1,1140305,1,0][1,1040301,1,0][1,1040302,1,0][1,1040303,1,0][2,37001,1,10000][2,37101,1,10000][2,37202,1,1000][2,37302,1,1000][2,37402,1,3000][2,37500,1,10000]]</t>
    <phoneticPr fontId="1" type="noConversion"/>
  </si>
  <si>
    <t>[[3,0,20125,10000][2,35010,3,10000][2,35011,1,1680][1,1100401,1,512][1,1300402,1,1512][1,1300403,1,1512][1,1200404,1,1512][1,1300405,1,1512][1,1000401,1,1512][1,1000402,1,1512][1,1000403,1,1512][1,1210401,1,1365][1,1210402,1,1365][1,1210403,1,1365][1,1110404,1,1365][1,1210405,1,1365][1,1010401,1,1365][1,1010402,1,1365][1,1010403,1,1365][1,1320401,1,341][1,1320402,1,341][1,1320403,1,341][1,1120404,1,341][1,1320405,1,341][1,1020401,1,341][1,1020402,1,341][1,1020403,1,341][1,1330401,1,43][1,1330402,1,43][1,1230403,1,43][1,1230404,1,43][1,1230405,1,43][1,1030401,1,43][1,1030402,1,43][1,1030403,1,43][1,1240401,1,0][1,1140402,1,0][1,1140403,1,0][1,1140404,1,0][1,1340405,1,0][1,1040401,1,0][1,1040402,1,0][1,1040403,1,0][2,37001,1,10000][2,37101,1,10000][2,37202,1,1000][2,37302,1,1000][2,37402,1,3000][2,37500,1,10000]]</t>
    <phoneticPr fontId="1" type="noConversion"/>
  </si>
  <si>
    <t>[[3,0,32200,10000][2,35010,4,10000][2,35011,1,1840][1,1200501,1,1512][1,1200502,1,1512][1,1200503,1,1512][1,1300504,1,1512][1,1100505,1,1512][1,1000501,1,1512][1,1000502,1,1512][1,1000503,1,512][1,1210501,1,1024][1,1110502,1,1024][1,1210503,1,1024][1,1310504,1,1024][1,1210505,1,1024][1,1010501,1,1024][1,1010502,1,1024][1,1010503,1,1024][1,1320501,1,256][1,1120502,1,256][1,1120503,1,256][1,1320504,1,256][1,1220505,1,256][1,1020501,1,256][1,1020502,1,256][1,1020503,1,256][1,1230501,1,32][1,1330502,1,32][1,1230503,1,32][1,1130504,1,32][1,1330505,1,32][1,1030501,1,32][1,1030502,1,32][1,1030503,1,32][1,1240501,1,0][1,1140502,1,0][1,1140503,1,0][1,1140504,1,0][1,1140505,1,0][1,1040501,1,0][1,1040502,1,0][1,1040503,1,0][2,37001,1,10000][2,37101,1,10000][2,37202,1,1000][2,37302,1,1000][2,37402,1,3000][2,37500,1,10000]]</t>
    <phoneticPr fontId="1" type="noConversion"/>
  </si>
  <si>
    <t>[[3,0,47600,10000][2,35010,5,10000][2,35011,1,1920][1,1100601,1,512][1,1100602,1,512][1,1300603,1,512][1,1300604,1,1512][1,1200605,1,1512][1,1000601,1,1512][1,1000602,1,1512][1,1000603,1,512][1,1110601,1,1024][1,1210602,1,1024][1,1210603,1,1024][1,1210604,1,1024][1,1110605,1,1024][1,1010601,1,1024][1,1010602,1,1024][1,1010603,1,1024][1,1220601,1,256][1,1220602,1,256][1,1120603,1,256][1,1120604,1,256][1,1220605,1,256][1,1020601,1,256][1,1020602,1,256][1,1020603,1,256][1,1230601,1,32][1,1130602,1,32][1,1330603,1,32][1,1130604,1,32][1,1330605,1,32][1,1030601,1,32][1,1030602,1,32][1,1030603,1,32][1,1240601,1,0][1,1340602,1,0][1,1140603,1,0][1,1240604,1,0][1,1140605,1,0][1,1040601,1,0][1,1040602,1,0][1,1040603,1,0][2,37001,1,10000][2,37101,1,10000][2,37202,1,1000][2,37302,1,1000][2,37402,1,3000][2,37500,1,10000]]</t>
    <phoneticPr fontId="1" type="noConversion"/>
  </si>
  <si>
    <t>[[3,0,9000,10000][2,35010,2,10000][2,35011,1,2000][1,1100201,1,0][1,1200202,1,0][1,1300203,1,0][1,1200204,1,0][1,1200205,1,0][1,1000201,1,0][1,1000202,1,0][1,1000203,1,0][1,1210201,1,4096][1,1310202,1,4096][1,1110203,1,4096][1,1110204,1,4096][1,1310205,1,4096][1,1010201,1,4096][1,1010202,1,4096][1,1010203,1,4096][1,1320201,1,1024][1,1320202,1,1024][1,1120203,1,1024][1,1320204,1,1024][1,1120205,1,1024][1,1020201,1,1024][1,1020202,1,1024][1,1020203,1,1024][1,1230201,1,128][1,1330202,1,128][1,1130203,1,128][1,1130204,1,128][1,1130205,1,128][1,1030201,1,128][1,1030202,1,128][1,1030203,1,128][1,1240201,1,0][1,1240202,1,0][1,1340203,1,0][1,1240204,1,0][1,1340205,1,0][1,1040201,1,0][1,1040202,1,0][1,1040203,1,0][2,37001,1,10000][2,37101,1,10000][2,37202,1,1500][2,37302,1,1500][2,37402,1,3000][2,37500,1,10000]]</t>
    <phoneticPr fontId="1" type="noConversion"/>
  </si>
  <si>
    <t>[[3,0,19200,10000][2,35010,3,10000][2,35011,1,3600][1,1300301,1,0][1,1100302,1,0][1,1100303,1,0][1,1200304,1,0][1,1100305,1,0][1,1000301,1,0][1,1000302,1,0][1,1000303,1,0][1,1110301,1,2731][1,1110302,1,2731][1,1110303,1,2731][1,1310304,1,2731][1,1110305,1,2731][1,1010301,1,2731][1,1010302,1,2731][1,1010303,1,2731][1,1320301,1,683][1,1320302,1,683][1,1320303,1,683][1,1220304,1,683][1,1120305,1,683][1,1020301,1,683][1,1020302,1,683][1,1020303,1,683][1,1230301,1,85][1,1230302,1,85][1,1230303,1,85][1,1130304,1,85][1,1130305,1,85][1,1030301,1,85][1,1030302,1,85][1,1030303,1,85][1,1140301,1,0][1,1340302,1,0][1,1140303,1,0][1,1140304,1,0][1,1240305,1,0][1,1040301,1,0][1,1040302,1,0][1,1040303,1,0][2,37002,1,2000][2,37102,1,2000][2,37202,1,1000][2,37302,1,1000][2,37401,1,10000][2,37500,1,10000]]</t>
    <phoneticPr fontId="1" type="noConversion"/>
  </si>
  <si>
    <t>[[3,0,34500,10000][2,35010,5,10000][2,35012,1,3200][1,1200401,1,0][1,1100402,1,0][1,1100403,1,0][1,1200404,1,0][1,1100405,1,0][1,1000401,1,0][1,1000402,1,0][1,1000403,1,0][1,1210401,1,2731][1,1310402,1,2731][1,1110403,1,2731][1,1310404,1,2731][1,1110405,1,2731][1,1010401,1,2731][1,1010402,1,2731][1,1010403,1,2731][1,1320401,1,683][1,1320402,1,683][1,1320403,1,683][1,1320404,1,683][1,1320405,1,683][1,1020401,1,683][1,1020402,1,683][1,1020403,1,683][1,1230401,1,85][1,1130402,1,85][1,1130403,1,85][1,1330404,1,85][1,1330405,1,85][1,1030401,1,85][1,1030402,1,85][1,1030403,1,85][1,1140401,1,0][1,1140402,1,0][1,1340403,1,0][1,1340404,1,0][1,1240405,1,0][1,1040401,1,0][1,1040402,1,0][1,1040403,1,0][2,37002,1,10000][2,37102,1,3000][2,37202,1,3000][2,37302,1,3000][2,37402,1,3000][2,37500,1,10000]]</t>
    <phoneticPr fontId="1" type="noConversion"/>
  </si>
  <si>
    <t>[[3,0,55200,10000][2,35010,7,10000][2,35012,1,2800][1,1300501,1,0][1,1200502,1,0][1,1300503,1,0][1,1100504,1,0][1,1300505,1,0][1,1000501,1,0][1,1000502,1,0][1,1000503,1,0][1,1210501,1,2048][1,1210502,1,2048][1,1110503,1,2048][1,1310504,1,2048][1,1310505,1,2048][1,1010501,1,2048][1,1010502,1,2048][1,1010503,1,2048][1,1220501,1,512][1,1120502,1,512][1,1220503,1,512][1,1220504,1,512][1,1120505,1,512][1,1020501,1,512][1,1020502,1,512][1,1020503,1,512][1,1330501,1,64][1,1130502,1,64][1,1130503,1,64][1,1230504,1,64][1,1130505,1,64][1,1030501,1,64][1,1030502,1,64][1,1030503,1,64][1,1340501,1,0][1,1140502,1,0][1,1140503,1,0][1,1140504,1,0][1,1140505,1,0][1,1040501,1,0][1,1040502,1,0][1,1040503,1,0][2,37002,1,10000][2,37102,1,10000][2,37202,1,3000][2,37302,1,3000][2,37402,1,3000][2,37500,1,10000]]</t>
    <phoneticPr fontId="1" type="noConversion"/>
  </si>
  <si>
    <t>[[3,0,81600,10000][2,35010,9,10000][2,35012,1,2400][1,1200601,1,0][1,1300602,1,0][1,1100603,1,0][1,1100604,1,0][1,1300605,1,0][1,1000601,1,0][1,1000602,1,0][1,1000603,1,0][1,1310601,1,2048][1,1210602,1,2048][1,1210603,1,2048][1,1110604,1,2048][1,1110605,1,2048][1,1010601,1,2048][1,1010602,1,2048][1,1010603,1,2048][1,1220601,1,512][1,1220602,1,512][1,1220603,1,512][1,1220604,1,512][1,1120605,1,512][1,1020601,1,512][1,1020602,1,512][1,1020603,1,512][1,1230601,1,64][1,1130602,1,64][1,1130603,1,64][1,1330604,1,64][1,1330605,1,64][1,1030601,1,64][1,1030602,1,64][1,1030603,1,64][1,1240601,1,0][1,1340602,1,0][1,1240603,1,0][1,1240604,1,0][1,1140605,1,0][1,1040601,1,0][1,1040602,1,0][1,1040603,1,0][2,37002,1,10000][2,37102,1,10000][2,37202,1,3000][2,37302,1,3000][2,37402,1,3000][2,37500,1,10000]]</t>
    <phoneticPr fontId="1" type="noConversion"/>
  </si>
  <si>
    <t>[[3,0,5000,10000][2,35009,3,10000][2,35010,1,4000][1,1200201,1,512][1,1200202,1,512][1,1100203,1,512][1,1100204,1,512][1,1200205,1,512][1,1000201,1,512][1,1000202,1,512][1,1000203,1,512][1,1210201,1,1024][1,1210202,1,1024][1,1110203,1,1024][1,1310204,1,1024][1,1310205,1,1024][1,1010201,1,1024][1,1010202,1,1024][1,1010203,1,1024][1,1320201,1,256][1,1120202,1,256][1,1220203,1,256][1,1120204,1,256][1,1320205,1,256][1,1020201,1,256][1,1020202,1,256][1,1020203,1,256][1,1230201,1,32][1,1330202,1,32][1,1330203,1,32][1,1330204,1,32][1,1130205,1,32][1,1030201,1,32][1,1030202,1,32][1,1030203,1,32][1,1240201,1,0][1,1140202,1,0][1,1340203,1,0][1,1340204,1,0][1,1140205,1,0][1,1040201,1,0][1,1040202,1,0][1,1040203,1,0][2,37001,1,10000][2,37101,1,10000][2,37202,1,1000][2,37302,1,1000][2,37402,1,1000][2,37500,1,10000]]</t>
    <phoneticPr fontId="1" type="noConversion"/>
  </si>
  <si>
    <t>[[3,0,10000,10000][2,35009,6,10000][2,35010,1,4000][1,1200301,1,512][1,1300302,1,512][1,1100303,1,512][1,1300304,1,512][1,1300305,1,512][1,1000301,1,512][1,1000302,1,512][1,1000303,1,512][1,1210301,1,683][1,1210302,1,683][1,1110303,1,683][1,1110304,1,683][1,1110305,1,683][1,1010301,1,683][1,1010302,1,683][1,1010303,1,683][1,1320301,1,171][1,1320302,1,171][1,1220303,1,171][1,1220304,1,171][1,1120305,1,171][1,1020301,1,171][1,1020302,1,171][1,1020303,1,171][1,1230301,1,21][1,1330302,1,21][1,1230303,1,21][1,1230304,1,21][1,1330305,1,21][1,1030301,1,21][1,1030302,1,21][1,1030303,1,21][1,1240301,1,0][1,1140302,1,0][1,1140303,1,0][1,1340304,1,0][1,1340305,1,0][1,1040301,1,0][1,1040302,1,0][1,1040303,1,0][2,37002,1,2000][2,37102,1,2000][2,37202,1,2000][2,37302,1,2000][2,37402,1,2000][2,37500,1,10000]]</t>
    <phoneticPr fontId="1" type="noConversion"/>
  </si>
  <si>
    <t>[[3,0,15000,10000][2,35009,8,10000][2,35010,1,6000][1,1200401,1,512][1,1200402,1,512][1,1300403,1,512][1,1200404,1,512][1,1100405,1,512][1,1000401,1,512][1,1000402,1,512][1,1000403,1,512][1,1210401,1,683][1,1310402,1,683][1,1310403,1,683][1,1210404,1,683][1,1310405,1,683][1,1010401,1,683][1,1010402,1,683][1,1010403,1,683][1,1320401,1,171][1,1120402,1,171][1,1120403,1,171][1,1220404,1,171][1,1320405,1,171][1,1020401,1,171][1,1020402,1,171][1,1020403,1,171][1,1330401,1,21][1,1330402,1,21][1,1230403,1,21][1,1330404,1,21][1,1330405,1,21][1,1030401,1,21][1,1030402,1,21][1,1030403,1,21][1,1140401,1,0][1,1340402,1,0][1,1140403,1,0][1,1140404,1,0][1,1140405,1,0][1,1040401,1,0][1,1040402,1,0][1,1040403,1,0][2,37002,1,4000][2,37102,1,4000][2,37202,1,4000][2,37302,1,4000][2,37402,1,4000][2,37500,1,10000]]</t>
    <phoneticPr fontId="1" type="noConversion"/>
  </si>
  <si>
    <t>[[3,0,20000,10000][2,35009,11,10000][2,35010,1,6000][1,1200501,1,512][1,1300502,1,512][1,1100503,1,512][1,1100504,1,512][1,1300505,1,512][1,1000501,1,512][1,1000502,1,512][1,1000503,1,512][1,1110501,1,512][1,1310502,1,512][1,1310503,1,512][1,1310504,1,512][1,1210505,1,512][1,1010501,1,512][1,1010502,1,512][1,1010503,1,512][1,1320501,1,128][1,1220502,1,128][1,1120503,1,128][1,1220504,1,128][1,1120505,1,128][1,1020501,1,128][1,1020502,1,128][1,1020503,1,128][1,1130501,1,16][1,1230502,1,16][1,1230503,1,16][1,1130504,1,16][1,1330505,1,16][1,1030501,1,16][1,1030502,1,16][1,1030503,1,16][1,1240501,1,0][1,1140502,1,0][1,1240503,1,0][1,1140504,1,0][1,1340505,1,0][1,1040501,1,0][1,1040502,1,0][1,1040503,1,0][2,37002,1,8000][2,37102,1,8000][2,37202,1,8000][2,37302,1,8000][2,37402,1,8000][2,37500,1,10000]]</t>
    <phoneticPr fontId="1" type="noConversion"/>
  </si>
  <si>
    <t>[[3,0,30000,10000][2,35009,14,10000][2,35010,1,6000][1,1300601,1,512][1,1300602,1,512][1,1300603,1,512][1,1200604,1,512][1,1300605,1,512][1,1000601,1,512][1,1000602,1,512][1,1000603,1,512][1,1110601,1,512][1,1110602,1,512][1,1210603,1,512][1,1110604,1,512][1,1110605,1,512][1,1010601,1,512][1,1010602,1,512][1,1010603,1,512][1,1320601,1,128][1,1120602,1,128][1,1220603,1,128][1,1120604,1,128][1,1120605,1,128][1,1020601,1,128][1,1020602,1,128][1,1020603,1,128][1,1330601,1,16][1,1330602,1,16][1,1130603,1,16][1,1230604,1,16][1,1330605,1,16][1,1030601,1,16][1,1030602,1,16][1,1030603,1,16][1,1140601,1,0][1,1240602,1,0][1,1240603,1,0][1,1140604,1,0][1,1240605,1,0][1,1040601,1,0][1,1040602,1,0][1,1040603,1,0][2,37002,1,10000][2,37102,1,10000][2,37202,1,10000][2,37302,1,10000][2,37402,1,10000][2,37500,1,10000]]</t>
    <phoneticPr fontId="1" type="noConversion"/>
  </si>
  <si>
    <t>[[3,0,10000,10000][2,35009,6,10000][2,35010,1,5600][1,1300201,1,512][1,1200202,1,512][1,1100203,1,512][1,1100204,1,512][1,1300205,1,512][1,1000201,1,512][1,1000202,1,512][1,1000203,1,512][1,1110201,1,2048][1,1310202,1,2048][1,1210203,1,2048][1,1310204,1,2048][1,1310205,1,2048][1,1010201,1,2048][1,1010202,1,2048][1,1010203,1,2048][1,1120201,1,512][1,1120202,1,512][1,1320203,1,512][1,1220204,1,512][1,1320205,1,512][1,1020201,1,512][1,1020202,1,512][1,1020203,1,512][1,1330201,1,64][1,1230202,1,64][1,1230203,1,64][1,1130204,1,64][1,1330205,1,64][1,1030201,1,64][1,1030202,1,64][1,1030203,1,64][1,1140201,1,0][1,1340202,1,0][1,1140203,1,0][1,1340204,1,0][1,1340205,1,0][1,1040201,1,0][1,1040202,1,0][1,1040203,1,0][2,37002,1,3000][2,37102,1,3000][2,37202,1,3000][2,37302,1,3000][2,37402,1,3000][2,37500,1,10000]]</t>
    <phoneticPr fontId="1" type="noConversion"/>
  </si>
  <si>
    <t>[[3,0,20000,10000][2,35009,10,10000][2,35010,1,8000][1,1300301,1,512][1,1200302,1,512][1,1300303,1,512][1,1300304,1,512][1,1300305,1,512][1,1000301,1,512][1,1000302,1,512][1,1000303,1,512][1,1210301,1,1365][1,1110302,1,1365][1,1310303,1,1365][1,1310304,1,1365][1,1310305,1,1365][1,1010301,1,1365][1,1010302,1,1365][1,1010303,1,1365][1,1320301,1,341][1,1320302,1,341][1,1320303,1,341][1,1320304,1,341][1,1320305,1,341][1,1020301,1,341][1,1020302,1,341][1,1020303,1,341][1,1230301,1,43][1,1130302,1,43][1,1330303,1,43][1,1230304,1,43][1,1130305,1,43][1,1030301,1,43][1,1030302,1,43][1,1030303,1,43][1,1240301,1,0][1,1340302,1,0][1,1240303,1,0][1,1140304,1,0][1,1140305,1,0][1,1040301,1,0][1,1040302,1,0][1,1040303,1,0][2,37002,1,4000][2,37102,1,4000][2,37202,1,4000][2,37302,1,4000][2,37402,1,4000][2,37500,1,10000]]</t>
    <phoneticPr fontId="1" type="noConversion"/>
  </si>
  <si>
    <t>[[3,0,30000,10000][2,35010,3,10000][2,35011,1,1680][1,1100401,1,512][1,1300402,1,512][1,1300403,1,512][1,1200404,1,512][1,1300405,1,512][1,1000401,1,512][1,1000402,1,512][1,1000403,1,512][1,1210401,1,1365][1,1210402,1,1365][1,1210403,1,1365][1,1110404,1,1365][1,1210405,1,1365][1,1010401,1,1365][1,1010402,1,1365][1,1010403,1,1365][1,1320401,1,341][1,1320402,1,341][1,1320403,1,341][1,1120404,1,341][1,1320405,1,341][1,1020401,1,341][1,1020402,1,341][1,1020403,1,341][1,1330401,1,43][1,1330402,1,43][1,1230403,1,43][1,1230404,1,43][1,1230405,1,43][1,1030401,1,43][1,1030402,1,43][1,1030403,1,43][1,1240401,1,0][1,1140402,1,0][1,1140403,1,0][1,1140404,1,0][1,1340405,1,0][1,1040401,1,0][1,1040402,1,0][1,1040403,1,0][2,37002,1,6000][2,37102,1,6000][2,37202,1,6000][2,37302,1,6000][2,37402,1,6000][2,37500,1,10000]]</t>
    <phoneticPr fontId="1" type="noConversion"/>
  </si>
  <si>
    <t>[[3,0,40000,10000][2,35010,4,10000][2,35011,1,1840][1,1200501,1,512][1,1200502,1,512][1,1200503,1,512][1,1300504,1,512][1,1100505,1,512][1,1000501,1,512][1,1000502,1,512][1,1000503,1,512][1,1210501,1,1024][1,1110502,1,1024][1,1210503,1,1024][1,1310504,1,1024][1,1210505,1,1024][1,1010501,1,1024][1,1010502,1,1024][1,1010503,1,1024][1,1320501,1,256][1,1120502,1,256][1,1120503,1,256][1,1320504,1,256][1,1220505,1,256][1,1020501,1,256][1,1020502,1,256][1,1020503,1,256][1,1230501,1,32][1,1330502,1,32][1,1230503,1,32][1,1130504,1,32][1,1330505,1,32][1,1030501,1,32][1,1030502,1,32][1,1030503,1,32][1,1240501,1,0][1,1140502,1,0][1,1140503,1,0][1,1140504,1,0][1,1140505,1,0][1,1040501,1,0][1,1040502,1,0][1,1040503,1,0][2,37002,1,8000][2,37102,1,8000][2,37202,1,8000][2,37302,1,8000][2,37402,1,8000][2,37500,1,10000]]</t>
    <phoneticPr fontId="1" type="noConversion"/>
  </si>
  <si>
    <t>[[3,0,50000,10000][2,35010,5,10000][2,35011,1,1920][1,1100601,1,512][1,1100602,1,512][1,1300603,1,512][1,1300604,1,512][1,1200605,1,512][1,1000601,1,512][1,1000602,1,512][1,1000603,1,512][1,1110601,1,1024][1,1210602,1,1024][1,1210603,1,1024][1,1210604,1,1024][1,1110605,1,1024][1,1010601,1,1024][1,1010602,1,1024][1,1010603,1,1024][1,1220601,1,256][1,1220602,1,256][1,1120603,1,256][1,1120604,1,256][1,1220605,1,256][1,1020601,1,256][1,1020602,1,256][1,1020603,1,256][1,1230601,1,32][1,1130602,1,32][1,1330603,1,32][1,1130604,1,32][1,1330605,1,32][1,1030601,1,32][1,1030602,1,32][1,1030603,1,32][1,1240601,1,0][1,1340602,1,0][1,1140603,1,0][1,1240604,1,0][1,1140605,1,0][1,1040601,1,0][1,1040602,1,0][1,1040603,1,0][2,37002,1,10000][2,37102,1,10000][2,37202,1,10000][2,37302,1,10000][2,37402,1,10000][2,37500,1,10000]]</t>
    <phoneticPr fontId="1" type="noConversion"/>
  </si>
  <si>
    <t>[[3,0,15000,10000][2,35010,2,10000][2,35011,1,2000][1,1100201,1,0][1,1200202,1,0][1,1300203,1,0][1,1200204,1,0][1,1200205,1,0][1,1000201,1,0][1,1000202,1,0][1,1000203,1,0][1,1210201,1,4096][1,1310202,1,4096][1,1110203,1,4096][1,1110204,1,4096][1,1310205,1,4096][1,1010201,1,4096][1,1010202,1,4096][1,1010203,1,4096][1,1320201,1,1024][1,1320202,1,1024][1,1120203,1,1024][1,1320204,1,1024][1,1120205,1,1024][1,1020201,1,1024][1,1020202,1,1024][1,1020203,1,1024][1,1230201,1,128][1,1330202,1,128][1,1130203,1,128][1,1130204,1,128][1,1130205,1,128][1,1030201,1,128][1,1030202,1,128][1,1030203,1,128][1,1240201,1,0][1,1240202,1,0][1,1340203,1,0][1,1240204,1,0][1,1340205,1,0][1,1040201,1,0][1,1040202,1,0][1,1040203,1,0][2,37002,1,10000][2,37102,1,10000][2,37202,1,10000][2,37302,1,10000][2,37402,1,10000][2,37500,1,10000]]</t>
    <phoneticPr fontId="1" type="noConversion"/>
  </si>
  <si>
    <t>[[3,0,30000,10000][2,35010,3,10000][2,35011,1,3600][1,1300301,1,0][1,1100302,1,0][1,1100303,1,0][1,1200304,1,0][1,1100305,1,0][1,1000301,1,0][1,1000302,1,0][1,1000303,1,0][1,1110301,1,2731][1,1110302,1,2731][1,1110303,1,2731][1,1310304,1,2731][1,1110305,1,2731][1,1010301,1,2731][1,1010302,1,2731][1,1010303,1,2731][1,1320301,1,683][1,1320302,1,683][1,1320303,1,683][1,1220304,1,683][1,1120305,1,683][1,1020301,1,683][1,1020302,1,683][1,1020303,1,683][1,1230301,1,85][1,1230302,1,85][1,1230303,1,85][1,1130304,1,85][1,1130305,1,85][1,1030301,1,85][1,1030302,1,85][1,1030303,1,85][1,1140301,1,0][1,1340302,1,0][1,1140303,1,0][1,1140304,1,0][1,1240305,1,0][1,1040301,1,0][1,1040302,1,0][1,1040303,1,0][2,37002,1,10000][2,37102,1,10000][2,37202,1,10000][2,37302,1,10000][2,37402,1,10000][2,37500,1,10000]]</t>
    <phoneticPr fontId="1" type="noConversion"/>
  </si>
  <si>
    <t>[[3,0,50000,10000][2,35010,5,10000][2,35012,1,3200][1,1200401,1,0][1,1100402,1,0][1,1100403,1,0][1,1200404,1,0][1,1100405,1,0][1,1000401,1,0][1,1000402,1,0][1,1000403,1,0][1,1210401,1,2731][1,1310402,1,2731][1,1110403,1,2731][1,1310404,1,2731][1,1110405,1,2731][1,1010401,1,2731][1,1010402,1,2731][1,1010403,1,2731][1,1320401,1,683][1,1320402,1,683][1,1320403,1,683][1,1320404,1,683][1,1320405,1,683][1,1020401,1,683][1,1020402,1,683][1,1020403,1,683][1,1230401,1,85][1,1130402,1,85][1,1130403,1,85][1,1330404,1,85][1,1330405,1,85][1,1030401,1,85][1,1030402,1,85][1,1030403,1,85][1,1140401,1,0][1,1140402,1,0][1,1340403,1,0][1,1340404,1,0][1,1240405,1,0][1,1040401,1,0][1,1040402,1,0][1,1040403,1,0][2,37002,1,10000][2,37102,1,10000][2,37202,1,10000][2,37302,1,10000][2,37402,1,10000][2,37500,1,10000]]</t>
    <phoneticPr fontId="1" type="noConversion"/>
  </si>
  <si>
    <t>[[3,0,70000,10000][2,35010,7,10000][2,35012,1,2800][1,1300501,1,0][1,1200502,1,0][1,1300503,1,0][1,1100504,1,0][1,1300505,1,0][1,1000501,1,0][1,1000502,1,0][1,1000503,1,0][1,1210501,1,2048][1,1210502,1,2048][1,1110503,1,2048][1,1310504,1,2048][1,1310505,1,2048][1,1010501,1,2048][1,1010502,1,2048][1,1010503,1,2048][1,1220501,1,512][1,1120502,1,512][1,1220503,1,512][1,1220504,1,512][1,1120505,1,512][1,1020501,1,512][1,1020502,1,512][1,1020503,1,512][1,1330501,1,64][1,1130502,1,64][1,1130503,1,64][1,1230504,1,64][1,1130505,1,64][1,1030501,1,64][1,1030502,1,64][1,1030503,1,64][1,1340501,1,0][1,1140502,1,0][1,1140503,1,0][1,1140504,1,0][1,1140505,1,0][1,1040501,1,0][1,1040502,1,0][1,1040503,1,0][2,37002,1,10000][2,37102,1,10000][2,37202,1,10000][2,37302,1,10000][2,37402,1,10000][2,37500,1,10000]]</t>
    <phoneticPr fontId="1" type="noConversion"/>
  </si>
  <si>
    <t>[[3,0,100000,10000][2,35010,9,10000][2,35012,1,2400][1,1200601,1,0][1,1300602,1,0][1,1100603,1,0][1,1100604,1,0][1,1300605,1,0][1,1000601,1,0][1,1000602,1,0][1,1000603,1,0][1,1310601,1,2048][1,1210602,1,2048][1,1210603,1,2048][1,1110604,1,2048][1,1110605,1,2048][1,1010601,1,2048][1,1010602,1,2048][1,1010603,1,2048][1,1220601,1,512][1,1220602,1,512][1,1220603,1,512][1,1220604,1,512][1,1120605,1,512][1,1020601,1,512][1,1020602,1,512][1,1020603,1,512][1,1230601,1,64][1,1130602,1,64][1,1130603,1,64][1,1330604,1,64][1,1330605,1,64][1,1030601,1,64][1,1030602,1,64][1,1030603,1,64][1,1240601,1,0][1,1340602,1,0][1,1240603,1,0][1,1240604,1,0][1,1140605,1,0][1,1040601,1,0][1,1040602,1,0][1,1040603,1,0][2,37002,1,10000][2,37102,1,10000][2,37202,1,10000][2,37302,1,10000][2,37402,1,10000][2,37500,1,10000]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</si>
</sst>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;_쀃"/>
    <numFmt numFmtId="177" formatCode="0_ "/>
    <numFmt numFmtId="178" formatCode="&quot;¥&quot;#,##0.00_);[Red]\(&quot;¥&quot;#,##0.00\)"/>
    <numFmt numFmtId="179" formatCode="0;_"/>
    <numFmt numFmtId="180" formatCode="0.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vertical="center" wrapText="1"/>
    </xf>
    <xf numFmtId="176" fontId="0" fillId="0" borderId="0" xfId="0" applyNumberFormat="1"/>
    <xf numFmtId="0" fontId="0" fillId="2" borderId="0" xfId="0" applyFill="1"/>
    <xf numFmtId="177" fontId="0" fillId="0" borderId="0" xfId="0" applyNumberFormat="1"/>
    <xf numFmtId="0" fontId="0" fillId="3" borderId="0" xfId="0" applyFill="1"/>
    <xf numFmtId="0" fontId="0" fillId="3" borderId="0" xfId="0" applyNumberFormat="1" applyFill="1"/>
    <xf numFmtId="178" fontId="0" fillId="3" borderId="0" xfId="0" applyNumberFormat="1" applyFill="1"/>
    <xf numFmtId="179" fontId="0" fillId="0" borderId="0" xfId="0" applyNumberFormat="1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"/>
  <sheetViews>
    <sheetView tabSelected="1" topLeftCell="B127" workbookViewId="0">
      <selection activeCell="I55" sqref="I55"/>
    </sheetView>
  </sheetViews>
  <sheetFormatPr defaultRowHeight="13.5" x14ac:dyDescent="0.15"/>
  <cols>
    <col min="1" max="1" width="10.875" customWidth="1"/>
    <col min="2" max="2" width="17.75" customWidth="1"/>
    <col min="3" max="3" width="22.25" customWidth="1"/>
    <col min="4" max="4" width="18.875" customWidth="1"/>
    <col min="7" max="7" width="12.5" customWidth="1"/>
    <col min="8" max="8" width="14.625" customWidth="1"/>
    <col min="9" max="9" width="38.125" customWidth="1"/>
  </cols>
  <sheetData>
    <row r="1" spans="1:9" ht="72.75" customHeight="1" x14ac:dyDescent="0.15">
      <c r="A1" t="s">
        <v>8</v>
      </c>
      <c r="B1" t="s">
        <v>18</v>
      </c>
      <c r="C1" t="s">
        <v>33</v>
      </c>
      <c r="D1" t="s">
        <v>11</v>
      </c>
      <c r="E1" t="s">
        <v>3</v>
      </c>
      <c r="F1" t="s">
        <v>4</v>
      </c>
      <c r="G1" s="1" t="s">
        <v>12</v>
      </c>
      <c r="H1" s="3" t="s">
        <v>17</v>
      </c>
      <c r="I1" s="1" t="s">
        <v>57</v>
      </c>
    </row>
    <row r="2" spans="1:9" x14ac:dyDescent="0.15">
      <c r="A2" t="s">
        <v>6</v>
      </c>
      <c r="B2" t="s">
        <v>20</v>
      </c>
      <c r="D2" t="s">
        <v>13</v>
      </c>
      <c r="E2" t="s">
        <v>1</v>
      </c>
      <c r="F2" t="s">
        <v>2</v>
      </c>
      <c r="G2" t="s">
        <v>7</v>
      </c>
      <c r="H2" t="s">
        <v>16</v>
      </c>
      <c r="I2" t="s">
        <v>14</v>
      </c>
    </row>
    <row r="3" spans="1:9" x14ac:dyDescent="0.15">
      <c r="A3" t="s">
        <v>9</v>
      </c>
      <c r="B3" t="s">
        <v>19</v>
      </c>
      <c r="D3" t="s">
        <v>10</v>
      </c>
      <c r="E3" t="s">
        <v>0</v>
      </c>
      <c r="F3" t="s">
        <v>0</v>
      </c>
      <c r="G3" t="s">
        <v>0</v>
      </c>
      <c r="H3" t="s">
        <v>15</v>
      </c>
      <c r="I3" t="s">
        <v>5</v>
      </c>
    </row>
    <row r="4" spans="1:9" x14ac:dyDescent="0.15">
      <c r="A4">
        <v>1</v>
      </c>
      <c r="B4" t="s">
        <v>30</v>
      </c>
      <c r="D4">
        <v>3000</v>
      </c>
      <c r="E4">
        <v>1</v>
      </c>
      <c r="F4">
        <v>26</v>
      </c>
      <c r="G4">
        <v>1</v>
      </c>
      <c r="I4" t="s">
        <v>209</v>
      </c>
    </row>
    <row r="5" spans="1:9" x14ac:dyDescent="0.15">
      <c r="A5">
        <v>2</v>
      </c>
      <c r="B5" t="s">
        <v>30</v>
      </c>
      <c r="D5">
        <v>3000</v>
      </c>
      <c r="E5">
        <v>27</v>
      </c>
      <c r="F5">
        <v>52</v>
      </c>
      <c r="G5">
        <v>1</v>
      </c>
      <c r="I5" t="s">
        <v>210</v>
      </c>
    </row>
    <row r="6" spans="1:9" x14ac:dyDescent="0.15">
      <c r="A6">
        <v>3</v>
      </c>
      <c r="B6" t="s">
        <v>30</v>
      </c>
      <c r="D6">
        <v>3000</v>
      </c>
      <c r="E6">
        <v>53</v>
      </c>
      <c r="F6">
        <v>78</v>
      </c>
      <c r="G6">
        <v>1</v>
      </c>
      <c r="I6" t="s">
        <v>211</v>
      </c>
    </row>
    <row r="7" spans="1:9" x14ac:dyDescent="0.15">
      <c r="A7">
        <v>4</v>
      </c>
      <c r="B7" t="s">
        <v>30</v>
      </c>
      <c r="D7">
        <v>3000</v>
      </c>
      <c r="E7">
        <v>79</v>
      </c>
      <c r="F7">
        <v>104</v>
      </c>
      <c r="G7">
        <v>1</v>
      </c>
      <c r="I7" t="s">
        <v>212</v>
      </c>
    </row>
    <row r="8" spans="1:9" x14ac:dyDescent="0.15">
      <c r="A8">
        <v>5</v>
      </c>
      <c r="B8" t="s">
        <v>30</v>
      </c>
      <c r="D8">
        <v>3000</v>
      </c>
      <c r="E8">
        <v>105</v>
      </c>
      <c r="F8">
        <v>130</v>
      </c>
      <c r="G8">
        <v>1</v>
      </c>
      <c r="I8" t="s">
        <v>213</v>
      </c>
    </row>
    <row r="9" spans="1:9" x14ac:dyDescent="0.15">
      <c r="A9">
        <v>6</v>
      </c>
      <c r="B9" t="s">
        <v>30</v>
      </c>
      <c r="D9">
        <v>3000</v>
      </c>
      <c r="E9">
        <v>131</v>
      </c>
      <c r="F9">
        <v>156</v>
      </c>
      <c r="G9">
        <v>1</v>
      </c>
      <c r="I9" t="s">
        <v>214</v>
      </c>
    </row>
    <row r="10" spans="1:9" x14ac:dyDescent="0.15">
      <c r="A10">
        <v>7</v>
      </c>
      <c r="B10" t="s">
        <v>30</v>
      </c>
      <c r="D10">
        <v>3000</v>
      </c>
      <c r="E10">
        <v>157</v>
      </c>
      <c r="F10">
        <v>182</v>
      </c>
      <c r="G10">
        <v>1</v>
      </c>
      <c r="I10" t="s">
        <v>215</v>
      </c>
    </row>
    <row r="11" spans="1:9" x14ac:dyDescent="0.15">
      <c r="A11">
        <v>8</v>
      </c>
      <c r="B11" t="s">
        <v>30</v>
      </c>
      <c r="D11">
        <v>3000</v>
      </c>
      <c r="E11">
        <v>183</v>
      </c>
      <c r="F11">
        <v>208</v>
      </c>
      <c r="G11">
        <v>1</v>
      </c>
      <c r="I11" t="s">
        <v>216</v>
      </c>
    </row>
    <row r="12" spans="1:9" x14ac:dyDescent="0.15">
      <c r="A12">
        <v>9</v>
      </c>
      <c r="B12" t="s">
        <v>30</v>
      </c>
      <c r="D12">
        <v>3000</v>
      </c>
      <c r="E12">
        <v>209</v>
      </c>
      <c r="F12">
        <v>234</v>
      </c>
      <c r="G12">
        <v>1</v>
      </c>
      <c r="I12" t="s">
        <v>217</v>
      </c>
    </row>
    <row r="13" spans="1:9" x14ac:dyDescent="0.15">
      <c r="A13">
        <v>10</v>
      </c>
      <c r="B13" t="s">
        <v>30</v>
      </c>
      <c r="D13">
        <v>3000</v>
      </c>
      <c r="E13">
        <v>235</v>
      </c>
      <c r="F13">
        <v>260</v>
      </c>
      <c r="G13">
        <v>1</v>
      </c>
      <c r="I13" t="s">
        <v>218</v>
      </c>
    </row>
    <row r="14" spans="1:9" x14ac:dyDescent="0.15">
      <c r="A14">
        <v>11</v>
      </c>
      <c r="B14" t="s">
        <v>30</v>
      </c>
      <c r="D14">
        <v>3000</v>
      </c>
      <c r="E14">
        <v>261</v>
      </c>
      <c r="F14">
        <v>286</v>
      </c>
      <c r="G14">
        <v>1</v>
      </c>
      <c r="I14" t="s">
        <v>219</v>
      </c>
    </row>
    <row r="15" spans="1:9" x14ac:dyDescent="0.15">
      <c r="A15">
        <v>12</v>
      </c>
      <c r="B15" t="s">
        <v>30</v>
      </c>
      <c r="D15">
        <v>3000</v>
      </c>
      <c r="E15">
        <v>287</v>
      </c>
      <c r="F15">
        <v>312</v>
      </c>
      <c r="G15">
        <v>1</v>
      </c>
      <c r="I15" t="s">
        <v>220</v>
      </c>
    </row>
    <row r="16" spans="1:9" x14ac:dyDescent="0.15">
      <c r="A16">
        <v>13</v>
      </c>
      <c r="B16" t="s">
        <v>30</v>
      </c>
      <c r="D16">
        <v>3000</v>
      </c>
      <c r="E16">
        <v>313</v>
      </c>
      <c r="F16">
        <v>338</v>
      </c>
      <c r="G16">
        <v>1</v>
      </c>
      <c r="I16" t="s">
        <v>221</v>
      </c>
    </row>
    <row r="17" spans="1:9" x14ac:dyDescent="0.15">
      <c r="A17">
        <v>14</v>
      </c>
      <c r="B17" t="s">
        <v>30</v>
      </c>
      <c r="D17">
        <v>3000</v>
      </c>
      <c r="E17">
        <v>339</v>
      </c>
      <c r="F17">
        <v>364</v>
      </c>
      <c r="G17">
        <v>1</v>
      </c>
      <c r="I17" t="s">
        <v>222</v>
      </c>
    </row>
    <row r="18" spans="1:9" x14ac:dyDescent="0.15">
      <c r="A18">
        <v>15</v>
      </c>
      <c r="B18" t="s">
        <v>30</v>
      </c>
      <c r="D18">
        <v>3000</v>
      </c>
      <c r="E18">
        <v>365</v>
      </c>
      <c r="F18">
        <v>390</v>
      </c>
      <c r="G18">
        <v>1</v>
      </c>
      <c r="I18" t="s">
        <v>223</v>
      </c>
    </row>
    <row r="19" spans="1:9" x14ac:dyDescent="0.15">
      <c r="A19">
        <v>16</v>
      </c>
      <c r="B19" t="s">
        <v>30</v>
      </c>
      <c r="D19">
        <v>3000</v>
      </c>
      <c r="E19">
        <v>391</v>
      </c>
      <c r="F19">
        <v>416</v>
      </c>
      <c r="G19">
        <v>1</v>
      </c>
      <c r="I19" t="s">
        <v>224</v>
      </c>
    </row>
    <row r="20" spans="1:9" x14ac:dyDescent="0.15">
      <c r="A20">
        <v>17</v>
      </c>
      <c r="B20" t="s">
        <v>30</v>
      </c>
      <c r="D20">
        <v>3000</v>
      </c>
      <c r="E20">
        <v>417</v>
      </c>
      <c r="F20">
        <v>442</v>
      </c>
      <c r="G20">
        <v>1</v>
      </c>
      <c r="I20" t="s">
        <v>225</v>
      </c>
    </row>
    <row r="21" spans="1:9" x14ac:dyDescent="0.15">
      <c r="A21">
        <v>18</v>
      </c>
      <c r="B21" t="s">
        <v>30</v>
      </c>
      <c r="D21">
        <v>3000</v>
      </c>
      <c r="E21">
        <v>443</v>
      </c>
      <c r="F21">
        <v>468</v>
      </c>
      <c r="G21">
        <v>1</v>
      </c>
      <c r="I21" t="s">
        <v>226</v>
      </c>
    </row>
    <row r="22" spans="1:9" x14ac:dyDescent="0.15">
      <c r="A22">
        <v>19</v>
      </c>
      <c r="B22" t="s">
        <v>30</v>
      </c>
      <c r="D22">
        <v>3000</v>
      </c>
      <c r="E22">
        <v>469</v>
      </c>
      <c r="F22">
        <v>494</v>
      </c>
      <c r="G22">
        <v>1</v>
      </c>
      <c r="I22" t="s">
        <v>227</v>
      </c>
    </row>
    <row r="23" spans="1:9" x14ac:dyDescent="0.15">
      <c r="A23">
        <v>20</v>
      </c>
      <c r="B23" t="s">
        <v>30</v>
      </c>
      <c r="D23">
        <v>3000</v>
      </c>
      <c r="E23">
        <v>495</v>
      </c>
      <c r="F23">
        <v>520</v>
      </c>
      <c r="G23">
        <v>1</v>
      </c>
      <c r="I23" t="s">
        <v>228</v>
      </c>
    </row>
    <row r="24" spans="1:9" x14ac:dyDescent="0.15">
      <c r="A24">
        <v>21</v>
      </c>
      <c r="B24" t="s">
        <v>30</v>
      </c>
      <c r="D24">
        <v>3000</v>
      </c>
      <c r="E24">
        <v>521</v>
      </c>
      <c r="F24">
        <v>9999</v>
      </c>
      <c r="G24">
        <v>1</v>
      </c>
      <c r="I24" t="s">
        <v>229</v>
      </c>
    </row>
    <row r="25" spans="1:9" x14ac:dyDescent="0.15">
      <c r="A25">
        <v>22</v>
      </c>
      <c r="B25" t="s">
        <v>42</v>
      </c>
      <c r="D25">
        <v>5001</v>
      </c>
      <c r="E25">
        <v>1</v>
      </c>
      <c r="F25">
        <v>100</v>
      </c>
      <c r="G25">
        <v>2</v>
      </c>
      <c r="H25" t="s">
        <v>134</v>
      </c>
      <c r="I25" s="2" t="s">
        <v>258</v>
      </c>
    </row>
    <row r="26" spans="1:9" x14ac:dyDescent="0.15">
      <c r="A26">
        <v>23</v>
      </c>
      <c r="B26" t="s">
        <v>43</v>
      </c>
      <c r="D26">
        <v>5002</v>
      </c>
      <c r="E26">
        <v>1</v>
      </c>
      <c r="F26">
        <v>100</v>
      </c>
      <c r="G26">
        <v>2</v>
      </c>
      <c r="H26" t="s">
        <v>131</v>
      </c>
      <c r="I26" s="2" t="s">
        <v>259</v>
      </c>
    </row>
    <row r="27" spans="1:9" x14ac:dyDescent="0.15">
      <c r="A27">
        <v>24</v>
      </c>
      <c r="B27" t="s">
        <v>44</v>
      </c>
      <c r="D27">
        <v>5003</v>
      </c>
      <c r="E27">
        <v>1</v>
      </c>
      <c r="F27">
        <v>100</v>
      </c>
      <c r="G27">
        <v>2</v>
      </c>
      <c r="H27" t="s">
        <v>132</v>
      </c>
      <c r="I27" s="2" t="s">
        <v>260</v>
      </c>
    </row>
    <row r="28" spans="1:9" x14ac:dyDescent="0.15">
      <c r="A28">
        <v>25</v>
      </c>
      <c r="B28" t="s">
        <v>45</v>
      </c>
      <c r="D28">
        <v>5004</v>
      </c>
      <c r="E28">
        <v>1</v>
      </c>
      <c r="F28">
        <v>100</v>
      </c>
      <c r="G28">
        <v>2</v>
      </c>
      <c r="H28" t="s">
        <v>135</v>
      </c>
      <c r="I28" s="2" t="s">
        <v>261</v>
      </c>
    </row>
    <row r="29" spans="1:9" x14ac:dyDescent="0.15">
      <c r="A29">
        <v>26</v>
      </c>
      <c r="B29" t="s">
        <v>46</v>
      </c>
      <c r="D29">
        <v>5005</v>
      </c>
      <c r="E29">
        <v>1</v>
      </c>
      <c r="F29">
        <v>100</v>
      </c>
      <c r="G29">
        <v>2</v>
      </c>
      <c r="H29" t="s">
        <v>133</v>
      </c>
      <c r="I29" s="2" t="s">
        <v>262</v>
      </c>
    </row>
    <row r="30" spans="1:9" ht="12.75" customHeight="1" x14ac:dyDescent="0.15">
      <c r="A30">
        <v>27</v>
      </c>
      <c r="B30" t="s">
        <v>47</v>
      </c>
      <c r="D30">
        <v>5011</v>
      </c>
      <c r="E30">
        <v>1</v>
      </c>
      <c r="F30">
        <v>100</v>
      </c>
      <c r="G30">
        <v>2</v>
      </c>
      <c r="H30" t="s">
        <v>134</v>
      </c>
      <c r="I30" s="2" t="s">
        <v>263</v>
      </c>
    </row>
    <row r="31" spans="1:9" x14ac:dyDescent="0.15">
      <c r="A31">
        <v>28</v>
      </c>
      <c r="B31" t="s">
        <v>48</v>
      </c>
      <c r="D31">
        <v>5012</v>
      </c>
      <c r="E31">
        <v>1</v>
      </c>
      <c r="F31">
        <v>100</v>
      </c>
      <c r="G31">
        <v>2</v>
      </c>
      <c r="H31" t="s">
        <v>131</v>
      </c>
      <c r="I31" s="2" t="s">
        <v>264</v>
      </c>
    </row>
    <row r="32" spans="1:9" x14ac:dyDescent="0.15">
      <c r="A32">
        <v>29</v>
      </c>
      <c r="B32" t="s">
        <v>49</v>
      </c>
      <c r="D32">
        <v>5013</v>
      </c>
      <c r="E32">
        <v>1</v>
      </c>
      <c r="F32">
        <v>100</v>
      </c>
      <c r="G32">
        <v>2</v>
      </c>
      <c r="H32" t="s">
        <v>132</v>
      </c>
      <c r="I32" s="2" t="s">
        <v>265</v>
      </c>
    </row>
    <row r="33" spans="1:9" x14ac:dyDescent="0.15">
      <c r="A33">
        <v>30</v>
      </c>
      <c r="B33" t="s">
        <v>50</v>
      </c>
      <c r="D33">
        <v>5014</v>
      </c>
      <c r="E33">
        <v>1</v>
      </c>
      <c r="F33">
        <v>100</v>
      </c>
      <c r="G33">
        <v>2</v>
      </c>
      <c r="H33" t="s">
        <v>135</v>
      </c>
      <c r="I33" s="2" t="s">
        <v>266</v>
      </c>
    </row>
    <row r="34" spans="1:9" x14ac:dyDescent="0.15">
      <c r="A34">
        <v>31</v>
      </c>
      <c r="B34" t="s">
        <v>51</v>
      </c>
      <c r="D34">
        <v>5015</v>
      </c>
      <c r="E34">
        <v>1</v>
      </c>
      <c r="F34">
        <v>100</v>
      </c>
      <c r="G34">
        <v>2</v>
      </c>
      <c r="H34" t="s">
        <v>133</v>
      </c>
      <c r="I34" s="2" t="s">
        <v>267</v>
      </c>
    </row>
    <row r="35" spans="1:9" x14ac:dyDescent="0.15">
      <c r="A35">
        <v>32</v>
      </c>
      <c r="B35" t="s">
        <v>52</v>
      </c>
      <c r="D35">
        <v>5021</v>
      </c>
      <c r="E35">
        <v>1</v>
      </c>
      <c r="F35">
        <v>100</v>
      </c>
      <c r="G35">
        <v>2</v>
      </c>
      <c r="H35" t="s">
        <v>134</v>
      </c>
      <c r="I35" s="2" t="s">
        <v>268</v>
      </c>
    </row>
    <row r="36" spans="1:9" x14ac:dyDescent="0.15">
      <c r="A36">
        <v>33</v>
      </c>
      <c r="B36" t="s">
        <v>53</v>
      </c>
      <c r="D36">
        <v>5022</v>
      </c>
      <c r="E36">
        <v>1</v>
      </c>
      <c r="F36">
        <v>100</v>
      </c>
      <c r="G36">
        <v>2</v>
      </c>
      <c r="H36" t="s">
        <v>131</v>
      </c>
      <c r="I36" s="2" t="s">
        <v>269</v>
      </c>
    </row>
    <row r="37" spans="1:9" x14ac:dyDescent="0.15">
      <c r="A37">
        <v>34</v>
      </c>
      <c r="B37" t="s">
        <v>54</v>
      </c>
      <c r="D37">
        <v>5023</v>
      </c>
      <c r="E37">
        <v>1</v>
      </c>
      <c r="F37">
        <v>100</v>
      </c>
      <c r="G37">
        <v>2</v>
      </c>
      <c r="H37" t="s">
        <v>132</v>
      </c>
      <c r="I37" s="2" t="s">
        <v>270</v>
      </c>
    </row>
    <row r="38" spans="1:9" x14ac:dyDescent="0.15">
      <c r="A38">
        <v>35</v>
      </c>
      <c r="B38" t="s">
        <v>55</v>
      </c>
      <c r="D38">
        <v>5024</v>
      </c>
      <c r="E38">
        <v>1</v>
      </c>
      <c r="F38">
        <v>100</v>
      </c>
      <c r="G38">
        <v>2</v>
      </c>
      <c r="H38" t="s">
        <v>135</v>
      </c>
      <c r="I38" s="2" t="s">
        <v>271</v>
      </c>
    </row>
    <row r="39" spans="1:9" x14ac:dyDescent="0.15">
      <c r="A39">
        <v>36</v>
      </c>
      <c r="B39" t="s">
        <v>56</v>
      </c>
      <c r="D39">
        <v>5025</v>
      </c>
      <c r="E39">
        <v>1</v>
      </c>
      <c r="F39">
        <v>100</v>
      </c>
      <c r="G39">
        <v>2</v>
      </c>
      <c r="H39" t="s">
        <v>133</v>
      </c>
      <c r="I39" s="2" t="s">
        <v>272</v>
      </c>
    </row>
    <row r="40" spans="1:9" x14ac:dyDescent="0.15">
      <c r="A40">
        <v>37</v>
      </c>
      <c r="B40" t="s">
        <v>243</v>
      </c>
      <c r="D40">
        <v>6001</v>
      </c>
      <c r="E40">
        <v>1</v>
      </c>
      <c r="F40">
        <v>100</v>
      </c>
      <c r="G40">
        <v>2</v>
      </c>
      <c r="H40" t="s">
        <v>230</v>
      </c>
      <c r="I40" s="2" t="s">
        <v>273</v>
      </c>
    </row>
    <row r="41" spans="1:9" x14ac:dyDescent="0.15">
      <c r="A41">
        <v>38</v>
      </c>
      <c r="B41" t="s">
        <v>244</v>
      </c>
      <c r="D41">
        <v>6002</v>
      </c>
      <c r="E41">
        <v>1</v>
      </c>
      <c r="F41">
        <v>100</v>
      </c>
      <c r="G41">
        <v>2</v>
      </c>
      <c r="H41" t="s">
        <v>231</v>
      </c>
      <c r="I41" s="2" t="s">
        <v>274</v>
      </c>
    </row>
    <row r="42" spans="1:9" x14ac:dyDescent="0.15">
      <c r="A42">
        <v>39</v>
      </c>
      <c r="B42" t="s">
        <v>245</v>
      </c>
      <c r="D42">
        <v>6003</v>
      </c>
      <c r="E42">
        <v>1</v>
      </c>
      <c r="F42">
        <v>100</v>
      </c>
      <c r="G42">
        <v>2</v>
      </c>
      <c r="H42" t="s">
        <v>232</v>
      </c>
      <c r="I42" s="2" t="s">
        <v>275</v>
      </c>
    </row>
    <row r="43" spans="1:9" x14ac:dyDescent="0.15">
      <c r="A43">
        <v>40</v>
      </c>
      <c r="B43" t="s">
        <v>246</v>
      </c>
      <c r="D43">
        <v>6004</v>
      </c>
      <c r="E43">
        <v>1</v>
      </c>
      <c r="F43">
        <v>100</v>
      </c>
      <c r="G43">
        <v>2</v>
      </c>
      <c r="H43" t="s">
        <v>233</v>
      </c>
      <c r="I43" s="2" t="s">
        <v>276</v>
      </c>
    </row>
    <row r="44" spans="1:9" x14ac:dyDescent="0.15">
      <c r="A44">
        <v>41</v>
      </c>
      <c r="B44" t="s">
        <v>247</v>
      </c>
      <c r="D44">
        <v>6005</v>
      </c>
      <c r="E44">
        <v>1</v>
      </c>
      <c r="F44">
        <v>100</v>
      </c>
      <c r="G44">
        <v>2</v>
      </c>
      <c r="H44" t="s">
        <v>234</v>
      </c>
      <c r="I44" s="2" t="s">
        <v>277</v>
      </c>
    </row>
    <row r="45" spans="1:9" x14ac:dyDescent="0.15">
      <c r="A45">
        <v>42</v>
      </c>
      <c r="B45" t="s">
        <v>248</v>
      </c>
      <c r="D45">
        <v>6011</v>
      </c>
      <c r="E45">
        <v>1</v>
      </c>
      <c r="F45">
        <v>100</v>
      </c>
      <c r="G45">
        <v>2</v>
      </c>
      <c r="H45" t="s">
        <v>235</v>
      </c>
      <c r="I45" s="2" t="s">
        <v>278</v>
      </c>
    </row>
    <row r="46" spans="1:9" x14ac:dyDescent="0.15">
      <c r="A46">
        <v>43</v>
      </c>
      <c r="B46" t="s">
        <v>249</v>
      </c>
      <c r="D46">
        <v>6012</v>
      </c>
      <c r="E46">
        <v>1</v>
      </c>
      <c r="F46">
        <v>100</v>
      </c>
      <c r="G46">
        <v>2</v>
      </c>
      <c r="H46" t="s">
        <v>236</v>
      </c>
      <c r="I46" s="2" t="s">
        <v>279</v>
      </c>
    </row>
    <row r="47" spans="1:9" x14ac:dyDescent="0.15">
      <c r="A47">
        <v>44</v>
      </c>
      <c r="B47" t="s">
        <v>250</v>
      </c>
      <c r="D47">
        <v>6013</v>
      </c>
      <c r="E47">
        <v>1</v>
      </c>
      <c r="F47">
        <v>100</v>
      </c>
      <c r="G47">
        <v>2</v>
      </c>
      <c r="H47" t="s">
        <v>235</v>
      </c>
      <c r="I47" s="2" t="s">
        <v>280</v>
      </c>
    </row>
    <row r="48" spans="1:9" x14ac:dyDescent="0.15">
      <c r="A48">
        <v>45</v>
      </c>
      <c r="B48" t="s">
        <v>251</v>
      </c>
      <c r="D48">
        <v>6014</v>
      </c>
      <c r="E48">
        <v>1</v>
      </c>
      <c r="F48">
        <v>100</v>
      </c>
      <c r="G48">
        <v>2</v>
      </c>
      <c r="H48" t="s">
        <v>237</v>
      </c>
      <c r="I48" s="2" t="s">
        <v>281</v>
      </c>
    </row>
    <row r="49" spans="1:9" x14ac:dyDescent="0.15">
      <c r="A49">
        <v>46</v>
      </c>
      <c r="B49" t="s">
        <v>252</v>
      </c>
      <c r="D49">
        <v>6015</v>
      </c>
      <c r="E49">
        <v>1</v>
      </c>
      <c r="F49">
        <v>100</v>
      </c>
      <c r="G49">
        <v>2</v>
      </c>
      <c r="H49" t="s">
        <v>238</v>
      </c>
      <c r="I49" s="2" t="s">
        <v>282</v>
      </c>
    </row>
    <row r="50" spans="1:9" x14ac:dyDescent="0.15">
      <c r="A50">
        <v>47</v>
      </c>
      <c r="B50" t="s">
        <v>253</v>
      </c>
      <c r="D50">
        <v>6021</v>
      </c>
      <c r="E50">
        <v>1</v>
      </c>
      <c r="F50">
        <v>100</v>
      </c>
      <c r="G50">
        <v>2</v>
      </c>
      <c r="H50" t="s">
        <v>235</v>
      </c>
      <c r="I50" s="2" t="s">
        <v>283</v>
      </c>
    </row>
    <row r="51" spans="1:9" x14ac:dyDescent="0.15">
      <c r="A51">
        <v>48</v>
      </c>
      <c r="B51" t="s">
        <v>254</v>
      </c>
      <c r="D51">
        <v>6022</v>
      </c>
      <c r="E51">
        <v>1</v>
      </c>
      <c r="F51">
        <v>100</v>
      </c>
      <c r="G51">
        <v>2</v>
      </c>
      <c r="H51" t="s">
        <v>239</v>
      </c>
      <c r="I51" s="2" t="s">
        <v>284</v>
      </c>
    </row>
    <row r="52" spans="1:9" x14ac:dyDescent="0.15">
      <c r="A52">
        <v>49</v>
      </c>
      <c r="B52" t="s">
        <v>255</v>
      </c>
      <c r="D52">
        <v>6023</v>
      </c>
      <c r="E52">
        <v>1</v>
      </c>
      <c r="F52">
        <v>100</v>
      </c>
      <c r="G52">
        <v>2</v>
      </c>
      <c r="H52" t="s">
        <v>240</v>
      </c>
      <c r="I52" s="2" t="s">
        <v>285</v>
      </c>
    </row>
    <row r="53" spans="1:9" x14ac:dyDescent="0.15">
      <c r="A53">
        <v>50</v>
      </c>
      <c r="B53" t="s">
        <v>256</v>
      </c>
      <c r="D53">
        <v>6024</v>
      </c>
      <c r="E53">
        <v>1</v>
      </c>
      <c r="F53">
        <v>100</v>
      </c>
      <c r="G53">
        <v>2</v>
      </c>
      <c r="H53" t="s">
        <v>241</v>
      </c>
      <c r="I53" s="2" t="s">
        <v>286</v>
      </c>
    </row>
    <row r="54" spans="1:9" x14ac:dyDescent="0.15">
      <c r="A54">
        <v>51</v>
      </c>
      <c r="B54" t="s">
        <v>257</v>
      </c>
      <c r="D54">
        <v>6025</v>
      </c>
      <c r="E54">
        <v>1</v>
      </c>
      <c r="F54">
        <v>100</v>
      </c>
      <c r="G54">
        <v>2</v>
      </c>
      <c r="H54" t="s">
        <v>242</v>
      </c>
      <c r="I54" s="2" t="s">
        <v>287</v>
      </c>
    </row>
    <row r="55" spans="1:9" x14ac:dyDescent="0.15">
      <c r="A55">
        <v>52</v>
      </c>
      <c r="B55" t="s">
        <v>21</v>
      </c>
      <c r="C55" t="s">
        <v>34</v>
      </c>
      <c r="D55">
        <v>4004</v>
      </c>
      <c r="E55">
        <v>1</v>
      </c>
      <c r="F55">
        <v>9</v>
      </c>
      <c r="G55">
        <v>2</v>
      </c>
      <c r="H55" t="s">
        <v>182</v>
      </c>
      <c r="I55" s="2" t="s">
        <v>136</v>
      </c>
    </row>
    <row r="56" spans="1:9" x14ac:dyDescent="0.15">
      <c r="A56">
        <v>53</v>
      </c>
      <c r="B56" t="s">
        <v>21</v>
      </c>
      <c r="C56" t="s">
        <v>34</v>
      </c>
      <c r="D56">
        <v>4004</v>
      </c>
      <c r="E56">
        <v>10</v>
      </c>
      <c r="F56">
        <v>19</v>
      </c>
      <c r="G56">
        <v>2</v>
      </c>
      <c r="H56" t="s">
        <v>182</v>
      </c>
      <c r="I56" s="2" t="s">
        <v>137</v>
      </c>
    </row>
    <row r="57" spans="1:9" x14ac:dyDescent="0.15">
      <c r="A57">
        <v>54</v>
      </c>
      <c r="B57" t="s">
        <v>21</v>
      </c>
      <c r="C57" t="s">
        <v>34</v>
      </c>
      <c r="D57">
        <v>4004</v>
      </c>
      <c r="E57">
        <v>20</v>
      </c>
      <c r="F57">
        <v>29</v>
      </c>
      <c r="G57">
        <v>2</v>
      </c>
      <c r="H57" t="s">
        <v>181</v>
      </c>
      <c r="I57" s="2" t="s">
        <v>138</v>
      </c>
    </row>
    <row r="58" spans="1:9" x14ac:dyDescent="0.15">
      <c r="A58">
        <v>55</v>
      </c>
      <c r="B58" t="s">
        <v>21</v>
      </c>
      <c r="C58" t="s">
        <v>34</v>
      </c>
      <c r="D58">
        <v>4004</v>
      </c>
      <c r="E58">
        <v>30</v>
      </c>
      <c r="F58">
        <v>39</v>
      </c>
      <c r="G58">
        <v>2</v>
      </c>
      <c r="H58" t="s">
        <v>181</v>
      </c>
      <c r="I58" s="2" t="s">
        <v>139</v>
      </c>
    </row>
    <row r="59" spans="1:9" x14ac:dyDescent="0.15">
      <c r="A59">
        <v>56</v>
      </c>
      <c r="B59" t="s">
        <v>21</v>
      </c>
      <c r="C59" t="s">
        <v>34</v>
      </c>
      <c r="D59">
        <v>4004</v>
      </c>
      <c r="E59">
        <v>40</v>
      </c>
      <c r="F59">
        <v>49</v>
      </c>
      <c r="G59">
        <v>2</v>
      </c>
      <c r="H59" t="s">
        <v>181</v>
      </c>
      <c r="I59" s="2" t="s">
        <v>140</v>
      </c>
    </row>
    <row r="60" spans="1:9" x14ac:dyDescent="0.15">
      <c r="A60">
        <v>57</v>
      </c>
      <c r="B60" t="s">
        <v>21</v>
      </c>
      <c r="C60" t="s">
        <v>34</v>
      </c>
      <c r="D60">
        <v>4004</v>
      </c>
      <c r="E60">
        <v>50</v>
      </c>
      <c r="F60">
        <v>59</v>
      </c>
      <c r="G60">
        <v>2</v>
      </c>
      <c r="H60" t="s">
        <v>181</v>
      </c>
      <c r="I60" s="2" t="s">
        <v>141</v>
      </c>
    </row>
    <row r="61" spans="1:9" x14ac:dyDescent="0.15">
      <c r="A61">
        <v>58</v>
      </c>
      <c r="B61" t="s">
        <v>21</v>
      </c>
      <c r="C61" t="s">
        <v>34</v>
      </c>
      <c r="D61">
        <v>4004</v>
      </c>
      <c r="E61">
        <v>60</v>
      </c>
      <c r="F61">
        <v>69</v>
      </c>
      <c r="G61">
        <v>2</v>
      </c>
      <c r="H61" t="s">
        <v>181</v>
      </c>
      <c r="I61" s="2" t="s">
        <v>142</v>
      </c>
    </row>
    <row r="62" spans="1:9" x14ac:dyDescent="0.15">
      <c r="A62">
        <v>59</v>
      </c>
      <c r="B62" t="s">
        <v>21</v>
      </c>
      <c r="C62" t="s">
        <v>34</v>
      </c>
      <c r="D62">
        <v>4004</v>
      </c>
      <c r="E62">
        <v>70</v>
      </c>
      <c r="F62">
        <v>79</v>
      </c>
      <c r="G62">
        <v>2</v>
      </c>
      <c r="H62" t="s">
        <v>181</v>
      </c>
      <c r="I62" s="2" t="s">
        <v>143</v>
      </c>
    </row>
    <row r="63" spans="1:9" x14ac:dyDescent="0.15">
      <c r="A63">
        <v>60</v>
      </c>
      <c r="B63" t="s">
        <v>21</v>
      </c>
      <c r="C63" t="s">
        <v>34</v>
      </c>
      <c r="D63">
        <v>4004</v>
      </c>
      <c r="E63">
        <v>80</v>
      </c>
      <c r="F63">
        <v>89</v>
      </c>
      <c r="G63">
        <v>2</v>
      </c>
      <c r="H63" t="s">
        <v>181</v>
      </c>
      <c r="I63" s="2" t="s">
        <v>144</v>
      </c>
    </row>
    <row r="64" spans="1:9" x14ac:dyDescent="0.15">
      <c r="A64">
        <v>61</v>
      </c>
      <c r="B64" t="s">
        <v>21</v>
      </c>
      <c r="C64" t="s">
        <v>34</v>
      </c>
      <c r="D64">
        <v>4004</v>
      </c>
      <c r="E64">
        <v>90</v>
      </c>
      <c r="F64">
        <v>100</v>
      </c>
      <c r="G64">
        <v>2</v>
      </c>
      <c r="H64" t="s">
        <v>181</v>
      </c>
      <c r="I64" s="2" t="s">
        <v>145</v>
      </c>
    </row>
    <row r="65" spans="1:9" x14ac:dyDescent="0.15">
      <c r="A65">
        <v>62</v>
      </c>
      <c r="B65" t="s">
        <v>22</v>
      </c>
      <c r="C65" t="s">
        <v>35</v>
      </c>
      <c r="D65">
        <v>4005</v>
      </c>
      <c r="E65">
        <v>1</v>
      </c>
      <c r="F65">
        <v>9</v>
      </c>
      <c r="G65">
        <v>2</v>
      </c>
      <c r="H65" t="s">
        <v>173</v>
      </c>
      <c r="I65" s="2" t="s">
        <v>146</v>
      </c>
    </row>
    <row r="66" spans="1:9" x14ac:dyDescent="0.15">
      <c r="A66">
        <v>63</v>
      </c>
      <c r="B66" t="s">
        <v>22</v>
      </c>
      <c r="C66" t="s">
        <v>35</v>
      </c>
      <c r="D66">
        <v>4005</v>
      </c>
      <c r="E66">
        <v>10</v>
      </c>
      <c r="F66">
        <v>19</v>
      </c>
      <c r="G66">
        <v>2</v>
      </c>
      <c r="H66" t="s">
        <v>174</v>
      </c>
      <c r="I66" s="2" t="s">
        <v>147</v>
      </c>
    </row>
    <row r="67" spans="1:9" x14ac:dyDescent="0.15">
      <c r="A67">
        <v>64</v>
      </c>
      <c r="B67" t="s">
        <v>22</v>
      </c>
      <c r="C67" t="s">
        <v>35</v>
      </c>
      <c r="D67">
        <v>4005</v>
      </c>
      <c r="E67">
        <v>20</v>
      </c>
      <c r="F67">
        <v>29</v>
      </c>
      <c r="G67">
        <v>2</v>
      </c>
      <c r="H67" t="s">
        <v>172</v>
      </c>
      <c r="I67" s="2" t="s">
        <v>148</v>
      </c>
    </row>
    <row r="68" spans="1:9" x14ac:dyDescent="0.15">
      <c r="A68">
        <v>65</v>
      </c>
      <c r="B68" t="s">
        <v>22</v>
      </c>
      <c r="C68" t="s">
        <v>35</v>
      </c>
      <c r="D68">
        <v>4005</v>
      </c>
      <c r="E68">
        <v>30</v>
      </c>
      <c r="F68">
        <v>39</v>
      </c>
      <c r="G68">
        <v>2</v>
      </c>
      <c r="H68" t="s">
        <v>172</v>
      </c>
      <c r="I68" s="2" t="s">
        <v>149</v>
      </c>
    </row>
    <row r="69" spans="1:9" x14ac:dyDescent="0.15">
      <c r="A69">
        <v>66</v>
      </c>
      <c r="B69" t="s">
        <v>22</v>
      </c>
      <c r="C69" t="s">
        <v>35</v>
      </c>
      <c r="D69">
        <v>4005</v>
      </c>
      <c r="E69">
        <v>40</v>
      </c>
      <c r="F69">
        <v>49</v>
      </c>
      <c r="G69">
        <v>2</v>
      </c>
      <c r="H69" t="s">
        <v>172</v>
      </c>
      <c r="I69" s="2" t="s">
        <v>150</v>
      </c>
    </row>
    <row r="70" spans="1:9" x14ac:dyDescent="0.15">
      <c r="A70">
        <v>67</v>
      </c>
      <c r="B70" t="s">
        <v>22</v>
      </c>
      <c r="C70" t="s">
        <v>35</v>
      </c>
      <c r="D70">
        <v>4005</v>
      </c>
      <c r="E70">
        <v>50</v>
      </c>
      <c r="F70">
        <v>59</v>
      </c>
      <c r="G70">
        <v>2</v>
      </c>
      <c r="H70" t="s">
        <v>172</v>
      </c>
      <c r="I70" s="2" t="s">
        <v>151</v>
      </c>
    </row>
    <row r="71" spans="1:9" x14ac:dyDescent="0.15">
      <c r="A71">
        <v>68</v>
      </c>
      <c r="B71" t="s">
        <v>22</v>
      </c>
      <c r="C71" t="s">
        <v>35</v>
      </c>
      <c r="D71">
        <v>4005</v>
      </c>
      <c r="E71">
        <v>60</v>
      </c>
      <c r="F71">
        <v>69</v>
      </c>
      <c r="G71">
        <v>2</v>
      </c>
      <c r="H71" t="s">
        <v>172</v>
      </c>
      <c r="I71" s="2" t="s">
        <v>152</v>
      </c>
    </row>
    <row r="72" spans="1:9" x14ac:dyDescent="0.15">
      <c r="A72">
        <v>69</v>
      </c>
      <c r="B72" t="s">
        <v>22</v>
      </c>
      <c r="C72" t="s">
        <v>35</v>
      </c>
      <c r="D72">
        <v>4005</v>
      </c>
      <c r="E72">
        <v>70</v>
      </c>
      <c r="F72">
        <v>79</v>
      </c>
      <c r="G72">
        <v>2</v>
      </c>
      <c r="H72" t="s">
        <v>172</v>
      </c>
      <c r="I72" s="2" t="s">
        <v>153</v>
      </c>
    </row>
    <row r="73" spans="1:9" x14ac:dyDescent="0.15">
      <c r="A73">
        <v>70</v>
      </c>
      <c r="B73" t="s">
        <v>22</v>
      </c>
      <c r="C73" t="s">
        <v>35</v>
      </c>
      <c r="D73">
        <v>4005</v>
      </c>
      <c r="E73">
        <v>80</v>
      </c>
      <c r="F73">
        <v>89</v>
      </c>
      <c r="G73">
        <v>2</v>
      </c>
      <c r="H73" t="s">
        <v>172</v>
      </c>
      <c r="I73" s="2" t="s">
        <v>154</v>
      </c>
    </row>
    <row r="74" spans="1:9" x14ac:dyDescent="0.15">
      <c r="A74">
        <v>71</v>
      </c>
      <c r="B74" t="s">
        <v>22</v>
      </c>
      <c r="C74" t="s">
        <v>35</v>
      </c>
      <c r="D74">
        <v>4005</v>
      </c>
      <c r="E74">
        <v>90</v>
      </c>
      <c r="F74">
        <v>100</v>
      </c>
      <c r="G74">
        <v>2</v>
      </c>
      <c r="H74" t="s">
        <v>172</v>
      </c>
      <c r="I74" s="2" t="s">
        <v>155</v>
      </c>
    </row>
    <row r="75" spans="1:9" x14ac:dyDescent="0.15">
      <c r="A75">
        <v>72</v>
      </c>
      <c r="B75" t="s">
        <v>23</v>
      </c>
      <c r="C75" t="s">
        <v>36</v>
      </c>
      <c r="D75">
        <v>4006</v>
      </c>
      <c r="E75">
        <v>1</v>
      </c>
      <c r="F75">
        <v>9</v>
      </c>
      <c r="G75">
        <v>2</v>
      </c>
      <c r="H75" t="s">
        <v>180</v>
      </c>
      <c r="I75" s="2" t="s">
        <v>156</v>
      </c>
    </row>
    <row r="76" spans="1:9" x14ac:dyDescent="0.15">
      <c r="A76">
        <v>73</v>
      </c>
      <c r="B76" t="s">
        <v>23</v>
      </c>
      <c r="C76" t="s">
        <v>36</v>
      </c>
      <c r="D76">
        <v>4006</v>
      </c>
      <c r="E76">
        <v>10</v>
      </c>
      <c r="F76">
        <v>19</v>
      </c>
      <c r="G76">
        <v>2</v>
      </c>
      <c r="H76" t="s">
        <v>180</v>
      </c>
      <c r="I76" s="2" t="s">
        <v>157</v>
      </c>
    </row>
    <row r="77" spans="1:9" x14ac:dyDescent="0.15">
      <c r="A77">
        <v>74</v>
      </c>
      <c r="B77" t="s">
        <v>23</v>
      </c>
      <c r="C77" t="s">
        <v>36</v>
      </c>
      <c r="D77">
        <v>4006</v>
      </c>
      <c r="E77">
        <v>20</v>
      </c>
      <c r="F77">
        <v>29</v>
      </c>
      <c r="G77">
        <v>2</v>
      </c>
      <c r="H77" t="s">
        <v>179</v>
      </c>
      <c r="I77" s="2" t="s">
        <v>158</v>
      </c>
    </row>
    <row r="78" spans="1:9" x14ac:dyDescent="0.15">
      <c r="A78">
        <v>75</v>
      </c>
      <c r="B78" t="s">
        <v>23</v>
      </c>
      <c r="C78" t="s">
        <v>36</v>
      </c>
      <c r="D78">
        <v>4006</v>
      </c>
      <c r="E78">
        <v>30</v>
      </c>
      <c r="F78">
        <v>39</v>
      </c>
      <c r="G78">
        <v>2</v>
      </c>
      <c r="H78" t="s">
        <v>179</v>
      </c>
      <c r="I78" s="2" t="s">
        <v>159</v>
      </c>
    </row>
    <row r="79" spans="1:9" x14ac:dyDescent="0.15">
      <c r="A79">
        <v>76</v>
      </c>
      <c r="B79" t="s">
        <v>23</v>
      </c>
      <c r="C79" t="s">
        <v>36</v>
      </c>
      <c r="D79">
        <v>4006</v>
      </c>
      <c r="E79">
        <v>40</v>
      </c>
      <c r="F79">
        <v>49</v>
      </c>
      <c r="G79">
        <v>2</v>
      </c>
      <c r="H79" t="s">
        <v>179</v>
      </c>
      <c r="I79" s="2" t="s">
        <v>160</v>
      </c>
    </row>
    <row r="80" spans="1:9" x14ac:dyDescent="0.15">
      <c r="A80">
        <v>77</v>
      </c>
      <c r="B80" t="s">
        <v>23</v>
      </c>
      <c r="C80" t="s">
        <v>36</v>
      </c>
      <c r="D80">
        <v>4006</v>
      </c>
      <c r="E80">
        <v>50</v>
      </c>
      <c r="F80">
        <v>59</v>
      </c>
      <c r="G80">
        <v>2</v>
      </c>
      <c r="H80" t="s">
        <v>179</v>
      </c>
      <c r="I80" s="2" t="s">
        <v>161</v>
      </c>
    </row>
    <row r="81" spans="1:9" x14ac:dyDescent="0.15">
      <c r="A81">
        <v>78</v>
      </c>
      <c r="B81" t="s">
        <v>23</v>
      </c>
      <c r="C81" t="s">
        <v>36</v>
      </c>
      <c r="D81">
        <v>4006</v>
      </c>
      <c r="E81">
        <v>60</v>
      </c>
      <c r="F81">
        <v>69</v>
      </c>
      <c r="G81">
        <v>2</v>
      </c>
      <c r="H81" t="s">
        <v>179</v>
      </c>
      <c r="I81" s="2" t="s">
        <v>162</v>
      </c>
    </row>
    <row r="82" spans="1:9" x14ac:dyDescent="0.15">
      <c r="A82">
        <v>79</v>
      </c>
      <c r="B82" t="s">
        <v>23</v>
      </c>
      <c r="C82" t="s">
        <v>36</v>
      </c>
      <c r="D82">
        <v>4006</v>
      </c>
      <c r="E82">
        <v>70</v>
      </c>
      <c r="F82">
        <v>79</v>
      </c>
      <c r="G82">
        <v>2</v>
      </c>
      <c r="H82" t="s">
        <v>179</v>
      </c>
      <c r="I82" s="2" t="s">
        <v>163</v>
      </c>
    </row>
    <row r="83" spans="1:9" x14ac:dyDescent="0.15">
      <c r="A83">
        <v>80</v>
      </c>
      <c r="B83" t="s">
        <v>23</v>
      </c>
      <c r="C83" t="s">
        <v>36</v>
      </c>
      <c r="D83">
        <v>4006</v>
      </c>
      <c r="E83">
        <v>80</v>
      </c>
      <c r="F83">
        <v>89</v>
      </c>
      <c r="G83">
        <v>2</v>
      </c>
      <c r="H83" t="s">
        <v>179</v>
      </c>
      <c r="I83" s="2" t="s">
        <v>164</v>
      </c>
    </row>
    <row r="84" spans="1:9" x14ac:dyDescent="0.15">
      <c r="A84">
        <v>81</v>
      </c>
      <c r="B84" t="s">
        <v>23</v>
      </c>
      <c r="C84" t="s">
        <v>36</v>
      </c>
      <c r="D84">
        <v>4006</v>
      </c>
      <c r="E84">
        <v>90</v>
      </c>
      <c r="F84">
        <v>100</v>
      </c>
      <c r="G84">
        <v>2</v>
      </c>
      <c r="H84" t="s">
        <v>179</v>
      </c>
      <c r="I84" s="2" t="s">
        <v>165</v>
      </c>
    </row>
    <row r="85" spans="1:9" x14ac:dyDescent="0.15">
      <c r="A85">
        <v>82</v>
      </c>
      <c r="B85" t="s">
        <v>24</v>
      </c>
      <c r="C85" t="s">
        <v>197</v>
      </c>
      <c r="D85">
        <v>4007</v>
      </c>
      <c r="E85">
        <v>1</v>
      </c>
      <c r="F85">
        <v>9</v>
      </c>
      <c r="G85">
        <v>2</v>
      </c>
      <c r="H85" t="s">
        <v>208</v>
      </c>
      <c r="I85" s="2" t="s">
        <v>198</v>
      </c>
    </row>
    <row r="86" spans="1:9" x14ac:dyDescent="0.15">
      <c r="A86">
        <v>83</v>
      </c>
      <c r="B86" t="s">
        <v>24</v>
      </c>
      <c r="C86" t="s">
        <v>197</v>
      </c>
      <c r="D86">
        <v>4007</v>
      </c>
      <c r="E86">
        <v>10</v>
      </c>
      <c r="F86">
        <v>19</v>
      </c>
      <c r="G86">
        <v>2</v>
      </c>
      <c r="H86" t="s">
        <v>208</v>
      </c>
      <c r="I86" s="2" t="s">
        <v>199</v>
      </c>
    </row>
    <row r="87" spans="1:9" x14ac:dyDescent="0.15">
      <c r="A87">
        <v>84</v>
      </c>
      <c r="B87" t="s">
        <v>24</v>
      </c>
      <c r="C87" t="s">
        <v>197</v>
      </c>
      <c r="D87">
        <v>4007</v>
      </c>
      <c r="E87">
        <v>20</v>
      </c>
      <c r="F87">
        <v>29</v>
      </c>
      <c r="G87">
        <v>2</v>
      </c>
      <c r="H87" t="s">
        <v>185</v>
      </c>
      <c r="I87" s="2" t="s">
        <v>200</v>
      </c>
    </row>
    <row r="88" spans="1:9" x14ac:dyDescent="0.15">
      <c r="A88">
        <v>85</v>
      </c>
      <c r="B88" t="s">
        <v>24</v>
      </c>
      <c r="C88" t="s">
        <v>197</v>
      </c>
      <c r="D88">
        <v>4007</v>
      </c>
      <c r="E88">
        <v>30</v>
      </c>
      <c r="F88">
        <v>39</v>
      </c>
      <c r="G88">
        <v>2</v>
      </c>
      <c r="H88" t="s">
        <v>185</v>
      </c>
      <c r="I88" s="2" t="s">
        <v>201</v>
      </c>
    </row>
    <row r="89" spans="1:9" x14ac:dyDescent="0.15">
      <c r="A89">
        <v>86</v>
      </c>
      <c r="B89" t="s">
        <v>24</v>
      </c>
      <c r="C89" t="s">
        <v>197</v>
      </c>
      <c r="D89">
        <v>4007</v>
      </c>
      <c r="E89">
        <v>40</v>
      </c>
      <c r="F89">
        <v>49</v>
      </c>
      <c r="G89">
        <v>2</v>
      </c>
      <c r="H89" t="s">
        <v>185</v>
      </c>
      <c r="I89" s="2" t="s">
        <v>202</v>
      </c>
    </row>
    <row r="90" spans="1:9" x14ac:dyDescent="0.15">
      <c r="A90">
        <v>87</v>
      </c>
      <c r="B90" t="s">
        <v>24</v>
      </c>
      <c r="C90" t="s">
        <v>197</v>
      </c>
      <c r="D90">
        <v>4007</v>
      </c>
      <c r="E90">
        <v>50</v>
      </c>
      <c r="F90">
        <v>59</v>
      </c>
      <c r="G90">
        <v>2</v>
      </c>
      <c r="H90" t="s">
        <v>185</v>
      </c>
      <c r="I90" s="2" t="s">
        <v>203</v>
      </c>
    </row>
    <row r="91" spans="1:9" x14ac:dyDescent="0.15">
      <c r="A91">
        <v>88</v>
      </c>
      <c r="B91" t="s">
        <v>24</v>
      </c>
      <c r="C91" t="s">
        <v>197</v>
      </c>
      <c r="D91">
        <v>4007</v>
      </c>
      <c r="E91">
        <v>60</v>
      </c>
      <c r="F91">
        <v>69</v>
      </c>
      <c r="G91">
        <v>2</v>
      </c>
      <c r="H91" t="s">
        <v>185</v>
      </c>
      <c r="I91" s="2" t="s">
        <v>204</v>
      </c>
    </row>
    <row r="92" spans="1:9" x14ac:dyDescent="0.15">
      <c r="A92">
        <v>89</v>
      </c>
      <c r="B92" t="s">
        <v>24</v>
      </c>
      <c r="C92" t="s">
        <v>197</v>
      </c>
      <c r="D92">
        <v>4007</v>
      </c>
      <c r="E92">
        <v>70</v>
      </c>
      <c r="F92">
        <v>79</v>
      </c>
      <c r="G92">
        <v>2</v>
      </c>
      <c r="H92" t="s">
        <v>185</v>
      </c>
      <c r="I92" s="2" t="s">
        <v>205</v>
      </c>
    </row>
    <row r="93" spans="1:9" x14ac:dyDescent="0.15">
      <c r="A93">
        <v>90</v>
      </c>
      <c r="B93" t="s">
        <v>24</v>
      </c>
      <c r="C93" t="s">
        <v>197</v>
      </c>
      <c r="D93">
        <v>4007</v>
      </c>
      <c r="E93">
        <v>80</v>
      </c>
      <c r="F93">
        <v>89</v>
      </c>
      <c r="G93">
        <v>2</v>
      </c>
      <c r="H93" t="s">
        <v>185</v>
      </c>
      <c r="I93" s="2" t="s">
        <v>206</v>
      </c>
    </row>
    <row r="94" spans="1:9" x14ac:dyDescent="0.15">
      <c r="A94">
        <v>91</v>
      </c>
      <c r="B94" t="s">
        <v>24</v>
      </c>
      <c r="C94" t="s">
        <v>197</v>
      </c>
      <c r="D94">
        <v>4007</v>
      </c>
      <c r="E94">
        <v>90</v>
      </c>
      <c r="F94">
        <v>100</v>
      </c>
      <c r="G94">
        <v>2</v>
      </c>
      <c r="H94" t="s">
        <v>185</v>
      </c>
      <c r="I94" s="2" t="s">
        <v>207</v>
      </c>
    </row>
    <row r="95" spans="1:9" x14ac:dyDescent="0.15">
      <c r="A95">
        <v>92</v>
      </c>
      <c r="B95" t="s">
        <v>25</v>
      </c>
      <c r="C95" t="s">
        <v>37</v>
      </c>
      <c r="D95">
        <v>4015</v>
      </c>
      <c r="E95">
        <v>1</v>
      </c>
      <c r="F95">
        <v>9</v>
      </c>
      <c r="G95">
        <v>2</v>
      </c>
      <c r="H95" t="s">
        <v>184</v>
      </c>
      <c r="I95" s="2" t="s">
        <v>119</v>
      </c>
    </row>
    <row r="96" spans="1:9" x14ac:dyDescent="0.15">
      <c r="A96">
        <v>93</v>
      </c>
      <c r="B96" t="s">
        <v>25</v>
      </c>
      <c r="C96" t="s">
        <v>37</v>
      </c>
      <c r="D96">
        <v>4015</v>
      </c>
      <c r="E96">
        <v>10</v>
      </c>
      <c r="F96">
        <v>19</v>
      </c>
      <c r="G96">
        <v>2</v>
      </c>
      <c r="H96" t="s">
        <v>184</v>
      </c>
      <c r="I96" s="2" t="s">
        <v>120</v>
      </c>
    </row>
    <row r="97" spans="1:9" x14ac:dyDescent="0.15">
      <c r="A97">
        <v>94</v>
      </c>
      <c r="B97" t="s">
        <v>25</v>
      </c>
      <c r="C97" t="s">
        <v>37</v>
      </c>
      <c r="D97">
        <v>4015</v>
      </c>
      <c r="E97">
        <v>20</v>
      </c>
      <c r="F97">
        <v>29</v>
      </c>
      <c r="G97">
        <v>2</v>
      </c>
      <c r="H97" t="s">
        <v>183</v>
      </c>
      <c r="I97" s="2" t="s">
        <v>121</v>
      </c>
    </row>
    <row r="98" spans="1:9" x14ac:dyDescent="0.15">
      <c r="A98">
        <v>95</v>
      </c>
      <c r="B98" t="s">
        <v>25</v>
      </c>
      <c r="C98" t="s">
        <v>37</v>
      </c>
      <c r="D98">
        <v>4015</v>
      </c>
      <c r="E98">
        <v>30</v>
      </c>
      <c r="F98">
        <v>39</v>
      </c>
      <c r="G98">
        <v>2</v>
      </c>
      <c r="H98" t="s">
        <v>183</v>
      </c>
      <c r="I98" s="2" t="s">
        <v>122</v>
      </c>
    </row>
    <row r="99" spans="1:9" x14ac:dyDescent="0.15">
      <c r="A99">
        <v>96</v>
      </c>
      <c r="B99" t="s">
        <v>25</v>
      </c>
      <c r="C99" t="s">
        <v>37</v>
      </c>
      <c r="D99">
        <v>4015</v>
      </c>
      <c r="E99">
        <v>40</v>
      </c>
      <c r="F99">
        <v>49</v>
      </c>
      <c r="G99">
        <v>2</v>
      </c>
      <c r="H99" t="s">
        <v>183</v>
      </c>
      <c r="I99" s="2" t="s">
        <v>123</v>
      </c>
    </row>
    <row r="100" spans="1:9" x14ac:dyDescent="0.15">
      <c r="A100">
        <v>97</v>
      </c>
      <c r="B100" t="s">
        <v>25</v>
      </c>
      <c r="C100" t="s">
        <v>37</v>
      </c>
      <c r="D100">
        <v>4015</v>
      </c>
      <c r="E100">
        <v>50</v>
      </c>
      <c r="F100">
        <v>59</v>
      </c>
      <c r="G100">
        <v>2</v>
      </c>
      <c r="H100" t="s">
        <v>183</v>
      </c>
      <c r="I100" s="2" t="s">
        <v>124</v>
      </c>
    </row>
    <row r="101" spans="1:9" x14ac:dyDescent="0.15">
      <c r="A101">
        <v>98</v>
      </c>
      <c r="B101" t="s">
        <v>25</v>
      </c>
      <c r="C101" t="s">
        <v>37</v>
      </c>
      <c r="D101">
        <v>4015</v>
      </c>
      <c r="E101">
        <v>60</v>
      </c>
      <c r="F101">
        <v>69</v>
      </c>
      <c r="G101">
        <v>2</v>
      </c>
      <c r="H101" t="s">
        <v>183</v>
      </c>
      <c r="I101" s="2" t="s">
        <v>125</v>
      </c>
    </row>
    <row r="102" spans="1:9" x14ac:dyDescent="0.15">
      <c r="A102">
        <v>99</v>
      </c>
      <c r="B102" t="s">
        <v>25</v>
      </c>
      <c r="C102" t="s">
        <v>37</v>
      </c>
      <c r="D102">
        <v>4015</v>
      </c>
      <c r="E102">
        <v>70</v>
      </c>
      <c r="F102">
        <v>79</v>
      </c>
      <c r="G102">
        <v>2</v>
      </c>
      <c r="H102" t="s">
        <v>183</v>
      </c>
      <c r="I102" s="2" t="s">
        <v>126</v>
      </c>
    </row>
    <row r="103" spans="1:9" x14ac:dyDescent="0.15">
      <c r="A103">
        <v>100</v>
      </c>
      <c r="B103" t="s">
        <v>25</v>
      </c>
      <c r="C103" t="s">
        <v>37</v>
      </c>
      <c r="D103">
        <v>4015</v>
      </c>
      <c r="E103">
        <v>80</v>
      </c>
      <c r="F103">
        <v>89</v>
      </c>
      <c r="G103">
        <v>2</v>
      </c>
      <c r="H103" t="s">
        <v>183</v>
      </c>
      <c r="I103" s="2" t="s">
        <v>127</v>
      </c>
    </row>
    <row r="104" spans="1:9" x14ac:dyDescent="0.15">
      <c r="A104">
        <v>101</v>
      </c>
      <c r="B104" t="s">
        <v>25</v>
      </c>
      <c r="C104" t="s">
        <v>37</v>
      </c>
      <c r="D104">
        <v>4015</v>
      </c>
      <c r="E104">
        <v>90</v>
      </c>
      <c r="F104">
        <v>100</v>
      </c>
      <c r="G104">
        <v>2</v>
      </c>
      <c r="H104" t="s">
        <v>183</v>
      </c>
      <c r="I104" s="2" t="s">
        <v>128</v>
      </c>
    </row>
    <row r="105" spans="1:9" x14ac:dyDescent="0.15">
      <c r="A105">
        <v>102</v>
      </c>
      <c r="B105" t="s">
        <v>26</v>
      </c>
      <c r="C105" t="s">
        <v>38</v>
      </c>
      <c r="D105">
        <v>4019</v>
      </c>
      <c r="E105">
        <v>1</v>
      </c>
      <c r="F105">
        <v>9</v>
      </c>
      <c r="G105">
        <v>2</v>
      </c>
      <c r="H105" t="s">
        <v>171</v>
      </c>
      <c r="I105" s="2" t="s">
        <v>70</v>
      </c>
    </row>
    <row r="106" spans="1:9" x14ac:dyDescent="0.15">
      <c r="A106">
        <v>103</v>
      </c>
      <c r="B106" t="s">
        <v>26</v>
      </c>
      <c r="C106" t="s">
        <v>38</v>
      </c>
      <c r="D106">
        <v>4019</v>
      </c>
      <c r="E106">
        <v>10</v>
      </c>
      <c r="F106">
        <v>19</v>
      </c>
      <c r="G106">
        <v>2</v>
      </c>
      <c r="H106" t="s">
        <v>171</v>
      </c>
      <c r="I106" s="2" t="s">
        <v>71</v>
      </c>
    </row>
    <row r="107" spans="1:9" x14ac:dyDescent="0.15">
      <c r="A107">
        <v>104</v>
      </c>
      <c r="B107" t="s">
        <v>26</v>
      </c>
      <c r="C107" t="s">
        <v>38</v>
      </c>
      <c r="D107">
        <v>4019</v>
      </c>
      <c r="E107">
        <v>20</v>
      </c>
      <c r="F107">
        <v>29</v>
      </c>
      <c r="G107">
        <v>2</v>
      </c>
      <c r="H107" t="s">
        <v>170</v>
      </c>
      <c r="I107" s="2" t="s">
        <v>72</v>
      </c>
    </row>
    <row r="108" spans="1:9" x14ac:dyDescent="0.15">
      <c r="A108">
        <v>105</v>
      </c>
      <c r="B108" t="s">
        <v>26</v>
      </c>
      <c r="C108" t="s">
        <v>38</v>
      </c>
      <c r="D108">
        <v>4019</v>
      </c>
      <c r="E108">
        <v>30</v>
      </c>
      <c r="F108">
        <v>39</v>
      </c>
      <c r="G108">
        <v>2</v>
      </c>
      <c r="H108" t="s">
        <v>170</v>
      </c>
      <c r="I108" s="2" t="s">
        <v>73</v>
      </c>
    </row>
    <row r="109" spans="1:9" x14ac:dyDescent="0.15">
      <c r="A109">
        <v>106</v>
      </c>
      <c r="B109" t="s">
        <v>26</v>
      </c>
      <c r="C109" t="s">
        <v>38</v>
      </c>
      <c r="D109">
        <v>4019</v>
      </c>
      <c r="E109">
        <v>40</v>
      </c>
      <c r="F109">
        <v>49</v>
      </c>
      <c r="G109">
        <v>2</v>
      </c>
      <c r="H109" t="s">
        <v>170</v>
      </c>
      <c r="I109" s="2" t="s">
        <v>74</v>
      </c>
    </row>
    <row r="110" spans="1:9" x14ac:dyDescent="0.15">
      <c r="A110">
        <v>107</v>
      </c>
      <c r="B110" t="s">
        <v>26</v>
      </c>
      <c r="C110" t="s">
        <v>38</v>
      </c>
      <c r="D110">
        <v>4019</v>
      </c>
      <c r="E110">
        <v>50</v>
      </c>
      <c r="F110">
        <v>59</v>
      </c>
      <c r="G110">
        <v>2</v>
      </c>
      <c r="H110" t="s">
        <v>170</v>
      </c>
      <c r="I110" s="2" t="s">
        <v>75</v>
      </c>
    </row>
    <row r="111" spans="1:9" x14ac:dyDescent="0.15">
      <c r="A111">
        <v>108</v>
      </c>
      <c r="B111" t="s">
        <v>26</v>
      </c>
      <c r="C111" t="s">
        <v>38</v>
      </c>
      <c r="D111">
        <v>4019</v>
      </c>
      <c r="E111">
        <v>60</v>
      </c>
      <c r="F111">
        <v>69</v>
      </c>
      <c r="G111">
        <v>2</v>
      </c>
      <c r="H111" t="s">
        <v>170</v>
      </c>
      <c r="I111" s="2" t="s">
        <v>76</v>
      </c>
    </row>
    <row r="112" spans="1:9" x14ac:dyDescent="0.15">
      <c r="A112">
        <v>109</v>
      </c>
      <c r="B112" t="s">
        <v>26</v>
      </c>
      <c r="C112" t="s">
        <v>38</v>
      </c>
      <c r="D112">
        <v>4019</v>
      </c>
      <c r="E112">
        <v>70</v>
      </c>
      <c r="F112">
        <v>79</v>
      </c>
      <c r="G112">
        <v>2</v>
      </c>
      <c r="H112" t="s">
        <v>170</v>
      </c>
      <c r="I112" s="2" t="s">
        <v>77</v>
      </c>
    </row>
    <row r="113" spans="1:9" x14ac:dyDescent="0.15">
      <c r="A113">
        <v>110</v>
      </c>
      <c r="B113" t="s">
        <v>26</v>
      </c>
      <c r="C113" t="s">
        <v>38</v>
      </c>
      <c r="D113">
        <v>4019</v>
      </c>
      <c r="E113">
        <v>80</v>
      </c>
      <c r="F113">
        <v>89</v>
      </c>
      <c r="G113">
        <v>2</v>
      </c>
      <c r="H113" t="s">
        <v>170</v>
      </c>
      <c r="I113" s="2" t="s">
        <v>78</v>
      </c>
    </row>
    <row r="114" spans="1:9" x14ac:dyDescent="0.15">
      <c r="A114">
        <v>111</v>
      </c>
      <c r="B114" t="s">
        <v>26</v>
      </c>
      <c r="C114" t="s">
        <v>38</v>
      </c>
      <c r="D114">
        <v>4019</v>
      </c>
      <c r="E114">
        <v>90</v>
      </c>
      <c r="F114">
        <v>100</v>
      </c>
      <c r="G114">
        <v>2</v>
      </c>
      <c r="H114" t="s">
        <v>170</v>
      </c>
      <c r="I114" s="2" t="s">
        <v>79</v>
      </c>
    </row>
    <row r="115" spans="1:9" x14ac:dyDescent="0.15">
      <c r="A115">
        <v>112</v>
      </c>
      <c r="B115" t="s">
        <v>27</v>
      </c>
      <c r="C115" t="s">
        <v>39</v>
      </c>
      <c r="D115">
        <v>4020</v>
      </c>
      <c r="E115">
        <v>1</v>
      </c>
      <c r="F115">
        <v>9</v>
      </c>
      <c r="G115">
        <v>2</v>
      </c>
      <c r="H115" t="s">
        <v>178</v>
      </c>
      <c r="I115" s="2" t="s">
        <v>80</v>
      </c>
    </row>
    <row r="116" spans="1:9" x14ac:dyDescent="0.15">
      <c r="A116">
        <v>113</v>
      </c>
      <c r="B116" t="s">
        <v>27</v>
      </c>
      <c r="C116" t="s">
        <v>39</v>
      </c>
      <c r="D116">
        <v>4020</v>
      </c>
      <c r="E116">
        <v>10</v>
      </c>
      <c r="F116">
        <v>19</v>
      </c>
      <c r="G116">
        <v>2</v>
      </c>
      <c r="H116" t="s">
        <v>178</v>
      </c>
      <c r="I116" s="2" t="s">
        <v>81</v>
      </c>
    </row>
    <row r="117" spans="1:9" x14ac:dyDescent="0.15">
      <c r="A117">
        <v>114</v>
      </c>
      <c r="B117" t="s">
        <v>27</v>
      </c>
      <c r="C117" t="s">
        <v>39</v>
      </c>
      <c r="D117">
        <v>4020</v>
      </c>
      <c r="E117">
        <v>20</v>
      </c>
      <c r="F117">
        <v>29</v>
      </c>
      <c r="G117">
        <v>2</v>
      </c>
      <c r="H117" t="s">
        <v>177</v>
      </c>
      <c r="I117" s="2" t="s">
        <v>82</v>
      </c>
    </row>
    <row r="118" spans="1:9" x14ac:dyDescent="0.15">
      <c r="A118">
        <v>115</v>
      </c>
      <c r="B118" t="s">
        <v>27</v>
      </c>
      <c r="C118" t="s">
        <v>39</v>
      </c>
      <c r="D118">
        <v>4020</v>
      </c>
      <c r="E118">
        <v>30</v>
      </c>
      <c r="F118">
        <v>39</v>
      </c>
      <c r="G118">
        <v>2</v>
      </c>
      <c r="H118" t="s">
        <v>177</v>
      </c>
      <c r="I118" s="2" t="s">
        <v>83</v>
      </c>
    </row>
    <row r="119" spans="1:9" x14ac:dyDescent="0.15">
      <c r="A119">
        <v>116</v>
      </c>
      <c r="B119" t="s">
        <v>27</v>
      </c>
      <c r="C119" t="s">
        <v>39</v>
      </c>
      <c r="D119">
        <v>4020</v>
      </c>
      <c r="E119">
        <v>40</v>
      </c>
      <c r="F119">
        <v>49</v>
      </c>
      <c r="G119">
        <v>2</v>
      </c>
      <c r="H119" t="s">
        <v>177</v>
      </c>
      <c r="I119" s="2" t="s">
        <v>84</v>
      </c>
    </row>
    <row r="120" spans="1:9" x14ac:dyDescent="0.15">
      <c r="A120">
        <v>117</v>
      </c>
      <c r="B120" t="s">
        <v>27</v>
      </c>
      <c r="C120" t="s">
        <v>39</v>
      </c>
      <c r="D120">
        <v>4020</v>
      </c>
      <c r="E120">
        <v>50</v>
      </c>
      <c r="F120">
        <v>59</v>
      </c>
      <c r="G120">
        <v>2</v>
      </c>
      <c r="H120" t="s">
        <v>177</v>
      </c>
      <c r="I120" s="2" t="s">
        <v>85</v>
      </c>
    </row>
    <row r="121" spans="1:9" x14ac:dyDescent="0.15">
      <c r="A121">
        <v>118</v>
      </c>
      <c r="B121" t="s">
        <v>27</v>
      </c>
      <c r="C121" t="s">
        <v>39</v>
      </c>
      <c r="D121">
        <v>4020</v>
      </c>
      <c r="E121">
        <v>60</v>
      </c>
      <c r="F121">
        <v>69</v>
      </c>
      <c r="G121">
        <v>2</v>
      </c>
      <c r="H121" t="s">
        <v>177</v>
      </c>
      <c r="I121" s="2" t="s">
        <v>86</v>
      </c>
    </row>
    <row r="122" spans="1:9" x14ac:dyDescent="0.15">
      <c r="A122">
        <v>119</v>
      </c>
      <c r="B122" t="s">
        <v>27</v>
      </c>
      <c r="C122" t="s">
        <v>39</v>
      </c>
      <c r="D122">
        <v>4020</v>
      </c>
      <c r="E122">
        <v>70</v>
      </c>
      <c r="F122">
        <v>79</v>
      </c>
      <c r="G122">
        <v>2</v>
      </c>
      <c r="H122" t="s">
        <v>177</v>
      </c>
      <c r="I122" s="2" t="s">
        <v>87</v>
      </c>
    </row>
    <row r="123" spans="1:9" x14ac:dyDescent="0.15">
      <c r="A123">
        <v>120</v>
      </c>
      <c r="B123" t="s">
        <v>27</v>
      </c>
      <c r="C123" t="s">
        <v>39</v>
      </c>
      <c r="D123">
        <v>4020</v>
      </c>
      <c r="E123">
        <v>80</v>
      </c>
      <c r="F123">
        <v>89</v>
      </c>
      <c r="G123">
        <v>2</v>
      </c>
      <c r="H123" t="s">
        <v>177</v>
      </c>
      <c r="I123" s="2" t="s">
        <v>88</v>
      </c>
    </row>
    <row r="124" spans="1:9" x14ac:dyDescent="0.15">
      <c r="A124">
        <v>121</v>
      </c>
      <c r="B124" t="s">
        <v>27</v>
      </c>
      <c r="C124" t="s">
        <v>39</v>
      </c>
      <c r="D124">
        <v>4020</v>
      </c>
      <c r="E124">
        <v>90</v>
      </c>
      <c r="F124">
        <v>100</v>
      </c>
      <c r="G124">
        <v>2</v>
      </c>
      <c r="H124" t="s">
        <v>177</v>
      </c>
      <c r="I124" s="2" t="s">
        <v>89</v>
      </c>
    </row>
    <row r="125" spans="1:9" x14ac:dyDescent="0.15">
      <c r="A125">
        <v>122</v>
      </c>
      <c r="B125" t="s">
        <v>28</v>
      </c>
      <c r="C125" t="s">
        <v>40</v>
      </c>
      <c r="D125">
        <v>4021</v>
      </c>
      <c r="E125">
        <v>1</v>
      </c>
      <c r="F125">
        <v>9</v>
      </c>
      <c r="G125">
        <v>2</v>
      </c>
      <c r="H125" t="s">
        <v>176</v>
      </c>
      <c r="I125" s="2" t="s">
        <v>90</v>
      </c>
    </row>
    <row r="126" spans="1:9" x14ac:dyDescent="0.15">
      <c r="A126">
        <v>123</v>
      </c>
      <c r="B126" t="s">
        <v>28</v>
      </c>
      <c r="C126" t="s">
        <v>40</v>
      </c>
      <c r="D126">
        <v>4021</v>
      </c>
      <c r="E126">
        <v>10</v>
      </c>
      <c r="F126">
        <v>19</v>
      </c>
      <c r="G126">
        <v>2</v>
      </c>
      <c r="H126" t="s">
        <v>176</v>
      </c>
      <c r="I126" s="2" t="s">
        <v>91</v>
      </c>
    </row>
    <row r="127" spans="1:9" x14ac:dyDescent="0.15">
      <c r="A127">
        <v>124</v>
      </c>
      <c r="B127" t="s">
        <v>28</v>
      </c>
      <c r="C127" t="s">
        <v>40</v>
      </c>
      <c r="D127">
        <v>4021</v>
      </c>
      <c r="E127">
        <v>20</v>
      </c>
      <c r="F127">
        <v>29</v>
      </c>
      <c r="G127">
        <v>2</v>
      </c>
      <c r="H127" t="s">
        <v>175</v>
      </c>
      <c r="I127" s="2" t="s">
        <v>92</v>
      </c>
    </row>
    <row r="128" spans="1:9" x14ac:dyDescent="0.15">
      <c r="A128">
        <v>125</v>
      </c>
      <c r="B128" t="s">
        <v>28</v>
      </c>
      <c r="C128" t="s">
        <v>40</v>
      </c>
      <c r="D128">
        <v>4021</v>
      </c>
      <c r="E128">
        <v>30</v>
      </c>
      <c r="F128">
        <v>39</v>
      </c>
      <c r="G128">
        <v>2</v>
      </c>
      <c r="H128" t="s">
        <v>175</v>
      </c>
      <c r="I128" s="2" t="s">
        <v>93</v>
      </c>
    </row>
    <row r="129" spans="1:9" x14ac:dyDescent="0.15">
      <c r="A129">
        <v>126</v>
      </c>
      <c r="B129" t="s">
        <v>28</v>
      </c>
      <c r="C129" t="s">
        <v>40</v>
      </c>
      <c r="D129">
        <v>4021</v>
      </c>
      <c r="E129">
        <v>40</v>
      </c>
      <c r="F129">
        <v>49</v>
      </c>
      <c r="G129">
        <v>2</v>
      </c>
      <c r="H129" t="s">
        <v>175</v>
      </c>
      <c r="I129" s="2" t="s">
        <v>94</v>
      </c>
    </row>
    <row r="130" spans="1:9" x14ac:dyDescent="0.15">
      <c r="A130">
        <v>127</v>
      </c>
      <c r="B130" t="s">
        <v>28</v>
      </c>
      <c r="C130" t="s">
        <v>40</v>
      </c>
      <c r="D130">
        <v>4021</v>
      </c>
      <c r="E130">
        <v>50</v>
      </c>
      <c r="F130">
        <v>59</v>
      </c>
      <c r="G130">
        <v>2</v>
      </c>
      <c r="H130" t="s">
        <v>175</v>
      </c>
      <c r="I130" s="2" t="s">
        <v>95</v>
      </c>
    </row>
    <row r="131" spans="1:9" x14ac:dyDescent="0.15">
      <c r="A131">
        <v>128</v>
      </c>
      <c r="B131" t="s">
        <v>28</v>
      </c>
      <c r="C131" t="s">
        <v>40</v>
      </c>
      <c r="D131">
        <v>4021</v>
      </c>
      <c r="E131">
        <v>60</v>
      </c>
      <c r="F131">
        <v>69</v>
      </c>
      <c r="G131">
        <v>2</v>
      </c>
      <c r="H131" t="s">
        <v>175</v>
      </c>
      <c r="I131" s="2" t="s">
        <v>96</v>
      </c>
    </row>
    <row r="132" spans="1:9" x14ac:dyDescent="0.15">
      <c r="A132">
        <v>129</v>
      </c>
      <c r="B132" t="s">
        <v>28</v>
      </c>
      <c r="C132" t="s">
        <v>40</v>
      </c>
      <c r="D132">
        <v>4021</v>
      </c>
      <c r="E132">
        <v>70</v>
      </c>
      <c r="F132">
        <v>79</v>
      </c>
      <c r="G132">
        <v>2</v>
      </c>
      <c r="H132" t="s">
        <v>175</v>
      </c>
      <c r="I132" s="2" t="s">
        <v>97</v>
      </c>
    </row>
    <row r="133" spans="1:9" x14ac:dyDescent="0.15">
      <c r="A133">
        <v>130</v>
      </c>
      <c r="B133" t="s">
        <v>28</v>
      </c>
      <c r="C133" t="s">
        <v>40</v>
      </c>
      <c r="D133">
        <v>4021</v>
      </c>
      <c r="E133">
        <v>80</v>
      </c>
      <c r="F133">
        <v>89</v>
      </c>
      <c r="G133">
        <v>2</v>
      </c>
      <c r="H133" t="s">
        <v>175</v>
      </c>
      <c r="I133" s="2" t="s">
        <v>98</v>
      </c>
    </row>
    <row r="134" spans="1:9" x14ac:dyDescent="0.15">
      <c r="A134">
        <v>131</v>
      </c>
      <c r="B134" t="s">
        <v>28</v>
      </c>
      <c r="C134" t="s">
        <v>40</v>
      </c>
      <c r="D134">
        <v>4021</v>
      </c>
      <c r="E134">
        <v>90</v>
      </c>
      <c r="F134">
        <v>100</v>
      </c>
      <c r="G134">
        <v>2</v>
      </c>
      <c r="H134" t="s">
        <v>175</v>
      </c>
      <c r="I134" s="2" t="s">
        <v>99</v>
      </c>
    </row>
    <row r="135" spans="1:9" x14ac:dyDescent="0.15">
      <c r="A135">
        <v>132</v>
      </c>
      <c r="B135" t="s">
        <v>29</v>
      </c>
      <c r="C135" t="s">
        <v>41</v>
      </c>
      <c r="D135">
        <v>4022</v>
      </c>
      <c r="E135">
        <v>1</v>
      </c>
      <c r="F135">
        <v>9</v>
      </c>
      <c r="G135">
        <v>2</v>
      </c>
      <c r="H135" t="s">
        <v>168</v>
      </c>
      <c r="I135" s="2" t="s">
        <v>60</v>
      </c>
    </row>
    <row r="136" spans="1:9" x14ac:dyDescent="0.15">
      <c r="A136">
        <v>133</v>
      </c>
      <c r="B136" t="s">
        <v>29</v>
      </c>
      <c r="C136" t="s">
        <v>41</v>
      </c>
      <c r="D136">
        <v>4022</v>
      </c>
      <c r="E136">
        <v>10</v>
      </c>
      <c r="F136">
        <v>19</v>
      </c>
      <c r="G136">
        <v>2</v>
      </c>
      <c r="H136" t="s">
        <v>168</v>
      </c>
      <c r="I136" s="2" t="s">
        <v>61</v>
      </c>
    </row>
    <row r="137" spans="1:9" x14ac:dyDescent="0.15">
      <c r="A137">
        <v>134</v>
      </c>
      <c r="B137" t="s">
        <v>29</v>
      </c>
      <c r="C137" t="s">
        <v>41</v>
      </c>
      <c r="D137">
        <v>4022</v>
      </c>
      <c r="E137">
        <v>20</v>
      </c>
      <c r="F137">
        <v>29</v>
      </c>
      <c r="G137">
        <v>2</v>
      </c>
      <c r="H137" t="s">
        <v>168</v>
      </c>
      <c r="I137" s="2" t="s">
        <v>62</v>
      </c>
    </row>
    <row r="138" spans="1:9" x14ac:dyDescent="0.15">
      <c r="A138">
        <v>135</v>
      </c>
      <c r="B138" t="s">
        <v>29</v>
      </c>
      <c r="C138" t="s">
        <v>41</v>
      </c>
      <c r="D138">
        <v>4022</v>
      </c>
      <c r="E138">
        <v>30</v>
      </c>
      <c r="F138">
        <v>39</v>
      </c>
      <c r="G138">
        <v>2</v>
      </c>
      <c r="H138" t="s">
        <v>168</v>
      </c>
      <c r="I138" s="2" t="s">
        <v>63</v>
      </c>
    </row>
    <row r="139" spans="1:9" x14ac:dyDescent="0.15">
      <c r="A139">
        <v>136</v>
      </c>
      <c r="B139" t="s">
        <v>29</v>
      </c>
      <c r="C139" t="s">
        <v>41</v>
      </c>
      <c r="D139">
        <v>4022</v>
      </c>
      <c r="E139">
        <v>40</v>
      </c>
      <c r="F139">
        <v>49</v>
      </c>
      <c r="G139">
        <v>2</v>
      </c>
      <c r="H139" t="s">
        <v>168</v>
      </c>
      <c r="I139" s="2" t="s">
        <v>129</v>
      </c>
    </row>
    <row r="140" spans="1:9" x14ac:dyDescent="0.15">
      <c r="A140">
        <v>137</v>
      </c>
      <c r="B140" t="s">
        <v>29</v>
      </c>
      <c r="C140" t="s">
        <v>41</v>
      </c>
      <c r="D140">
        <v>4022</v>
      </c>
      <c r="E140">
        <v>50</v>
      </c>
      <c r="F140">
        <v>59</v>
      </c>
      <c r="G140">
        <v>2</v>
      </c>
      <c r="H140" t="s">
        <v>168</v>
      </c>
      <c r="I140" s="2" t="s">
        <v>65</v>
      </c>
    </row>
    <row r="141" spans="1:9" x14ac:dyDescent="0.15">
      <c r="A141">
        <v>138</v>
      </c>
      <c r="B141" t="s">
        <v>29</v>
      </c>
      <c r="C141" t="s">
        <v>41</v>
      </c>
      <c r="D141">
        <v>4022</v>
      </c>
      <c r="E141">
        <v>60</v>
      </c>
      <c r="F141">
        <v>69</v>
      </c>
      <c r="G141">
        <v>2</v>
      </c>
      <c r="H141" t="s">
        <v>168</v>
      </c>
      <c r="I141" s="2" t="s">
        <v>66</v>
      </c>
    </row>
    <row r="142" spans="1:9" x14ac:dyDescent="0.15">
      <c r="A142">
        <v>139</v>
      </c>
      <c r="B142" t="s">
        <v>29</v>
      </c>
      <c r="C142" t="s">
        <v>41</v>
      </c>
      <c r="D142">
        <v>4022</v>
      </c>
      <c r="E142">
        <v>70</v>
      </c>
      <c r="F142">
        <v>79</v>
      </c>
      <c r="G142">
        <v>2</v>
      </c>
      <c r="H142" t="s">
        <v>168</v>
      </c>
      <c r="I142" s="2" t="s">
        <v>67</v>
      </c>
    </row>
    <row r="143" spans="1:9" x14ac:dyDescent="0.15">
      <c r="A143">
        <v>140</v>
      </c>
      <c r="B143" t="s">
        <v>29</v>
      </c>
      <c r="C143" t="s">
        <v>41</v>
      </c>
      <c r="D143">
        <v>4022</v>
      </c>
      <c r="E143">
        <v>80</v>
      </c>
      <c r="F143">
        <v>89</v>
      </c>
      <c r="G143">
        <v>2</v>
      </c>
      <c r="H143" t="s">
        <v>169</v>
      </c>
      <c r="I143" s="2" t="s">
        <v>68</v>
      </c>
    </row>
    <row r="144" spans="1:9" x14ac:dyDescent="0.15">
      <c r="A144">
        <v>141</v>
      </c>
      <c r="B144" t="s">
        <v>29</v>
      </c>
      <c r="C144" t="s">
        <v>41</v>
      </c>
      <c r="D144">
        <v>4022</v>
      </c>
      <c r="E144">
        <v>90</v>
      </c>
      <c r="F144">
        <v>100</v>
      </c>
      <c r="G144">
        <v>2</v>
      </c>
      <c r="H144" t="s">
        <v>169</v>
      </c>
      <c r="I144" s="2" t="s">
        <v>69</v>
      </c>
    </row>
    <row r="145" spans="1:9" x14ac:dyDescent="0.15">
      <c r="A145">
        <v>142</v>
      </c>
      <c r="B145" t="s">
        <v>31</v>
      </c>
      <c r="C145" t="s">
        <v>39</v>
      </c>
      <c r="D145">
        <v>4301</v>
      </c>
      <c r="E145">
        <v>1</v>
      </c>
      <c r="F145">
        <v>9</v>
      </c>
      <c r="G145">
        <v>2</v>
      </c>
      <c r="H145" t="s">
        <v>167</v>
      </c>
      <c r="I145" s="2" t="s">
        <v>100</v>
      </c>
    </row>
    <row r="146" spans="1:9" x14ac:dyDescent="0.15">
      <c r="A146">
        <v>143</v>
      </c>
      <c r="B146" t="s">
        <v>31</v>
      </c>
      <c r="C146" t="s">
        <v>39</v>
      </c>
      <c r="D146">
        <v>4301</v>
      </c>
      <c r="E146">
        <v>10</v>
      </c>
      <c r="F146">
        <v>19</v>
      </c>
      <c r="G146">
        <v>2</v>
      </c>
      <c r="H146" t="s">
        <v>167</v>
      </c>
      <c r="I146" s="2" t="s">
        <v>101</v>
      </c>
    </row>
    <row r="147" spans="1:9" x14ac:dyDescent="0.15">
      <c r="A147">
        <v>144</v>
      </c>
      <c r="B147" t="s">
        <v>31</v>
      </c>
      <c r="C147" t="s">
        <v>39</v>
      </c>
      <c r="D147">
        <v>4301</v>
      </c>
      <c r="E147">
        <v>20</v>
      </c>
      <c r="F147">
        <v>29</v>
      </c>
      <c r="G147">
        <v>2</v>
      </c>
      <c r="H147" t="s">
        <v>166</v>
      </c>
      <c r="I147" s="2" t="s">
        <v>102</v>
      </c>
    </row>
    <row r="148" spans="1:9" x14ac:dyDescent="0.15">
      <c r="A148">
        <v>145</v>
      </c>
      <c r="B148" t="s">
        <v>31</v>
      </c>
      <c r="C148" t="s">
        <v>39</v>
      </c>
      <c r="D148">
        <v>4301</v>
      </c>
      <c r="E148">
        <v>30</v>
      </c>
      <c r="F148">
        <v>39</v>
      </c>
      <c r="G148">
        <v>2</v>
      </c>
      <c r="H148" t="s">
        <v>166</v>
      </c>
      <c r="I148" s="2" t="s">
        <v>103</v>
      </c>
    </row>
    <row r="149" spans="1:9" x14ac:dyDescent="0.15">
      <c r="A149">
        <v>146</v>
      </c>
      <c r="B149" t="s">
        <v>31</v>
      </c>
      <c r="C149" t="s">
        <v>39</v>
      </c>
      <c r="D149">
        <v>4301</v>
      </c>
      <c r="E149">
        <v>40</v>
      </c>
      <c r="F149">
        <v>49</v>
      </c>
      <c r="G149">
        <v>2</v>
      </c>
      <c r="H149" t="s">
        <v>166</v>
      </c>
      <c r="I149" s="2" t="s">
        <v>104</v>
      </c>
    </row>
    <row r="150" spans="1:9" x14ac:dyDescent="0.15">
      <c r="A150">
        <v>147</v>
      </c>
      <c r="B150" t="s">
        <v>31</v>
      </c>
      <c r="C150" t="s">
        <v>39</v>
      </c>
      <c r="D150">
        <v>4301</v>
      </c>
      <c r="E150">
        <v>50</v>
      </c>
      <c r="F150">
        <v>59</v>
      </c>
      <c r="G150">
        <v>2</v>
      </c>
      <c r="H150" t="s">
        <v>166</v>
      </c>
      <c r="I150" s="2" t="s">
        <v>105</v>
      </c>
    </row>
    <row r="151" spans="1:9" x14ac:dyDescent="0.15">
      <c r="A151">
        <v>148</v>
      </c>
      <c r="B151" t="s">
        <v>31</v>
      </c>
      <c r="C151" t="s">
        <v>39</v>
      </c>
      <c r="D151">
        <v>4301</v>
      </c>
      <c r="E151">
        <v>60</v>
      </c>
      <c r="F151">
        <v>69</v>
      </c>
      <c r="G151">
        <v>2</v>
      </c>
      <c r="H151" t="s">
        <v>166</v>
      </c>
      <c r="I151" s="2" t="s">
        <v>106</v>
      </c>
    </row>
    <row r="152" spans="1:9" x14ac:dyDescent="0.15">
      <c r="A152">
        <v>149</v>
      </c>
      <c r="B152" t="s">
        <v>31</v>
      </c>
      <c r="C152" t="s">
        <v>39</v>
      </c>
      <c r="D152">
        <v>4301</v>
      </c>
      <c r="E152">
        <v>70</v>
      </c>
      <c r="F152">
        <v>79</v>
      </c>
      <c r="G152">
        <v>2</v>
      </c>
      <c r="H152" t="s">
        <v>166</v>
      </c>
      <c r="I152" s="2" t="s">
        <v>107</v>
      </c>
    </row>
    <row r="153" spans="1:9" x14ac:dyDescent="0.15">
      <c r="A153">
        <v>150</v>
      </c>
      <c r="B153" t="s">
        <v>31</v>
      </c>
      <c r="C153" t="s">
        <v>39</v>
      </c>
      <c r="D153">
        <v>4301</v>
      </c>
      <c r="E153">
        <v>80</v>
      </c>
      <c r="F153">
        <v>89</v>
      </c>
      <c r="G153">
        <v>2</v>
      </c>
      <c r="H153" t="s">
        <v>166</v>
      </c>
      <c r="I153" s="2" t="s">
        <v>108</v>
      </c>
    </row>
    <row r="154" spans="1:9" x14ac:dyDescent="0.15">
      <c r="A154">
        <v>151</v>
      </c>
      <c r="B154" t="s">
        <v>31</v>
      </c>
      <c r="C154" t="s">
        <v>39</v>
      </c>
      <c r="D154">
        <v>4301</v>
      </c>
      <c r="E154">
        <v>90</v>
      </c>
      <c r="F154">
        <v>100</v>
      </c>
      <c r="G154">
        <v>2</v>
      </c>
      <c r="H154" t="s">
        <v>166</v>
      </c>
      <c r="I154" s="2" t="s">
        <v>109</v>
      </c>
    </row>
    <row r="155" spans="1:9" x14ac:dyDescent="0.15">
      <c r="A155">
        <v>152</v>
      </c>
      <c r="B155" t="s">
        <v>32</v>
      </c>
      <c r="C155" t="s">
        <v>38</v>
      </c>
      <c r="D155">
        <v>4302</v>
      </c>
      <c r="E155">
        <v>1</v>
      </c>
      <c r="F155">
        <v>9</v>
      </c>
      <c r="G155">
        <v>2</v>
      </c>
      <c r="H155" t="s">
        <v>166</v>
      </c>
      <c r="I155" s="2" t="s">
        <v>100</v>
      </c>
    </row>
    <row r="156" spans="1:9" x14ac:dyDescent="0.15">
      <c r="A156">
        <v>153</v>
      </c>
      <c r="B156" t="s">
        <v>32</v>
      </c>
      <c r="C156" t="s">
        <v>38</v>
      </c>
      <c r="D156">
        <v>4302</v>
      </c>
      <c r="E156">
        <v>10</v>
      </c>
      <c r="F156">
        <v>19</v>
      </c>
      <c r="G156">
        <v>2</v>
      </c>
      <c r="H156" t="s">
        <v>166</v>
      </c>
      <c r="I156" s="2" t="s">
        <v>110</v>
      </c>
    </row>
    <row r="157" spans="1:9" x14ac:dyDescent="0.15">
      <c r="A157">
        <v>154</v>
      </c>
      <c r="B157" t="s">
        <v>32</v>
      </c>
      <c r="C157" t="s">
        <v>38</v>
      </c>
      <c r="D157">
        <v>4302</v>
      </c>
      <c r="E157">
        <v>20</v>
      </c>
      <c r="F157">
        <v>29</v>
      </c>
      <c r="G157">
        <v>2</v>
      </c>
      <c r="H157" t="s">
        <v>166</v>
      </c>
      <c r="I157" s="2" t="s">
        <v>111</v>
      </c>
    </row>
    <row r="158" spans="1:9" x14ac:dyDescent="0.15">
      <c r="A158">
        <v>155</v>
      </c>
      <c r="B158" t="s">
        <v>32</v>
      </c>
      <c r="C158" t="s">
        <v>38</v>
      </c>
      <c r="D158">
        <v>4302</v>
      </c>
      <c r="E158">
        <v>30</v>
      </c>
      <c r="F158">
        <v>39</v>
      </c>
      <c r="G158">
        <v>2</v>
      </c>
      <c r="H158" t="s">
        <v>166</v>
      </c>
      <c r="I158" s="2" t="s">
        <v>112</v>
      </c>
    </row>
    <row r="159" spans="1:9" x14ac:dyDescent="0.15">
      <c r="A159">
        <v>156</v>
      </c>
      <c r="B159" t="s">
        <v>32</v>
      </c>
      <c r="C159" t="s">
        <v>38</v>
      </c>
      <c r="D159">
        <v>4302</v>
      </c>
      <c r="E159">
        <v>40</v>
      </c>
      <c r="F159">
        <v>49</v>
      </c>
      <c r="G159">
        <v>2</v>
      </c>
      <c r="H159" t="s">
        <v>166</v>
      </c>
      <c r="I159" s="2" t="s">
        <v>113</v>
      </c>
    </row>
    <row r="160" spans="1:9" x14ac:dyDescent="0.15">
      <c r="A160">
        <v>157</v>
      </c>
      <c r="B160" t="s">
        <v>32</v>
      </c>
      <c r="C160" t="s">
        <v>38</v>
      </c>
      <c r="D160">
        <v>4302</v>
      </c>
      <c r="E160">
        <v>50</v>
      </c>
      <c r="F160">
        <v>59</v>
      </c>
      <c r="G160">
        <v>2</v>
      </c>
      <c r="H160" t="s">
        <v>166</v>
      </c>
      <c r="I160" s="2" t="s">
        <v>114</v>
      </c>
    </row>
    <row r="161" spans="1:9" x14ac:dyDescent="0.15">
      <c r="A161">
        <v>158</v>
      </c>
      <c r="B161" t="s">
        <v>32</v>
      </c>
      <c r="C161" t="s">
        <v>38</v>
      </c>
      <c r="D161">
        <v>4302</v>
      </c>
      <c r="E161">
        <v>60</v>
      </c>
      <c r="F161">
        <v>69</v>
      </c>
      <c r="G161">
        <v>2</v>
      </c>
      <c r="H161" t="s">
        <v>166</v>
      </c>
      <c r="I161" s="2" t="s">
        <v>115</v>
      </c>
    </row>
    <row r="162" spans="1:9" x14ac:dyDescent="0.15">
      <c r="A162">
        <v>159</v>
      </c>
      <c r="B162" t="s">
        <v>32</v>
      </c>
      <c r="C162" t="s">
        <v>38</v>
      </c>
      <c r="D162">
        <v>4302</v>
      </c>
      <c r="E162">
        <v>70</v>
      </c>
      <c r="F162">
        <v>79</v>
      </c>
      <c r="G162">
        <v>2</v>
      </c>
      <c r="H162" t="s">
        <v>166</v>
      </c>
      <c r="I162" s="2" t="s">
        <v>116</v>
      </c>
    </row>
    <row r="163" spans="1:9" x14ac:dyDescent="0.15">
      <c r="A163">
        <v>160</v>
      </c>
      <c r="B163" t="s">
        <v>32</v>
      </c>
      <c r="C163" t="s">
        <v>38</v>
      </c>
      <c r="D163">
        <v>4302</v>
      </c>
      <c r="E163">
        <v>80</v>
      </c>
      <c r="F163">
        <v>89</v>
      </c>
      <c r="G163">
        <v>2</v>
      </c>
      <c r="H163" t="s">
        <v>166</v>
      </c>
      <c r="I163" s="2" t="s">
        <v>117</v>
      </c>
    </row>
    <row r="164" spans="1:9" x14ac:dyDescent="0.15">
      <c r="A164">
        <v>161</v>
      </c>
      <c r="B164" t="s">
        <v>32</v>
      </c>
      <c r="C164" t="s">
        <v>38</v>
      </c>
      <c r="D164">
        <v>4302</v>
      </c>
      <c r="E164">
        <v>90</v>
      </c>
      <c r="F164">
        <v>100</v>
      </c>
      <c r="G164">
        <v>2</v>
      </c>
      <c r="H164" t="s">
        <v>166</v>
      </c>
      <c r="I164" s="2" t="s">
        <v>118</v>
      </c>
    </row>
    <row r="165" spans="1:9" x14ac:dyDescent="0.15">
      <c r="I165" s="2"/>
    </row>
    <row r="166" spans="1:9" x14ac:dyDescent="0.15">
      <c r="I166" s="2"/>
    </row>
    <row r="167" spans="1:9" x14ac:dyDescent="0.15">
      <c r="I167" s="2"/>
    </row>
    <row r="168" spans="1:9" x14ac:dyDescent="0.15">
      <c r="I168" s="2"/>
    </row>
    <row r="169" spans="1:9" x14ac:dyDescent="0.15">
      <c r="I16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137"/>
  <sheetViews>
    <sheetView workbookViewId="0">
      <selection activeCell="F33" sqref="F33:F42"/>
    </sheetView>
  </sheetViews>
  <sheetFormatPr defaultRowHeight="13.5" x14ac:dyDescent="0.15"/>
  <cols>
    <col min="3" max="3" width="31" customWidth="1"/>
    <col min="7" max="7" width="12.875" customWidth="1"/>
    <col min="29" max="29" width="16.125" bestFit="1" customWidth="1"/>
    <col min="30" max="30" width="17.75" customWidth="1"/>
    <col min="35" max="35" width="9.5" bestFit="1" customWidth="1"/>
    <col min="38" max="38" width="14.875" customWidth="1"/>
    <col min="39" max="39" width="16" customWidth="1"/>
  </cols>
  <sheetData>
    <row r="3" spans="1:27" x14ac:dyDescent="0.15">
      <c r="A3">
        <v>27</v>
      </c>
      <c r="B3" t="s">
        <v>21</v>
      </c>
      <c r="C3" t="s">
        <v>34</v>
      </c>
      <c r="D3">
        <v>1</v>
      </c>
      <c r="E3">
        <v>9</v>
      </c>
      <c r="F3" t="s">
        <v>136</v>
      </c>
      <c r="G3" s="2" t="str">
        <f>"[[3,0,"&amp;H3&amp;",10000][2,"&amp;J3&amp;",1,"&amp;K3&amp;"][2,"&amp;L3&amp;",1,"&amp;M3&amp;"][2,"&amp;N3&amp;",1,"&amp;O3&amp;"][2,"&amp;P3&amp;",1,"&amp;Q3&amp;"][2,"&amp;R3&amp;",1,"&amp;S3&amp;"][2,"&amp;T3&amp;",1,"&amp;U3&amp;"][2,"&amp;V3&amp;",1,"&amp;W3&amp;"][2,"&amp;X3&amp;",1,"&amp;Y3&amp;"][2,"&amp;Z3&amp;",1,"&amp;AA3&amp;"]]"</f>
        <v>[[3,0,1700,10000][2,11013,1,3000][2,11014,1,3000][2,11015,1,3000][2,12013,1,3000][2,12014,1,3000][2,12015,1,3000][2,13013,1,3000][2,13014,1,3000][2,13015,1,3000]]</v>
      </c>
      <c r="H3">
        <v>1700</v>
      </c>
      <c r="I3">
        <v>10000</v>
      </c>
      <c r="J3">
        <v>11013</v>
      </c>
      <c r="K3">
        <v>3000</v>
      </c>
      <c r="L3">
        <v>11014</v>
      </c>
      <c r="M3">
        <v>3000</v>
      </c>
      <c r="N3">
        <v>11015</v>
      </c>
      <c r="O3">
        <v>3000</v>
      </c>
      <c r="P3">
        <f>J3+1000</f>
        <v>12013</v>
      </c>
      <c r="Q3">
        <v>3000</v>
      </c>
      <c r="R3">
        <f t="shared" ref="R3:X3" si="0">L3+1000</f>
        <v>12014</v>
      </c>
      <c r="S3">
        <v>3000</v>
      </c>
      <c r="T3">
        <f t="shared" si="0"/>
        <v>12015</v>
      </c>
      <c r="U3">
        <v>3000</v>
      </c>
      <c r="V3">
        <f t="shared" si="0"/>
        <v>13013</v>
      </c>
      <c r="W3">
        <v>3000</v>
      </c>
      <c r="X3">
        <f t="shared" si="0"/>
        <v>13014</v>
      </c>
      <c r="Y3">
        <v>3000</v>
      </c>
      <c r="Z3">
        <f t="shared" ref="Z3" si="1">T3+1000</f>
        <v>13015</v>
      </c>
      <c r="AA3">
        <v>3000</v>
      </c>
    </row>
    <row r="4" spans="1:27" x14ac:dyDescent="0.15">
      <c r="A4">
        <v>28</v>
      </c>
      <c r="B4" t="s">
        <v>21</v>
      </c>
      <c r="C4" t="s">
        <v>34</v>
      </c>
      <c r="D4">
        <v>10</v>
      </c>
      <c r="E4">
        <v>19</v>
      </c>
      <c r="F4" t="s">
        <v>137</v>
      </c>
      <c r="G4" s="2" t="str">
        <f t="shared" ref="G4:G66" si="2">"[[3,0,"&amp;H4&amp;",10000][2,"&amp;J4&amp;",1,"&amp;K4&amp;"][2,"&amp;L4&amp;",1,"&amp;M4&amp;"][2,"&amp;N4&amp;",1,"&amp;O4&amp;"][2,"&amp;P4&amp;",1,"&amp;Q4&amp;"][2,"&amp;R4&amp;",1,"&amp;S4&amp;"][2,"&amp;T4&amp;",1,"&amp;U4&amp;"][2,"&amp;V4&amp;",1,"&amp;W4&amp;"][2,"&amp;X4&amp;",1,"&amp;Y4&amp;"][2,"&amp;Z4&amp;",1,"&amp;AA4&amp;"]]"</f>
        <v>[[3,0,4600,10000][2,11023,1,3000][2,11024,1,3000][2,11025,1,3000][2,12023,1,3000][2,12024,1,3000][2,12025,1,3000][2,13023,1,3000][2,13024,1,3000][2,13025,1,3000]]</v>
      </c>
      <c r="H4">
        <v>4600</v>
      </c>
      <c r="I4">
        <v>10000</v>
      </c>
      <c r="J4">
        <v>11023</v>
      </c>
      <c r="K4">
        <v>3000</v>
      </c>
      <c r="L4">
        <v>11024</v>
      </c>
      <c r="M4">
        <v>3000</v>
      </c>
      <c r="N4">
        <v>11025</v>
      </c>
      <c r="O4">
        <v>3000</v>
      </c>
      <c r="P4">
        <f t="shared" ref="P4:P12" si="3">J4+1000</f>
        <v>12023</v>
      </c>
      <c r="Q4">
        <v>3000</v>
      </c>
      <c r="R4">
        <f t="shared" ref="R4:R12" si="4">L4+1000</f>
        <v>12024</v>
      </c>
      <c r="S4">
        <v>3000</v>
      </c>
      <c r="T4">
        <f t="shared" ref="T4:T12" si="5">N4+1000</f>
        <v>12025</v>
      </c>
      <c r="U4">
        <v>3000</v>
      </c>
      <c r="V4">
        <f t="shared" ref="V4:V12" si="6">P4+1000</f>
        <v>13023</v>
      </c>
      <c r="W4">
        <v>3000</v>
      </c>
      <c r="X4">
        <f t="shared" ref="X4:X12" si="7">R4+1000</f>
        <v>13024</v>
      </c>
      <c r="Y4">
        <v>3000</v>
      </c>
      <c r="Z4">
        <f t="shared" ref="Z4:Z12" si="8">T4+1000</f>
        <v>13025</v>
      </c>
      <c r="AA4">
        <v>3000</v>
      </c>
    </row>
    <row r="5" spans="1:27" x14ac:dyDescent="0.15">
      <c r="A5">
        <v>29</v>
      </c>
      <c r="B5" t="s">
        <v>21</v>
      </c>
      <c r="C5" t="s">
        <v>34</v>
      </c>
      <c r="D5">
        <v>20</v>
      </c>
      <c r="E5">
        <v>29</v>
      </c>
      <c r="F5" t="s">
        <v>138</v>
      </c>
      <c r="G5" s="2" t="str">
        <f t="shared" si="2"/>
        <v>[[3,0,8400,10000][2,11033,1,3000][2,11034,1,3000][2,11035,1,3000][2,12033,1,3000][2,12034,1,3000][2,12035,1,3000][2,13033,1,3000][2,13034,1,3000][2,13035,1,3000]]</v>
      </c>
      <c r="H5">
        <v>8400</v>
      </c>
      <c r="I5">
        <v>10000</v>
      </c>
      <c r="J5">
        <v>11033</v>
      </c>
      <c r="K5">
        <v>3000</v>
      </c>
      <c r="L5">
        <v>11034</v>
      </c>
      <c r="M5">
        <v>3000</v>
      </c>
      <c r="N5">
        <v>11035</v>
      </c>
      <c r="O5">
        <v>3000</v>
      </c>
      <c r="P5">
        <f t="shared" si="3"/>
        <v>12033</v>
      </c>
      <c r="Q5">
        <v>3000</v>
      </c>
      <c r="R5">
        <f t="shared" si="4"/>
        <v>12034</v>
      </c>
      <c r="S5">
        <v>3000</v>
      </c>
      <c r="T5">
        <f t="shared" si="5"/>
        <v>12035</v>
      </c>
      <c r="U5">
        <v>3000</v>
      </c>
      <c r="V5">
        <f t="shared" si="6"/>
        <v>13033</v>
      </c>
      <c r="W5">
        <v>3000</v>
      </c>
      <c r="X5">
        <f t="shared" si="7"/>
        <v>13034</v>
      </c>
      <c r="Y5">
        <v>3000</v>
      </c>
      <c r="Z5">
        <f t="shared" si="8"/>
        <v>13035</v>
      </c>
      <c r="AA5">
        <v>3000</v>
      </c>
    </row>
    <row r="6" spans="1:27" x14ac:dyDescent="0.15">
      <c r="A6">
        <v>30</v>
      </c>
      <c r="B6" t="s">
        <v>21</v>
      </c>
      <c r="C6" t="s">
        <v>34</v>
      </c>
      <c r="D6">
        <v>30</v>
      </c>
      <c r="E6">
        <v>39</v>
      </c>
      <c r="F6" t="s">
        <v>139</v>
      </c>
      <c r="G6" s="2" t="str">
        <f t="shared" si="2"/>
        <v>[[3,0,13800,10000][2,11043,1,3000][2,11044,1,3000][2,11045,1,3000][2,12043,1,3000][2,12044,1,3000][2,12045,1,3000][2,13043,1,3000][2,13044,1,3000][2,13045,1,3000]]</v>
      </c>
      <c r="H6">
        <v>13800</v>
      </c>
      <c r="I6">
        <v>10000</v>
      </c>
      <c r="J6">
        <v>11043</v>
      </c>
      <c r="K6">
        <v>3000</v>
      </c>
      <c r="L6">
        <v>11044</v>
      </c>
      <c r="M6">
        <v>3000</v>
      </c>
      <c r="N6">
        <v>11045</v>
      </c>
      <c r="O6">
        <v>3000</v>
      </c>
      <c r="P6">
        <f t="shared" si="3"/>
        <v>12043</v>
      </c>
      <c r="Q6">
        <v>3000</v>
      </c>
      <c r="R6">
        <f t="shared" si="4"/>
        <v>12044</v>
      </c>
      <c r="S6">
        <v>3000</v>
      </c>
      <c r="T6">
        <f t="shared" si="5"/>
        <v>12045</v>
      </c>
      <c r="U6">
        <v>3000</v>
      </c>
      <c r="V6">
        <f t="shared" si="6"/>
        <v>13043</v>
      </c>
      <c r="W6">
        <v>3000</v>
      </c>
      <c r="X6">
        <f t="shared" si="7"/>
        <v>13044</v>
      </c>
      <c r="Y6">
        <v>3000</v>
      </c>
      <c r="Z6">
        <f t="shared" si="8"/>
        <v>13045</v>
      </c>
      <c r="AA6">
        <v>3000</v>
      </c>
    </row>
    <row r="7" spans="1:27" x14ac:dyDescent="0.15">
      <c r="A7">
        <v>31</v>
      </c>
      <c r="B7" t="s">
        <v>21</v>
      </c>
      <c r="C7" t="s">
        <v>34</v>
      </c>
      <c r="D7">
        <v>40</v>
      </c>
      <c r="E7">
        <v>49</v>
      </c>
      <c r="F7" t="s">
        <v>140</v>
      </c>
      <c r="G7" s="2" t="str">
        <f t="shared" si="2"/>
        <v>[[3,0,20000,10000][2,11053,1,3000][2,11054,1,3000][2,11055,1,3000][2,12053,1,3000][2,12054,1,3000][2,12055,1,3000][2,13053,1,3000][2,13054,1,3000][2,13055,1,3000]]</v>
      </c>
      <c r="H7">
        <v>20000</v>
      </c>
      <c r="I7">
        <v>10000</v>
      </c>
      <c r="J7">
        <v>11053</v>
      </c>
      <c r="K7">
        <v>3000</v>
      </c>
      <c r="L7">
        <v>11054</v>
      </c>
      <c r="M7">
        <v>3000</v>
      </c>
      <c r="N7">
        <v>11055</v>
      </c>
      <c r="O7">
        <v>3000</v>
      </c>
      <c r="P7">
        <f t="shared" si="3"/>
        <v>12053</v>
      </c>
      <c r="Q7">
        <v>3000</v>
      </c>
      <c r="R7">
        <f t="shared" si="4"/>
        <v>12054</v>
      </c>
      <c r="S7">
        <v>3000</v>
      </c>
      <c r="T7">
        <f t="shared" si="5"/>
        <v>12055</v>
      </c>
      <c r="U7">
        <v>3000</v>
      </c>
      <c r="V7">
        <f t="shared" si="6"/>
        <v>13053</v>
      </c>
      <c r="W7">
        <v>3000</v>
      </c>
      <c r="X7">
        <f t="shared" si="7"/>
        <v>13054</v>
      </c>
      <c r="Y7">
        <v>3000</v>
      </c>
      <c r="Z7">
        <f t="shared" si="8"/>
        <v>13055</v>
      </c>
      <c r="AA7">
        <v>3000</v>
      </c>
    </row>
    <row r="8" spans="1:27" x14ac:dyDescent="0.15">
      <c r="A8">
        <v>32</v>
      </c>
      <c r="B8" t="s">
        <v>21</v>
      </c>
      <c r="C8" t="s">
        <v>34</v>
      </c>
      <c r="D8">
        <v>50</v>
      </c>
      <c r="E8">
        <v>59</v>
      </c>
      <c r="F8" t="s">
        <v>141</v>
      </c>
      <c r="G8" s="2" t="str">
        <f t="shared" si="2"/>
        <v>[[3,0,27300,10000][2,11063,1,3000][2,11064,1,3000][2,11065,1,3000][2,12063,1,3000][2,12064,1,3000][2,12065,1,3000][2,13063,1,3000][2,13064,1,3000][2,13065,1,3000]]</v>
      </c>
      <c r="H8">
        <v>27300</v>
      </c>
      <c r="I8">
        <v>10000</v>
      </c>
      <c r="J8">
        <v>11063</v>
      </c>
      <c r="K8">
        <v>3000</v>
      </c>
      <c r="L8">
        <v>11064</v>
      </c>
      <c r="M8">
        <v>3000</v>
      </c>
      <c r="N8">
        <v>11065</v>
      </c>
      <c r="O8">
        <v>3000</v>
      </c>
      <c r="P8">
        <f t="shared" si="3"/>
        <v>12063</v>
      </c>
      <c r="Q8">
        <v>3000</v>
      </c>
      <c r="R8">
        <f t="shared" si="4"/>
        <v>12064</v>
      </c>
      <c r="S8">
        <v>3000</v>
      </c>
      <c r="T8">
        <f t="shared" si="5"/>
        <v>12065</v>
      </c>
      <c r="U8">
        <v>3000</v>
      </c>
      <c r="V8">
        <f t="shared" si="6"/>
        <v>13063</v>
      </c>
      <c r="W8">
        <v>3000</v>
      </c>
      <c r="X8">
        <f t="shared" si="7"/>
        <v>13064</v>
      </c>
      <c r="Y8">
        <v>3000</v>
      </c>
      <c r="Z8">
        <f t="shared" si="8"/>
        <v>13065</v>
      </c>
      <c r="AA8">
        <v>3000</v>
      </c>
    </row>
    <row r="9" spans="1:27" x14ac:dyDescent="0.15">
      <c r="A9">
        <v>33</v>
      </c>
      <c r="B9" t="s">
        <v>21</v>
      </c>
      <c r="C9" t="s">
        <v>34</v>
      </c>
      <c r="D9">
        <v>60</v>
      </c>
      <c r="E9">
        <v>69</v>
      </c>
      <c r="F9" t="s">
        <v>142</v>
      </c>
      <c r="G9" s="2" t="str">
        <f t="shared" si="2"/>
        <v>[[3,0,36300,10000][2,11073,1,3000][2,11074,1,3000][2,11075,1,3000][2,12073,1,3000][2,12074,1,3000][2,12075,1,3000][2,13073,1,3000][2,13074,1,3000][2,13075,1,3000]]</v>
      </c>
      <c r="H9">
        <v>36300</v>
      </c>
      <c r="I9">
        <v>10000</v>
      </c>
      <c r="J9">
        <v>11073</v>
      </c>
      <c r="K9">
        <v>3000</v>
      </c>
      <c r="L9">
        <v>11074</v>
      </c>
      <c r="M9">
        <v>3000</v>
      </c>
      <c r="N9">
        <v>11075</v>
      </c>
      <c r="O9">
        <v>3000</v>
      </c>
      <c r="P9">
        <f t="shared" si="3"/>
        <v>12073</v>
      </c>
      <c r="Q9">
        <v>3000</v>
      </c>
      <c r="R9">
        <f t="shared" si="4"/>
        <v>12074</v>
      </c>
      <c r="S9">
        <v>3000</v>
      </c>
      <c r="T9">
        <f t="shared" si="5"/>
        <v>12075</v>
      </c>
      <c r="U9">
        <v>3000</v>
      </c>
      <c r="V9">
        <f t="shared" si="6"/>
        <v>13073</v>
      </c>
      <c r="W9">
        <v>3000</v>
      </c>
      <c r="X9">
        <f t="shared" si="7"/>
        <v>13074</v>
      </c>
      <c r="Y9">
        <v>3000</v>
      </c>
      <c r="Z9">
        <f t="shared" si="8"/>
        <v>13075</v>
      </c>
      <c r="AA9">
        <v>3000</v>
      </c>
    </row>
    <row r="10" spans="1:27" x14ac:dyDescent="0.15">
      <c r="A10">
        <v>34</v>
      </c>
      <c r="B10" t="s">
        <v>21</v>
      </c>
      <c r="C10" t="s">
        <v>34</v>
      </c>
      <c r="D10">
        <v>70</v>
      </c>
      <c r="E10">
        <v>79</v>
      </c>
      <c r="F10" t="s">
        <v>143</v>
      </c>
      <c r="G10" s="2" t="str">
        <f t="shared" si="2"/>
        <v>[[3,0,48700,10000][2,11083,1,3000][2,11084,1,3000][2,11085,1,3000][2,12083,1,3000][2,12084,1,3000][2,12085,1,3000][2,13083,1,3000][2,13084,1,3000][2,13085,1,3000]]</v>
      </c>
      <c r="H10">
        <v>48700</v>
      </c>
      <c r="I10">
        <v>10000</v>
      </c>
      <c r="J10">
        <v>11083</v>
      </c>
      <c r="K10">
        <v>3000</v>
      </c>
      <c r="L10">
        <v>11084</v>
      </c>
      <c r="M10">
        <v>3000</v>
      </c>
      <c r="N10">
        <v>11085</v>
      </c>
      <c r="O10">
        <v>3000</v>
      </c>
      <c r="P10">
        <f t="shared" si="3"/>
        <v>12083</v>
      </c>
      <c r="Q10">
        <v>3000</v>
      </c>
      <c r="R10">
        <f t="shared" si="4"/>
        <v>12084</v>
      </c>
      <c r="S10">
        <v>3000</v>
      </c>
      <c r="T10">
        <f t="shared" si="5"/>
        <v>12085</v>
      </c>
      <c r="U10">
        <v>3000</v>
      </c>
      <c r="V10">
        <f t="shared" si="6"/>
        <v>13083</v>
      </c>
      <c r="W10">
        <v>3000</v>
      </c>
      <c r="X10">
        <f t="shared" si="7"/>
        <v>13084</v>
      </c>
      <c r="Y10">
        <v>3000</v>
      </c>
      <c r="Z10">
        <f t="shared" si="8"/>
        <v>13085</v>
      </c>
      <c r="AA10">
        <v>3000</v>
      </c>
    </row>
    <row r="11" spans="1:27" x14ac:dyDescent="0.15">
      <c r="A11">
        <v>35</v>
      </c>
      <c r="B11" t="s">
        <v>21</v>
      </c>
      <c r="C11" t="s">
        <v>34</v>
      </c>
      <c r="D11">
        <v>80</v>
      </c>
      <c r="E11">
        <v>89</v>
      </c>
      <c r="F11" t="s">
        <v>144</v>
      </c>
      <c r="G11" s="2" t="str">
        <f t="shared" si="2"/>
        <v>[[3,0,62100,10000][2,11093,1,3000][2,11094,1,3000][2,11095,1,3000][2,12093,1,3000][2,12094,1,3000][2,12095,1,3000][2,13093,1,3000][2,13094,1,3000][2,13095,1,3000]]</v>
      </c>
      <c r="H11">
        <v>62100</v>
      </c>
      <c r="I11">
        <v>10000</v>
      </c>
      <c r="J11">
        <v>11093</v>
      </c>
      <c r="K11">
        <v>3000</v>
      </c>
      <c r="L11">
        <v>11094</v>
      </c>
      <c r="M11">
        <v>3000</v>
      </c>
      <c r="N11">
        <v>11095</v>
      </c>
      <c r="O11">
        <v>3000</v>
      </c>
      <c r="P11">
        <f t="shared" si="3"/>
        <v>12093</v>
      </c>
      <c r="Q11">
        <v>3000</v>
      </c>
      <c r="R11">
        <f t="shared" si="4"/>
        <v>12094</v>
      </c>
      <c r="S11">
        <v>3000</v>
      </c>
      <c r="T11">
        <f t="shared" si="5"/>
        <v>12095</v>
      </c>
      <c r="U11">
        <v>3000</v>
      </c>
      <c r="V11">
        <f t="shared" si="6"/>
        <v>13093</v>
      </c>
      <c r="W11">
        <v>3000</v>
      </c>
      <c r="X11">
        <f t="shared" si="7"/>
        <v>13094</v>
      </c>
      <c r="Y11">
        <v>3000</v>
      </c>
      <c r="Z11">
        <f t="shared" si="8"/>
        <v>13095</v>
      </c>
      <c r="AA11">
        <v>3000</v>
      </c>
    </row>
    <row r="12" spans="1:27" x14ac:dyDescent="0.15">
      <c r="A12">
        <v>36</v>
      </c>
      <c r="B12" t="s">
        <v>21</v>
      </c>
      <c r="C12" t="s">
        <v>34</v>
      </c>
      <c r="D12">
        <v>90</v>
      </c>
      <c r="E12">
        <v>100</v>
      </c>
      <c r="F12" t="s">
        <v>145</v>
      </c>
      <c r="G12" s="2" t="str">
        <f t="shared" si="2"/>
        <v>[[3,0,80700,10000][2,11103,1,3000][2,11104,1,3000][2,11105,1,3000][2,12103,1,3000][2,12104,1,3000][2,12105,1,3000][2,13103,1,3000][2,13104,1,3000][2,13105,1,3000]]</v>
      </c>
      <c r="H12">
        <v>80700</v>
      </c>
      <c r="I12">
        <v>10000</v>
      </c>
      <c r="J12">
        <v>11103</v>
      </c>
      <c r="K12">
        <v>3000</v>
      </c>
      <c r="L12">
        <v>11104</v>
      </c>
      <c r="M12">
        <v>3000</v>
      </c>
      <c r="N12">
        <v>11105</v>
      </c>
      <c r="O12">
        <v>3000</v>
      </c>
      <c r="P12">
        <f t="shared" si="3"/>
        <v>12103</v>
      </c>
      <c r="Q12">
        <v>3000</v>
      </c>
      <c r="R12">
        <f t="shared" si="4"/>
        <v>12104</v>
      </c>
      <c r="S12">
        <v>3000</v>
      </c>
      <c r="T12">
        <f t="shared" si="5"/>
        <v>12105</v>
      </c>
      <c r="U12">
        <v>3000</v>
      </c>
      <c r="V12">
        <f t="shared" si="6"/>
        <v>13103</v>
      </c>
      <c r="W12">
        <v>3000</v>
      </c>
      <c r="X12">
        <f t="shared" si="7"/>
        <v>13104</v>
      </c>
      <c r="Y12">
        <v>3000</v>
      </c>
      <c r="Z12">
        <f t="shared" si="8"/>
        <v>13105</v>
      </c>
      <c r="AA12">
        <v>3000</v>
      </c>
    </row>
    <row r="13" spans="1:27" x14ac:dyDescent="0.15">
      <c r="A13">
        <v>37</v>
      </c>
      <c r="B13" t="s">
        <v>22</v>
      </c>
      <c r="C13" t="s">
        <v>35</v>
      </c>
      <c r="D13">
        <v>1</v>
      </c>
      <c r="E13">
        <v>9</v>
      </c>
      <c r="F13" t="s">
        <v>146</v>
      </c>
      <c r="G13" s="2" t="str">
        <f t="shared" si="2"/>
        <v>[[3,0,1700,10000][2,11011,1,5000][2,11012,1,5000][2,12011,1,5000][2,12012,1,4000][2,13011,1,4000][2,13012,1,4000][2,14011,1,0][2,14012,1,0][2,15011,1,0]]</v>
      </c>
      <c r="H13">
        <v>1700</v>
      </c>
      <c r="I13">
        <v>10000</v>
      </c>
      <c r="J13">
        <v>11011</v>
      </c>
      <c r="K13">
        <v>5000</v>
      </c>
      <c r="L13">
        <v>11012</v>
      </c>
      <c r="M13">
        <v>5000</v>
      </c>
      <c r="N13">
        <f t="shared" ref="N13:N22" si="9">J13+1000</f>
        <v>12011</v>
      </c>
      <c r="O13">
        <v>5000</v>
      </c>
      <c r="P13">
        <f t="shared" ref="P13:P22" si="10">L13+1000</f>
        <v>12012</v>
      </c>
      <c r="Q13">
        <v>4000</v>
      </c>
      <c r="R13">
        <f t="shared" ref="R13:R22" si="11">N13+1000</f>
        <v>13011</v>
      </c>
      <c r="S13">
        <v>4000</v>
      </c>
      <c r="T13">
        <f t="shared" ref="T13:T22" si="12">P13+1000</f>
        <v>13012</v>
      </c>
      <c r="U13">
        <v>4000</v>
      </c>
      <c r="V13" s="5">
        <f t="shared" ref="V13:V22" si="13">R13+1000</f>
        <v>14011</v>
      </c>
      <c r="W13" s="5">
        <v>0</v>
      </c>
      <c r="X13" s="5">
        <f t="shared" ref="X13:X22" si="14">T13+1000</f>
        <v>14012</v>
      </c>
      <c r="Y13" s="5">
        <v>0</v>
      </c>
      <c r="Z13" s="5">
        <f t="shared" ref="Z13:Z22" si="15">V13+1000</f>
        <v>15011</v>
      </c>
      <c r="AA13" s="5">
        <v>0</v>
      </c>
    </row>
    <row r="14" spans="1:27" x14ac:dyDescent="0.15">
      <c r="A14">
        <v>38</v>
      </c>
      <c r="B14" t="s">
        <v>22</v>
      </c>
      <c r="C14" t="s">
        <v>35</v>
      </c>
      <c r="D14">
        <v>10</v>
      </c>
      <c r="E14">
        <v>19</v>
      </c>
      <c r="F14" t="s">
        <v>147</v>
      </c>
      <c r="G14" s="2" t="str">
        <f t="shared" si="2"/>
        <v>[[3,0,4600,10000][2,11021,1,5000][2,11022,1,5000][2,12021,1,5000][2,12022,1,4000][2,13021,1,4000][2,13022,1,4000][2,14021,1,0][2,14022,1,0][2,15021,1,0]]</v>
      </c>
      <c r="H14">
        <v>4600</v>
      </c>
      <c r="I14">
        <v>10000</v>
      </c>
      <c r="J14">
        <v>11021</v>
      </c>
      <c r="K14">
        <v>5000</v>
      </c>
      <c r="L14">
        <v>11022</v>
      </c>
      <c r="M14">
        <v>5000</v>
      </c>
      <c r="N14">
        <f t="shared" si="9"/>
        <v>12021</v>
      </c>
      <c r="O14">
        <v>5000</v>
      </c>
      <c r="P14">
        <f t="shared" si="10"/>
        <v>12022</v>
      </c>
      <c r="Q14">
        <v>4000</v>
      </c>
      <c r="R14">
        <f t="shared" si="11"/>
        <v>13021</v>
      </c>
      <c r="S14">
        <v>4000</v>
      </c>
      <c r="T14">
        <f t="shared" si="12"/>
        <v>13022</v>
      </c>
      <c r="U14">
        <v>4000</v>
      </c>
      <c r="V14" s="5">
        <f t="shared" si="13"/>
        <v>14021</v>
      </c>
      <c r="W14" s="5">
        <v>0</v>
      </c>
      <c r="X14" s="5">
        <f t="shared" si="14"/>
        <v>14022</v>
      </c>
      <c r="Y14" s="5">
        <v>0</v>
      </c>
      <c r="Z14" s="5">
        <f t="shared" si="15"/>
        <v>15021</v>
      </c>
      <c r="AA14" s="5">
        <v>0</v>
      </c>
    </row>
    <row r="15" spans="1:27" x14ac:dyDescent="0.15">
      <c r="A15">
        <v>39</v>
      </c>
      <c r="B15" t="s">
        <v>22</v>
      </c>
      <c r="C15" t="s">
        <v>35</v>
      </c>
      <c r="D15">
        <v>20</v>
      </c>
      <c r="E15">
        <v>29</v>
      </c>
      <c r="F15" t="s">
        <v>148</v>
      </c>
      <c r="G15" s="2" t="str">
        <f t="shared" si="2"/>
        <v>[[3,0,8400,10000][2,11031,1,5000][2,11032,1,5000][2,12031,1,5000][2,12032,1,4000][2,13031,1,4000][2,13032,1,4000][2,14031,1,0][2,14032,1,0][2,15031,1,0]]</v>
      </c>
      <c r="H15">
        <v>8400</v>
      </c>
      <c r="I15">
        <v>10000</v>
      </c>
      <c r="J15">
        <v>11031</v>
      </c>
      <c r="K15">
        <v>5000</v>
      </c>
      <c r="L15">
        <v>11032</v>
      </c>
      <c r="M15">
        <v>5000</v>
      </c>
      <c r="N15">
        <f t="shared" si="9"/>
        <v>12031</v>
      </c>
      <c r="O15">
        <v>5000</v>
      </c>
      <c r="P15">
        <f t="shared" si="10"/>
        <v>12032</v>
      </c>
      <c r="Q15">
        <v>4000</v>
      </c>
      <c r="R15">
        <f t="shared" si="11"/>
        <v>13031</v>
      </c>
      <c r="S15">
        <v>4000</v>
      </c>
      <c r="T15">
        <f t="shared" si="12"/>
        <v>13032</v>
      </c>
      <c r="U15">
        <v>4000</v>
      </c>
      <c r="V15" s="5">
        <f t="shared" si="13"/>
        <v>14031</v>
      </c>
      <c r="W15" s="5">
        <v>0</v>
      </c>
      <c r="X15" s="5">
        <f t="shared" si="14"/>
        <v>14032</v>
      </c>
      <c r="Y15" s="5">
        <v>0</v>
      </c>
      <c r="Z15" s="5">
        <f t="shared" si="15"/>
        <v>15031</v>
      </c>
      <c r="AA15" s="5">
        <v>0</v>
      </c>
    </row>
    <row r="16" spans="1:27" x14ac:dyDescent="0.15">
      <c r="A16">
        <v>40</v>
      </c>
      <c r="B16" t="s">
        <v>22</v>
      </c>
      <c r="C16" t="s">
        <v>35</v>
      </c>
      <c r="D16">
        <v>30</v>
      </c>
      <c r="E16">
        <v>39</v>
      </c>
      <c r="F16" t="s">
        <v>149</v>
      </c>
      <c r="G16" s="2" t="str">
        <f t="shared" si="2"/>
        <v>[[3,0,13800,10000][2,11041,1,5000][2,11042,1,5000][2,12041,1,5000][2,12042,1,4000][2,13041,1,4000][2,13042,1,4000][2,14041,1,0][2,14042,1,0][2,15041,1,0]]</v>
      </c>
      <c r="H16">
        <v>13800</v>
      </c>
      <c r="I16">
        <v>10000</v>
      </c>
      <c r="J16">
        <v>11041</v>
      </c>
      <c r="K16">
        <v>5000</v>
      </c>
      <c r="L16">
        <v>11042</v>
      </c>
      <c r="M16">
        <v>5000</v>
      </c>
      <c r="N16">
        <f t="shared" si="9"/>
        <v>12041</v>
      </c>
      <c r="O16">
        <v>5000</v>
      </c>
      <c r="P16">
        <f t="shared" si="10"/>
        <v>12042</v>
      </c>
      <c r="Q16">
        <v>4000</v>
      </c>
      <c r="R16">
        <f t="shared" si="11"/>
        <v>13041</v>
      </c>
      <c r="S16">
        <v>4000</v>
      </c>
      <c r="T16">
        <f t="shared" si="12"/>
        <v>13042</v>
      </c>
      <c r="U16">
        <v>4000</v>
      </c>
      <c r="V16" s="5">
        <f t="shared" si="13"/>
        <v>14041</v>
      </c>
      <c r="W16" s="5">
        <v>0</v>
      </c>
      <c r="X16" s="5">
        <f t="shared" si="14"/>
        <v>14042</v>
      </c>
      <c r="Y16" s="5">
        <v>0</v>
      </c>
      <c r="Z16" s="5">
        <f t="shared" si="15"/>
        <v>15041</v>
      </c>
      <c r="AA16" s="5">
        <v>0</v>
      </c>
    </row>
    <row r="17" spans="1:27" x14ac:dyDescent="0.15">
      <c r="A17">
        <v>41</v>
      </c>
      <c r="B17" t="s">
        <v>22</v>
      </c>
      <c r="C17" t="s">
        <v>35</v>
      </c>
      <c r="D17">
        <v>40</v>
      </c>
      <c r="E17">
        <v>49</v>
      </c>
      <c r="F17" t="s">
        <v>150</v>
      </c>
      <c r="G17" s="2" t="str">
        <f t="shared" si="2"/>
        <v>[[3,0,20000,10000][2,11051,1,5000][2,11052,1,5000][2,12051,1,5000][2,12052,1,4000][2,13051,1,4000][2,13052,1,4000][2,14051,1,0][2,14052,1,0][2,15051,1,0]]</v>
      </c>
      <c r="H17">
        <v>20000</v>
      </c>
      <c r="I17">
        <v>10000</v>
      </c>
      <c r="J17">
        <v>11051</v>
      </c>
      <c r="K17">
        <v>5000</v>
      </c>
      <c r="L17">
        <v>11052</v>
      </c>
      <c r="M17">
        <v>5000</v>
      </c>
      <c r="N17">
        <f t="shared" si="9"/>
        <v>12051</v>
      </c>
      <c r="O17">
        <v>5000</v>
      </c>
      <c r="P17">
        <f t="shared" si="10"/>
        <v>12052</v>
      </c>
      <c r="Q17">
        <v>4000</v>
      </c>
      <c r="R17">
        <f t="shared" si="11"/>
        <v>13051</v>
      </c>
      <c r="S17">
        <v>4000</v>
      </c>
      <c r="T17">
        <f t="shared" si="12"/>
        <v>13052</v>
      </c>
      <c r="U17">
        <v>4000</v>
      </c>
      <c r="V17" s="5">
        <f t="shared" si="13"/>
        <v>14051</v>
      </c>
      <c r="W17" s="5">
        <v>0</v>
      </c>
      <c r="X17" s="5">
        <f t="shared" si="14"/>
        <v>14052</v>
      </c>
      <c r="Y17" s="5">
        <v>0</v>
      </c>
      <c r="Z17" s="5">
        <f t="shared" si="15"/>
        <v>15051</v>
      </c>
      <c r="AA17" s="5">
        <v>0</v>
      </c>
    </row>
    <row r="18" spans="1:27" x14ac:dyDescent="0.15">
      <c r="A18">
        <v>42</v>
      </c>
      <c r="B18" t="s">
        <v>22</v>
      </c>
      <c r="C18" t="s">
        <v>35</v>
      </c>
      <c r="D18">
        <v>50</v>
      </c>
      <c r="E18">
        <v>59</v>
      </c>
      <c r="F18" t="s">
        <v>151</v>
      </c>
      <c r="G18" s="2" t="str">
        <f t="shared" si="2"/>
        <v>[[3,0,27300,10000][2,11061,1,5000][2,11062,1,5000][2,12061,1,5000][2,12062,1,4000][2,13061,1,4000][2,13062,1,4000][2,14061,1,0][2,14062,1,0][2,15061,1,0]]</v>
      </c>
      <c r="H18">
        <v>27300</v>
      </c>
      <c r="I18">
        <v>10000</v>
      </c>
      <c r="J18">
        <v>11061</v>
      </c>
      <c r="K18">
        <v>5000</v>
      </c>
      <c r="L18">
        <v>11062</v>
      </c>
      <c r="M18">
        <v>5000</v>
      </c>
      <c r="N18">
        <f t="shared" si="9"/>
        <v>12061</v>
      </c>
      <c r="O18">
        <v>5000</v>
      </c>
      <c r="P18">
        <f t="shared" si="10"/>
        <v>12062</v>
      </c>
      <c r="Q18">
        <v>4000</v>
      </c>
      <c r="R18">
        <f t="shared" si="11"/>
        <v>13061</v>
      </c>
      <c r="S18">
        <v>4000</v>
      </c>
      <c r="T18">
        <f t="shared" si="12"/>
        <v>13062</v>
      </c>
      <c r="U18">
        <v>4000</v>
      </c>
      <c r="V18" s="5">
        <f t="shared" si="13"/>
        <v>14061</v>
      </c>
      <c r="W18" s="5">
        <v>0</v>
      </c>
      <c r="X18" s="5">
        <f t="shared" si="14"/>
        <v>14062</v>
      </c>
      <c r="Y18" s="5">
        <v>0</v>
      </c>
      <c r="Z18" s="5">
        <f t="shared" si="15"/>
        <v>15061</v>
      </c>
      <c r="AA18" s="5">
        <v>0</v>
      </c>
    </row>
    <row r="19" spans="1:27" x14ac:dyDescent="0.15">
      <c r="A19">
        <v>43</v>
      </c>
      <c r="B19" t="s">
        <v>22</v>
      </c>
      <c r="C19" t="s">
        <v>35</v>
      </c>
      <c r="D19">
        <v>60</v>
      </c>
      <c r="E19">
        <v>69</v>
      </c>
      <c r="F19" t="s">
        <v>152</v>
      </c>
      <c r="G19" s="2" t="str">
        <f t="shared" si="2"/>
        <v>[[3,0,36300,10000][2,11071,1,5000][2,11072,1,5000][2,12071,1,5000][2,12072,1,4000][2,13071,1,4000][2,13072,1,4000][2,14071,1,0][2,14072,1,0][2,15071,1,0]]</v>
      </c>
      <c r="H19">
        <v>36300</v>
      </c>
      <c r="I19">
        <v>10000</v>
      </c>
      <c r="J19">
        <v>11071</v>
      </c>
      <c r="K19">
        <v>5000</v>
      </c>
      <c r="L19">
        <v>11072</v>
      </c>
      <c r="M19">
        <v>5000</v>
      </c>
      <c r="N19">
        <f t="shared" si="9"/>
        <v>12071</v>
      </c>
      <c r="O19">
        <v>5000</v>
      </c>
      <c r="P19">
        <f t="shared" si="10"/>
        <v>12072</v>
      </c>
      <c r="Q19">
        <v>4000</v>
      </c>
      <c r="R19">
        <f t="shared" si="11"/>
        <v>13071</v>
      </c>
      <c r="S19">
        <v>4000</v>
      </c>
      <c r="T19">
        <f t="shared" si="12"/>
        <v>13072</v>
      </c>
      <c r="U19">
        <v>4000</v>
      </c>
      <c r="V19" s="5">
        <f t="shared" si="13"/>
        <v>14071</v>
      </c>
      <c r="W19" s="5">
        <v>0</v>
      </c>
      <c r="X19" s="5">
        <f t="shared" si="14"/>
        <v>14072</v>
      </c>
      <c r="Y19" s="5">
        <v>0</v>
      </c>
      <c r="Z19" s="5">
        <f t="shared" si="15"/>
        <v>15071</v>
      </c>
      <c r="AA19" s="5">
        <v>0</v>
      </c>
    </row>
    <row r="20" spans="1:27" x14ac:dyDescent="0.15">
      <c r="A20">
        <v>44</v>
      </c>
      <c r="B20" t="s">
        <v>22</v>
      </c>
      <c r="C20" t="s">
        <v>35</v>
      </c>
      <c r="D20">
        <v>70</v>
      </c>
      <c r="E20">
        <v>79</v>
      </c>
      <c r="F20" t="s">
        <v>153</v>
      </c>
      <c r="G20" s="2" t="str">
        <f t="shared" si="2"/>
        <v>[[3,0,48700,10000][2,11081,1,5000][2,11082,1,5000][2,12081,1,5000][2,12082,1,4000][2,13081,1,4000][2,13082,1,4000][2,14081,1,0][2,14082,1,0][2,15081,1,0]]</v>
      </c>
      <c r="H20">
        <v>48700</v>
      </c>
      <c r="I20">
        <v>10000</v>
      </c>
      <c r="J20">
        <v>11081</v>
      </c>
      <c r="K20">
        <v>5000</v>
      </c>
      <c r="L20">
        <v>11082</v>
      </c>
      <c r="M20">
        <v>5000</v>
      </c>
      <c r="N20">
        <f t="shared" si="9"/>
        <v>12081</v>
      </c>
      <c r="O20">
        <v>5000</v>
      </c>
      <c r="P20">
        <f t="shared" si="10"/>
        <v>12082</v>
      </c>
      <c r="Q20">
        <v>4000</v>
      </c>
      <c r="R20">
        <f t="shared" si="11"/>
        <v>13081</v>
      </c>
      <c r="S20">
        <v>4000</v>
      </c>
      <c r="T20">
        <f t="shared" si="12"/>
        <v>13082</v>
      </c>
      <c r="U20">
        <v>4000</v>
      </c>
      <c r="V20" s="5">
        <f t="shared" si="13"/>
        <v>14081</v>
      </c>
      <c r="W20" s="5">
        <v>0</v>
      </c>
      <c r="X20" s="5">
        <f t="shared" si="14"/>
        <v>14082</v>
      </c>
      <c r="Y20" s="5">
        <v>0</v>
      </c>
      <c r="Z20" s="5">
        <f t="shared" si="15"/>
        <v>15081</v>
      </c>
      <c r="AA20" s="5">
        <v>0</v>
      </c>
    </row>
    <row r="21" spans="1:27" x14ac:dyDescent="0.15">
      <c r="A21">
        <v>45</v>
      </c>
      <c r="B21" t="s">
        <v>22</v>
      </c>
      <c r="C21" t="s">
        <v>35</v>
      </c>
      <c r="D21">
        <v>80</v>
      </c>
      <c r="E21">
        <v>89</v>
      </c>
      <c r="F21" t="s">
        <v>154</v>
      </c>
      <c r="G21" s="2" t="str">
        <f t="shared" si="2"/>
        <v>[[3,0,62100,10000][2,11091,1,5000][2,11092,1,5000][2,12091,1,5000][2,12092,1,4000][2,13091,1,4000][2,13092,1,4000][2,14091,1,0][2,14092,1,0][2,15091,1,0]]</v>
      </c>
      <c r="H21">
        <v>62100</v>
      </c>
      <c r="I21">
        <v>10000</v>
      </c>
      <c r="J21">
        <v>11091</v>
      </c>
      <c r="K21">
        <v>5000</v>
      </c>
      <c r="L21">
        <v>11092</v>
      </c>
      <c r="M21">
        <v>5000</v>
      </c>
      <c r="N21">
        <f t="shared" si="9"/>
        <v>12091</v>
      </c>
      <c r="O21">
        <v>5000</v>
      </c>
      <c r="P21">
        <f t="shared" si="10"/>
        <v>12092</v>
      </c>
      <c r="Q21">
        <v>4000</v>
      </c>
      <c r="R21">
        <f t="shared" si="11"/>
        <v>13091</v>
      </c>
      <c r="S21">
        <v>4000</v>
      </c>
      <c r="T21">
        <f t="shared" si="12"/>
        <v>13092</v>
      </c>
      <c r="U21">
        <v>4000</v>
      </c>
      <c r="V21" s="5">
        <f t="shared" si="13"/>
        <v>14091</v>
      </c>
      <c r="W21" s="5">
        <v>0</v>
      </c>
      <c r="X21" s="5">
        <f t="shared" si="14"/>
        <v>14092</v>
      </c>
      <c r="Y21" s="5">
        <v>0</v>
      </c>
      <c r="Z21" s="5">
        <f t="shared" si="15"/>
        <v>15091</v>
      </c>
      <c r="AA21" s="5">
        <v>0</v>
      </c>
    </row>
    <row r="22" spans="1:27" x14ac:dyDescent="0.15">
      <c r="A22">
        <v>46</v>
      </c>
      <c r="B22" t="s">
        <v>22</v>
      </c>
      <c r="C22" t="s">
        <v>35</v>
      </c>
      <c r="D22">
        <v>90</v>
      </c>
      <c r="E22">
        <v>100</v>
      </c>
      <c r="F22" t="s">
        <v>155</v>
      </c>
      <c r="G22" s="2" t="str">
        <f t="shared" si="2"/>
        <v>[[3,0,80700,10000][2,11101,1,5000][2,11102,1,5000][2,12101,1,5000][2,12102,1,4000][2,13101,1,4000][2,13102,1,4000][2,14101,1,0][2,14102,1,0][2,15101,1,0]]</v>
      </c>
      <c r="H22">
        <v>80700</v>
      </c>
      <c r="I22">
        <v>10000</v>
      </c>
      <c r="J22">
        <v>11101</v>
      </c>
      <c r="K22">
        <v>5000</v>
      </c>
      <c r="L22">
        <v>11102</v>
      </c>
      <c r="M22">
        <v>5000</v>
      </c>
      <c r="N22">
        <f t="shared" si="9"/>
        <v>12101</v>
      </c>
      <c r="O22">
        <v>5000</v>
      </c>
      <c r="P22">
        <f t="shared" si="10"/>
        <v>12102</v>
      </c>
      <c r="Q22">
        <v>4000</v>
      </c>
      <c r="R22">
        <f t="shared" si="11"/>
        <v>13101</v>
      </c>
      <c r="S22">
        <v>4000</v>
      </c>
      <c r="T22">
        <f t="shared" si="12"/>
        <v>13102</v>
      </c>
      <c r="U22">
        <v>4000</v>
      </c>
      <c r="V22" s="5">
        <f t="shared" si="13"/>
        <v>14101</v>
      </c>
      <c r="W22" s="5">
        <v>0</v>
      </c>
      <c r="X22" s="5">
        <f t="shared" si="14"/>
        <v>14102</v>
      </c>
      <c r="Y22" s="5">
        <v>0</v>
      </c>
      <c r="Z22" s="5">
        <f t="shared" si="15"/>
        <v>15101</v>
      </c>
      <c r="AA22" s="5">
        <v>0</v>
      </c>
    </row>
    <row r="23" spans="1:27" x14ac:dyDescent="0.15">
      <c r="A23">
        <v>47</v>
      </c>
      <c r="B23" t="s">
        <v>23</v>
      </c>
      <c r="C23" t="s">
        <v>36</v>
      </c>
      <c r="D23">
        <v>1</v>
      </c>
      <c r="E23">
        <v>9</v>
      </c>
      <c r="F23" t="s">
        <v>156</v>
      </c>
      <c r="G23" s="2" t="str">
        <f t="shared" si="2"/>
        <v>[[3,0,1700,10000][2,10011,1,9000][2,10012,1,9000][2,10013,1,9000][2,10011,1,0][2,11011,1,0][2,12011,1,0][2,10011,1,0][2,11011,1,0][2,12011,1,0]]</v>
      </c>
      <c r="H23">
        <v>1700</v>
      </c>
      <c r="I23">
        <v>10000</v>
      </c>
      <c r="J23">
        <v>10011</v>
      </c>
      <c r="K23">
        <v>9000</v>
      </c>
      <c r="L23">
        <v>10012</v>
      </c>
      <c r="M23">
        <v>9000</v>
      </c>
      <c r="N23">
        <v>10013</v>
      </c>
      <c r="O23">
        <v>9000</v>
      </c>
      <c r="P23" s="5">
        <v>10011</v>
      </c>
      <c r="Q23" s="5">
        <v>0</v>
      </c>
      <c r="R23" s="5">
        <f>P23+1000</f>
        <v>11011</v>
      </c>
      <c r="S23" s="5">
        <v>0</v>
      </c>
      <c r="T23" s="5">
        <f>R23+1000</f>
        <v>12011</v>
      </c>
      <c r="U23" s="5">
        <v>0</v>
      </c>
      <c r="V23" s="5">
        <v>10011</v>
      </c>
      <c r="W23" s="5">
        <v>0</v>
      </c>
      <c r="X23" s="5">
        <f>V23+1000</f>
        <v>11011</v>
      </c>
      <c r="Y23" s="5">
        <v>0</v>
      </c>
      <c r="Z23" s="5">
        <f>X23+1000</f>
        <v>12011</v>
      </c>
      <c r="AA23" s="5">
        <v>0</v>
      </c>
    </row>
    <row r="24" spans="1:27" x14ac:dyDescent="0.15">
      <c r="A24">
        <v>48</v>
      </c>
      <c r="B24" t="s">
        <v>23</v>
      </c>
      <c r="C24" t="s">
        <v>36</v>
      </c>
      <c r="D24">
        <v>10</v>
      </c>
      <c r="E24">
        <v>19</v>
      </c>
      <c r="F24" t="s">
        <v>157</v>
      </c>
      <c r="G24" s="2" t="str">
        <f t="shared" si="2"/>
        <v>[[3,0,4600,10000][2,10021,1,9000][2,10022,1,9000][2,10023,1,9000][2,10021,1,0][2,11021,1,0][2,12021,1,0][2,10021,1,0][2,11021,1,0][2,12021,1,0]]</v>
      </c>
      <c r="H24">
        <v>4600</v>
      </c>
      <c r="I24">
        <v>10000</v>
      </c>
      <c r="J24">
        <v>10021</v>
      </c>
      <c r="K24">
        <v>9000</v>
      </c>
      <c r="L24">
        <v>10022</v>
      </c>
      <c r="M24">
        <v>9000</v>
      </c>
      <c r="N24">
        <v>10023</v>
      </c>
      <c r="O24">
        <v>9000</v>
      </c>
      <c r="P24" s="5">
        <v>10021</v>
      </c>
      <c r="Q24" s="5">
        <v>0</v>
      </c>
      <c r="R24" s="5">
        <f>P24+1000</f>
        <v>11021</v>
      </c>
      <c r="S24" s="5">
        <v>0</v>
      </c>
      <c r="T24" s="5">
        <f>R24+1000</f>
        <v>12021</v>
      </c>
      <c r="U24" s="5">
        <v>0</v>
      </c>
      <c r="V24" s="5">
        <v>10021</v>
      </c>
      <c r="W24" s="5">
        <v>0</v>
      </c>
      <c r="X24" s="5">
        <f>V24+1000</f>
        <v>11021</v>
      </c>
      <c r="Y24" s="5">
        <v>0</v>
      </c>
      <c r="Z24" s="5">
        <f>X24+1000</f>
        <v>12021</v>
      </c>
      <c r="AA24" s="5">
        <v>0</v>
      </c>
    </row>
    <row r="25" spans="1:27" x14ac:dyDescent="0.15">
      <c r="A25">
        <v>49</v>
      </c>
      <c r="B25" t="s">
        <v>23</v>
      </c>
      <c r="C25" t="s">
        <v>36</v>
      </c>
      <c r="D25">
        <v>20</v>
      </c>
      <c r="E25">
        <v>29</v>
      </c>
      <c r="F25" t="s">
        <v>158</v>
      </c>
      <c r="G25" s="2" t="str">
        <f t="shared" si="2"/>
        <v>[[3,0,8400,10000][2,10031,1,9000][2,10032,1,9000][2,10033,1,9000][2,10031,1,0][2,11031,1,0][2,12031,1,0][2,10031,1,0][2,11031,1,0][2,12031,1,0]]</v>
      </c>
      <c r="H25">
        <v>8400</v>
      </c>
      <c r="I25">
        <v>10000</v>
      </c>
      <c r="J25">
        <v>10031</v>
      </c>
      <c r="K25">
        <v>9000</v>
      </c>
      <c r="L25">
        <v>10032</v>
      </c>
      <c r="M25">
        <v>9000</v>
      </c>
      <c r="N25">
        <v>10033</v>
      </c>
      <c r="O25">
        <v>9000</v>
      </c>
      <c r="P25" s="5">
        <v>10031</v>
      </c>
      <c r="Q25" s="5">
        <v>0</v>
      </c>
      <c r="R25" s="5">
        <f t="shared" ref="R25:R32" si="16">P25+1000</f>
        <v>11031</v>
      </c>
      <c r="S25" s="5">
        <v>0</v>
      </c>
      <c r="T25" s="5">
        <f t="shared" ref="T25:T32" si="17">R25+1000</f>
        <v>12031</v>
      </c>
      <c r="U25" s="5">
        <v>0</v>
      </c>
      <c r="V25" s="5">
        <v>10031</v>
      </c>
      <c r="W25" s="5">
        <v>0</v>
      </c>
      <c r="X25" s="5">
        <f t="shared" ref="X25:X32" si="18">V25+1000</f>
        <v>11031</v>
      </c>
      <c r="Y25" s="5">
        <v>0</v>
      </c>
      <c r="Z25" s="5">
        <f t="shared" ref="Z25:Z32" si="19">X25+1000</f>
        <v>12031</v>
      </c>
      <c r="AA25" s="5">
        <v>0</v>
      </c>
    </row>
    <row r="26" spans="1:27" x14ac:dyDescent="0.15">
      <c r="A26">
        <v>50</v>
      </c>
      <c r="B26" t="s">
        <v>23</v>
      </c>
      <c r="C26" t="s">
        <v>36</v>
      </c>
      <c r="D26">
        <v>30</v>
      </c>
      <c r="E26">
        <v>39</v>
      </c>
      <c r="F26" t="s">
        <v>159</v>
      </c>
      <c r="G26" s="2" t="str">
        <f t="shared" si="2"/>
        <v>[[3,0,13800,10000][2,10041,1,9000][2,10042,1,9000][2,10043,1,9000][2,10041,1,0][2,11041,1,0][2,12041,1,0][2,10041,1,0][2,11041,1,0][2,12041,1,0]]</v>
      </c>
      <c r="H26">
        <v>13800</v>
      </c>
      <c r="I26">
        <v>10000</v>
      </c>
      <c r="J26">
        <v>10041</v>
      </c>
      <c r="K26">
        <v>9000</v>
      </c>
      <c r="L26">
        <v>10042</v>
      </c>
      <c r="M26">
        <v>9000</v>
      </c>
      <c r="N26">
        <v>10043</v>
      </c>
      <c r="O26">
        <v>9000</v>
      </c>
      <c r="P26" s="5">
        <v>10041</v>
      </c>
      <c r="Q26" s="5">
        <v>0</v>
      </c>
      <c r="R26" s="5">
        <f t="shared" si="16"/>
        <v>11041</v>
      </c>
      <c r="S26" s="5">
        <v>0</v>
      </c>
      <c r="T26" s="5">
        <f t="shared" si="17"/>
        <v>12041</v>
      </c>
      <c r="U26" s="5">
        <v>0</v>
      </c>
      <c r="V26" s="5">
        <v>10041</v>
      </c>
      <c r="W26" s="5">
        <v>0</v>
      </c>
      <c r="X26" s="5">
        <f t="shared" si="18"/>
        <v>11041</v>
      </c>
      <c r="Y26" s="5">
        <v>0</v>
      </c>
      <c r="Z26" s="5">
        <f t="shared" si="19"/>
        <v>12041</v>
      </c>
      <c r="AA26" s="5">
        <v>0</v>
      </c>
    </row>
    <row r="27" spans="1:27" x14ac:dyDescent="0.15">
      <c r="A27">
        <v>51</v>
      </c>
      <c r="B27" t="s">
        <v>23</v>
      </c>
      <c r="C27" t="s">
        <v>36</v>
      </c>
      <c r="D27">
        <v>40</v>
      </c>
      <c r="E27">
        <v>49</v>
      </c>
      <c r="F27" t="s">
        <v>160</v>
      </c>
      <c r="G27" s="2" t="str">
        <f t="shared" si="2"/>
        <v>[[3,0,20000,10000][2,10051,1,9000][2,10052,1,9000][2,10053,1,9000][2,10051,1,0][2,11051,1,0][2,12051,1,0][2,10051,1,0][2,11051,1,0][2,12051,1,0]]</v>
      </c>
      <c r="H27">
        <v>20000</v>
      </c>
      <c r="I27">
        <v>10000</v>
      </c>
      <c r="J27">
        <v>10051</v>
      </c>
      <c r="K27">
        <v>9000</v>
      </c>
      <c r="L27">
        <v>10052</v>
      </c>
      <c r="M27">
        <v>9000</v>
      </c>
      <c r="N27">
        <v>10053</v>
      </c>
      <c r="O27">
        <v>9000</v>
      </c>
      <c r="P27" s="5">
        <v>10051</v>
      </c>
      <c r="Q27" s="5">
        <v>0</v>
      </c>
      <c r="R27" s="5">
        <f t="shared" si="16"/>
        <v>11051</v>
      </c>
      <c r="S27" s="5">
        <v>0</v>
      </c>
      <c r="T27" s="5">
        <f t="shared" si="17"/>
        <v>12051</v>
      </c>
      <c r="U27" s="5">
        <v>0</v>
      </c>
      <c r="V27" s="5">
        <v>10051</v>
      </c>
      <c r="W27" s="5">
        <v>0</v>
      </c>
      <c r="X27" s="5">
        <f t="shared" si="18"/>
        <v>11051</v>
      </c>
      <c r="Y27" s="5">
        <v>0</v>
      </c>
      <c r="Z27" s="5">
        <f t="shared" si="19"/>
        <v>12051</v>
      </c>
      <c r="AA27" s="5">
        <v>0</v>
      </c>
    </row>
    <row r="28" spans="1:27" x14ac:dyDescent="0.15">
      <c r="A28">
        <v>52</v>
      </c>
      <c r="B28" t="s">
        <v>23</v>
      </c>
      <c r="C28" t="s">
        <v>36</v>
      </c>
      <c r="D28">
        <v>50</v>
      </c>
      <c r="E28">
        <v>59</v>
      </c>
      <c r="F28" t="s">
        <v>161</v>
      </c>
      <c r="G28" s="2" t="str">
        <f t="shared" si="2"/>
        <v>[[3,0,27300,10000][2,10061,1,9000][2,10062,1,9000][2,10063,1,9000][2,10061,1,0][2,11061,1,0][2,12061,1,0][2,10061,1,0][2,11061,1,0][2,12061,1,0]]</v>
      </c>
      <c r="H28">
        <v>27300</v>
      </c>
      <c r="I28">
        <v>10000</v>
      </c>
      <c r="J28">
        <v>10061</v>
      </c>
      <c r="K28">
        <v>9000</v>
      </c>
      <c r="L28">
        <v>10062</v>
      </c>
      <c r="M28">
        <v>9000</v>
      </c>
      <c r="N28">
        <v>10063</v>
      </c>
      <c r="O28">
        <v>9000</v>
      </c>
      <c r="P28" s="5">
        <v>10061</v>
      </c>
      <c r="Q28" s="5">
        <v>0</v>
      </c>
      <c r="R28" s="5">
        <f t="shared" si="16"/>
        <v>11061</v>
      </c>
      <c r="S28" s="5">
        <v>0</v>
      </c>
      <c r="T28" s="5">
        <f t="shared" si="17"/>
        <v>12061</v>
      </c>
      <c r="U28" s="5">
        <v>0</v>
      </c>
      <c r="V28" s="5">
        <v>10061</v>
      </c>
      <c r="W28" s="5">
        <v>0</v>
      </c>
      <c r="X28" s="5">
        <f t="shared" si="18"/>
        <v>11061</v>
      </c>
      <c r="Y28" s="5">
        <v>0</v>
      </c>
      <c r="Z28" s="5">
        <f t="shared" si="19"/>
        <v>12061</v>
      </c>
      <c r="AA28" s="5">
        <v>0</v>
      </c>
    </row>
    <row r="29" spans="1:27" x14ac:dyDescent="0.15">
      <c r="A29">
        <v>53</v>
      </c>
      <c r="B29" t="s">
        <v>23</v>
      </c>
      <c r="C29" t="s">
        <v>36</v>
      </c>
      <c r="D29">
        <v>60</v>
      </c>
      <c r="E29">
        <v>69</v>
      </c>
      <c r="F29" t="s">
        <v>162</v>
      </c>
      <c r="G29" s="2" t="str">
        <f t="shared" si="2"/>
        <v>[[3,0,36300,10000][2,10071,1,9000][2,10072,1,9000][2,10073,1,9000][2,10071,1,0][2,11071,1,0][2,12071,1,0][2,10071,1,0][2,11071,1,0][2,12071,1,0]]</v>
      </c>
      <c r="H29">
        <v>36300</v>
      </c>
      <c r="I29">
        <v>10000</v>
      </c>
      <c r="J29">
        <v>10071</v>
      </c>
      <c r="K29">
        <v>9000</v>
      </c>
      <c r="L29">
        <v>10072</v>
      </c>
      <c r="M29">
        <v>9000</v>
      </c>
      <c r="N29">
        <v>10073</v>
      </c>
      <c r="O29">
        <v>9000</v>
      </c>
      <c r="P29" s="5">
        <v>10071</v>
      </c>
      <c r="Q29" s="5">
        <v>0</v>
      </c>
      <c r="R29" s="5">
        <f t="shared" si="16"/>
        <v>11071</v>
      </c>
      <c r="S29" s="5">
        <v>0</v>
      </c>
      <c r="T29" s="5">
        <f t="shared" si="17"/>
        <v>12071</v>
      </c>
      <c r="U29" s="5">
        <v>0</v>
      </c>
      <c r="V29" s="5">
        <v>10071</v>
      </c>
      <c r="W29" s="5">
        <v>0</v>
      </c>
      <c r="X29" s="5">
        <f t="shared" si="18"/>
        <v>11071</v>
      </c>
      <c r="Y29" s="5">
        <v>0</v>
      </c>
      <c r="Z29" s="5">
        <f t="shared" si="19"/>
        <v>12071</v>
      </c>
      <c r="AA29" s="5">
        <v>0</v>
      </c>
    </row>
    <row r="30" spans="1:27" x14ac:dyDescent="0.15">
      <c r="A30">
        <v>54</v>
      </c>
      <c r="B30" t="s">
        <v>23</v>
      </c>
      <c r="C30" t="s">
        <v>36</v>
      </c>
      <c r="D30">
        <v>70</v>
      </c>
      <c r="E30">
        <v>79</v>
      </c>
      <c r="F30" t="s">
        <v>163</v>
      </c>
      <c r="G30" s="2" t="str">
        <f t="shared" si="2"/>
        <v>[[3,0,48700,10000][2,10081,1,9000][2,10082,1,9000][2,10083,1,9000][2,10081,1,0][2,11081,1,0][2,12081,1,0][2,10081,1,0][2,11081,1,0][2,12081,1,0]]</v>
      </c>
      <c r="H30">
        <v>48700</v>
      </c>
      <c r="I30">
        <v>10000</v>
      </c>
      <c r="J30">
        <v>10081</v>
      </c>
      <c r="K30">
        <v>9000</v>
      </c>
      <c r="L30">
        <v>10082</v>
      </c>
      <c r="M30">
        <v>9000</v>
      </c>
      <c r="N30">
        <v>10083</v>
      </c>
      <c r="O30">
        <v>9000</v>
      </c>
      <c r="P30" s="5">
        <v>10081</v>
      </c>
      <c r="Q30" s="5">
        <v>0</v>
      </c>
      <c r="R30" s="5">
        <f t="shared" si="16"/>
        <v>11081</v>
      </c>
      <c r="S30" s="5">
        <v>0</v>
      </c>
      <c r="T30" s="5">
        <f t="shared" si="17"/>
        <v>12081</v>
      </c>
      <c r="U30" s="5">
        <v>0</v>
      </c>
      <c r="V30" s="5">
        <v>10081</v>
      </c>
      <c r="W30" s="5">
        <v>0</v>
      </c>
      <c r="X30" s="5">
        <f t="shared" si="18"/>
        <v>11081</v>
      </c>
      <c r="Y30" s="5">
        <v>0</v>
      </c>
      <c r="Z30" s="5">
        <f t="shared" si="19"/>
        <v>12081</v>
      </c>
      <c r="AA30" s="5">
        <v>0</v>
      </c>
    </row>
    <row r="31" spans="1:27" x14ac:dyDescent="0.15">
      <c r="A31">
        <v>55</v>
      </c>
      <c r="B31" t="s">
        <v>23</v>
      </c>
      <c r="C31" t="s">
        <v>36</v>
      </c>
      <c r="D31">
        <v>80</v>
      </c>
      <c r="E31">
        <v>89</v>
      </c>
      <c r="F31" t="s">
        <v>164</v>
      </c>
      <c r="G31" s="2" t="str">
        <f t="shared" si="2"/>
        <v>[[3,0,62100,10000][2,10091,1,9000][2,10092,1,9000][2,10093,1,9000][2,10091,1,0][2,11091,1,0][2,12091,1,0][2,10091,1,0][2,11091,1,0][2,12091,1,0]]</v>
      </c>
      <c r="H31">
        <v>62100</v>
      </c>
      <c r="I31">
        <v>10000</v>
      </c>
      <c r="J31">
        <v>10091</v>
      </c>
      <c r="K31">
        <v>9000</v>
      </c>
      <c r="L31">
        <v>10092</v>
      </c>
      <c r="M31">
        <v>9000</v>
      </c>
      <c r="N31">
        <v>10093</v>
      </c>
      <c r="O31">
        <v>9000</v>
      </c>
      <c r="P31" s="5">
        <v>10091</v>
      </c>
      <c r="Q31" s="5">
        <v>0</v>
      </c>
      <c r="R31" s="5">
        <f t="shared" si="16"/>
        <v>11091</v>
      </c>
      <c r="S31" s="5">
        <v>0</v>
      </c>
      <c r="T31" s="5">
        <f t="shared" si="17"/>
        <v>12091</v>
      </c>
      <c r="U31" s="5">
        <v>0</v>
      </c>
      <c r="V31" s="5">
        <v>10091</v>
      </c>
      <c r="W31" s="5">
        <v>0</v>
      </c>
      <c r="X31" s="5">
        <f t="shared" si="18"/>
        <v>11091</v>
      </c>
      <c r="Y31" s="5">
        <v>0</v>
      </c>
      <c r="Z31" s="5">
        <f t="shared" si="19"/>
        <v>12091</v>
      </c>
      <c r="AA31" s="5">
        <v>0</v>
      </c>
    </row>
    <row r="32" spans="1:27" x14ac:dyDescent="0.15">
      <c r="A32">
        <v>56</v>
      </c>
      <c r="B32" t="s">
        <v>23</v>
      </c>
      <c r="C32" t="s">
        <v>36</v>
      </c>
      <c r="D32">
        <v>90</v>
      </c>
      <c r="E32">
        <v>100</v>
      </c>
      <c r="F32" t="s">
        <v>165</v>
      </c>
      <c r="G32" s="2" t="str">
        <f t="shared" si="2"/>
        <v>[[3,0,80700,10000][2,10101,1,9000][2,10102,1,9000][2,10103,1,9000][2,10101,1,0][2,11101,1,0][2,12101,1,0][2,10101,1,0][2,11101,1,0][2,12101,1,0]]</v>
      </c>
      <c r="H32">
        <v>80700</v>
      </c>
      <c r="I32">
        <v>10000</v>
      </c>
      <c r="J32">
        <v>10101</v>
      </c>
      <c r="K32">
        <v>9000</v>
      </c>
      <c r="L32">
        <v>10102</v>
      </c>
      <c r="M32">
        <v>9000</v>
      </c>
      <c r="N32">
        <v>10103</v>
      </c>
      <c r="O32">
        <v>9000</v>
      </c>
      <c r="P32" s="5">
        <v>10101</v>
      </c>
      <c r="Q32" s="5">
        <v>0</v>
      </c>
      <c r="R32" s="5">
        <f t="shared" si="16"/>
        <v>11101</v>
      </c>
      <c r="S32" s="5">
        <v>0</v>
      </c>
      <c r="T32" s="5">
        <f t="shared" si="17"/>
        <v>12101</v>
      </c>
      <c r="U32" s="5">
        <v>0</v>
      </c>
      <c r="V32" s="5">
        <v>10101</v>
      </c>
      <c r="W32" s="5">
        <v>0</v>
      </c>
      <c r="X32" s="5">
        <f t="shared" si="18"/>
        <v>11101</v>
      </c>
      <c r="Y32" s="5">
        <v>0</v>
      </c>
      <c r="Z32" s="5">
        <f t="shared" si="19"/>
        <v>12101</v>
      </c>
      <c r="AA32" s="5">
        <v>0</v>
      </c>
    </row>
    <row r="33" spans="1:36" x14ac:dyDescent="0.15">
      <c r="A33">
        <v>57</v>
      </c>
      <c r="B33" t="s">
        <v>24</v>
      </c>
      <c r="C33" t="s">
        <v>186</v>
      </c>
      <c r="D33">
        <v>1</v>
      </c>
      <c r="E33">
        <v>9</v>
      </c>
      <c r="F33" t="s">
        <v>187</v>
      </c>
      <c r="G33" s="2" t="str">
        <f t="shared" ref="G33:G42" si="20">"[[3,0,"&amp;H33&amp;",10000][2,"&amp;J33&amp;",1,"&amp;K33&amp;"][2,"&amp;L33&amp;",1,"&amp;M33&amp;"][2,"&amp;N33&amp;",1,"&amp;O33&amp;"][2,"&amp;P33&amp;",1,"&amp;Q33&amp;"][2,"&amp;R33&amp;",1,"&amp;S33&amp;"][2,"&amp;T33&amp;",1,"&amp;U33&amp;"][2,"&amp;V33&amp;",1,"&amp;W33&amp;"][2,"&amp;X33&amp;",1,"&amp;Y33&amp;"][2,"&amp;Z33&amp;",1,"&amp;AA33&amp;"]]"</f>
        <v>[[3,0,1700,10000][2,33011,1,8000][2,33012,1,2000][2,33013,1,1000][2,36111,1,8000][2,36112,1,2000][2,36113,1,1000][2,36100,1,8000][2,36100,1,8000][2,36100,1,8000]]</v>
      </c>
      <c r="H33">
        <v>1700</v>
      </c>
      <c r="I33">
        <v>10000</v>
      </c>
      <c r="J33">
        <v>33011</v>
      </c>
      <c r="K33">
        <v>8000</v>
      </c>
      <c r="L33">
        <v>33012</v>
      </c>
      <c r="M33">
        <v>2000</v>
      </c>
      <c r="N33">
        <v>33013</v>
      </c>
      <c r="O33">
        <v>1000</v>
      </c>
      <c r="P33">
        <v>36111</v>
      </c>
      <c r="Q33">
        <v>8000</v>
      </c>
      <c r="R33">
        <v>36112</v>
      </c>
      <c r="S33">
        <v>2000</v>
      </c>
      <c r="T33">
        <v>36113</v>
      </c>
      <c r="U33">
        <v>1000</v>
      </c>
      <c r="V33">
        <v>36100</v>
      </c>
      <c r="W33">
        <v>8000</v>
      </c>
      <c r="X33">
        <v>36100</v>
      </c>
      <c r="Y33">
        <v>8000</v>
      </c>
      <c r="Z33">
        <v>36100</v>
      </c>
      <c r="AA33">
        <v>8000</v>
      </c>
    </row>
    <row r="34" spans="1:36" x14ac:dyDescent="0.15">
      <c r="A34">
        <v>58</v>
      </c>
      <c r="B34" t="s">
        <v>24</v>
      </c>
      <c r="C34" t="s">
        <v>186</v>
      </c>
      <c r="D34">
        <v>10</v>
      </c>
      <c r="E34">
        <v>19</v>
      </c>
      <c r="F34" t="s">
        <v>188</v>
      </c>
      <c r="G34" s="2" t="str">
        <f t="shared" si="20"/>
        <v>[[3,0,4600,10000][2,33011,1,8000][2,33012,1,2500][2,33013,1,1250][2,36111,1,8000][2,36112,1,2500][2,36113,1,1250][2,36100,1,8000][2,36100,1,8000][2,36100,1,8000]]</v>
      </c>
      <c r="H34">
        <v>4600</v>
      </c>
      <c r="I34">
        <v>10000</v>
      </c>
      <c r="J34">
        <v>33011</v>
      </c>
      <c r="K34">
        <v>8000</v>
      </c>
      <c r="L34">
        <v>33012</v>
      </c>
      <c r="M34">
        <v>2500</v>
      </c>
      <c r="N34">
        <v>33013</v>
      </c>
      <c r="O34">
        <v>1250</v>
      </c>
      <c r="P34">
        <v>36111</v>
      </c>
      <c r="Q34">
        <v>8000</v>
      </c>
      <c r="R34">
        <v>36112</v>
      </c>
      <c r="S34">
        <v>2500</v>
      </c>
      <c r="T34">
        <v>36113</v>
      </c>
      <c r="U34">
        <v>1250</v>
      </c>
      <c r="V34">
        <v>36100</v>
      </c>
      <c r="W34">
        <v>8000</v>
      </c>
      <c r="X34">
        <v>36100</v>
      </c>
      <c r="Y34">
        <v>8000</v>
      </c>
      <c r="Z34">
        <v>36100</v>
      </c>
      <c r="AA34">
        <v>8000</v>
      </c>
    </row>
    <row r="35" spans="1:36" x14ac:dyDescent="0.15">
      <c r="A35">
        <v>59</v>
      </c>
      <c r="B35" t="s">
        <v>24</v>
      </c>
      <c r="C35" t="s">
        <v>186</v>
      </c>
      <c r="D35">
        <v>20</v>
      </c>
      <c r="E35">
        <v>29</v>
      </c>
      <c r="F35" t="s">
        <v>189</v>
      </c>
      <c r="G35" s="2" t="str">
        <f t="shared" si="20"/>
        <v>[[3,0,8400,10000][2,33011,1,8000][2,33012,1,3000][2,33013,1,1500][2,36111,1,8000][2,36112,1,3000][2,36113,1,1500][2,36100,1,8000][2,36100,1,8000][2,36100,1,8000]]</v>
      </c>
      <c r="H35">
        <v>8400</v>
      </c>
      <c r="I35">
        <v>10000</v>
      </c>
      <c r="J35">
        <v>33011</v>
      </c>
      <c r="K35">
        <v>8000</v>
      </c>
      <c r="L35">
        <v>33012</v>
      </c>
      <c r="M35">
        <v>3000</v>
      </c>
      <c r="N35">
        <v>33013</v>
      </c>
      <c r="O35">
        <v>1500</v>
      </c>
      <c r="P35">
        <v>36111</v>
      </c>
      <c r="Q35">
        <v>8000</v>
      </c>
      <c r="R35">
        <v>36112</v>
      </c>
      <c r="S35">
        <v>3000</v>
      </c>
      <c r="T35">
        <v>36113</v>
      </c>
      <c r="U35">
        <v>1500</v>
      </c>
      <c r="V35">
        <v>36100</v>
      </c>
      <c r="W35">
        <v>8000</v>
      </c>
      <c r="X35">
        <v>36100</v>
      </c>
      <c r="Y35">
        <v>8000</v>
      </c>
      <c r="Z35">
        <v>36100</v>
      </c>
      <c r="AA35">
        <v>8000</v>
      </c>
    </row>
    <row r="36" spans="1:36" x14ac:dyDescent="0.15">
      <c r="A36">
        <v>60</v>
      </c>
      <c r="B36" t="s">
        <v>24</v>
      </c>
      <c r="C36" t="s">
        <v>186</v>
      </c>
      <c r="D36">
        <v>30</v>
      </c>
      <c r="E36">
        <v>39</v>
      </c>
      <c r="F36" t="s">
        <v>190</v>
      </c>
      <c r="G36" s="2" t="str">
        <f t="shared" si="20"/>
        <v>[[3,0,13800,10000][2,33011,1,8000][2,33012,1,3500][2,33013,1,1750][2,36111,1,8000][2,36112,1,3500][2,36113,1,1750][2,36100,1,8000][2,36100,1,8000][2,36100,1,8000]]</v>
      </c>
      <c r="H36">
        <v>13800</v>
      </c>
      <c r="I36">
        <v>10000</v>
      </c>
      <c r="J36">
        <v>33011</v>
      </c>
      <c r="K36">
        <v>8000</v>
      </c>
      <c r="L36">
        <v>33012</v>
      </c>
      <c r="M36">
        <v>3500</v>
      </c>
      <c r="N36">
        <v>33013</v>
      </c>
      <c r="O36">
        <v>1750</v>
      </c>
      <c r="P36">
        <v>36111</v>
      </c>
      <c r="Q36">
        <v>8000</v>
      </c>
      <c r="R36">
        <v>36112</v>
      </c>
      <c r="S36">
        <v>3500</v>
      </c>
      <c r="T36">
        <v>36113</v>
      </c>
      <c r="U36">
        <v>1750</v>
      </c>
      <c r="V36">
        <v>36100</v>
      </c>
      <c r="W36">
        <v>8000</v>
      </c>
      <c r="X36">
        <v>36100</v>
      </c>
      <c r="Y36">
        <v>8000</v>
      </c>
      <c r="Z36">
        <v>36100</v>
      </c>
      <c r="AA36">
        <v>8000</v>
      </c>
    </row>
    <row r="37" spans="1:36" x14ac:dyDescent="0.15">
      <c r="A37">
        <v>61</v>
      </c>
      <c r="B37" t="s">
        <v>24</v>
      </c>
      <c r="C37" t="s">
        <v>186</v>
      </c>
      <c r="D37">
        <v>40</v>
      </c>
      <c r="E37">
        <v>49</v>
      </c>
      <c r="F37" t="s">
        <v>191</v>
      </c>
      <c r="G37" s="2" t="str">
        <f t="shared" si="20"/>
        <v>[[3,0,20000,10000][2,33011,1,8000][2,33012,1,4000][2,33013,1,2000][2,36111,1,8000][2,36112,1,4000][2,36113,1,2000][2,36100,1,8000][2,36100,1,8000][2,36100,1,8000]]</v>
      </c>
      <c r="H37">
        <v>20000</v>
      </c>
      <c r="I37">
        <v>10000</v>
      </c>
      <c r="J37">
        <v>33011</v>
      </c>
      <c r="K37">
        <v>8000</v>
      </c>
      <c r="L37">
        <v>33012</v>
      </c>
      <c r="M37">
        <v>4000</v>
      </c>
      <c r="N37">
        <v>33013</v>
      </c>
      <c r="O37">
        <v>2000</v>
      </c>
      <c r="P37">
        <v>36111</v>
      </c>
      <c r="Q37">
        <v>8000</v>
      </c>
      <c r="R37">
        <v>36112</v>
      </c>
      <c r="S37">
        <v>4000</v>
      </c>
      <c r="T37">
        <v>36113</v>
      </c>
      <c r="U37">
        <v>2000</v>
      </c>
      <c r="V37">
        <v>36100</v>
      </c>
      <c r="W37">
        <v>8000</v>
      </c>
      <c r="X37">
        <v>36100</v>
      </c>
      <c r="Y37">
        <v>8000</v>
      </c>
      <c r="Z37">
        <v>36100</v>
      </c>
      <c r="AA37">
        <v>8000</v>
      </c>
    </row>
    <row r="38" spans="1:36" x14ac:dyDescent="0.15">
      <c r="A38">
        <v>62</v>
      </c>
      <c r="B38" t="s">
        <v>24</v>
      </c>
      <c r="C38" t="s">
        <v>186</v>
      </c>
      <c r="D38">
        <v>50</v>
      </c>
      <c r="E38">
        <v>59</v>
      </c>
      <c r="F38" t="s">
        <v>192</v>
      </c>
      <c r="G38" s="2" t="str">
        <f t="shared" si="20"/>
        <v>[[3,0,27300,10000][2,33011,1,8000][2,33012,1,4500][2,33013,1,2250][2,36111,1,8000][2,36112,1,4500][2,36113,1,2250][2,36100,1,8000][2,36100,1,8000][2,36100,1,8000]]</v>
      </c>
      <c r="H38">
        <v>27300</v>
      </c>
      <c r="I38">
        <v>10000</v>
      </c>
      <c r="J38">
        <v>33011</v>
      </c>
      <c r="K38">
        <v>8000</v>
      </c>
      <c r="L38">
        <v>33012</v>
      </c>
      <c r="M38">
        <v>4500</v>
      </c>
      <c r="N38">
        <v>33013</v>
      </c>
      <c r="O38">
        <v>2250</v>
      </c>
      <c r="P38">
        <v>36111</v>
      </c>
      <c r="Q38">
        <v>8000</v>
      </c>
      <c r="R38">
        <v>36112</v>
      </c>
      <c r="S38">
        <v>4500</v>
      </c>
      <c r="T38">
        <v>36113</v>
      </c>
      <c r="U38">
        <v>2250</v>
      </c>
      <c r="V38">
        <v>36100</v>
      </c>
      <c r="W38">
        <v>8000</v>
      </c>
      <c r="X38">
        <v>36100</v>
      </c>
      <c r="Y38">
        <v>8000</v>
      </c>
      <c r="Z38">
        <v>36100</v>
      </c>
      <c r="AA38">
        <v>8000</v>
      </c>
    </row>
    <row r="39" spans="1:36" x14ac:dyDescent="0.15">
      <c r="A39">
        <v>63</v>
      </c>
      <c r="B39" t="s">
        <v>24</v>
      </c>
      <c r="C39" t="s">
        <v>186</v>
      </c>
      <c r="D39">
        <v>60</v>
      </c>
      <c r="E39">
        <v>69</v>
      </c>
      <c r="F39" t="s">
        <v>193</v>
      </c>
      <c r="G39" s="2" t="str">
        <f t="shared" si="20"/>
        <v>[[3,0,36300,10000][2,33011,1,8000][2,33012,1,5000][2,33013,1,2500][2,36111,1,8000][2,36112,1,5000][2,36113,1,2500][2,36100,1,8000][2,36100,1,8000][2,36100,1,8000]]</v>
      </c>
      <c r="H39">
        <v>36300</v>
      </c>
      <c r="I39">
        <v>10000</v>
      </c>
      <c r="J39">
        <v>33011</v>
      </c>
      <c r="K39">
        <v>8000</v>
      </c>
      <c r="L39">
        <v>33012</v>
      </c>
      <c r="M39">
        <v>5000</v>
      </c>
      <c r="N39">
        <v>33013</v>
      </c>
      <c r="O39">
        <v>2500</v>
      </c>
      <c r="P39">
        <v>36111</v>
      </c>
      <c r="Q39">
        <v>8000</v>
      </c>
      <c r="R39">
        <v>36112</v>
      </c>
      <c r="S39">
        <v>5000</v>
      </c>
      <c r="T39">
        <v>36113</v>
      </c>
      <c r="U39">
        <v>2500</v>
      </c>
      <c r="V39">
        <v>36100</v>
      </c>
      <c r="W39">
        <v>8000</v>
      </c>
      <c r="X39">
        <v>36100</v>
      </c>
      <c r="Y39">
        <v>8000</v>
      </c>
      <c r="Z39">
        <v>36100</v>
      </c>
      <c r="AA39">
        <v>8000</v>
      </c>
    </row>
    <row r="40" spans="1:36" x14ac:dyDescent="0.15">
      <c r="A40">
        <v>64</v>
      </c>
      <c r="B40" t="s">
        <v>24</v>
      </c>
      <c r="C40" t="s">
        <v>186</v>
      </c>
      <c r="D40">
        <v>70</v>
      </c>
      <c r="E40">
        <v>79</v>
      </c>
      <c r="F40" t="s">
        <v>194</v>
      </c>
      <c r="G40" s="2" t="str">
        <f t="shared" si="20"/>
        <v>[[3,0,48700,10000][2,33011,1,8000][2,33012,1,5500][2,33013,1,2750][2,36111,1,8000][2,36112,1,5500][2,36113,1,2750][2,36100,1,8000][2,36100,1,8000][2,36100,1,8000]]</v>
      </c>
      <c r="H40">
        <v>48700</v>
      </c>
      <c r="I40">
        <v>10000</v>
      </c>
      <c r="J40">
        <v>33011</v>
      </c>
      <c r="K40">
        <v>8000</v>
      </c>
      <c r="L40">
        <v>33012</v>
      </c>
      <c r="M40">
        <v>5500</v>
      </c>
      <c r="N40">
        <v>33013</v>
      </c>
      <c r="O40">
        <v>2750</v>
      </c>
      <c r="P40">
        <v>36111</v>
      </c>
      <c r="Q40">
        <v>8000</v>
      </c>
      <c r="R40">
        <v>36112</v>
      </c>
      <c r="S40">
        <v>5500</v>
      </c>
      <c r="T40">
        <v>36113</v>
      </c>
      <c r="U40">
        <v>2750</v>
      </c>
      <c r="V40">
        <v>36100</v>
      </c>
      <c r="W40">
        <v>8000</v>
      </c>
      <c r="X40">
        <v>36100</v>
      </c>
      <c r="Y40">
        <v>8000</v>
      </c>
      <c r="Z40">
        <v>36100</v>
      </c>
      <c r="AA40">
        <v>8000</v>
      </c>
    </row>
    <row r="41" spans="1:36" x14ac:dyDescent="0.15">
      <c r="A41">
        <v>65</v>
      </c>
      <c r="B41" t="s">
        <v>24</v>
      </c>
      <c r="C41" t="s">
        <v>186</v>
      </c>
      <c r="D41">
        <v>80</v>
      </c>
      <c r="E41">
        <v>89</v>
      </c>
      <c r="F41" t="s">
        <v>195</v>
      </c>
      <c r="G41" s="2" t="str">
        <f t="shared" si="20"/>
        <v>[[3,0,62100,10000][2,33011,1,8000][2,33012,1,6000][2,33013,1,3000][2,36111,1,8000][2,36112,1,6000][2,36113,1,3000][2,36100,1,8000][2,36100,1,8000][2,36100,1,8000]]</v>
      </c>
      <c r="H41">
        <v>62100</v>
      </c>
      <c r="I41">
        <v>10000</v>
      </c>
      <c r="J41">
        <v>33011</v>
      </c>
      <c r="K41">
        <v>8000</v>
      </c>
      <c r="L41">
        <v>33012</v>
      </c>
      <c r="M41">
        <v>6000</v>
      </c>
      <c r="N41">
        <v>33013</v>
      </c>
      <c r="O41">
        <v>3000</v>
      </c>
      <c r="P41">
        <v>36111</v>
      </c>
      <c r="Q41">
        <v>8000</v>
      </c>
      <c r="R41">
        <v>36112</v>
      </c>
      <c r="S41">
        <v>6000</v>
      </c>
      <c r="T41">
        <v>36113</v>
      </c>
      <c r="U41">
        <v>3000</v>
      </c>
      <c r="V41">
        <v>36100</v>
      </c>
      <c r="W41">
        <v>8000</v>
      </c>
      <c r="X41">
        <v>36100</v>
      </c>
      <c r="Y41">
        <v>8000</v>
      </c>
      <c r="Z41">
        <v>36100</v>
      </c>
      <c r="AA41">
        <v>8000</v>
      </c>
    </row>
    <row r="42" spans="1:36" x14ac:dyDescent="0.15">
      <c r="A42">
        <v>66</v>
      </c>
      <c r="B42" t="s">
        <v>24</v>
      </c>
      <c r="C42" t="s">
        <v>186</v>
      </c>
      <c r="D42">
        <v>90</v>
      </c>
      <c r="E42">
        <v>100</v>
      </c>
      <c r="F42" t="s">
        <v>196</v>
      </c>
      <c r="G42" s="2" t="str">
        <f t="shared" si="20"/>
        <v>[[3,0,80700,10000][2,33011,1,8000][2,33012,1,6500][2,33013,1,3250][2,36111,1,8000][2,36112,1,6500][2,36113,1,3250][2,36100,1,8000][2,36100,1,8000][2,36100,1,8000]]</v>
      </c>
      <c r="H42">
        <v>80700</v>
      </c>
      <c r="I42">
        <v>10000</v>
      </c>
      <c r="J42">
        <v>33011</v>
      </c>
      <c r="K42">
        <v>8000</v>
      </c>
      <c r="L42">
        <v>33012</v>
      </c>
      <c r="M42">
        <v>6500</v>
      </c>
      <c r="N42">
        <v>33013</v>
      </c>
      <c r="O42">
        <v>3250</v>
      </c>
      <c r="P42">
        <v>36111</v>
      </c>
      <c r="Q42">
        <v>8000</v>
      </c>
      <c r="R42">
        <v>36112</v>
      </c>
      <c r="S42">
        <v>6500</v>
      </c>
      <c r="T42">
        <v>36113</v>
      </c>
      <c r="U42">
        <v>3250</v>
      </c>
      <c r="V42">
        <v>36100</v>
      </c>
      <c r="W42">
        <v>8000</v>
      </c>
      <c r="X42">
        <v>36100</v>
      </c>
      <c r="Y42">
        <v>8000</v>
      </c>
      <c r="Z42">
        <v>36100</v>
      </c>
      <c r="AA42">
        <v>8000</v>
      </c>
    </row>
    <row r="43" spans="1:36" x14ac:dyDescent="0.15">
      <c r="A43">
        <v>67</v>
      </c>
      <c r="B43" t="s">
        <v>25</v>
      </c>
      <c r="C43" t="s">
        <v>37</v>
      </c>
      <c r="D43">
        <v>1</v>
      </c>
      <c r="E43">
        <v>9</v>
      </c>
      <c r="F43" t="s">
        <v>119</v>
      </c>
      <c r="G43" s="2" t="str">
        <f t="shared" si="2"/>
        <v>[[3,0,1700,10000][2,35010,1,10000][2,35010,1,8500][2,35010,1,8500][2,35011,1,0][2,35011,1,0][2,35011,1,0][2,35012,1,0][2,35012,1,0][2,35012,1,0]]</v>
      </c>
      <c r="H43">
        <v>1700</v>
      </c>
      <c r="I43">
        <v>10000</v>
      </c>
      <c r="J43">
        <v>35010</v>
      </c>
      <c r="K43">
        <f>IF(AF43*30000&gt;=10000,10000,AF43*30000)</f>
        <v>10000</v>
      </c>
      <c r="L43">
        <v>35010</v>
      </c>
      <c r="M43">
        <f>(AF43*30000-K43)*0.5</f>
        <v>8500</v>
      </c>
      <c r="N43">
        <v>35010</v>
      </c>
      <c r="O43">
        <f>(AF43*30000-K43)*0.5</f>
        <v>8500</v>
      </c>
      <c r="P43">
        <v>35011</v>
      </c>
      <c r="Q43">
        <f>IF(AH43*30000&gt;=10000,10000,AH43*30000)</f>
        <v>0</v>
      </c>
      <c r="R43">
        <v>35011</v>
      </c>
      <c r="S43">
        <f>(AH43*30000-Q43)*0.5</f>
        <v>0</v>
      </c>
      <c r="T43">
        <v>35011</v>
      </c>
      <c r="U43">
        <f>(AH43*30000-Q43)*0.5</f>
        <v>0</v>
      </c>
      <c r="V43">
        <v>35012</v>
      </c>
      <c r="W43">
        <f>IF(AJ43*30000&gt;=10000,10000,AJ43*30000)</f>
        <v>0</v>
      </c>
      <c r="X43">
        <v>35012</v>
      </c>
      <c r="Y43">
        <f>(AJ43*30000-W43)*0.5</f>
        <v>0</v>
      </c>
      <c r="Z43">
        <v>35012</v>
      </c>
      <c r="AA43">
        <f>(AJ43*30000-W43)*0.5</f>
        <v>0</v>
      </c>
      <c r="AC43">
        <v>80</v>
      </c>
      <c r="AD43" s="10">
        <f>AE43*AF43+AG43*AH43+AI43*AJ43</f>
        <v>67.5</v>
      </c>
      <c r="AE43">
        <v>75</v>
      </c>
      <c r="AF43">
        <v>0.9</v>
      </c>
      <c r="AG43">
        <v>375</v>
      </c>
      <c r="AH43">
        <v>0</v>
      </c>
      <c r="AI43">
        <v>1875</v>
      </c>
      <c r="AJ43">
        <v>0</v>
      </c>
    </row>
    <row r="44" spans="1:36" x14ac:dyDescent="0.15">
      <c r="A44">
        <v>68</v>
      </c>
      <c r="B44" t="s">
        <v>25</v>
      </c>
      <c r="C44" t="s">
        <v>37</v>
      </c>
      <c r="D44">
        <v>10</v>
      </c>
      <c r="E44">
        <v>19</v>
      </c>
      <c r="F44" t="s">
        <v>120</v>
      </c>
      <c r="G44" s="2" t="str">
        <f t="shared" si="2"/>
        <v>[[3,0,4600,10000][2,35010,1,10000][2,35010,1,8500][2,35010,1,8500][2,35011,1,10000][2,35011,1,400][2,35011,1,400][2,35012,1,0][2,35012,1,0][2,35012,1,0]]</v>
      </c>
      <c r="H44">
        <v>4600</v>
      </c>
      <c r="I44">
        <v>10000</v>
      </c>
      <c r="J44">
        <v>35010</v>
      </c>
      <c r="K44">
        <f t="shared" ref="K44:K107" si="21">IF(AF44*30000&gt;=10000,10000,AF44*30000)</f>
        <v>10000</v>
      </c>
      <c r="L44">
        <v>35010</v>
      </c>
      <c r="M44">
        <f t="shared" ref="M44:M107" si="22">(AF44*30000-K44)*0.5</f>
        <v>8500</v>
      </c>
      <c r="N44">
        <v>35010</v>
      </c>
      <c r="O44">
        <f t="shared" ref="O44:O107" si="23">(AF44*30000-K44)*0.5</f>
        <v>8500</v>
      </c>
      <c r="P44">
        <v>35011</v>
      </c>
      <c r="Q44">
        <f t="shared" ref="Q44:Q107" si="24">IF(AH44*30000&gt;=10000,10000,AH44*30000)</f>
        <v>10000</v>
      </c>
      <c r="R44">
        <v>35011</v>
      </c>
      <c r="S44">
        <f t="shared" ref="S44:S107" si="25">(AH44*30000-Q44)*0.5</f>
        <v>400</v>
      </c>
      <c r="T44">
        <v>35011</v>
      </c>
      <c r="U44">
        <f t="shared" ref="U44:U107" si="26">(AH44*30000-Q44)*0.5</f>
        <v>400</v>
      </c>
      <c r="V44">
        <v>35012</v>
      </c>
      <c r="W44">
        <f t="shared" ref="W44:W107" si="27">IF(AJ44*30000&gt;=10000,10000,AJ44*30000)</f>
        <v>0</v>
      </c>
      <c r="X44">
        <v>35012</v>
      </c>
      <c r="Y44">
        <f t="shared" ref="Y44:Y107" si="28">(AJ44*30000-W44)*0.5</f>
        <v>0</v>
      </c>
      <c r="Z44">
        <v>35012</v>
      </c>
      <c r="AA44">
        <f t="shared" ref="AA44:AA107" si="29">(AJ44*30000-W44)*0.5</f>
        <v>0</v>
      </c>
      <c r="AC44">
        <v>200</v>
      </c>
      <c r="AD44" s="10">
        <f t="shared" ref="AD44:AD52" si="30">AE44*AF44+AG44*AH44+AI44*AJ44</f>
        <v>202.5</v>
      </c>
      <c r="AE44">
        <v>75</v>
      </c>
      <c r="AF44">
        <v>0.9</v>
      </c>
      <c r="AG44">
        <v>375</v>
      </c>
      <c r="AH44">
        <v>0.36</v>
      </c>
      <c r="AI44">
        <v>1875</v>
      </c>
      <c r="AJ44">
        <v>0</v>
      </c>
    </row>
    <row r="45" spans="1:36" x14ac:dyDescent="0.15">
      <c r="A45">
        <v>69</v>
      </c>
      <c r="B45" t="s">
        <v>25</v>
      </c>
      <c r="C45" t="s">
        <v>37</v>
      </c>
      <c r="D45">
        <v>20</v>
      </c>
      <c r="E45">
        <v>29</v>
      </c>
      <c r="F45" t="s">
        <v>121</v>
      </c>
      <c r="G45" s="2" t="str">
        <f t="shared" si="2"/>
        <v>[[3,0,8400,10000][2,35010,1,10000][2,35010,1,8500][2,35010,1,8500][2,35011,1,10000][2,35011,1,1000][2,35011,1,1000][2,35012,1,1800][2,35012,1,0][2,35012,1,0]]</v>
      </c>
      <c r="H45">
        <v>8400</v>
      </c>
      <c r="I45">
        <v>10000</v>
      </c>
      <c r="J45">
        <v>35010</v>
      </c>
      <c r="K45">
        <f t="shared" si="21"/>
        <v>10000</v>
      </c>
      <c r="L45">
        <v>35010</v>
      </c>
      <c r="M45">
        <f t="shared" si="22"/>
        <v>8500</v>
      </c>
      <c r="N45">
        <v>35010</v>
      </c>
      <c r="O45">
        <f t="shared" si="23"/>
        <v>8500</v>
      </c>
      <c r="P45">
        <v>35011</v>
      </c>
      <c r="Q45">
        <f t="shared" si="24"/>
        <v>10000</v>
      </c>
      <c r="R45">
        <v>35011</v>
      </c>
      <c r="S45">
        <f t="shared" si="25"/>
        <v>1000</v>
      </c>
      <c r="T45">
        <v>35011</v>
      </c>
      <c r="U45">
        <f t="shared" si="26"/>
        <v>1000</v>
      </c>
      <c r="V45">
        <v>35012</v>
      </c>
      <c r="W45">
        <f t="shared" si="27"/>
        <v>1800</v>
      </c>
      <c r="X45">
        <v>35012</v>
      </c>
      <c r="Y45">
        <f t="shared" si="28"/>
        <v>0</v>
      </c>
      <c r="Z45">
        <v>35012</v>
      </c>
      <c r="AA45">
        <f t="shared" si="29"/>
        <v>0</v>
      </c>
      <c r="AC45" s="4">
        <v>320</v>
      </c>
      <c r="AD45" s="10">
        <f t="shared" si="30"/>
        <v>330</v>
      </c>
      <c r="AE45">
        <v>75</v>
      </c>
      <c r="AF45">
        <v>0.9</v>
      </c>
      <c r="AG45">
        <v>375</v>
      </c>
      <c r="AH45">
        <v>0.4</v>
      </c>
      <c r="AI45">
        <v>1875</v>
      </c>
      <c r="AJ45">
        <v>0.06</v>
      </c>
    </row>
    <row r="46" spans="1:36" x14ac:dyDescent="0.15">
      <c r="A46">
        <v>70</v>
      </c>
      <c r="B46" t="s">
        <v>25</v>
      </c>
      <c r="C46" t="s">
        <v>37</v>
      </c>
      <c r="D46">
        <v>30</v>
      </c>
      <c r="E46">
        <v>39</v>
      </c>
      <c r="F46" t="s">
        <v>122</v>
      </c>
      <c r="G46" s="2" t="str">
        <f t="shared" si="2"/>
        <v>[[3,0,13800,10000][2,35010,1,10000][2,35010,1,8500][2,35010,1,8500][2,35011,1,10000][2,35011,1,2500][2,35011,1,2500][2,35012,1,3000][2,35012,1,0][2,35012,1,0]]</v>
      </c>
      <c r="H46">
        <v>13800</v>
      </c>
      <c r="I46">
        <v>10000</v>
      </c>
      <c r="J46">
        <v>35010</v>
      </c>
      <c r="K46">
        <f t="shared" si="21"/>
        <v>10000</v>
      </c>
      <c r="L46">
        <v>35010</v>
      </c>
      <c r="M46">
        <f t="shared" si="22"/>
        <v>8500</v>
      </c>
      <c r="N46">
        <v>35010</v>
      </c>
      <c r="O46">
        <f t="shared" si="23"/>
        <v>8500</v>
      </c>
      <c r="P46">
        <v>35011</v>
      </c>
      <c r="Q46">
        <f t="shared" si="24"/>
        <v>10000</v>
      </c>
      <c r="R46">
        <v>35011</v>
      </c>
      <c r="S46">
        <f t="shared" si="25"/>
        <v>2500</v>
      </c>
      <c r="T46">
        <v>35011</v>
      </c>
      <c r="U46">
        <f t="shared" si="26"/>
        <v>2500</v>
      </c>
      <c r="V46">
        <v>35012</v>
      </c>
      <c r="W46">
        <f t="shared" si="27"/>
        <v>3000</v>
      </c>
      <c r="X46">
        <v>35012</v>
      </c>
      <c r="Y46">
        <f t="shared" si="28"/>
        <v>0</v>
      </c>
      <c r="Z46">
        <v>35012</v>
      </c>
      <c r="AA46">
        <f t="shared" si="29"/>
        <v>0</v>
      </c>
      <c r="AC46">
        <v>440</v>
      </c>
      <c r="AD46" s="10">
        <f t="shared" si="30"/>
        <v>442.5</v>
      </c>
      <c r="AE46">
        <v>75</v>
      </c>
      <c r="AF46">
        <v>0.9</v>
      </c>
      <c r="AG46">
        <v>375</v>
      </c>
      <c r="AH46">
        <v>0.5</v>
      </c>
      <c r="AI46">
        <v>1875</v>
      </c>
      <c r="AJ46">
        <v>0.1</v>
      </c>
    </row>
    <row r="47" spans="1:36" x14ac:dyDescent="0.15">
      <c r="A47">
        <v>71</v>
      </c>
      <c r="B47" t="s">
        <v>25</v>
      </c>
      <c r="C47" t="s">
        <v>37</v>
      </c>
      <c r="D47">
        <v>40</v>
      </c>
      <c r="E47">
        <v>49</v>
      </c>
      <c r="F47" t="s">
        <v>123</v>
      </c>
      <c r="G47" s="2" t="str">
        <f t="shared" si="2"/>
        <v>[[3,0,20000,10000][2,35010,1,10000][2,35010,1,8500][2,35010,1,8500][2,35011,1,10000][2,35011,1,4000][2,35011,1,4000][2,35012,1,4500][2,35012,1,0][2,35012,1,0]]</v>
      </c>
      <c r="H47">
        <v>20000</v>
      </c>
      <c r="I47">
        <v>10000</v>
      </c>
      <c r="J47">
        <v>35010</v>
      </c>
      <c r="K47">
        <f t="shared" si="21"/>
        <v>10000</v>
      </c>
      <c r="L47">
        <v>35010</v>
      </c>
      <c r="M47">
        <f t="shared" si="22"/>
        <v>8500</v>
      </c>
      <c r="N47">
        <v>35010</v>
      </c>
      <c r="O47">
        <f t="shared" si="23"/>
        <v>8500</v>
      </c>
      <c r="P47">
        <v>35011</v>
      </c>
      <c r="Q47">
        <f t="shared" si="24"/>
        <v>10000</v>
      </c>
      <c r="R47">
        <v>35011</v>
      </c>
      <c r="S47">
        <f t="shared" si="25"/>
        <v>4000</v>
      </c>
      <c r="T47">
        <v>35011</v>
      </c>
      <c r="U47">
        <f t="shared" si="26"/>
        <v>4000</v>
      </c>
      <c r="V47">
        <v>35012</v>
      </c>
      <c r="W47">
        <f t="shared" si="27"/>
        <v>4500</v>
      </c>
      <c r="X47">
        <v>35012</v>
      </c>
      <c r="Y47">
        <f t="shared" si="28"/>
        <v>0</v>
      </c>
      <c r="Z47">
        <v>35012</v>
      </c>
      <c r="AA47">
        <f t="shared" si="29"/>
        <v>0</v>
      </c>
      <c r="AC47" s="4">
        <v>560</v>
      </c>
      <c r="AD47" s="10">
        <f t="shared" si="30"/>
        <v>573.75</v>
      </c>
      <c r="AE47">
        <v>75</v>
      </c>
      <c r="AF47">
        <v>0.9</v>
      </c>
      <c r="AG47">
        <v>375</v>
      </c>
      <c r="AH47">
        <v>0.6</v>
      </c>
      <c r="AI47">
        <v>1875</v>
      </c>
      <c r="AJ47">
        <v>0.15</v>
      </c>
    </row>
    <row r="48" spans="1:36" x14ac:dyDescent="0.15">
      <c r="A48">
        <v>72</v>
      </c>
      <c r="B48" t="s">
        <v>25</v>
      </c>
      <c r="C48" t="s">
        <v>37</v>
      </c>
      <c r="D48">
        <v>50</v>
      </c>
      <c r="E48">
        <v>59</v>
      </c>
      <c r="F48" t="s">
        <v>124</v>
      </c>
      <c r="G48" s="2" t="str">
        <f t="shared" si="2"/>
        <v>[[3,0,27300,10000][2,35010,1,10000][2,35010,1,8500][2,35010,1,8500][2,35011,1,10000][2,35011,1,5500][2,35011,1,5500][2,35012,1,5700][2,35012,1,0][2,35012,1,0]]</v>
      </c>
      <c r="H48">
        <v>27300</v>
      </c>
      <c r="I48">
        <v>10000</v>
      </c>
      <c r="J48">
        <v>35010</v>
      </c>
      <c r="K48">
        <f t="shared" si="21"/>
        <v>10000</v>
      </c>
      <c r="L48">
        <v>35010</v>
      </c>
      <c r="M48">
        <f t="shared" si="22"/>
        <v>8500</v>
      </c>
      <c r="N48">
        <v>35010</v>
      </c>
      <c r="O48">
        <f t="shared" si="23"/>
        <v>8500</v>
      </c>
      <c r="P48">
        <v>35011</v>
      </c>
      <c r="Q48">
        <f t="shared" si="24"/>
        <v>10000</v>
      </c>
      <c r="R48">
        <v>35011</v>
      </c>
      <c r="S48">
        <f t="shared" si="25"/>
        <v>5500</v>
      </c>
      <c r="T48">
        <v>35011</v>
      </c>
      <c r="U48">
        <f t="shared" si="26"/>
        <v>5500</v>
      </c>
      <c r="V48">
        <v>35012</v>
      </c>
      <c r="W48">
        <f t="shared" si="27"/>
        <v>5700</v>
      </c>
      <c r="X48">
        <v>35012</v>
      </c>
      <c r="Y48">
        <f t="shared" si="28"/>
        <v>0</v>
      </c>
      <c r="Z48">
        <v>35012</v>
      </c>
      <c r="AA48">
        <f t="shared" si="29"/>
        <v>0</v>
      </c>
      <c r="AC48">
        <v>680</v>
      </c>
      <c r="AD48" s="10">
        <f t="shared" si="30"/>
        <v>686.25</v>
      </c>
      <c r="AE48">
        <v>75</v>
      </c>
      <c r="AF48">
        <v>0.9</v>
      </c>
      <c r="AG48">
        <v>375</v>
      </c>
      <c r="AH48">
        <v>0.7</v>
      </c>
      <c r="AI48">
        <v>1875</v>
      </c>
      <c r="AJ48">
        <v>0.19</v>
      </c>
    </row>
    <row r="49" spans="1:36" x14ac:dyDescent="0.15">
      <c r="A49">
        <v>73</v>
      </c>
      <c r="B49" t="s">
        <v>25</v>
      </c>
      <c r="C49" t="s">
        <v>37</v>
      </c>
      <c r="D49">
        <v>60</v>
      </c>
      <c r="E49">
        <v>69</v>
      </c>
      <c r="F49" t="s">
        <v>125</v>
      </c>
      <c r="G49" s="2" t="str">
        <f t="shared" si="2"/>
        <v>[[3,0,36300,10000][2,35010,1,10000][2,35010,1,8500][2,35010,1,8500][2,35011,1,10000][2,35011,1,7000][2,35011,1,7000][2,35012,1,6900][2,35012,1,0][2,35012,1,0]]</v>
      </c>
      <c r="H49">
        <v>36300</v>
      </c>
      <c r="I49">
        <v>10000</v>
      </c>
      <c r="J49">
        <v>35010</v>
      </c>
      <c r="K49">
        <f t="shared" si="21"/>
        <v>10000</v>
      </c>
      <c r="L49">
        <v>35010</v>
      </c>
      <c r="M49">
        <f t="shared" si="22"/>
        <v>8500</v>
      </c>
      <c r="N49">
        <v>35010</v>
      </c>
      <c r="O49">
        <f t="shared" si="23"/>
        <v>8500</v>
      </c>
      <c r="P49">
        <v>35011</v>
      </c>
      <c r="Q49">
        <f t="shared" si="24"/>
        <v>10000</v>
      </c>
      <c r="R49">
        <v>35011</v>
      </c>
      <c r="S49">
        <f t="shared" si="25"/>
        <v>7000</v>
      </c>
      <c r="T49">
        <v>35011</v>
      </c>
      <c r="U49">
        <f t="shared" si="26"/>
        <v>7000</v>
      </c>
      <c r="V49">
        <v>35012</v>
      </c>
      <c r="W49">
        <f t="shared" si="27"/>
        <v>6900</v>
      </c>
      <c r="X49">
        <v>35012</v>
      </c>
      <c r="Y49">
        <f t="shared" si="28"/>
        <v>0</v>
      </c>
      <c r="Z49">
        <v>35012</v>
      </c>
      <c r="AA49">
        <f t="shared" si="29"/>
        <v>0</v>
      </c>
      <c r="AC49" s="4">
        <v>800</v>
      </c>
      <c r="AD49" s="10">
        <f t="shared" si="30"/>
        <v>798.75</v>
      </c>
      <c r="AE49">
        <v>75</v>
      </c>
      <c r="AF49">
        <v>0.9</v>
      </c>
      <c r="AG49">
        <v>375</v>
      </c>
      <c r="AH49">
        <v>0.8</v>
      </c>
      <c r="AI49">
        <v>1875</v>
      </c>
      <c r="AJ49">
        <v>0.23</v>
      </c>
    </row>
    <row r="50" spans="1:36" x14ac:dyDescent="0.15">
      <c r="A50">
        <v>74</v>
      </c>
      <c r="B50" t="s">
        <v>25</v>
      </c>
      <c r="C50" t="s">
        <v>37</v>
      </c>
      <c r="D50">
        <v>70</v>
      </c>
      <c r="E50">
        <v>79</v>
      </c>
      <c r="F50" t="s">
        <v>126</v>
      </c>
      <c r="G50" s="2" t="str">
        <f t="shared" si="2"/>
        <v>[[3,0,48700,10000][2,35010,1,10000][2,35010,1,8500][2,35010,1,8500][2,35011,1,10000][2,35011,1,8500][2,35011,1,8500][2,35012,1,8400][2,35012,1,0][2,35012,1,0]]</v>
      </c>
      <c r="H50">
        <v>48700</v>
      </c>
      <c r="I50">
        <v>10000</v>
      </c>
      <c r="J50">
        <v>35010</v>
      </c>
      <c r="K50">
        <f t="shared" si="21"/>
        <v>10000</v>
      </c>
      <c r="L50">
        <v>35010</v>
      </c>
      <c r="M50">
        <f t="shared" si="22"/>
        <v>8500</v>
      </c>
      <c r="N50">
        <v>35010</v>
      </c>
      <c r="O50">
        <f t="shared" si="23"/>
        <v>8500</v>
      </c>
      <c r="P50">
        <v>35011</v>
      </c>
      <c r="Q50">
        <f t="shared" si="24"/>
        <v>10000</v>
      </c>
      <c r="R50">
        <v>35011</v>
      </c>
      <c r="S50">
        <f t="shared" si="25"/>
        <v>8500</v>
      </c>
      <c r="T50">
        <v>35011</v>
      </c>
      <c r="U50">
        <f t="shared" si="26"/>
        <v>8500</v>
      </c>
      <c r="V50">
        <v>35012</v>
      </c>
      <c r="W50">
        <f t="shared" si="27"/>
        <v>8400</v>
      </c>
      <c r="X50">
        <v>35012</v>
      </c>
      <c r="Y50">
        <f t="shared" si="28"/>
        <v>0</v>
      </c>
      <c r="Z50">
        <v>35012</v>
      </c>
      <c r="AA50">
        <f t="shared" si="29"/>
        <v>0</v>
      </c>
      <c r="AC50">
        <v>920</v>
      </c>
      <c r="AD50" s="10">
        <f t="shared" si="30"/>
        <v>930</v>
      </c>
      <c r="AE50">
        <v>75</v>
      </c>
      <c r="AF50">
        <v>0.9</v>
      </c>
      <c r="AG50">
        <v>375</v>
      </c>
      <c r="AH50">
        <v>0.9</v>
      </c>
      <c r="AI50">
        <v>1875</v>
      </c>
      <c r="AJ50">
        <v>0.28000000000000003</v>
      </c>
    </row>
    <row r="51" spans="1:36" x14ac:dyDescent="0.15">
      <c r="A51">
        <v>75</v>
      </c>
      <c r="B51" t="s">
        <v>25</v>
      </c>
      <c r="C51" t="s">
        <v>37</v>
      </c>
      <c r="D51">
        <v>80</v>
      </c>
      <c r="E51">
        <v>89</v>
      </c>
      <c r="F51" t="s">
        <v>127</v>
      </c>
      <c r="G51" s="2" t="str">
        <f t="shared" si="2"/>
        <v>[[3,0,62100,10000][2,35010,1,10000][2,35010,1,8500][2,35010,1,8500][2,35011,1,10000][2,35011,1,8500][2,35011,1,8500][2,35012,1,10000][2,35012,1,250][2,35012,1,250]]</v>
      </c>
      <c r="H51">
        <v>62100</v>
      </c>
      <c r="I51">
        <v>10000</v>
      </c>
      <c r="J51">
        <v>35010</v>
      </c>
      <c r="K51">
        <f t="shared" si="21"/>
        <v>10000</v>
      </c>
      <c r="L51">
        <v>35010</v>
      </c>
      <c r="M51">
        <f t="shared" si="22"/>
        <v>8500</v>
      </c>
      <c r="N51">
        <v>35010</v>
      </c>
      <c r="O51">
        <f t="shared" si="23"/>
        <v>8500</v>
      </c>
      <c r="P51">
        <v>35011</v>
      </c>
      <c r="Q51">
        <f t="shared" si="24"/>
        <v>10000</v>
      </c>
      <c r="R51">
        <v>35011</v>
      </c>
      <c r="S51">
        <f t="shared" si="25"/>
        <v>8500</v>
      </c>
      <c r="T51">
        <v>35011</v>
      </c>
      <c r="U51">
        <f t="shared" si="26"/>
        <v>8500</v>
      </c>
      <c r="V51">
        <v>35012</v>
      </c>
      <c r="W51">
        <f t="shared" si="27"/>
        <v>10000</v>
      </c>
      <c r="X51">
        <v>35012</v>
      </c>
      <c r="Y51">
        <f t="shared" si="28"/>
        <v>250</v>
      </c>
      <c r="Z51">
        <v>35012</v>
      </c>
      <c r="AA51">
        <f t="shared" si="29"/>
        <v>250</v>
      </c>
      <c r="AC51" s="4">
        <v>1040</v>
      </c>
      <c r="AD51" s="10">
        <f t="shared" si="30"/>
        <v>1061.25</v>
      </c>
      <c r="AE51">
        <v>75</v>
      </c>
      <c r="AF51">
        <v>0.9</v>
      </c>
      <c r="AG51">
        <v>375</v>
      </c>
      <c r="AH51">
        <v>0.9</v>
      </c>
      <c r="AI51">
        <v>1875</v>
      </c>
      <c r="AJ51">
        <v>0.35</v>
      </c>
    </row>
    <row r="52" spans="1:36" x14ac:dyDescent="0.15">
      <c r="A52">
        <v>76</v>
      </c>
      <c r="B52" t="s">
        <v>25</v>
      </c>
      <c r="C52" t="s">
        <v>37</v>
      </c>
      <c r="D52">
        <v>90</v>
      </c>
      <c r="E52">
        <v>100</v>
      </c>
      <c r="F52" t="s">
        <v>128</v>
      </c>
      <c r="G52" s="2" t="str">
        <f>"[[3,0,"&amp;H52&amp;",10000][2,"&amp;J52&amp;",1,"&amp;K52&amp;"][2,"&amp;L52&amp;",1,"&amp;M52&amp;"][2,"&amp;N52&amp;",1,"&amp;O52&amp;"][2,"&amp;P52&amp;",1,"&amp;Q52&amp;"][2,"&amp;R52&amp;",1,"&amp;S52&amp;"][2,"&amp;T52&amp;",1,"&amp;U52&amp;"][2,"&amp;V52&amp;",1,"&amp;W52&amp;"][2,"&amp;X52&amp;",1,"&amp;Y52&amp;"][2,"&amp;Z52&amp;",1,"&amp;AA52&amp;"]]"</f>
        <v>[[3,0,80700,10000][2,35010,1,10000][2,35010,1,8500][2,35010,1,8500][2,35011,1,10000][2,35011,1,8500][2,35011,1,8500][2,35012,1,10000][2,35012,1,1000][2,35012,1,1000]]</v>
      </c>
      <c r="H52">
        <v>80700</v>
      </c>
      <c r="I52">
        <v>10000</v>
      </c>
      <c r="J52">
        <v>35010</v>
      </c>
      <c r="K52">
        <f t="shared" si="21"/>
        <v>10000</v>
      </c>
      <c r="L52">
        <v>35010</v>
      </c>
      <c r="M52">
        <f t="shared" si="22"/>
        <v>8500</v>
      </c>
      <c r="N52">
        <v>35010</v>
      </c>
      <c r="O52">
        <f t="shared" si="23"/>
        <v>8500</v>
      </c>
      <c r="P52">
        <v>35011</v>
      </c>
      <c r="Q52">
        <f t="shared" si="24"/>
        <v>10000</v>
      </c>
      <c r="R52">
        <v>35011</v>
      </c>
      <c r="S52">
        <f t="shared" si="25"/>
        <v>8500</v>
      </c>
      <c r="T52">
        <v>35011</v>
      </c>
      <c r="U52">
        <f t="shared" si="26"/>
        <v>8500</v>
      </c>
      <c r="V52">
        <v>35012</v>
      </c>
      <c r="W52">
        <f t="shared" si="27"/>
        <v>10000</v>
      </c>
      <c r="X52">
        <v>35012</v>
      </c>
      <c r="Y52">
        <f t="shared" si="28"/>
        <v>1000</v>
      </c>
      <c r="Z52">
        <v>35012</v>
      </c>
      <c r="AA52">
        <f t="shared" si="29"/>
        <v>1000</v>
      </c>
      <c r="AC52">
        <v>1160</v>
      </c>
      <c r="AD52" s="10">
        <f t="shared" si="30"/>
        <v>1155</v>
      </c>
      <c r="AE52">
        <v>75</v>
      </c>
      <c r="AF52">
        <v>0.9</v>
      </c>
      <c r="AG52">
        <v>375</v>
      </c>
      <c r="AH52">
        <v>0.9</v>
      </c>
      <c r="AI52">
        <v>1875</v>
      </c>
      <c r="AJ52">
        <v>0.4</v>
      </c>
    </row>
    <row r="53" spans="1:36" x14ac:dyDescent="0.15">
      <c r="A53">
        <v>77</v>
      </c>
      <c r="B53" t="s">
        <v>26</v>
      </c>
      <c r="C53" t="s">
        <v>38</v>
      </c>
      <c r="D53">
        <v>1</v>
      </c>
      <c r="E53">
        <v>9</v>
      </c>
      <c r="F53" t="s">
        <v>70</v>
      </c>
      <c r="G53" s="2" t="str">
        <f t="shared" si="2"/>
        <v>[[3,0,1700,10000][2,33002,1,10000][2,33002,1,8500][2,33002,1,8500][2,33003,1,6000][2,33003,1,0][2,33003,1,0][2,33004,1,0][2,33004,1,0][2,33004,1,0]]</v>
      </c>
      <c r="H53">
        <v>1700</v>
      </c>
      <c r="I53">
        <v>10000</v>
      </c>
      <c r="J53">
        <v>33002</v>
      </c>
      <c r="K53">
        <f t="shared" si="21"/>
        <v>10000</v>
      </c>
      <c r="L53">
        <v>33002</v>
      </c>
      <c r="M53">
        <f t="shared" si="22"/>
        <v>8500</v>
      </c>
      <c r="N53">
        <v>33002</v>
      </c>
      <c r="O53">
        <f t="shared" si="23"/>
        <v>8500</v>
      </c>
      <c r="P53">
        <v>33003</v>
      </c>
      <c r="Q53">
        <f t="shared" si="24"/>
        <v>6000</v>
      </c>
      <c r="R53">
        <v>33003</v>
      </c>
      <c r="S53">
        <f t="shared" si="25"/>
        <v>0</v>
      </c>
      <c r="T53">
        <v>33003</v>
      </c>
      <c r="U53">
        <f t="shared" si="26"/>
        <v>0</v>
      </c>
      <c r="V53">
        <v>33004</v>
      </c>
      <c r="W53">
        <f t="shared" si="27"/>
        <v>0</v>
      </c>
      <c r="X53">
        <v>33004</v>
      </c>
      <c r="Y53">
        <f t="shared" si="28"/>
        <v>0</v>
      </c>
      <c r="Z53">
        <v>33004</v>
      </c>
      <c r="AA53">
        <f t="shared" si="29"/>
        <v>0</v>
      </c>
      <c r="AD53">
        <f>AE53*AF53+AG53*AH53+AI53*AJ53</f>
        <v>57000</v>
      </c>
      <c r="AE53">
        <v>30000</v>
      </c>
      <c r="AF53">
        <v>0.9</v>
      </c>
      <c r="AG53">
        <v>150000</v>
      </c>
      <c r="AH53">
        <v>0.2</v>
      </c>
      <c r="AI53">
        <v>750000</v>
      </c>
      <c r="AJ53">
        <v>0</v>
      </c>
    </row>
    <row r="54" spans="1:36" x14ac:dyDescent="0.15">
      <c r="A54">
        <v>78</v>
      </c>
      <c r="B54" t="s">
        <v>26</v>
      </c>
      <c r="C54" t="s">
        <v>38</v>
      </c>
      <c r="D54">
        <v>10</v>
      </c>
      <c r="E54">
        <v>19</v>
      </c>
      <c r="F54" t="s">
        <v>71</v>
      </c>
      <c r="G54" s="2" t="str">
        <f t="shared" si="2"/>
        <v>[[3,0,4600,10000][2,33002,1,10000][2,33002,1,8500][2,33002,1,8500][2,33003,1,9000][2,33003,1,0][2,33003,1,0][2,33004,1,0][2,33004,1,0][2,33004,1,0]]</v>
      </c>
      <c r="H54">
        <v>4600</v>
      </c>
      <c r="I54">
        <v>10000</v>
      </c>
      <c r="J54">
        <v>33002</v>
      </c>
      <c r="K54">
        <f t="shared" si="21"/>
        <v>10000</v>
      </c>
      <c r="L54">
        <v>33002</v>
      </c>
      <c r="M54">
        <f t="shared" si="22"/>
        <v>8500</v>
      </c>
      <c r="N54">
        <v>33002</v>
      </c>
      <c r="O54">
        <f t="shared" si="23"/>
        <v>8500</v>
      </c>
      <c r="P54">
        <v>33003</v>
      </c>
      <c r="Q54">
        <f t="shared" si="24"/>
        <v>9000</v>
      </c>
      <c r="R54">
        <v>33003</v>
      </c>
      <c r="S54">
        <f t="shared" si="25"/>
        <v>0</v>
      </c>
      <c r="T54">
        <v>33003</v>
      </c>
      <c r="U54">
        <f t="shared" si="26"/>
        <v>0</v>
      </c>
      <c r="V54">
        <v>33004</v>
      </c>
      <c r="W54">
        <f t="shared" si="27"/>
        <v>0</v>
      </c>
      <c r="X54">
        <v>33004</v>
      </c>
      <c r="Y54">
        <f t="shared" si="28"/>
        <v>0</v>
      </c>
      <c r="Z54">
        <v>33004</v>
      </c>
      <c r="AA54">
        <f t="shared" si="29"/>
        <v>0</v>
      </c>
      <c r="AC54">
        <f>AC104*10</f>
        <v>71250</v>
      </c>
      <c r="AD54">
        <f t="shared" ref="AD54:AD62" si="31">AE54*AF54+AG54*AH54+AI54*AJ54</f>
        <v>72000</v>
      </c>
      <c r="AE54">
        <v>30000</v>
      </c>
      <c r="AF54">
        <v>0.9</v>
      </c>
      <c r="AG54">
        <v>150000</v>
      </c>
      <c r="AH54">
        <v>0.3</v>
      </c>
      <c r="AI54">
        <v>750000</v>
      </c>
      <c r="AJ54">
        <v>0</v>
      </c>
    </row>
    <row r="55" spans="1:36" x14ac:dyDescent="0.15">
      <c r="A55">
        <v>79</v>
      </c>
      <c r="B55" t="s">
        <v>26</v>
      </c>
      <c r="C55" t="s">
        <v>38</v>
      </c>
      <c r="D55">
        <v>20</v>
      </c>
      <c r="E55">
        <v>29</v>
      </c>
      <c r="F55" t="s">
        <v>72</v>
      </c>
      <c r="G55" s="2" t="str">
        <f t="shared" si="2"/>
        <v>[[3,0,8400,10000][2,33002,1,10000][2,33002,1,8500][2,33002,1,8500][2,33003,1,10000][2,33003,1,400][2,33003,1,400][2,33004,1,0][2,33004,1,0][2,33004,1,0]]</v>
      </c>
      <c r="H55">
        <v>8400</v>
      </c>
      <c r="I55">
        <v>10000</v>
      </c>
      <c r="J55">
        <v>33002</v>
      </c>
      <c r="K55">
        <f t="shared" si="21"/>
        <v>10000</v>
      </c>
      <c r="L55">
        <v>33002</v>
      </c>
      <c r="M55">
        <f t="shared" si="22"/>
        <v>8500</v>
      </c>
      <c r="N55">
        <v>33002</v>
      </c>
      <c r="O55">
        <f t="shared" si="23"/>
        <v>8500</v>
      </c>
      <c r="P55">
        <v>33003</v>
      </c>
      <c r="Q55">
        <f t="shared" si="24"/>
        <v>10000</v>
      </c>
      <c r="R55">
        <v>33003</v>
      </c>
      <c r="S55">
        <f t="shared" si="25"/>
        <v>400</v>
      </c>
      <c r="T55">
        <v>33003</v>
      </c>
      <c r="U55">
        <f t="shared" si="26"/>
        <v>400</v>
      </c>
      <c r="V55">
        <v>33004</v>
      </c>
      <c r="W55">
        <f t="shared" si="27"/>
        <v>0</v>
      </c>
      <c r="X55">
        <v>33004</v>
      </c>
      <c r="Y55">
        <f t="shared" si="28"/>
        <v>0</v>
      </c>
      <c r="Z55">
        <v>33004</v>
      </c>
      <c r="AA55">
        <f t="shared" si="29"/>
        <v>0</v>
      </c>
      <c r="AC55">
        <f>AC105*10</f>
        <v>86250</v>
      </c>
      <c r="AD55">
        <f t="shared" si="31"/>
        <v>81000</v>
      </c>
      <c r="AE55">
        <v>30000</v>
      </c>
      <c r="AF55">
        <v>0.9</v>
      </c>
      <c r="AG55">
        <v>150000</v>
      </c>
      <c r="AH55">
        <v>0.36</v>
      </c>
      <c r="AI55">
        <v>750000</v>
      </c>
      <c r="AJ55">
        <v>0</v>
      </c>
    </row>
    <row r="56" spans="1:36" x14ac:dyDescent="0.15">
      <c r="A56">
        <v>80</v>
      </c>
      <c r="B56" t="s">
        <v>26</v>
      </c>
      <c r="C56" t="s">
        <v>38</v>
      </c>
      <c r="D56">
        <v>30</v>
      </c>
      <c r="E56">
        <v>39</v>
      </c>
      <c r="F56" t="s">
        <v>73</v>
      </c>
      <c r="G56" s="2" t="str">
        <f t="shared" si="2"/>
        <v>[[3,0,13800,10000][2,33002,1,10000][2,33002,1,8500][2,33002,1,8500][2,33003,1,10000][2,33003,1,2500][2,33003,1,2500][2,33004,1,0][2,33004,1,0][2,33004,1,0]]</v>
      </c>
      <c r="H56">
        <v>13800</v>
      </c>
      <c r="I56">
        <v>10000</v>
      </c>
      <c r="J56">
        <v>33002</v>
      </c>
      <c r="K56">
        <f t="shared" si="21"/>
        <v>10000</v>
      </c>
      <c r="L56">
        <v>33002</v>
      </c>
      <c r="M56">
        <f t="shared" si="22"/>
        <v>8500</v>
      </c>
      <c r="N56">
        <v>33002</v>
      </c>
      <c r="O56">
        <f t="shared" si="23"/>
        <v>8500</v>
      </c>
      <c r="P56">
        <v>33003</v>
      </c>
      <c r="Q56">
        <f t="shared" si="24"/>
        <v>10000</v>
      </c>
      <c r="R56">
        <v>33003</v>
      </c>
      <c r="S56">
        <f t="shared" si="25"/>
        <v>2500</v>
      </c>
      <c r="T56">
        <v>33003</v>
      </c>
      <c r="U56">
        <f t="shared" si="26"/>
        <v>2500</v>
      </c>
      <c r="V56">
        <v>33004</v>
      </c>
      <c r="W56">
        <f t="shared" si="27"/>
        <v>0</v>
      </c>
      <c r="X56">
        <v>33004</v>
      </c>
      <c r="Y56">
        <f t="shared" si="28"/>
        <v>0</v>
      </c>
      <c r="Z56">
        <v>33004</v>
      </c>
      <c r="AA56">
        <f t="shared" si="29"/>
        <v>0</v>
      </c>
      <c r="AC56">
        <f t="shared" ref="AC56:AC61" si="32">AC106*10</f>
        <v>107250</v>
      </c>
      <c r="AD56">
        <f t="shared" si="31"/>
        <v>102000</v>
      </c>
      <c r="AE56">
        <v>30000</v>
      </c>
      <c r="AF56">
        <v>0.9</v>
      </c>
      <c r="AG56">
        <v>150000</v>
      </c>
      <c r="AH56">
        <v>0.5</v>
      </c>
      <c r="AI56">
        <v>750000</v>
      </c>
      <c r="AJ56">
        <v>0</v>
      </c>
    </row>
    <row r="57" spans="1:36" x14ac:dyDescent="0.15">
      <c r="A57">
        <v>81</v>
      </c>
      <c r="B57" t="s">
        <v>26</v>
      </c>
      <c r="C57" t="s">
        <v>38</v>
      </c>
      <c r="D57">
        <v>40</v>
      </c>
      <c r="E57">
        <v>49</v>
      </c>
      <c r="F57" t="s">
        <v>74</v>
      </c>
      <c r="G57" s="2" t="str">
        <f t="shared" si="2"/>
        <v>[[3,0,20000,10000][2,33002,1,10000][2,33002,1,8500][2,33002,1,8500][2,33003,1,10000][2,33003,1,4000][2,33003,1,4000][2,33004,1,600][2,33004,1,0][2,33004,1,0]]</v>
      </c>
      <c r="H57">
        <v>20000</v>
      </c>
      <c r="I57">
        <v>10000</v>
      </c>
      <c r="J57">
        <v>33002</v>
      </c>
      <c r="K57">
        <f t="shared" si="21"/>
        <v>10000</v>
      </c>
      <c r="L57">
        <v>33002</v>
      </c>
      <c r="M57">
        <f t="shared" si="22"/>
        <v>8500</v>
      </c>
      <c r="N57">
        <v>33002</v>
      </c>
      <c r="O57">
        <f t="shared" si="23"/>
        <v>8500</v>
      </c>
      <c r="P57">
        <v>33003</v>
      </c>
      <c r="Q57">
        <f t="shared" si="24"/>
        <v>10000</v>
      </c>
      <c r="R57">
        <v>33003</v>
      </c>
      <c r="S57">
        <f t="shared" si="25"/>
        <v>4000</v>
      </c>
      <c r="T57">
        <v>33003</v>
      </c>
      <c r="U57">
        <f t="shared" si="26"/>
        <v>4000</v>
      </c>
      <c r="V57">
        <v>33004</v>
      </c>
      <c r="W57">
        <f t="shared" si="27"/>
        <v>600</v>
      </c>
      <c r="X57">
        <v>33004</v>
      </c>
      <c r="Y57">
        <f t="shared" si="28"/>
        <v>0</v>
      </c>
      <c r="Z57">
        <v>33004</v>
      </c>
      <c r="AA57">
        <f t="shared" si="29"/>
        <v>0</v>
      </c>
      <c r="AC57">
        <f t="shared" si="32"/>
        <v>134250</v>
      </c>
      <c r="AD57">
        <f t="shared" si="31"/>
        <v>132000</v>
      </c>
      <c r="AE57">
        <v>30000</v>
      </c>
      <c r="AF57">
        <v>0.9</v>
      </c>
      <c r="AG57">
        <v>150000</v>
      </c>
      <c r="AH57">
        <v>0.6</v>
      </c>
      <c r="AI57">
        <v>750000</v>
      </c>
      <c r="AJ57">
        <v>0.02</v>
      </c>
    </row>
    <row r="58" spans="1:36" x14ac:dyDescent="0.15">
      <c r="A58">
        <v>82</v>
      </c>
      <c r="B58" t="s">
        <v>26</v>
      </c>
      <c r="C58" t="s">
        <v>38</v>
      </c>
      <c r="D58">
        <v>50</v>
      </c>
      <c r="E58">
        <v>59</v>
      </c>
      <c r="F58" t="s">
        <v>75</v>
      </c>
      <c r="G58" s="2" t="str">
        <f t="shared" si="2"/>
        <v>[[3,0,27300,10000][2,33002,1,10000][2,33002,1,8500][2,33002,1,8500][2,33003,1,10000][2,33003,1,4000][2,33003,1,4000][2,33004,1,2100][2,33004,1,0][2,33004,1,0]]</v>
      </c>
      <c r="H58">
        <v>27300</v>
      </c>
      <c r="I58">
        <v>10000</v>
      </c>
      <c r="J58">
        <v>33002</v>
      </c>
      <c r="K58">
        <f t="shared" si="21"/>
        <v>10000</v>
      </c>
      <c r="L58">
        <v>33002</v>
      </c>
      <c r="M58">
        <f t="shared" si="22"/>
        <v>8500</v>
      </c>
      <c r="N58">
        <v>33002</v>
      </c>
      <c r="O58">
        <f t="shared" si="23"/>
        <v>8500</v>
      </c>
      <c r="P58">
        <v>33003</v>
      </c>
      <c r="Q58">
        <f t="shared" si="24"/>
        <v>10000</v>
      </c>
      <c r="R58">
        <v>33003</v>
      </c>
      <c r="S58">
        <f t="shared" si="25"/>
        <v>4000</v>
      </c>
      <c r="T58">
        <v>33003</v>
      </c>
      <c r="U58">
        <f t="shared" si="26"/>
        <v>4000</v>
      </c>
      <c r="V58">
        <v>33004</v>
      </c>
      <c r="W58">
        <f t="shared" si="27"/>
        <v>2100</v>
      </c>
      <c r="X58">
        <v>33004</v>
      </c>
      <c r="Y58">
        <f t="shared" si="28"/>
        <v>0</v>
      </c>
      <c r="Z58">
        <v>33004</v>
      </c>
      <c r="AA58">
        <f t="shared" si="29"/>
        <v>0</v>
      </c>
      <c r="AC58">
        <f t="shared" si="32"/>
        <v>167250</v>
      </c>
      <c r="AD58">
        <f t="shared" si="31"/>
        <v>169500</v>
      </c>
      <c r="AE58">
        <v>30000</v>
      </c>
      <c r="AF58">
        <v>0.9</v>
      </c>
      <c r="AG58">
        <v>150000</v>
      </c>
      <c r="AH58">
        <v>0.6</v>
      </c>
      <c r="AI58">
        <v>750000</v>
      </c>
      <c r="AJ58">
        <v>7.0000000000000007E-2</v>
      </c>
    </row>
    <row r="59" spans="1:36" x14ac:dyDescent="0.15">
      <c r="A59">
        <v>83</v>
      </c>
      <c r="B59" t="s">
        <v>26</v>
      </c>
      <c r="C59" t="s">
        <v>38</v>
      </c>
      <c r="D59">
        <v>60</v>
      </c>
      <c r="E59">
        <v>69</v>
      </c>
      <c r="F59" t="s">
        <v>76</v>
      </c>
      <c r="G59" s="2" t="str">
        <f t="shared" si="2"/>
        <v>[[3,0,36300,10000][2,33002,1,10000][2,33002,1,8500][2,33002,1,8500][2,33003,1,10000][2,33003,1,5500][2,33003,1,5500][2,33004,1,3000][2,33004,1,0][2,33004,1,0]]</v>
      </c>
      <c r="H59">
        <v>36300</v>
      </c>
      <c r="I59">
        <v>10000</v>
      </c>
      <c r="J59">
        <v>33002</v>
      </c>
      <c r="K59">
        <f t="shared" si="21"/>
        <v>10000</v>
      </c>
      <c r="L59">
        <v>33002</v>
      </c>
      <c r="M59">
        <f t="shared" si="22"/>
        <v>8500</v>
      </c>
      <c r="N59">
        <v>33002</v>
      </c>
      <c r="O59">
        <f t="shared" si="23"/>
        <v>8500</v>
      </c>
      <c r="P59">
        <v>33003</v>
      </c>
      <c r="Q59">
        <f t="shared" si="24"/>
        <v>10000</v>
      </c>
      <c r="R59">
        <v>33003</v>
      </c>
      <c r="S59">
        <f t="shared" si="25"/>
        <v>5500</v>
      </c>
      <c r="T59">
        <v>33003</v>
      </c>
      <c r="U59">
        <f t="shared" si="26"/>
        <v>5500</v>
      </c>
      <c r="V59">
        <v>33004</v>
      </c>
      <c r="W59">
        <f t="shared" si="27"/>
        <v>3000</v>
      </c>
      <c r="X59">
        <v>33004</v>
      </c>
      <c r="Y59">
        <f t="shared" si="28"/>
        <v>0</v>
      </c>
      <c r="Z59">
        <v>33004</v>
      </c>
      <c r="AA59">
        <f t="shared" si="29"/>
        <v>0</v>
      </c>
      <c r="AC59">
        <f t="shared" si="32"/>
        <v>206250</v>
      </c>
      <c r="AD59">
        <f t="shared" si="31"/>
        <v>207000</v>
      </c>
      <c r="AE59">
        <v>30000</v>
      </c>
      <c r="AF59">
        <v>0.9</v>
      </c>
      <c r="AG59">
        <v>150000</v>
      </c>
      <c r="AH59">
        <v>0.7</v>
      </c>
      <c r="AI59">
        <v>750000</v>
      </c>
      <c r="AJ59">
        <v>0.1</v>
      </c>
    </row>
    <row r="60" spans="1:36" x14ac:dyDescent="0.15">
      <c r="A60">
        <v>84</v>
      </c>
      <c r="B60" t="s">
        <v>26</v>
      </c>
      <c r="C60" t="s">
        <v>38</v>
      </c>
      <c r="D60">
        <v>70</v>
      </c>
      <c r="E60">
        <v>79</v>
      </c>
      <c r="F60" t="s">
        <v>77</v>
      </c>
      <c r="G60" s="2" t="str">
        <f t="shared" si="2"/>
        <v>[[3,0,48700,10000][2,33002,1,10000][2,33002,1,8500][2,33002,1,8500][2,33003,1,10000][2,33003,1,7000][2,33003,1,7000][2,33004,1,4200][2,33004,1,0][2,33004,1,0]]</v>
      </c>
      <c r="H60">
        <v>48700</v>
      </c>
      <c r="I60">
        <v>10000</v>
      </c>
      <c r="J60">
        <v>33002</v>
      </c>
      <c r="K60">
        <f t="shared" si="21"/>
        <v>10000</v>
      </c>
      <c r="L60">
        <v>33002</v>
      </c>
      <c r="M60">
        <f t="shared" si="22"/>
        <v>8500</v>
      </c>
      <c r="N60">
        <v>33002</v>
      </c>
      <c r="O60">
        <f t="shared" si="23"/>
        <v>8500</v>
      </c>
      <c r="P60">
        <v>33003</v>
      </c>
      <c r="Q60">
        <f t="shared" si="24"/>
        <v>10000</v>
      </c>
      <c r="R60">
        <v>33003</v>
      </c>
      <c r="S60">
        <f t="shared" si="25"/>
        <v>7000</v>
      </c>
      <c r="T60">
        <v>33003</v>
      </c>
      <c r="U60">
        <f t="shared" si="26"/>
        <v>7000</v>
      </c>
      <c r="V60">
        <v>33004</v>
      </c>
      <c r="W60">
        <f t="shared" si="27"/>
        <v>4200</v>
      </c>
      <c r="X60">
        <v>33004</v>
      </c>
      <c r="Y60">
        <f t="shared" si="28"/>
        <v>0</v>
      </c>
      <c r="Z60">
        <v>33004</v>
      </c>
      <c r="AA60">
        <f t="shared" si="29"/>
        <v>0</v>
      </c>
      <c r="AC60">
        <f t="shared" si="32"/>
        <v>251250</v>
      </c>
      <c r="AD60">
        <f t="shared" si="31"/>
        <v>252000</v>
      </c>
      <c r="AE60">
        <v>30000</v>
      </c>
      <c r="AF60">
        <v>0.9</v>
      </c>
      <c r="AG60">
        <v>150000</v>
      </c>
      <c r="AH60">
        <v>0.8</v>
      </c>
      <c r="AI60">
        <v>750000</v>
      </c>
      <c r="AJ60">
        <v>0.14000000000000001</v>
      </c>
    </row>
    <row r="61" spans="1:36" x14ac:dyDescent="0.15">
      <c r="A61">
        <v>85</v>
      </c>
      <c r="B61" t="s">
        <v>26</v>
      </c>
      <c r="C61" t="s">
        <v>38</v>
      </c>
      <c r="D61">
        <v>80</v>
      </c>
      <c r="E61">
        <v>89</v>
      </c>
      <c r="F61" t="s">
        <v>78</v>
      </c>
      <c r="G61" s="2" t="str">
        <f t="shared" si="2"/>
        <v>[[3,0,62100,10000][2,33002,1,10000][2,33002,1,8500][2,33002,1,8500][2,33003,1,10000][2,33003,1,8500][2,33003,1,8500][2,33004,1,5700][2,33004,1,0][2,33004,1,0]]</v>
      </c>
      <c r="H61">
        <v>62100</v>
      </c>
      <c r="I61">
        <v>10000</v>
      </c>
      <c r="J61">
        <v>33002</v>
      </c>
      <c r="K61">
        <f t="shared" si="21"/>
        <v>10000</v>
      </c>
      <c r="L61">
        <v>33002</v>
      </c>
      <c r="M61">
        <f t="shared" si="22"/>
        <v>8500</v>
      </c>
      <c r="N61">
        <v>33002</v>
      </c>
      <c r="O61">
        <f t="shared" si="23"/>
        <v>8500</v>
      </c>
      <c r="P61">
        <v>33003</v>
      </c>
      <c r="Q61">
        <f t="shared" si="24"/>
        <v>10000</v>
      </c>
      <c r="R61">
        <v>33003</v>
      </c>
      <c r="S61">
        <f t="shared" si="25"/>
        <v>8500</v>
      </c>
      <c r="T61">
        <v>33003</v>
      </c>
      <c r="U61">
        <f t="shared" si="26"/>
        <v>8500</v>
      </c>
      <c r="V61">
        <v>33004</v>
      </c>
      <c r="W61">
        <f t="shared" si="27"/>
        <v>5700</v>
      </c>
      <c r="X61">
        <v>33004</v>
      </c>
      <c r="Y61">
        <f t="shared" si="28"/>
        <v>0</v>
      </c>
      <c r="Z61">
        <v>33004</v>
      </c>
      <c r="AA61">
        <f t="shared" si="29"/>
        <v>0</v>
      </c>
      <c r="AC61">
        <f t="shared" si="32"/>
        <v>302250</v>
      </c>
      <c r="AD61">
        <f t="shared" si="31"/>
        <v>304500</v>
      </c>
      <c r="AE61">
        <v>30000</v>
      </c>
      <c r="AF61">
        <v>0.9</v>
      </c>
      <c r="AG61">
        <v>150000</v>
      </c>
      <c r="AH61">
        <v>0.9</v>
      </c>
      <c r="AI61">
        <v>750000</v>
      </c>
      <c r="AJ61">
        <v>0.19</v>
      </c>
    </row>
    <row r="62" spans="1:36" x14ac:dyDescent="0.15">
      <c r="A62">
        <v>86</v>
      </c>
      <c r="B62" t="s">
        <v>26</v>
      </c>
      <c r="C62" t="s">
        <v>38</v>
      </c>
      <c r="D62">
        <v>90</v>
      </c>
      <c r="E62">
        <v>100</v>
      </c>
      <c r="F62" t="s">
        <v>79</v>
      </c>
      <c r="G62" s="2" t="str">
        <f t="shared" si="2"/>
        <v>[[3,0,80700,10000][2,33002,1,10000][2,33002,1,8500][2,33002,1,8500][2,33003,1,10000][2,33003,1,8500][2,33003,1,8500][2,33004,1,7800][2,33004,1,0][2,33004,1,0]]</v>
      </c>
      <c r="H62">
        <v>80700</v>
      </c>
      <c r="I62">
        <v>10000</v>
      </c>
      <c r="J62">
        <v>33002</v>
      </c>
      <c r="K62">
        <f t="shared" si="21"/>
        <v>10000</v>
      </c>
      <c r="L62">
        <v>33002</v>
      </c>
      <c r="M62">
        <f t="shared" si="22"/>
        <v>8500</v>
      </c>
      <c r="N62">
        <v>33002</v>
      </c>
      <c r="O62">
        <f t="shared" si="23"/>
        <v>8500</v>
      </c>
      <c r="P62">
        <v>33003</v>
      </c>
      <c r="Q62">
        <f t="shared" si="24"/>
        <v>10000</v>
      </c>
      <c r="R62">
        <v>33003</v>
      </c>
      <c r="S62">
        <f t="shared" si="25"/>
        <v>8500</v>
      </c>
      <c r="T62">
        <v>33003</v>
      </c>
      <c r="U62">
        <f t="shared" si="26"/>
        <v>8500</v>
      </c>
      <c r="V62">
        <v>33004</v>
      </c>
      <c r="W62">
        <f t="shared" si="27"/>
        <v>7800</v>
      </c>
      <c r="X62">
        <v>33004</v>
      </c>
      <c r="Y62">
        <f t="shared" si="28"/>
        <v>0</v>
      </c>
      <c r="Z62">
        <v>33004</v>
      </c>
      <c r="AA62">
        <f t="shared" si="29"/>
        <v>0</v>
      </c>
      <c r="AC62">
        <f>AC112*10</f>
        <v>359250</v>
      </c>
      <c r="AD62">
        <f t="shared" si="31"/>
        <v>357000</v>
      </c>
      <c r="AE62">
        <v>30000</v>
      </c>
      <c r="AF62">
        <v>0.9</v>
      </c>
      <c r="AG62">
        <v>150000</v>
      </c>
      <c r="AH62">
        <v>0.9</v>
      </c>
      <c r="AI62">
        <v>750000</v>
      </c>
      <c r="AJ62">
        <v>0.26</v>
      </c>
    </row>
    <row r="63" spans="1:36" x14ac:dyDescent="0.15">
      <c r="A63">
        <v>87</v>
      </c>
      <c r="B63" t="s">
        <v>27</v>
      </c>
      <c r="C63" t="s">
        <v>39</v>
      </c>
      <c r="D63">
        <v>1</v>
      </c>
      <c r="E63">
        <v>9</v>
      </c>
      <c r="F63" t="s">
        <v>80</v>
      </c>
      <c r="G63" s="2" t="str">
        <f t="shared" si="2"/>
        <v>[[3,0,1700,10000][2,35013,1,10000][2,35013,1,8500][2,35013,1,8500][2,35014,1,6000][2,35014,1,0][2,35014,1,0][2,35015,1,0][2,35015,1,0][2,35015,1,0]]</v>
      </c>
      <c r="H63">
        <v>1700</v>
      </c>
      <c r="I63">
        <v>10000</v>
      </c>
      <c r="J63">
        <v>35013</v>
      </c>
      <c r="K63">
        <f t="shared" si="21"/>
        <v>10000</v>
      </c>
      <c r="L63">
        <v>35013</v>
      </c>
      <c r="M63">
        <f t="shared" si="22"/>
        <v>8500</v>
      </c>
      <c r="N63">
        <v>35013</v>
      </c>
      <c r="O63">
        <f t="shared" si="23"/>
        <v>8500</v>
      </c>
      <c r="P63">
        <v>35014</v>
      </c>
      <c r="Q63">
        <f t="shared" si="24"/>
        <v>6000</v>
      </c>
      <c r="R63">
        <v>35014</v>
      </c>
      <c r="S63">
        <f t="shared" si="25"/>
        <v>0</v>
      </c>
      <c r="T63">
        <v>35014</v>
      </c>
      <c r="U63">
        <f t="shared" si="26"/>
        <v>0</v>
      </c>
      <c r="V63">
        <v>35015</v>
      </c>
      <c r="W63">
        <f t="shared" si="27"/>
        <v>0</v>
      </c>
      <c r="X63">
        <v>35015</v>
      </c>
      <c r="Y63">
        <f t="shared" si="28"/>
        <v>0</v>
      </c>
      <c r="Z63">
        <v>35015</v>
      </c>
      <c r="AA63">
        <f t="shared" si="29"/>
        <v>0</v>
      </c>
      <c r="AD63">
        <f>AE63*AF63+AG63*AH63+AI63*AJ63</f>
        <v>142.5</v>
      </c>
      <c r="AE63">
        <v>75</v>
      </c>
      <c r="AF63">
        <v>0.9</v>
      </c>
      <c r="AG63">
        <v>375</v>
      </c>
      <c r="AH63">
        <v>0.2</v>
      </c>
      <c r="AI63">
        <v>1875</v>
      </c>
      <c r="AJ63">
        <v>0</v>
      </c>
    </row>
    <row r="64" spans="1:36" x14ac:dyDescent="0.15">
      <c r="A64">
        <v>88</v>
      </c>
      <c r="B64" t="s">
        <v>27</v>
      </c>
      <c r="C64" t="s">
        <v>39</v>
      </c>
      <c r="D64">
        <v>10</v>
      </c>
      <c r="E64">
        <v>19</v>
      </c>
      <c r="F64" t="s">
        <v>81</v>
      </c>
      <c r="G64" s="2" t="str">
        <f t="shared" si="2"/>
        <v>[[3,0,4600,10000][2,35013,1,10000][2,35013,1,8500][2,35013,1,8500][2,35014,1,1500][2,35014,1,0][2,35014,1,0][2,35015,1,0][2,35015,1,0][2,35015,1,0]]</v>
      </c>
      <c r="H64">
        <v>4600</v>
      </c>
      <c r="I64">
        <v>10000</v>
      </c>
      <c r="J64">
        <v>35013</v>
      </c>
      <c r="K64">
        <f t="shared" si="21"/>
        <v>10000</v>
      </c>
      <c r="L64">
        <v>35013</v>
      </c>
      <c r="M64">
        <f t="shared" si="22"/>
        <v>8500</v>
      </c>
      <c r="N64">
        <v>35013</v>
      </c>
      <c r="O64">
        <f t="shared" si="23"/>
        <v>8500</v>
      </c>
      <c r="P64">
        <v>35014</v>
      </c>
      <c r="Q64">
        <f t="shared" si="24"/>
        <v>1500</v>
      </c>
      <c r="R64">
        <v>35014</v>
      </c>
      <c r="S64">
        <f t="shared" si="25"/>
        <v>0</v>
      </c>
      <c r="T64">
        <v>35014</v>
      </c>
      <c r="U64">
        <f t="shared" si="26"/>
        <v>0</v>
      </c>
      <c r="V64">
        <v>35015</v>
      </c>
      <c r="W64">
        <f t="shared" si="27"/>
        <v>0</v>
      </c>
      <c r="X64">
        <v>35015</v>
      </c>
      <c r="Y64">
        <f t="shared" si="28"/>
        <v>0</v>
      </c>
      <c r="Z64">
        <v>35015</v>
      </c>
      <c r="AA64">
        <f t="shared" si="29"/>
        <v>0</v>
      </c>
      <c r="AC64">
        <v>75</v>
      </c>
      <c r="AD64">
        <f t="shared" ref="AD64:AD82" si="33">AE64*AF64+AG64*AH64+AI64*AJ64</f>
        <v>86.25</v>
      </c>
      <c r="AE64">
        <v>75</v>
      </c>
      <c r="AF64">
        <v>0.9</v>
      </c>
      <c r="AG64">
        <v>375</v>
      </c>
      <c r="AH64">
        <v>0.05</v>
      </c>
      <c r="AI64">
        <v>1875</v>
      </c>
      <c r="AJ64">
        <v>0</v>
      </c>
    </row>
    <row r="65" spans="1:36" x14ac:dyDescent="0.15">
      <c r="A65">
        <v>89</v>
      </c>
      <c r="B65" t="s">
        <v>27</v>
      </c>
      <c r="C65" t="s">
        <v>39</v>
      </c>
      <c r="D65">
        <v>20</v>
      </c>
      <c r="E65">
        <v>29</v>
      </c>
      <c r="F65" t="s">
        <v>82</v>
      </c>
      <c r="G65" s="2" t="str">
        <f t="shared" si="2"/>
        <v>[[3,0,8400,10000][2,35013,1,10000][2,35013,1,8500][2,35013,1,8500][2,35014,1,4500][2,35014,1,0][2,35014,1,0][2,35015,1,0][2,35015,1,0][2,35015,1,0]]</v>
      </c>
      <c r="H65">
        <v>8400</v>
      </c>
      <c r="I65">
        <v>10000</v>
      </c>
      <c r="J65">
        <v>35013</v>
      </c>
      <c r="K65">
        <f t="shared" si="21"/>
        <v>10000</v>
      </c>
      <c r="L65">
        <v>35013</v>
      </c>
      <c r="M65">
        <f t="shared" si="22"/>
        <v>8500</v>
      </c>
      <c r="N65">
        <v>35013</v>
      </c>
      <c r="O65">
        <f t="shared" si="23"/>
        <v>8500</v>
      </c>
      <c r="P65">
        <v>35014</v>
      </c>
      <c r="Q65">
        <f t="shared" si="24"/>
        <v>4500</v>
      </c>
      <c r="R65">
        <v>35014</v>
      </c>
      <c r="S65">
        <f t="shared" si="25"/>
        <v>0</v>
      </c>
      <c r="T65">
        <v>35014</v>
      </c>
      <c r="U65">
        <f t="shared" si="26"/>
        <v>0</v>
      </c>
      <c r="V65">
        <v>35015</v>
      </c>
      <c r="W65">
        <f t="shared" si="27"/>
        <v>0</v>
      </c>
      <c r="X65">
        <v>35015</v>
      </c>
      <c r="Y65">
        <f t="shared" si="28"/>
        <v>0</v>
      </c>
      <c r="Z65">
        <v>35015</v>
      </c>
      <c r="AA65">
        <f t="shared" si="29"/>
        <v>0</v>
      </c>
      <c r="AC65">
        <v>125</v>
      </c>
      <c r="AD65">
        <f t="shared" si="33"/>
        <v>123.75</v>
      </c>
      <c r="AE65">
        <v>75</v>
      </c>
      <c r="AF65">
        <v>0.9</v>
      </c>
      <c r="AG65">
        <v>375</v>
      </c>
      <c r="AH65">
        <v>0.15</v>
      </c>
      <c r="AI65">
        <v>1875</v>
      </c>
      <c r="AJ65">
        <v>0</v>
      </c>
    </row>
    <row r="66" spans="1:36" x14ac:dyDescent="0.15">
      <c r="A66">
        <v>90</v>
      </c>
      <c r="B66" t="s">
        <v>27</v>
      </c>
      <c r="C66" t="s">
        <v>39</v>
      </c>
      <c r="D66">
        <v>30</v>
      </c>
      <c r="E66">
        <v>39</v>
      </c>
      <c r="F66" t="s">
        <v>83</v>
      </c>
      <c r="G66" s="2" t="str">
        <f t="shared" si="2"/>
        <v>[[3,0,13800,10000][2,35013,1,10000][2,35013,1,8500][2,35013,1,8500][2,35014,1,9000][2,35014,1,0][2,35014,1,0][2,35015,1,0][2,35015,1,0][2,35015,1,0]]</v>
      </c>
      <c r="H66">
        <v>13800</v>
      </c>
      <c r="I66">
        <v>10000</v>
      </c>
      <c r="J66">
        <v>35013</v>
      </c>
      <c r="K66">
        <f t="shared" si="21"/>
        <v>10000</v>
      </c>
      <c r="L66">
        <v>35013</v>
      </c>
      <c r="M66">
        <f t="shared" si="22"/>
        <v>8500</v>
      </c>
      <c r="N66">
        <v>35013</v>
      </c>
      <c r="O66">
        <f t="shared" si="23"/>
        <v>8500</v>
      </c>
      <c r="P66">
        <v>35014</v>
      </c>
      <c r="Q66">
        <f t="shared" si="24"/>
        <v>9000</v>
      </c>
      <c r="R66">
        <v>35014</v>
      </c>
      <c r="S66">
        <f t="shared" si="25"/>
        <v>0</v>
      </c>
      <c r="T66">
        <v>35014</v>
      </c>
      <c r="U66">
        <f t="shared" si="26"/>
        <v>0</v>
      </c>
      <c r="V66">
        <v>35015</v>
      </c>
      <c r="W66">
        <f t="shared" si="27"/>
        <v>0</v>
      </c>
      <c r="X66">
        <v>35015</v>
      </c>
      <c r="Y66">
        <f t="shared" si="28"/>
        <v>0</v>
      </c>
      <c r="Z66">
        <v>35015</v>
      </c>
      <c r="AA66">
        <f t="shared" si="29"/>
        <v>0</v>
      </c>
      <c r="AC66">
        <v>175</v>
      </c>
      <c r="AD66">
        <f t="shared" si="33"/>
        <v>180</v>
      </c>
      <c r="AE66">
        <v>75</v>
      </c>
      <c r="AF66">
        <v>0.9</v>
      </c>
      <c r="AG66">
        <v>375</v>
      </c>
      <c r="AH66">
        <v>0.3</v>
      </c>
      <c r="AI66">
        <v>1875</v>
      </c>
      <c r="AJ66">
        <v>0</v>
      </c>
    </row>
    <row r="67" spans="1:36" x14ac:dyDescent="0.15">
      <c r="A67">
        <v>91</v>
      </c>
      <c r="B67" t="s">
        <v>27</v>
      </c>
      <c r="C67" t="s">
        <v>39</v>
      </c>
      <c r="D67">
        <v>40</v>
      </c>
      <c r="E67">
        <v>49</v>
      </c>
      <c r="F67" t="s">
        <v>84</v>
      </c>
      <c r="G67" s="2" t="str">
        <f t="shared" ref="G67:G82" si="34">"[[3,0,"&amp;H67&amp;",10000][2,"&amp;J67&amp;",1,"&amp;K67&amp;"][2,"&amp;L67&amp;",1,"&amp;M67&amp;"][2,"&amp;N67&amp;",1,"&amp;O67&amp;"][2,"&amp;P67&amp;",1,"&amp;Q67&amp;"][2,"&amp;R67&amp;",1,"&amp;S67&amp;"][2,"&amp;T67&amp;",1,"&amp;U67&amp;"][2,"&amp;V67&amp;",1,"&amp;W67&amp;"][2,"&amp;X67&amp;",1,"&amp;Y67&amp;"][2,"&amp;Z67&amp;",1,"&amp;AA67&amp;"]]"</f>
        <v>[[3,0,20000,10000][2,35013,1,10000][2,35013,1,8500][2,35013,1,8500][2,35014,1,10000][2,35014,1,1300][2,35014,1,1300][2,35015,1,0][2,35015,1,0][2,35015,1,0]]</v>
      </c>
      <c r="H67">
        <v>20000</v>
      </c>
      <c r="I67">
        <v>10000</v>
      </c>
      <c r="J67">
        <v>35013</v>
      </c>
      <c r="K67">
        <f t="shared" si="21"/>
        <v>10000</v>
      </c>
      <c r="L67">
        <v>35013</v>
      </c>
      <c r="M67">
        <f t="shared" si="22"/>
        <v>8500</v>
      </c>
      <c r="N67">
        <v>35013</v>
      </c>
      <c r="O67">
        <f t="shared" si="23"/>
        <v>8500</v>
      </c>
      <c r="P67">
        <v>35014</v>
      </c>
      <c r="Q67">
        <f t="shared" si="24"/>
        <v>10000</v>
      </c>
      <c r="R67">
        <v>35014</v>
      </c>
      <c r="S67">
        <f t="shared" si="25"/>
        <v>1300</v>
      </c>
      <c r="T67">
        <v>35014</v>
      </c>
      <c r="U67">
        <f t="shared" si="26"/>
        <v>1300</v>
      </c>
      <c r="V67">
        <v>35015</v>
      </c>
      <c r="W67">
        <f t="shared" si="27"/>
        <v>0</v>
      </c>
      <c r="X67">
        <v>35015</v>
      </c>
      <c r="Y67">
        <f t="shared" si="28"/>
        <v>0</v>
      </c>
      <c r="Z67">
        <v>35015</v>
      </c>
      <c r="AA67">
        <f t="shared" si="29"/>
        <v>0</v>
      </c>
      <c r="AC67">
        <v>225</v>
      </c>
      <c r="AD67">
        <f t="shared" si="33"/>
        <v>225</v>
      </c>
      <c r="AE67">
        <v>75</v>
      </c>
      <c r="AF67">
        <v>0.9</v>
      </c>
      <c r="AG67">
        <v>375</v>
      </c>
      <c r="AH67">
        <v>0.42</v>
      </c>
      <c r="AI67">
        <v>1875</v>
      </c>
      <c r="AJ67">
        <v>0</v>
      </c>
    </row>
    <row r="68" spans="1:36" x14ac:dyDescent="0.15">
      <c r="A68">
        <v>92</v>
      </c>
      <c r="B68" t="s">
        <v>27</v>
      </c>
      <c r="C68" t="s">
        <v>39</v>
      </c>
      <c r="D68">
        <v>50</v>
      </c>
      <c r="E68">
        <v>59</v>
      </c>
      <c r="F68" t="s">
        <v>85</v>
      </c>
      <c r="G68" s="2" t="str">
        <f t="shared" si="34"/>
        <v>[[3,0,27300,10000][2,35013,1,10000][2,35013,1,8500][2,35013,1,8500][2,35014,1,10000][2,35014,1,3400][2,35014,1,3400][2,35015,1,0][2,35015,1,0][2,35015,1,0]]</v>
      </c>
      <c r="H68">
        <v>27300</v>
      </c>
      <c r="I68">
        <v>10000</v>
      </c>
      <c r="J68">
        <v>35013</v>
      </c>
      <c r="K68">
        <f t="shared" si="21"/>
        <v>10000</v>
      </c>
      <c r="L68">
        <v>35013</v>
      </c>
      <c r="M68">
        <f t="shared" si="22"/>
        <v>8500</v>
      </c>
      <c r="N68">
        <v>35013</v>
      </c>
      <c r="O68">
        <f t="shared" si="23"/>
        <v>8500</v>
      </c>
      <c r="P68">
        <v>35014</v>
      </c>
      <c r="Q68">
        <f t="shared" si="24"/>
        <v>10000</v>
      </c>
      <c r="R68">
        <v>35014</v>
      </c>
      <c r="S68">
        <f t="shared" si="25"/>
        <v>3400</v>
      </c>
      <c r="T68">
        <v>35014</v>
      </c>
      <c r="U68">
        <f t="shared" si="26"/>
        <v>3400</v>
      </c>
      <c r="V68">
        <v>35015</v>
      </c>
      <c r="W68">
        <f t="shared" si="27"/>
        <v>0</v>
      </c>
      <c r="X68">
        <v>35015</v>
      </c>
      <c r="Y68">
        <f t="shared" si="28"/>
        <v>0</v>
      </c>
      <c r="Z68">
        <v>35015</v>
      </c>
      <c r="AA68">
        <f t="shared" si="29"/>
        <v>0</v>
      </c>
      <c r="AC68">
        <v>275</v>
      </c>
      <c r="AD68">
        <f t="shared" si="33"/>
        <v>277.5</v>
      </c>
      <c r="AE68">
        <v>75</v>
      </c>
      <c r="AF68">
        <v>0.9</v>
      </c>
      <c r="AG68">
        <v>375</v>
      </c>
      <c r="AH68">
        <v>0.56000000000000005</v>
      </c>
      <c r="AI68">
        <v>1875</v>
      </c>
      <c r="AJ68">
        <v>0</v>
      </c>
    </row>
    <row r="69" spans="1:36" x14ac:dyDescent="0.15">
      <c r="A69">
        <v>93</v>
      </c>
      <c r="B69" t="s">
        <v>27</v>
      </c>
      <c r="C69" t="s">
        <v>39</v>
      </c>
      <c r="D69">
        <v>60</v>
      </c>
      <c r="E69">
        <v>69</v>
      </c>
      <c r="F69" t="s">
        <v>86</v>
      </c>
      <c r="G69" s="2" t="str">
        <f t="shared" si="34"/>
        <v>[[3,0,36300,10000][2,35013,1,10000][2,35013,1,8500][2,35013,1,8500][2,35014,1,10000][2,35014,1,5500][2,35014,1,5500][2,35015,1,0][2,35015,1,0][2,35015,1,0]]</v>
      </c>
      <c r="H69">
        <v>36300</v>
      </c>
      <c r="I69">
        <v>10000</v>
      </c>
      <c r="J69">
        <v>35013</v>
      </c>
      <c r="K69">
        <f t="shared" si="21"/>
        <v>10000</v>
      </c>
      <c r="L69">
        <v>35013</v>
      </c>
      <c r="M69">
        <f t="shared" si="22"/>
        <v>8500</v>
      </c>
      <c r="N69">
        <v>35013</v>
      </c>
      <c r="O69">
        <f t="shared" si="23"/>
        <v>8500</v>
      </c>
      <c r="P69">
        <v>35014</v>
      </c>
      <c r="Q69">
        <f t="shared" si="24"/>
        <v>10000</v>
      </c>
      <c r="R69">
        <v>35014</v>
      </c>
      <c r="S69">
        <f t="shared" si="25"/>
        <v>5500</v>
      </c>
      <c r="T69">
        <v>35014</v>
      </c>
      <c r="U69">
        <f t="shared" si="26"/>
        <v>5500</v>
      </c>
      <c r="V69">
        <v>35015</v>
      </c>
      <c r="W69">
        <f t="shared" si="27"/>
        <v>0</v>
      </c>
      <c r="X69">
        <v>35015</v>
      </c>
      <c r="Y69">
        <f t="shared" si="28"/>
        <v>0</v>
      </c>
      <c r="Z69">
        <v>35015</v>
      </c>
      <c r="AA69">
        <f t="shared" si="29"/>
        <v>0</v>
      </c>
      <c r="AC69">
        <v>325</v>
      </c>
      <c r="AD69">
        <f t="shared" si="33"/>
        <v>330</v>
      </c>
      <c r="AE69">
        <v>75</v>
      </c>
      <c r="AF69">
        <v>0.9</v>
      </c>
      <c r="AG69">
        <v>375</v>
      </c>
      <c r="AH69">
        <v>0.7</v>
      </c>
      <c r="AI69">
        <v>1875</v>
      </c>
      <c r="AJ69">
        <v>0</v>
      </c>
    </row>
    <row r="70" spans="1:36" x14ac:dyDescent="0.15">
      <c r="A70">
        <v>94</v>
      </c>
      <c r="B70" t="s">
        <v>27</v>
      </c>
      <c r="C70" t="s">
        <v>39</v>
      </c>
      <c r="D70">
        <v>70</v>
      </c>
      <c r="E70">
        <v>79</v>
      </c>
      <c r="F70" t="s">
        <v>87</v>
      </c>
      <c r="G70" s="2" t="str">
        <f t="shared" si="34"/>
        <v>[[3,0,48700,10000][2,35013,1,10000][2,35013,1,8500][2,35013,1,8500][2,35014,1,10000][2,35014,1,7300][2,35014,1,7300][2,35015,1,0][2,35015,1,0][2,35015,1,0]]</v>
      </c>
      <c r="H70">
        <v>48700</v>
      </c>
      <c r="I70">
        <v>10000</v>
      </c>
      <c r="J70">
        <v>35013</v>
      </c>
      <c r="K70">
        <f t="shared" si="21"/>
        <v>10000</v>
      </c>
      <c r="L70">
        <v>35013</v>
      </c>
      <c r="M70">
        <f t="shared" si="22"/>
        <v>8500</v>
      </c>
      <c r="N70">
        <v>35013</v>
      </c>
      <c r="O70">
        <f t="shared" si="23"/>
        <v>8500</v>
      </c>
      <c r="P70">
        <v>35014</v>
      </c>
      <c r="Q70">
        <f t="shared" si="24"/>
        <v>10000</v>
      </c>
      <c r="R70">
        <v>35014</v>
      </c>
      <c r="S70">
        <f t="shared" si="25"/>
        <v>7300</v>
      </c>
      <c r="T70">
        <v>35014</v>
      </c>
      <c r="U70">
        <f t="shared" si="26"/>
        <v>7300</v>
      </c>
      <c r="V70">
        <v>35015</v>
      </c>
      <c r="W70">
        <f t="shared" si="27"/>
        <v>0</v>
      </c>
      <c r="X70">
        <v>35015</v>
      </c>
      <c r="Y70">
        <f t="shared" si="28"/>
        <v>0</v>
      </c>
      <c r="Z70">
        <v>35015</v>
      </c>
      <c r="AA70">
        <f t="shared" si="29"/>
        <v>0</v>
      </c>
      <c r="AC70">
        <v>375</v>
      </c>
      <c r="AD70">
        <f t="shared" si="33"/>
        <v>375</v>
      </c>
      <c r="AE70">
        <v>75</v>
      </c>
      <c r="AF70">
        <v>0.9</v>
      </c>
      <c r="AG70">
        <v>375</v>
      </c>
      <c r="AH70">
        <v>0.82</v>
      </c>
      <c r="AI70">
        <v>1875</v>
      </c>
      <c r="AJ70">
        <v>0</v>
      </c>
    </row>
    <row r="71" spans="1:36" x14ac:dyDescent="0.15">
      <c r="A71">
        <v>95</v>
      </c>
      <c r="B71" t="s">
        <v>27</v>
      </c>
      <c r="C71" t="s">
        <v>39</v>
      </c>
      <c r="D71">
        <v>80</v>
      </c>
      <c r="E71">
        <v>89</v>
      </c>
      <c r="F71" t="s">
        <v>88</v>
      </c>
      <c r="G71" s="2" t="str">
        <f t="shared" si="34"/>
        <v>[[3,0,62100,10000][2,35013,1,10000][2,35013,1,8500][2,35013,1,8500][2,35014,1,10000][2,35014,1,8500][2,35014,1,8500][2,35015,1,300][2,35015,1,0][2,35015,1,0]]</v>
      </c>
      <c r="H71">
        <v>62100</v>
      </c>
      <c r="I71">
        <v>10000</v>
      </c>
      <c r="J71">
        <v>35013</v>
      </c>
      <c r="K71">
        <f t="shared" si="21"/>
        <v>10000</v>
      </c>
      <c r="L71">
        <v>35013</v>
      </c>
      <c r="M71">
        <f t="shared" si="22"/>
        <v>8500</v>
      </c>
      <c r="N71">
        <v>35013</v>
      </c>
      <c r="O71">
        <f t="shared" si="23"/>
        <v>8500</v>
      </c>
      <c r="P71">
        <v>35014</v>
      </c>
      <c r="Q71">
        <f t="shared" si="24"/>
        <v>10000</v>
      </c>
      <c r="R71">
        <v>35014</v>
      </c>
      <c r="S71">
        <f t="shared" si="25"/>
        <v>8500</v>
      </c>
      <c r="T71">
        <v>35014</v>
      </c>
      <c r="U71">
        <f t="shared" si="26"/>
        <v>8500</v>
      </c>
      <c r="V71">
        <v>35015</v>
      </c>
      <c r="W71">
        <f t="shared" si="27"/>
        <v>300</v>
      </c>
      <c r="X71">
        <v>35015</v>
      </c>
      <c r="Y71">
        <f t="shared" si="28"/>
        <v>0</v>
      </c>
      <c r="Z71">
        <v>35015</v>
      </c>
      <c r="AA71">
        <f t="shared" si="29"/>
        <v>0</v>
      </c>
      <c r="AC71">
        <v>425</v>
      </c>
      <c r="AD71">
        <f t="shared" si="33"/>
        <v>423.75</v>
      </c>
      <c r="AE71">
        <v>75</v>
      </c>
      <c r="AF71">
        <v>0.9</v>
      </c>
      <c r="AG71">
        <v>375</v>
      </c>
      <c r="AH71">
        <v>0.9</v>
      </c>
      <c r="AI71">
        <v>1875</v>
      </c>
      <c r="AJ71">
        <v>0.01</v>
      </c>
    </row>
    <row r="72" spans="1:36" x14ac:dyDescent="0.15">
      <c r="A72">
        <v>96</v>
      </c>
      <c r="B72" t="s">
        <v>27</v>
      </c>
      <c r="C72" t="s">
        <v>39</v>
      </c>
      <c r="D72">
        <v>90</v>
      </c>
      <c r="E72">
        <v>100</v>
      </c>
      <c r="F72" t="s">
        <v>89</v>
      </c>
      <c r="G72" s="2" t="str">
        <f t="shared" si="34"/>
        <v>[[3,0,80700,10000][2,35013,1,10000][2,35013,1,8500][2,35013,1,8500][2,35014,1,10000][2,35014,1,8500][2,35014,1,8500][2,35015,1,1200][2,35015,1,0][2,35015,1,0]]</v>
      </c>
      <c r="H72">
        <v>80700</v>
      </c>
      <c r="I72">
        <v>10000</v>
      </c>
      <c r="J72">
        <v>35013</v>
      </c>
      <c r="K72">
        <f t="shared" si="21"/>
        <v>10000</v>
      </c>
      <c r="L72">
        <v>35013</v>
      </c>
      <c r="M72">
        <f t="shared" si="22"/>
        <v>8500</v>
      </c>
      <c r="N72">
        <v>35013</v>
      </c>
      <c r="O72">
        <f t="shared" si="23"/>
        <v>8500</v>
      </c>
      <c r="P72">
        <v>35014</v>
      </c>
      <c r="Q72">
        <f t="shared" si="24"/>
        <v>10000</v>
      </c>
      <c r="R72">
        <v>35014</v>
      </c>
      <c r="S72">
        <f t="shared" si="25"/>
        <v>8500</v>
      </c>
      <c r="T72">
        <v>35014</v>
      </c>
      <c r="U72">
        <f t="shared" si="26"/>
        <v>8500</v>
      </c>
      <c r="V72">
        <v>35015</v>
      </c>
      <c r="W72">
        <f t="shared" si="27"/>
        <v>1200</v>
      </c>
      <c r="X72">
        <v>35015</v>
      </c>
      <c r="Y72">
        <f t="shared" si="28"/>
        <v>0</v>
      </c>
      <c r="Z72">
        <v>35015</v>
      </c>
      <c r="AA72">
        <f t="shared" si="29"/>
        <v>0</v>
      </c>
      <c r="AC72">
        <v>475</v>
      </c>
      <c r="AD72">
        <f t="shared" si="33"/>
        <v>480</v>
      </c>
      <c r="AE72">
        <v>75</v>
      </c>
      <c r="AF72">
        <v>0.9</v>
      </c>
      <c r="AG72">
        <v>375</v>
      </c>
      <c r="AH72">
        <v>0.9</v>
      </c>
      <c r="AI72">
        <v>1875</v>
      </c>
      <c r="AJ72">
        <v>0.04</v>
      </c>
    </row>
    <row r="73" spans="1:36" x14ac:dyDescent="0.15">
      <c r="A73">
        <v>97</v>
      </c>
      <c r="B73" t="s">
        <v>28</v>
      </c>
      <c r="C73" t="s">
        <v>40</v>
      </c>
      <c r="D73">
        <v>1</v>
      </c>
      <c r="E73">
        <v>9</v>
      </c>
      <c r="F73" t="s">
        <v>90</v>
      </c>
      <c r="G73" s="2" t="str">
        <f>"[[3,0,"&amp;H73&amp;",10000][2,"&amp;J73&amp;",1,"&amp;K73&amp;"][2,"&amp;L73&amp;",1,"&amp;M73&amp;"][2,"&amp;N73&amp;",1,"&amp;O73&amp;"][2,"&amp;P73&amp;",1,"&amp;Q73&amp;"][2,"&amp;R73&amp;",1,"&amp;S73&amp;"][2,"&amp;T73&amp;",1,"&amp;U73&amp;"][2,"&amp;V73&amp;",1,"&amp;W73&amp;"][2,"&amp;X73&amp;",1,"&amp;Y73&amp;"][2,"&amp;Z73&amp;",1,"&amp;AA73&amp;"]]"</f>
        <v>[[3,0,1700,10000][2,20011,1,3000][2,20011,1,0][2,20011,1,0][2,20012,1,0][2,20012,1,0][2,20012,1,0][2,20013,1,0][2,20013,1,0][2,20013,1,0]]</v>
      </c>
      <c r="H73">
        <v>1700</v>
      </c>
      <c r="I73">
        <v>10000</v>
      </c>
      <c r="J73">
        <v>20011</v>
      </c>
      <c r="K73">
        <f t="shared" si="21"/>
        <v>3000</v>
      </c>
      <c r="L73">
        <v>20011</v>
      </c>
      <c r="M73">
        <f t="shared" si="22"/>
        <v>0</v>
      </c>
      <c r="N73">
        <v>20011</v>
      </c>
      <c r="O73">
        <f t="shared" si="23"/>
        <v>0</v>
      </c>
      <c r="P73">
        <v>20012</v>
      </c>
      <c r="Q73">
        <f t="shared" si="24"/>
        <v>0</v>
      </c>
      <c r="R73">
        <v>20012</v>
      </c>
      <c r="S73">
        <f t="shared" si="25"/>
        <v>0</v>
      </c>
      <c r="T73">
        <v>20012</v>
      </c>
      <c r="U73">
        <f t="shared" si="26"/>
        <v>0</v>
      </c>
      <c r="V73">
        <v>20013</v>
      </c>
      <c r="W73">
        <f t="shared" si="27"/>
        <v>0</v>
      </c>
      <c r="X73" s="5">
        <v>20013</v>
      </c>
      <c r="Y73">
        <f t="shared" si="28"/>
        <v>0</v>
      </c>
      <c r="Z73" s="5">
        <v>20013</v>
      </c>
      <c r="AA73">
        <f t="shared" si="29"/>
        <v>0</v>
      </c>
      <c r="AD73">
        <f>AE73*AF73+AG73*AH73+AI73*AJ73</f>
        <v>6000</v>
      </c>
      <c r="AE73">
        <v>60000</v>
      </c>
      <c r="AF73">
        <v>0.1</v>
      </c>
      <c r="AG73">
        <v>300000</v>
      </c>
      <c r="AH73">
        <v>0</v>
      </c>
      <c r="AI73">
        <v>1500000</v>
      </c>
      <c r="AJ73">
        <v>0</v>
      </c>
    </row>
    <row r="74" spans="1:36" x14ac:dyDescent="0.15">
      <c r="A74">
        <v>98</v>
      </c>
      <c r="B74" t="s">
        <v>28</v>
      </c>
      <c r="C74" t="s">
        <v>40</v>
      </c>
      <c r="D74">
        <v>10</v>
      </c>
      <c r="E74">
        <v>19</v>
      </c>
      <c r="F74" t="s">
        <v>91</v>
      </c>
      <c r="G74" s="2" t="str">
        <f t="shared" si="34"/>
        <v>[[3,0,4600,10000][2,20011,1,10000][2,20011,1,1000][2,20011,1,1000][2,20012,1,0][2,20012,1,0][2,20012,1,0][2,20013,1,0][2,20013,1,0][2,20013,1,0]]</v>
      </c>
      <c r="H74">
        <v>4600</v>
      </c>
      <c r="I74">
        <v>10000</v>
      </c>
      <c r="J74">
        <v>20011</v>
      </c>
      <c r="K74">
        <f t="shared" si="21"/>
        <v>10000</v>
      </c>
      <c r="L74">
        <v>20011</v>
      </c>
      <c r="M74">
        <f t="shared" si="22"/>
        <v>1000</v>
      </c>
      <c r="N74">
        <v>20011</v>
      </c>
      <c r="O74">
        <f t="shared" si="23"/>
        <v>1000</v>
      </c>
      <c r="P74">
        <v>20012</v>
      </c>
      <c r="Q74">
        <f t="shared" si="24"/>
        <v>0</v>
      </c>
      <c r="R74">
        <v>20012</v>
      </c>
      <c r="S74">
        <f t="shared" si="25"/>
        <v>0</v>
      </c>
      <c r="T74">
        <v>20012</v>
      </c>
      <c r="U74">
        <f t="shared" si="26"/>
        <v>0</v>
      </c>
      <c r="V74">
        <v>20013</v>
      </c>
      <c r="W74">
        <f t="shared" si="27"/>
        <v>0</v>
      </c>
      <c r="X74" s="5">
        <v>20013</v>
      </c>
      <c r="Y74">
        <f t="shared" si="28"/>
        <v>0</v>
      </c>
      <c r="Z74" s="5">
        <v>20013</v>
      </c>
      <c r="AA74">
        <f t="shared" si="29"/>
        <v>0</v>
      </c>
      <c r="AC74" s="5">
        <v>20000</v>
      </c>
      <c r="AD74">
        <f t="shared" si="33"/>
        <v>24000</v>
      </c>
      <c r="AE74">
        <v>60000</v>
      </c>
      <c r="AF74">
        <v>0.4</v>
      </c>
      <c r="AG74">
        <v>300000</v>
      </c>
      <c r="AH74">
        <v>0</v>
      </c>
      <c r="AI74">
        <v>1500000</v>
      </c>
      <c r="AJ74">
        <v>0</v>
      </c>
    </row>
    <row r="75" spans="1:36" x14ac:dyDescent="0.15">
      <c r="A75">
        <v>99</v>
      </c>
      <c r="B75" t="s">
        <v>28</v>
      </c>
      <c r="C75" t="s">
        <v>40</v>
      </c>
      <c r="D75">
        <v>20</v>
      </c>
      <c r="E75">
        <v>29</v>
      </c>
      <c r="F75" t="s">
        <v>92</v>
      </c>
      <c r="G75" s="2" t="str">
        <f t="shared" si="34"/>
        <v>[[3,0,8400,10000][2,20011,1,10000][2,20011,1,5500][2,20011,1,5500][2,20012,1,0][2,20012,1,0][2,20012,1,0][2,20013,1,0][2,20013,1,0][2,20013,1,0]]</v>
      </c>
      <c r="H75">
        <v>8400</v>
      </c>
      <c r="I75">
        <v>10000</v>
      </c>
      <c r="J75">
        <v>20011</v>
      </c>
      <c r="K75">
        <f t="shared" si="21"/>
        <v>10000</v>
      </c>
      <c r="L75">
        <v>20011</v>
      </c>
      <c r="M75">
        <f t="shared" si="22"/>
        <v>5500</v>
      </c>
      <c r="N75">
        <v>20011</v>
      </c>
      <c r="O75">
        <f t="shared" si="23"/>
        <v>5500</v>
      </c>
      <c r="P75">
        <v>20012</v>
      </c>
      <c r="Q75">
        <f t="shared" si="24"/>
        <v>0</v>
      </c>
      <c r="R75">
        <v>20012</v>
      </c>
      <c r="S75">
        <f t="shared" si="25"/>
        <v>0</v>
      </c>
      <c r="T75">
        <v>20012</v>
      </c>
      <c r="U75">
        <f t="shared" si="26"/>
        <v>0</v>
      </c>
      <c r="V75">
        <v>20013</v>
      </c>
      <c r="W75">
        <f t="shared" si="27"/>
        <v>0</v>
      </c>
      <c r="X75" s="5">
        <v>20013</v>
      </c>
      <c r="Y75">
        <f t="shared" si="28"/>
        <v>0</v>
      </c>
      <c r="Z75" s="5">
        <v>20013</v>
      </c>
      <c r="AA75">
        <f t="shared" si="29"/>
        <v>0</v>
      </c>
      <c r="AC75">
        <v>40000</v>
      </c>
      <c r="AD75">
        <f t="shared" si="33"/>
        <v>42000</v>
      </c>
      <c r="AE75">
        <v>60000</v>
      </c>
      <c r="AF75">
        <v>0.7</v>
      </c>
      <c r="AG75">
        <v>300000</v>
      </c>
      <c r="AH75">
        <v>0</v>
      </c>
      <c r="AI75">
        <v>1500000</v>
      </c>
      <c r="AJ75">
        <v>0</v>
      </c>
    </row>
    <row r="76" spans="1:36" x14ac:dyDescent="0.15">
      <c r="A76">
        <v>100</v>
      </c>
      <c r="B76" t="s">
        <v>28</v>
      </c>
      <c r="C76" t="s">
        <v>40</v>
      </c>
      <c r="D76">
        <v>30</v>
      </c>
      <c r="E76">
        <v>39</v>
      </c>
      <c r="F76" t="s">
        <v>93</v>
      </c>
      <c r="G76" s="2" t="str">
        <f t="shared" si="34"/>
        <v>[[3,0,13800,10000][2,20011,1,10000][2,20011,1,7000][2,20011,1,7000][2,20012,1,2400][2,20012,1,0][2,20012,1,0][2,20013,1,0][2,20013,1,0][2,20013,1,0]]</v>
      </c>
      <c r="H76">
        <v>13800</v>
      </c>
      <c r="I76">
        <v>10000</v>
      </c>
      <c r="J76">
        <v>20011</v>
      </c>
      <c r="K76">
        <f t="shared" si="21"/>
        <v>10000</v>
      </c>
      <c r="L76">
        <v>20011</v>
      </c>
      <c r="M76">
        <f t="shared" si="22"/>
        <v>7000</v>
      </c>
      <c r="N76">
        <v>20011</v>
      </c>
      <c r="O76">
        <f t="shared" si="23"/>
        <v>7000</v>
      </c>
      <c r="P76">
        <v>20012</v>
      </c>
      <c r="Q76">
        <f t="shared" si="24"/>
        <v>2400</v>
      </c>
      <c r="R76">
        <v>20012</v>
      </c>
      <c r="S76">
        <f t="shared" si="25"/>
        <v>0</v>
      </c>
      <c r="T76">
        <v>20012</v>
      </c>
      <c r="U76">
        <f t="shared" si="26"/>
        <v>0</v>
      </c>
      <c r="V76">
        <v>20013</v>
      </c>
      <c r="W76">
        <f t="shared" si="27"/>
        <v>0</v>
      </c>
      <c r="X76" s="5">
        <v>20013</v>
      </c>
      <c r="Y76">
        <f t="shared" si="28"/>
        <v>0</v>
      </c>
      <c r="Z76" s="5">
        <v>20013</v>
      </c>
      <c r="AA76">
        <f t="shared" si="29"/>
        <v>0</v>
      </c>
      <c r="AC76">
        <v>70000</v>
      </c>
      <c r="AD76">
        <f t="shared" si="33"/>
        <v>72000</v>
      </c>
      <c r="AE76">
        <v>60000</v>
      </c>
      <c r="AF76">
        <v>0.8</v>
      </c>
      <c r="AG76">
        <v>300000</v>
      </c>
      <c r="AH76">
        <v>0.08</v>
      </c>
      <c r="AI76">
        <v>1500000</v>
      </c>
      <c r="AJ76">
        <v>0</v>
      </c>
    </row>
    <row r="77" spans="1:36" x14ac:dyDescent="0.15">
      <c r="A77">
        <v>101</v>
      </c>
      <c r="B77" t="s">
        <v>28</v>
      </c>
      <c r="C77" t="s">
        <v>40</v>
      </c>
      <c r="D77">
        <v>40</v>
      </c>
      <c r="E77">
        <v>49</v>
      </c>
      <c r="F77" t="s">
        <v>94</v>
      </c>
      <c r="G77" s="2" t="str">
        <f t="shared" si="34"/>
        <v>[[3,0,20000,10000][2,20011,1,10000][2,20011,1,8500][2,20011,1,8500][2,20012,1,4800][2,20012,1,0][2,20012,1,0][2,20013,1,0][2,20013,1,0][2,20013,1,0]]</v>
      </c>
      <c r="H77">
        <v>20000</v>
      </c>
      <c r="I77">
        <v>10000</v>
      </c>
      <c r="J77">
        <v>20011</v>
      </c>
      <c r="K77">
        <f t="shared" si="21"/>
        <v>10000</v>
      </c>
      <c r="L77">
        <v>20011</v>
      </c>
      <c r="M77">
        <f t="shared" si="22"/>
        <v>8500</v>
      </c>
      <c r="N77">
        <v>20011</v>
      </c>
      <c r="O77">
        <f t="shared" si="23"/>
        <v>8500</v>
      </c>
      <c r="P77">
        <v>20012</v>
      </c>
      <c r="Q77">
        <f t="shared" si="24"/>
        <v>4800</v>
      </c>
      <c r="R77">
        <v>20012</v>
      </c>
      <c r="S77">
        <f t="shared" si="25"/>
        <v>0</v>
      </c>
      <c r="T77">
        <v>20012</v>
      </c>
      <c r="U77">
        <f t="shared" si="26"/>
        <v>0</v>
      </c>
      <c r="V77">
        <v>20013</v>
      </c>
      <c r="W77">
        <f t="shared" si="27"/>
        <v>0</v>
      </c>
      <c r="X77" s="5">
        <v>20013</v>
      </c>
      <c r="Y77">
        <f t="shared" si="28"/>
        <v>0</v>
      </c>
      <c r="Z77" s="5">
        <v>20013</v>
      </c>
      <c r="AA77">
        <f t="shared" si="29"/>
        <v>0</v>
      </c>
      <c r="AC77">
        <v>100000</v>
      </c>
      <c r="AD77">
        <f t="shared" si="33"/>
        <v>102000</v>
      </c>
      <c r="AE77">
        <v>60000</v>
      </c>
      <c r="AF77">
        <v>0.9</v>
      </c>
      <c r="AG77">
        <v>300000</v>
      </c>
      <c r="AH77">
        <v>0.16</v>
      </c>
      <c r="AI77">
        <v>1500000</v>
      </c>
      <c r="AJ77">
        <v>0</v>
      </c>
    </row>
    <row r="78" spans="1:36" x14ac:dyDescent="0.15">
      <c r="A78">
        <v>102</v>
      </c>
      <c r="B78" t="s">
        <v>28</v>
      </c>
      <c r="C78" t="s">
        <v>40</v>
      </c>
      <c r="D78">
        <v>50</v>
      </c>
      <c r="E78">
        <v>59</v>
      </c>
      <c r="F78" t="s">
        <v>95</v>
      </c>
      <c r="G78" s="2" t="str">
        <f t="shared" si="34"/>
        <v>[[3,0,27300,10000][2,20011,1,10000][2,20011,1,8500][2,20011,1,8500][2,20012,1,9000][2,20012,1,0][2,20012,1,0][2,20013,1,300][2,20013,1,0][2,20013,1,0]]</v>
      </c>
      <c r="H78">
        <v>27300</v>
      </c>
      <c r="I78">
        <v>10000</v>
      </c>
      <c r="J78">
        <v>20011</v>
      </c>
      <c r="K78">
        <f t="shared" si="21"/>
        <v>10000</v>
      </c>
      <c r="L78">
        <v>20011</v>
      </c>
      <c r="M78">
        <f t="shared" si="22"/>
        <v>8500</v>
      </c>
      <c r="N78">
        <v>20011</v>
      </c>
      <c r="O78">
        <f t="shared" si="23"/>
        <v>8500</v>
      </c>
      <c r="P78">
        <v>20012</v>
      </c>
      <c r="Q78">
        <f t="shared" si="24"/>
        <v>9000</v>
      </c>
      <c r="R78">
        <v>20012</v>
      </c>
      <c r="S78">
        <f t="shared" si="25"/>
        <v>0</v>
      </c>
      <c r="T78">
        <v>20012</v>
      </c>
      <c r="U78">
        <f t="shared" si="26"/>
        <v>0</v>
      </c>
      <c r="V78">
        <v>20013</v>
      </c>
      <c r="W78">
        <f t="shared" si="27"/>
        <v>300</v>
      </c>
      <c r="X78" s="5">
        <v>20013</v>
      </c>
      <c r="Y78">
        <f t="shared" si="28"/>
        <v>0</v>
      </c>
      <c r="Z78" s="5">
        <v>20013</v>
      </c>
      <c r="AA78">
        <f t="shared" si="29"/>
        <v>0</v>
      </c>
      <c r="AC78">
        <v>160000</v>
      </c>
      <c r="AD78">
        <f t="shared" si="33"/>
        <v>159000</v>
      </c>
      <c r="AE78">
        <v>60000</v>
      </c>
      <c r="AF78">
        <v>0.9</v>
      </c>
      <c r="AG78">
        <v>300000</v>
      </c>
      <c r="AH78">
        <v>0.3</v>
      </c>
      <c r="AI78">
        <v>1500000</v>
      </c>
      <c r="AJ78">
        <v>0.01</v>
      </c>
    </row>
    <row r="79" spans="1:36" x14ac:dyDescent="0.15">
      <c r="A79">
        <v>103</v>
      </c>
      <c r="B79" t="s">
        <v>28</v>
      </c>
      <c r="C79" t="s">
        <v>40</v>
      </c>
      <c r="D79">
        <v>60</v>
      </c>
      <c r="E79">
        <v>69</v>
      </c>
      <c r="F79" t="s">
        <v>96</v>
      </c>
      <c r="G79" s="2" t="str">
        <f t="shared" si="34"/>
        <v>[[3,0,36300,10000][2,20011,1,10000][2,20011,1,8500][2,20011,1,8500][2,20012,1,10000][2,20012,1,700][2,20012,1,700][2,20013,1,1200][2,20013,1,0][2,20013,1,0]]</v>
      </c>
      <c r="H79">
        <v>36300</v>
      </c>
      <c r="I79">
        <v>10000</v>
      </c>
      <c r="J79">
        <v>20011</v>
      </c>
      <c r="K79">
        <f t="shared" si="21"/>
        <v>10000</v>
      </c>
      <c r="L79">
        <v>20011</v>
      </c>
      <c r="M79">
        <f t="shared" si="22"/>
        <v>8500</v>
      </c>
      <c r="N79">
        <v>20011</v>
      </c>
      <c r="O79">
        <f t="shared" si="23"/>
        <v>8500</v>
      </c>
      <c r="P79">
        <v>20012</v>
      </c>
      <c r="Q79">
        <f t="shared" si="24"/>
        <v>10000</v>
      </c>
      <c r="R79">
        <v>20012</v>
      </c>
      <c r="S79">
        <f t="shared" si="25"/>
        <v>700</v>
      </c>
      <c r="T79">
        <v>20012</v>
      </c>
      <c r="U79">
        <f t="shared" si="26"/>
        <v>700</v>
      </c>
      <c r="V79">
        <v>20013</v>
      </c>
      <c r="W79">
        <f t="shared" si="27"/>
        <v>1200</v>
      </c>
      <c r="X79" s="5">
        <v>20013</v>
      </c>
      <c r="Y79">
        <f t="shared" si="28"/>
        <v>0</v>
      </c>
      <c r="Z79" s="5">
        <v>20013</v>
      </c>
      <c r="AA79">
        <f t="shared" si="29"/>
        <v>0</v>
      </c>
      <c r="AC79">
        <v>220000</v>
      </c>
      <c r="AD79">
        <f t="shared" si="33"/>
        <v>228000</v>
      </c>
      <c r="AE79">
        <v>60000</v>
      </c>
      <c r="AF79">
        <v>0.9</v>
      </c>
      <c r="AG79">
        <v>300000</v>
      </c>
      <c r="AH79">
        <v>0.38</v>
      </c>
      <c r="AI79">
        <v>1500000</v>
      </c>
      <c r="AJ79">
        <v>0.04</v>
      </c>
    </row>
    <row r="80" spans="1:36" x14ac:dyDescent="0.15">
      <c r="A80">
        <v>104</v>
      </c>
      <c r="B80" t="s">
        <v>28</v>
      </c>
      <c r="C80" t="s">
        <v>40</v>
      </c>
      <c r="D80">
        <v>70</v>
      </c>
      <c r="E80">
        <v>79</v>
      </c>
      <c r="F80" t="s">
        <v>97</v>
      </c>
      <c r="G80" s="2" t="str">
        <f t="shared" si="34"/>
        <v>[[3,0,48700,10000][2,20011,1,10000][2,20011,1,8500][2,20011,1,8500][2,20012,1,10000][2,20012,1,1750][2,20012,1,1750][2,20013,1,2400][2,20013,1,0][2,20013,1,0]]</v>
      </c>
      <c r="H80">
        <v>48700</v>
      </c>
      <c r="I80">
        <v>10000</v>
      </c>
      <c r="J80">
        <v>20011</v>
      </c>
      <c r="K80">
        <f t="shared" si="21"/>
        <v>10000</v>
      </c>
      <c r="L80">
        <v>20011</v>
      </c>
      <c r="M80">
        <f t="shared" si="22"/>
        <v>8500</v>
      </c>
      <c r="N80">
        <v>20011</v>
      </c>
      <c r="O80">
        <f t="shared" si="23"/>
        <v>8500</v>
      </c>
      <c r="P80">
        <v>20012</v>
      </c>
      <c r="Q80">
        <f t="shared" si="24"/>
        <v>10000</v>
      </c>
      <c r="R80">
        <v>20012</v>
      </c>
      <c r="S80">
        <f t="shared" si="25"/>
        <v>1750</v>
      </c>
      <c r="T80">
        <v>20012</v>
      </c>
      <c r="U80">
        <f t="shared" si="26"/>
        <v>1750</v>
      </c>
      <c r="V80">
        <v>20013</v>
      </c>
      <c r="W80">
        <f t="shared" si="27"/>
        <v>2400</v>
      </c>
      <c r="X80" s="5">
        <v>20013</v>
      </c>
      <c r="Y80">
        <f t="shared" si="28"/>
        <v>0</v>
      </c>
      <c r="Z80" s="5">
        <v>20013</v>
      </c>
      <c r="AA80">
        <f t="shared" si="29"/>
        <v>0</v>
      </c>
      <c r="AC80">
        <v>300000</v>
      </c>
      <c r="AD80">
        <f t="shared" si="33"/>
        <v>309000</v>
      </c>
      <c r="AE80">
        <v>60000</v>
      </c>
      <c r="AF80">
        <v>0.9</v>
      </c>
      <c r="AG80">
        <v>300000</v>
      </c>
      <c r="AH80">
        <v>0.45</v>
      </c>
      <c r="AI80">
        <v>1500000</v>
      </c>
      <c r="AJ80">
        <v>0.08</v>
      </c>
    </row>
    <row r="81" spans="1:45" x14ac:dyDescent="0.15">
      <c r="A81">
        <v>105</v>
      </c>
      <c r="B81" t="s">
        <v>28</v>
      </c>
      <c r="C81" t="s">
        <v>40</v>
      </c>
      <c r="D81">
        <v>80</v>
      </c>
      <c r="E81">
        <v>89</v>
      </c>
      <c r="F81" t="s">
        <v>98</v>
      </c>
      <c r="G81" s="2" t="str">
        <f t="shared" si="34"/>
        <v>[[3,0,62100,10000][2,20011,1,10000][2,20011,1,8500][2,20011,1,8500][2,20012,1,10000][2,20012,1,3400][2,20012,1,3400][2,20013,1,3600][2,20013,1,0][2,20013,1,0]]</v>
      </c>
      <c r="H81">
        <v>62100</v>
      </c>
      <c r="I81">
        <v>10000</v>
      </c>
      <c r="J81">
        <v>20011</v>
      </c>
      <c r="K81">
        <f t="shared" si="21"/>
        <v>10000</v>
      </c>
      <c r="L81">
        <v>20011</v>
      </c>
      <c r="M81">
        <f t="shared" si="22"/>
        <v>8500</v>
      </c>
      <c r="N81">
        <v>20011</v>
      </c>
      <c r="O81">
        <f t="shared" si="23"/>
        <v>8500</v>
      </c>
      <c r="P81">
        <v>20012</v>
      </c>
      <c r="Q81">
        <f t="shared" si="24"/>
        <v>10000</v>
      </c>
      <c r="R81">
        <v>20012</v>
      </c>
      <c r="S81">
        <f t="shared" si="25"/>
        <v>3400</v>
      </c>
      <c r="T81">
        <v>20012</v>
      </c>
      <c r="U81">
        <f t="shared" si="26"/>
        <v>3400</v>
      </c>
      <c r="V81">
        <v>20013</v>
      </c>
      <c r="W81">
        <f t="shared" si="27"/>
        <v>3600</v>
      </c>
      <c r="X81" s="5">
        <v>20013</v>
      </c>
      <c r="Y81">
        <f t="shared" si="28"/>
        <v>0</v>
      </c>
      <c r="Z81" s="5">
        <v>20013</v>
      </c>
      <c r="AA81">
        <f t="shared" si="29"/>
        <v>0</v>
      </c>
      <c r="AC81">
        <v>400000</v>
      </c>
      <c r="AD81">
        <f t="shared" si="33"/>
        <v>402000</v>
      </c>
      <c r="AE81">
        <v>60000</v>
      </c>
      <c r="AF81">
        <v>0.9</v>
      </c>
      <c r="AG81">
        <v>300000</v>
      </c>
      <c r="AH81">
        <v>0.56000000000000005</v>
      </c>
      <c r="AI81">
        <v>1500000</v>
      </c>
      <c r="AJ81">
        <v>0.12</v>
      </c>
    </row>
    <row r="82" spans="1:45" x14ac:dyDescent="0.15">
      <c r="A82">
        <v>106</v>
      </c>
      <c r="B82" t="s">
        <v>28</v>
      </c>
      <c r="C82" t="s">
        <v>40</v>
      </c>
      <c r="D82">
        <v>90</v>
      </c>
      <c r="E82">
        <v>100</v>
      </c>
      <c r="F82" t="s">
        <v>99</v>
      </c>
      <c r="G82" s="2" t="str">
        <f t="shared" si="34"/>
        <v>[[3,0,80700,10000][2,20011,1,10000][2,20011,1,8500][2,20011,1,8500][2,20012,1,10000][2,20012,1,5500][2,20012,1,5500][2,20013,1,4800][2,20013,1,0][2,20013,1,0]]</v>
      </c>
      <c r="H82">
        <v>80700</v>
      </c>
      <c r="I82">
        <v>10000</v>
      </c>
      <c r="J82">
        <v>20011</v>
      </c>
      <c r="K82">
        <f t="shared" si="21"/>
        <v>10000</v>
      </c>
      <c r="L82">
        <v>20011</v>
      </c>
      <c r="M82">
        <f t="shared" si="22"/>
        <v>8500</v>
      </c>
      <c r="N82">
        <v>20011</v>
      </c>
      <c r="O82">
        <f t="shared" si="23"/>
        <v>8500</v>
      </c>
      <c r="P82">
        <v>20012</v>
      </c>
      <c r="Q82">
        <f t="shared" si="24"/>
        <v>10000</v>
      </c>
      <c r="R82">
        <v>20012</v>
      </c>
      <c r="S82">
        <f t="shared" si="25"/>
        <v>5500</v>
      </c>
      <c r="T82">
        <v>20012</v>
      </c>
      <c r="U82">
        <f t="shared" si="26"/>
        <v>5500</v>
      </c>
      <c r="V82">
        <v>20013</v>
      </c>
      <c r="W82">
        <f t="shared" si="27"/>
        <v>4800</v>
      </c>
      <c r="X82" s="5">
        <v>20013</v>
      </c>
      <c r="Y82">
        <f t="shared" si="28"/>
        <v>0</v>
      </c>
      <c r="Z82" s="5">
        <v>20013</v>
      </c>
      <c r="AA82">
        <f t="shared" si="29"/>
        <v>0</v>
      </c>
      <c r="AC82">
        <v>500000</v>
      </c>
      <c r="AD82">
        <f t="shared" si="33"/>
        <v>504000</v>
      </c>
      <c r="AE82">
        <v>60000</v>
      </c>
      <c r="AF82">
        <v>0.9</v>
      </c>
      <c r="AG82">
        <v>300000</v>
      </c>
      <c r="AH82">
        <v>0.7</v>
      </c>
      <c r="AI82">
        <v>1500000</v>
      </c>
      <c r="AJ82">
        <v>0.16</v>
      </c>
      <c r="AM82" t="s">
        <v>130</v>
      </c>
    </row>
    <row r="83" spans="1:45" s="7" customFormat="1" x14ac:dyDescent="0.15">
      <c r="A83" s="7">
        <v>107</v>
      </c>
      <c r="B83" s="7" t="s">
        <v>29</v>
      </c>
      <c r="C83" s="7" t="s">
        <v>41</v>
      </c>
      <c r="D83" s="7">
        <v>1</v>
      </c>
      <c r="E83" s="7">
        <v>9</v>
      </c>
      <c r="F83" s="7" t="s">
        <v>60</v>
      </c>
      <c r="G83" s="8" t="str">
        <f>"[[3,0,"&amp;H83&amp;",10000][2,"&amp;J83&amp;",3,"&amp;K83&amp;"][2,"&amp;L83&amp;",3,"&amp;M83&amp;"][2,"&amp;N83&amp;",3,"&amp;O83&amp;"][2,"&amp;P83&amp;",3,"&amp;Q83&amp;"][2,"&amp;R83&amp;",3,"&amp;S83&amp;"][2,"&amp;T83&amp;",3,"&amp;U83&amp;"][2,"&amp;V83&amp;",3,"&amp;W83&amp;"][2,"&amp;X83&amp;",3,"&amp;Y83&amp;"][2,"&amp;Z83&amp;",3,"&amp;AA83&amp;"]]"</f>
        <v>[[3,0,1700,10000][2,20001,3,10000][2,20001,3,8500][2,20001,3,8500][2,20002,3,0][2,20002,3,0][2,20002,3,0][2,20003,3,0][2,20003,3,0][2,20003,3,0]]</v>
      </c>
      <c r="H83" s="7">
        <v>1700</v>
      </c>
      <c r="I83" s="7">
        <v>10000</v>
      </c>
      <c r="J83" s="7">
        <v>20001</v>
      </c>
      <c r="K83">
        <f t="shared" si="21"/>
        <v>10000</v>
      </c>
      <c r="L83" s="7">
        <v>20001</v>
      </c>
      <c r="M83">
        <f t="shared" si="22"/>
        <v>8500</v>
      </c>
      <c r="N83" s="7">
        <v>20001</v>
      </c>
      <c r="O83">
        <f t="shared" si="23"/>
        <v>8500</v>
      </c>
      <c r="P83" s="7">
        <v>20002</v>
      </c>
      <c r="Q83">
        <f t="shared" si="24"/>
        <v>0</v>
      </c>
      <c r="R83" s="7">
        <v>20002</v>
      </c>
      <c r="S83">
        <f t="shared" si="25"/>
        <v>0</v>
      </c>
      <c r="T83" s="7">
        <v>20002</v>
      </c>
      <c r="U83">
        <f t="shared" si="26"/>
        <v>0</v>
      </c>
      <c r="V83" s="7">
        <v>20003</v>
      </c>
      <c r="W83">
        <f t="shared" si="27"/>
        <v>0</v>
      </c>
      <c r="X83" s="7">
        <v>20003</v>
      </c>
      <c r="Y83">
        <f t="shared" si="28"/>
        <v>0</v>
      </c>
      <c r="Z83" s="7">
        <v>20003</v>
      </c>
      <c r="AA83">
        <f t="shared" si="29"/>
        <v>0</v>
      </c>
      <c r="AC83" s="9"/>
      <c r="AD83" s="9" t="e">
        <f>AE83*AF83+AG83*AH83+AI83*AJ83</f>
        <v>#VALUE!</v>
      </c>
      <c r="AE83" s="7" t="s">
        <v>59</v>
      </c>
      <c r="AF83" s="7">
        <v>0.9</v>
      </c>
      <c r="AG83" s="7">
        <v>8700</v>
      </c>
      <c r="AH83" s="7">
        <v>0</v>
      </c>
      <c r="AI83" s="7">
        <v>34800</v>
      </c>
      <c r="AJ83" s="7">
        <v>0</v>
      </c>
      <c r="AL83" s="9"/>
      <c r="AM83" s="9" t="e">
        <f>AN83*AO83+AP83*AQ83+AR83*AS83</f>
        <v>#VALUE!</v>
      </c>
      <c r="AN83" s="7" t="e">
        <f>AE83*3</f>
        <v>#VALUE!</v>
      </c>
      <c r="AO83" s="7">
        <v>0.9</v>
      </c>
      <c r="AP83" s="7">
        <f>AG83*3</f>
        <v>26100</v>
      </c>
      <c r="AQ83" s="7">
        <v>0</v>
      </c>
      <c r="AR83" s="7">
        <f>AI83*3</f>
        <v>104400</v>
      </c>
      <c r="AS83" s="7">
        <v>0</v>
      </c>
    </row>
    <row r="84" spans="1:45" s="7" customFormat="1" x14ac:dyDescent="0.15">
      <c r="A84" s="7">
        <v>108</v>
      </c>
      <c r="B84" s="7" t="s">
        <v>29</v>
      </c>
      <c r="C84" s="7" t="s">
        <v>41</v>
      </c>
      <c r="D84" s="7">
        <v>10</v>
      </c>
      <c r="E84" s="7">
        <v>19</v>
      </c>
      <c r="F84" s="7" t="s">
        <v>61</v>
      </c>
      <c r="G84" s="8" t="str">
        <f t="shared" ref="G84:G92" si="35">"[[3,0,"&amp;H84&amp;",10000][2,"&amp;J84&amp;",3,"&amp;K84&amp;"][2,"&amp;L84&amp;",3,"&amp;M84&amp;"][2,"&amp;N84&amp;",3,"&amp;O84&amp;"][2,"&amp;P84&amp;",3,"&amp;Q84&amp;"][2,"&amp;R84&amp;",3,"&amp;S84&amp;"][2,"&amp;T84&amp;",3,"&amp;U84&amp;"][2,"&amp;V84&amp;",3,"&amp;W84&amp;"][2,"&amp;X84&amp;",3,"&amp;Y84&amp;"][2,"&amp;Z84&amp;",3,"&amp;AA84&amp;"]]"</f>
        <v>[[3,0,4600,10000][2,20001,3,10000][2,20001,3,8500][2,20001,3,8500][2,20002,3,6000][2,20002,3,0][2,20002,3,0][2,20003,3,1500][2,20003,3,0][2,20003,3,0]]</v>
      </c>
      <c r="H84" s="7">
        <v>4600</v>
      </c>
      <c r="I84" s="7">
        <v>10000</v>
      </c>
      <c r="J84" s="7">
        <v>20001</v>
      </c>
      <c r="K84">
        <f t="shared" si="21"/>
        <v>10000</v>
      </c>
      <c r="L84" s="7">
        <v>20001</v>
      </c>
      <c r="M84">
        <f t="shared" si="22"/>
        <v>8500</v>
      </c>
      <c r="N84" s="7">
        <v>20001</v>
      </c>
      <c r="O84">
        <f t="shared" si="23"/>
        <v>8500</v>
      </c>
      <c r="P84" s="7">
        <v>20002</v>
      </c>
      <c r="Q84">
        <f t="shared" si="24"/>
        <v>6000</v>
      </c>
      <c r="R84" s="7">
        <v>20002</v>
      </c>
      <c r="S84">
        <f t="shared" si="25"/>
        <v>0</v>
      </c>
      <c r="T84" s="7">
        <v>20002</v>
      </c>
      <c r="U84">
        <f t="shared" si="26"/>
        <v>0</v>
      </c>
      <c r="V84" s="7">
        <v>20003</v>
      </c>
      <c r="W84">
        <f t="shared" si="27"/>
        <v>1500</v>
      </c>
      <c r="X84" s="7">
        <v>20003</v>
      </c>
      <c r="Y84">
        <f t="shared" si="28"/>
        <v>0</v>
      </c>
      <c r="Z84" s="7">
        <v>20003</v>
      </c>
      <c r="AA84">
        <f t="shared" si="29"/>
        <v>0</v>
      </c>
      <c r="AC84" s="9">
        <v>18330</v>
      </c>
      <c r="AD84" s="9">
        <f t="shared" ref="AD84:AD91" si="36">AE84*AF84+AG84*AH84+AI84*AJ84</f>
        <v>18750</v>
      </c>
      <c r="AE84" s="7">
        <v>7500</v>
      </c>
      <c r="AF84" s="7">
        <v>0.9</v>
      </c>
      <c r="AG84" s="7">
        <v>30000</v>
      </c>
      <c r="AH84" s="7">
        <v>0.2</v>
      </c>
      <c r="AI84" s="7">
        <v>120000</v>
      </c>
      <c r="AJ84" s="7">
        <v>0.05</v>
      </c>
      <c r="AL84" s="9">
        <v>18330</v>
      </c>
      <c r="AM84" s="9">
        <f>AN84*AO84+AP84*AQ84+AR84*AS84</f>
        <v>56250</v>
      </c>
      <c r="AN84" s="7">
        <f>AE84*3</f>
        <v>22500</v>
      </c>
      <c r="AO84" s="7">
        <v>0.9</v>
      </c>
      <c r="AP84" s="7">
        <f t="shared" ref="AP84:AP92" si="37">AG84*3</f>
        <v>90000</v>
      </c>
      <c r="AQ84" s="7">
        <v>0.2</v>
      </c>
      <c r="AR84" s="7">
        <f t="shared" ref="AR84:AR92" si="38">AI84*3</f>
        <v>360000</v>
      </c>
      <c r="AS84" s="7">
        <v>0.05</v>
      </c>
    </row>
    <row r="85" spans="1:45" s="7" customFormat="1" x14ac:dyDescent="0.15">
      <c r="A85" s="7">
        <v>109</v>
      </c>
      <c r="B85" s="7" t="s">
        <v>29</v>
      </c>
      <c r="C85" s="7" t="s">
        <v>41</v>
      </c>
      <c r="D85" s="7">
        <v>20</v>
      </c>
      <c r="E85" s="7">
        <v>29</v>
      </c>
      <c r="F85" s="7" t="s">
        <v>62</v>
      </c>
      <c r="G85" s="8" t="str">
        <f t="shared" si="35"/>
        <v>[[3,0,8400,10000][2,20001,3,10000][2,20001,3,8500][2,20001,3,8500][2,20002,3,10000][2,20002,3,1000][2,20002,3,1000][2,20003,3,3000][2,20003,3,0][2,20003,3,0]]</v>
      </c>
      <c r="H85" s="7">
        <v>8400</v>
      </c>
      <c r="I85" s="7">
        <v>10000</v>
      </c>
      <c r="J85" s="7">
        <v>20001</v>
      </c>
      <c r="K85">
        <f t="shared" si="21"/>
        <v>10000</v>
      </c>
      <c r="L85" s="7">
        <v>20001</v>
      </c>
      <c r="M85">
        <f t="shared" si="22"/>
        <v>8500</v>
      </c>
      <c r="N85" s="7">
        <v>20001</v>
      </c>
      <c r="O85">
        <f t="shared" si="23"/>
        <v>8500</v>
      </c>
      <c r="P85" s="7">
        <v>20002</v>
      </c>
      <c r="Q85">
        <f t="shared" si="24"/>
        <v>10000</v>
      </c>
      <c r="R85" s="7">
        <v>20002</v>
      </c>
      <c r="S85">
        <f t="shared" si="25"/>
        <v>1000</v>
      </c>
      <c r="T85" s="7">
        <v>20002</v>
      </c>
      <c r="U85">
        <f t="shared" si="26"/>
        <v>1000</v>
      </c>
      <c r="V85" s="7">
        <v>20003</v>
      </c>
      <c r="W85">
        <f t="shared" si="27"/>
        <v>3000</v>
      </c>
      <c r="X85" s="7">
        <v>20003</v>
      </c>
      <c r="Y85">
        <f t="shared" si="28"/>
        <v>0</v>
      </c>
      <c r="Z85" s="7">
        <v>20003</v>
      </c>
      <c r="AA85">
        <f t="shared" si="29"/>
        <v>0</v>
      </c>
      <c r="AC85" s="9">
        <v>62880</v>
      </c>
      <c r="AD85" s="9">
        <f>AE85*AF85+AG85*AH85+AI85*AJ85</f>
        <v>63652.5</v>
      </c>
      <c r="AE85" s="7">
        <v>15525</v>
      </c>
      <c r="AF85" s="7">
        <v>0.9</v>
      </c>
      <c r="AG85" s="7">
        <v>62100</v>
      </c>
      <c r="AH85" s="7">
        <v>0.4</v>
      </c>
      <c r="AI85" s="7">
        <v>248400</v>
      </c>
      <c r="AJ85" s="7">
        <v>0.1</v>
      </c>
      <c r="AL85" s="9">
        <v>62880</v>
      </c>
      <c r="AM85" s="9">
        <f>AN85*AO85+AP85*AQ85+AR85*AS85</f>
        <v>190957.5</v>
      </c>
      <c r="AN85" s="7">
        <f t="shared" ref="AN85:AN91" si="39">AE85*3</f>
        <v>46575</v>
      </c>
      <c r="AO85" s="7">
        <v>0.9</v>
      </c>
      <c r="AP85" s="7">
        <f t="shared" si="37"/>
        <v>186300</v>
      </c>
      <c r="AQ85" s="7">
        <v>0.4</v>
      </c>
      <c r="AR85" s="7">
        <f t="shared" si="38"/>
        <v>745200</v>
      </c>
      <c r="AS85" s="7">
        <v>0.1</v>
      </c>
    </row>
    <row r="86" spans="1:45" s="7" customFormat="1" x14ac:dyDescent="0.15">
      <c r="A86" s="7">
        <v>110</v>
      </c>
      <c r="B86" s="7" t="s">
        <v>29</v>
      </c>
      <c r="C86" s="7" t="s">
        <v>41</v>
      </c>
      <c r="D86" s="7">
        <v>30</v>
      </c>
      <c r="E86" s="7">
        <v>39</v>
      </c>
      <c r="F86" s="7" t="s">
        <v>63</v>
      </c>
      <c r="G86" s="8" t="str">
        <f t="shared" si="35"/>
        <v>[[3,0,13800,10000][2,20001,3,10000][2,20001,3,8500][2,20001,3,8500][2,20002,3,10000][2,20002,3,4000][2,20002,3,4000][2,20003,3,4800][2,20003,3,0][2,20003,3,0]]</v>
      </c>
      <c r="H86" s="7">
        <v>13800</v>
      </c>
      <c r="I86" s="7">
        <v>10000</v>
      </c>
      <c r="J86" s="7">
        <v>20001</v>
      </c>
      <c r="K86">
        <f t="shared" si="21"/>
        <v>10000</v>
      </c>
      <c r="L86" s="7">
        <v>20001</v>
      </c>
      <c r="M86">
        <f t="shared" si="22"/>
        <v>8500</v>
      </c>
      <c r="N86" s="7">
        <v>20001</v>
      </c>
      <c r="O86">
        <f t="shared" si="23"/>
        <v>8500</v>
      </c>
      <c r="P86" s="7">
        <v>20002</v>
      </c>
      <c r="Q86">
        <f t="shared" si="24"/>
        <v>10000</v>
      </c>
      <c r="R86" s="7">
        <v>20002</v>
      </c>
      <c r="S86">
        <f t="shared" si="25"/>
        <v>4000</v>
      </c>
      <c r="T86" s="7">
        <v>20002</v>
      </c>
      <c r="U86">
        <f t="shared" si="26"/>
        <v>4000</v>
      </c>
      <c r="V86" s="7">
        <v>20003</v>
      </c>
      <c r="W86">
        <f t="shared" si="27"/>
        <v>4800</v>
      </c>
      <c r="X86" s="7">
        <v>20003</v>
      </c>
      <c r="Y86">
        <f t="shared" si="28"/>
        <v>0</v>
      </c>
      <c r="Z86" s="7">
        <v>20003</v>
      </c>
      <c r="AA86">
        <f t="shared" si="29"/>
        <v>0</v>
      </c>
      <c r="AC86" s="9">
        <v>154500</v>
      </c>
      <c r="AD86" s="9">
        <f t="shared" si="36"/>
        <v>153825</v>
      </c>
      <c r="AE86" s="7">
        <v>26250</v>
      </c>
      <c r="AF86" s="7">
        <v>0.9</v>
      </c>
      <c r="AG86" s="7">
        <v>105000</v>
      </c>
      <c r="AH86" s="7">
        <v>0.6</v>
      </c>
      <c r="AI86" s="7">
        <v>420000</v>
      </c>
      <c r="AJ86" s="7">
        <v>0.16</v>
      </c>
      <c r="AL86" s="9">
        <v>154500</v>
      </c>
      <c r="AM86" s="9">
        <f t="shared" ref="AM86:AM91" si="40">AN86*AO86+AP86*AQ86+AR86*AS86</f>
        <v>461475</v>
      </c>
      <c r="AN86" s="7">
        <f t="shared" si="39"/>
        <v>78750</v>
      </c>
      <c r="AO86" s="7">
        <v>0.9</v>
      </c>
      <c r="AP86" s="7">
        <f t="shared" si="37"/>
        <v>315000</v>
      </c>
      <c r="AQ86" s="7">
        <v>0.6</v>
      </c>
      <c r="AR86" s="7">
        <f t="shared" si="38"/>
        <v>1260000</v>
      </c>
      <c r="AS86" s="7">
        <v>0.16</v>
      </c>
    </row>
    <row r="87" spans="1:45" s="7" customFormat="1" x14ac:dyDescent="0.15">
      <c r="A87" s="7">
        <v>111</v>
      </c>
      <c r="B87" s="7" t="s">
        <v>29</v>
      </c>
      <c r="C87" s="7" t="s">
        <v>41</v>
      </c>
      <c r="D87" s="7">
        <v>40</v>
      </c>
      <c r="E87" s="7">
        <v>49</v>
      </c>
      <c r="F87" s="7" t="s">
        <v>64</v>
      </c>
      <c r="G87" s="8" t="str">
        <f t="shared" si="35"/>
        <v>[[3,0,20000,10000][2,20001,3,10000][2,20001,3,8500][2,20001,3,8500][2,20002,3,10000][2,20002,3,4750][2,20002,3,4750][2,20003,3,8100][2,20003,3,0][2,20003,3,0]]</v>
      </c>
      <c r="H87" s="7">
        <v>20000</v>
      </c>
      <c r="I87" s="7">
        <v>10000</v>
      </c>
      <c r="J87" s="7">
        <v>20001</v>
      </c>
      <c r="K87">
        <f t="shared" si="21"/>
        <v>10000</v>
      </c>
      <c r="L87" s="7">
        <v>20001</v>
      </c>
      <c r="M87">
        <f t="shared" si="22"/>
        <v>8500</v>
      </c>
      <c r="N87" s="7">
        <v>20001</v>
      </c>
      <c r="O87">
        <f t="shared" si="23"/>
        <v>8500</v>
      </c>
      <c r="P87" s="7">
        <v>20002</v>
      </c>
      <c r="Q87">
        <f t="shared" si="24"/>
        <v>10000</v>
      </c>
      <c r="R87" s="7">
        <v>20002</v>
      </c>
      <c r="S87">
        <f t="shared" si="25"/>
        <v>4750</v>
      </c>
      <c r="T87" s="7">
        <v>20002</v>
      </c>
      <c r="U87">
        <f t="shared" si="26"/>
        <v>4750</v>
      </c>
      <c r="V87" s="7">
        <v>20003</v>
      </c>
      <c r="W87">
        <f t="shared" si="27"/>
        <v>8100.0000000000009</v>
      </c>
      <c r="X87" s="7">
        <v>20003</v>
      </c>
      <c r="Y87">
        <f t="shared" si="28"/>
        <v>0</v>
      </c>
      <c r="Z87" s="7">
        <v>20003</v>
      </c>
      <c r="AA87">
        <f t="shared" si="29"/>
        <v>0</v>
      </c>
      <c r="AC87" s="9">
        <v>311340</v>
      </c>
      <c r="AD87" s="9">
        <f t="shared" si="36"/>
        <v>310258.5</v>
      </c>
      <c r="AE87" s="7">
        <v>39675</v>
      </c>
      <c r="AF87" s="7">
        <v>0.9</v>
      </c>
      <c r="AG87" s="7">
        <v>158700</v>
      </c>
      <c r="AH87" s="7">
        <v>0.65</v>
      </c>
      <c r="AI87" s="7">
        <v>634800</v>
      </c>
      <c r="AJ87" s="7">
        <v>0.27</v>
      </c>
      <c r="AL87" s="9">
        <v>311340</v>
      </c>
      <c r="AM87" s="9">
        <f t="shared" si="40"/>
        <v>930775.5</v>
      </c>
      <c r="AN87" s="7">
        <f t="shared" si="39"/>
        <v>119025</v>
      </c>
      <c r="AO87" s="7">
        <v>0.9</v>
      </c>
      <c r="AP87" s="7">
        <f t="shared" si="37"/>
        <v>476100</v>
      </c>
      <c r="AQ87" s="7">
        <v>0.65</v>
      </c>
      <c r="AR87" s="7">
        <f t="shared" si="38"/>
        <v>1904400</v>
      </c>
      <c r="AS87" s="7">
        <v>0.27</v>
      </c>
    </row>
    <row r="88" spans="1:45" s="7" customFormat="1" x14ac:dyDescent="0.15">
      <c r="A88" s="7">
        <v>112</v>
      </c>
      <c r="B88" s="7" t="s">
        <v>29</v>
      </c>
      <c r="C88" s="7" t="s">
        <v>41</v>
      </c>
      <c r="D88" s="7">
        <v>50</v>
      </c>
      <c r="E88" s="7">
        <v>59</v>
      </c>
      <c r="F88" s="7" t="s">
        <v>65</v>
      </c>
      <c r="G88" s="8" t="str">
        <f t="shared" si="35"/>
        <v>[[3,0,27300,10000][2,20001,3,10000][2,20001,3,8500][2,20001,3,8500][2,20002,3,10000][2,20002,3,5500][2,20002,3,5500][2,20003,3,10000][2,20003,3,850][2,20003,3,850]]</v>
      </c>
      <c r="H88" s="7">
        <v>27300</v>
      </c>
      <c r="I88" s="7">
        <v>10000</v>
      </c>
      <c r="J88" s="7">
        <v>20001</v>
      </c>
      <c r="K88">
        <f t="shared" si="21"/>
        <v>10000</v>
      </c>
      <c r="L88" s="7">
        <v>20001</v>
      </c>
      <c r="M88">
        <f t="shared" si="22"/>
        <v>8500</v>
      </c>
      <c r="N88" s="7">
        <v>20001</v>
      </c>
      <c r="O88">
        <f t="shared" si="23"/>
        <v>8500</v>
      </c>
      <c r="P88" s="7">
        <v>20002</v>
      </c>
      <c r="Q88">
        <f t="shared" si="24"/>
        <v>10000</v>
      </c>
      <c r="R88" s="7">
        <v>20002</v>
      </c>
      <c r="S88">
        <f t="shared" si="25"/>
        <v>5500</v>
      </c>
      <c r="T88" s="7">
        <v>20002</v>
      </c>
      <c r="U88">
        <f t="shared" si="26"/>
        <v>5500</v>
      </c>
      <c r="V88" s="7">
        <v>20003</v>
      </c>
      <c r="W88">
        <f t="shared" si="27"/>
        <v>10000</v>
      </c>
      <c r="X88" s="7">
        <v>20003</v>
      </c>
      <c r="Y88">
        <f t="shared" si="28"/>
        <v>850</v>
      </c>
      <c r="Z88" s="7">
        <v>20003</v>
      </c>
      <c r="AA88">
        <f t="shared" si="29"/>
        <v>850</v>
      </c>
      <c r="AC88" s="9">
        <v>551190</v>
      </c>
      <c r="AD88" s="9">
        <f t="shared" si="36"/>
        <v>554652</v>
      </c>
      <c r="AE88" s="7">
        <v>55800</v>
      </c>
      <c r="AF88" s="7">
        <v>0.9</v>
      </c>
      <c r="AG88" s="7">
        <v>223200</v>
      </c>
      <c r="AH88" s="7">
        <v>0.7</v>
      </c>
      <c r="AI88" s="7">
        <v>892800</v>
      </c>
      <c r="AJ88" s="7">
        <v>0.39</v>
      </c>
      <c r="AL88" s="9">
        <v>551190</v>
      </c>
      <c r="AM88" s="9">
        <f t="shared" si="40"/>
        <v>1663956</v>
      </c>
      <c r="AN88" s="7">
        <f t="shared" si="39"/>
        <v>167400</v>
      </c>
      <c r="AO88" s="7">
        <v>0.9</v>
      </c>
      <c r="AP88" s="7">
        <f t="shared" si="37"/>
        <v>669600</v>
      </c>
      <c r="AQ88" s="7">
        <v>0.7</v>
      </c>
      <c r="AR88" s="7">
        <f t="shared" si="38"/>
        <v>2678400</v>
      </c>
      <c r="AS88" s="7">
        <v>0.39</v>
      </c>
    </row>
    <row r="89" spans="1:45" s="7" customFormat="1" x14ac:dyDescent="0.15">
      <c r="A89" s="7">
        <v>113</v>
      </c>
      <c r="B89" s="7" t="s">
        <v>29</v>
      </c>
      <c r="C89" s="7" t="s">
        <v>41</v>
      </c>
      <c r="D89" s="7">
        <v>60</v>
      </c>
      <c r="E89" s="7">
        <v>69</v>
      </c>
      <c r="F89" s="7" t="s">
        <v>66</v>
      </c>
      <c r="G89" s="8" t="str">
        <f t="shared" si="35"/>
        <v>[[3,0,36300,10000][2,20001,3,10000][2,20001,3,8500][2,20001,3,8500][2,20002,3,10000][2,20002,3,6250][2,20002,3,6250][2,20003,3,10000][2,20003,3,2650][2,20003,3,2650]]</v>
      </c>
      <c r="H89" s="7">
        <v>36300</v>
      </c>
      <c r="I89" s="7">
        <v>10000</v>
      </c>
      <c r="J89" s="7">
        <v>20001</v>
      </c>
      <c r="K89">
        <f t="shared" si="21"/>
        <v>10000</v>
      </c>
      <c r="L89" s="7">
        <v>20001</v>
      </c>
      <c r="M89">
        <f t="shared" si="22"/>
        <v>8500</v>
      </c>
      <c r="N89" s="7">
        <v>20001</v>
      </c>
      <c r="O89">
        <f t="shared" si="23"/>
        <v>8500</v>
      </c>
      <c r="P89" s="7">
        <v>20002</v>
      </c>
      <c r="Q89">
        <f t="shared" si="24"/>
        <v>10000</v>
      </c>
      <c r="R89" s="7">
        <v>20002</v>
      </c>
      <c r="S89">
        <f t="shared" si="25"/>
        <v>6250</v>
      </c>
      <c r="T89" s="7">
        <v>20002</v>
      </c>
      <c r="U89">
        <f t="shared" si="26"/>
        <v>6250</v>
      </c>
      <c r="V89" s="7">
        <v>20003</v>
      </c>
      <c r="W89">
        <f t="shared" si="27"/>
        <v>10000</v>
      </c>
      <c r="X89" s="7">
        <v>20003</v>
      </c>
      <c r="Y89">
        <f t="shared" si="28"/>
        <v>2650</v>
      </c>
      <c r="Z89" s="7">
        <v>20003</v>
      </c>
      <c r="AA89">
        <f t="shared" si="29"/>
        <v>2650</v>
      </c>
      <c r="AC89" s="9">
        <v>892140</v>
      </c>
      <c r="AD89" s="9">
        <f t="shared" si="36"/>
        <v>899977.5</v>
      </c>
      <c r="AE89" s="7">
        <v>74625</v>
      </c>
      <c r="AF89" s="7">
        <v>0.9</v>
      </c>
      <c r="AG89" s="7">
        <v>298500</v>
      </c>
      <c r="AH89" s="7">
        <v>0.75</v>
      </c>
      <c r="AI89" s="7">
        <v>1194000</v>
      </c>
      <c r="AJ89" s="7">
        <v>0.51</v>
      </c>
      <c r="AL89" s="9">
        <v>892140</v>
      </c>
      <c r="AM89" s="9">
        <f t="shared" si="40"/>
        <v>2699932.5</v>
      </c>
      <c r="AN89" s="7">
        <f t="shared" si="39"/>
        <v>223875</v>
      </c>
      <c r="AO89" s="7">
        <v>0.9</v>
      </c>
      <c r="AP89" s="7">
        <f t="shared" si="37"/>
        <v>895500</v>
      </c>
      <c r="AQ89" s="7">
        <v>0.75</v>
      </c>
      <c r="AR89" s="7">
        <f t="shared" si="38"/>
        <v>3582000</v>
      </c>
      <c r="AS89" s="7">
        <v>0.51</v>
      </c>
    </row>
    <row r="90" spans="1:45" s="7" customFormat="1" x14ac:dyDescent="0.15">
      <c r="A90" s="7">
        <v>114</v>
      </c>
      <c r="B90" s="7" t="s">
        <v>29</v>
      </c>
      <c r="C90" s="7" t="s">
        <v>41</v>
      </c>
      <c r="D90" s="7">
        <v>70</v>
      </c>
      <c r="E90" s="7">
        <v>79</v>
      </c>
      <c r="F90" s="7" t="s">
        <v>67</v>
      </c>
      <c r="G90" s="8" t="str">
        <f t="shared" si="35"/>
        <v>[[3,0,48700,10000][2,20001,3,10000][2,20001,3,8500][2,20001,3,8500][2,20002,3,10000][2,20002,3,7000][2,20002,3,7000][2,20003,3,10000][2,20003,3,4300][2,20003,3,4300]]</v>
      </c>
      <c r="H90" s="7">
        <v>48700</v>
      </c>
      <c r="I90" s="7">
        <v>10000</v>
      </c>
      <c r="J90" s="7">
        <v>20001</v>
      </c>
      <c r="K90">
        <f t="shared" si="21"/>
        <v>10000</v>
      </c>
      <c r="L90" s="7">
        <v>20001</v>
      </c>
      <c r="M90">
        <f t="shared" si="22"/>
        <v>8500</v>
      </c>
      <c r="N90" s="7">
        <v>20001</v>
      </c>
      <c r="O90">
        <f t="shared" si="23"/>
        <v>8500</v>
      </c>
      <c r="P90" s="7">
        <v>20002</v>
      </c>
      <c r="Q90">
        <f t="shared" si="24"/>
        <v>10000</v>
      </c>
      <c r="R90" s="7">
        <v>20002</v>
      </c>
      <c r="S90">
        <f t="shared" si="25"/>
        <v>7000</v>
      </c>
      <c r="T90" s="7">
        <v>20002</v>
      </c>
      <c r="U90">
        <f t="shared" si="26"/>
        <v>7000</v>
      </c>
      <c r="V90" s="7">
        <v>20003</v>
      </c>
      <c r="W90">
        <f t="shared" si="27"/>
        <v>10000</v>
      </c>
      <c r="X90" s="7">
        <v>20003</v>
      </c>
      <c r="Y90">
        <f t="shared" si="28"/>
        <v>4300</v>
      </c>
      <c r="Z90" s="7">
        <v>20003</v>
      </c>
      <c r="AA90">
        <f t="shared" si="29"/>
        <v>4300</v>
      </c>
      <c r="AC90" s="9">
        <v>1352220</v>
      </c>
      <c r="AD90" s="9">
        <f t="shared" si="36"/>
        <v>1348023</v>
      </c>
      <c r="AE90" s="7">
        <v>96150</v>
      </c>
      <c r="AF90" s="7">
        <v>0.9</v>
      </c>
      <c r="AG90" s="7">
        <v>384600</v>
      </c>
      <c r="AH90" s="7">
        <v>0.8</v>
      </c>
      <c r="AI90" s="7">
        <v>1538400</v>
      </c>
      <c r="AJ90" s="7">
        <v>0.62</v>
      </c>
      <c r="AL90" s="9">
        <v>1352220</v>
      </c>
      <c r="AM90" s="9">
        <f t="shared" si="40"/>
        <v>4044069</v>
      </c>
      <c r="AN90" s="7">
        <f t="shared" si="39"/>
        <v>288450</v>
      </c>
      <c r="AO90" s="7">
        <v>0.9</v>
      </c>
      <c r="AP90" s="7">
        <f t="shared" si="37"/>
        <v>1153800</v>
      </c>
      <c r="AQ90" s="7">
        <v>0.8</v>
      </c>
      <c r="AR90" s="7">
        <f t="shared" si="38"/>
        <v>4615200</v>
      </c>
      <c r="AS90" s="7">
        <v>0.62</v>
      </c>
    </row>
    <row r="91" spans="1:45" s="7" customFormat="1" x14ac:dyDescent="0.15">
      <c r="A91" s="7">
        <v>115</v>
      </c>
      <c r="B91" s="7" t="s">
        <v>29</v>
      </c>
      <c r="C91" s="7" t="s">
        <v>41</v>
      </c>
      <c r="D91" s="7">
        <v>80</v>
      </c>
      <c r="E91" s="7">
        <v>89</v>
      </c>
      <c r="F91" s="7" t="s">
        <v>68</v>
      </c>
      <c r="G91" s="8" t="str">
        <f t="shared" si="35"/>
        <v>[[3,0,62100,10000][2,20001,3,10000][2,20001,3,8500][2,20001,3,8500][2,20002,3,10000][2,20002,3,7750][2,20002,3,7750][2,20003,3,10000][2,20003,3,6250][2,20003,3,6250]]</v>
      </c>
      <c r="H91" s="7">
        <v>62100</v>
      </c>
      <c r="I91" s="7">
        <v>10000</v>
      </c>
      <c r="J91" s="7">
        <v>20001</v>
      </c>
      <c r="K91">
        <f t="shared" si="21"/>
        <v>10000</v>
      </c>
      <c r="L91" s="7">
        <v>20001</v>
      </c>
      <c r="M91">
        <f t="shared" si="22"/>
        <v>8500</v>
      </c>
      <c r="N91" s="7">
        <v>20001</v>
      </c>
      <c r="O91">
        <f t="shared" si="23"/>
        <v>8500</v>
      </c>
      <c r="P91" s="7">
        <v>20002</v>
      </c>
      <c r="Q91">
        <f t="shared" si="24"/>
        <v>10000</v>
      </c>
      <c r="R91" s="7">
        <v>20002</v>
      </c>
      <c r="S91">
        <f t="shared" si="25"/>
        <v>7750</v>
      </c>
      <c r="T91" s="7">
        <v>20002</v>
      </c>
      <c r="U91">
        <f t="shared" si="26"/>
        <v>7750</v>
      </c>
      <c r="V91" s="7">
        <v>20003</v>
      </c>
      <c r="W91">
        <f t="shared" si="27"/>
        <v>10000</v>
      </c>
      <c r="X91" s="7">
        <v>20003</v>
      </c>
      <c r="Y91">
        <f t="shared" si="28"/>
        <v>6250</v>
      </c>
      <c r="Z91" s="7">
        <v>20003</v>
      </c>
      <c r="AA91">
        <f t="shared" si="29"/>
        <v>6250</v>
      </c>
      <c r="AC91" s="9">
        <v>1949340</v>
      </c>
      <c r="AD91" s="9">
        <f t="shared" si="36"/>
        <v>1962112.5</v>
      </c>
      <c r="AE91" s="7">
        <v>120375</v>
      </c>
      <c r="AF91" s="7">
        <v>0.9</v>
      </c>
      <c r="AG91" s="7">
        <v>481500</v>
      </c>
      <c r="AH91" s="7">
        <v>0.85</v>
      </c>
      <c r="AI91" s="7">
        <v>1926000</v>
      </c>
      <c r="AJ91" s="7">
        <v>0.75</v>
      </c>
      <c r="AL91" s="9">
        <v>1949340</v>
      </c>
      <c r="AM91" s="9">
        <f t="shared" si="40"/>
        <v>5886337.5</v>
      </c>
      <c r="AN91" s="7">
        <f t="shared" si="39"/>
        <v>361125</v>
      </c>
      <c r="AO91" s="7">
        <v>0.9</v>
      </c>
      <c r="AP91" s="7">
        <f t="shared" si="37"/>
        <v>1444500</v>
      </c>
      <c r="AQ91" s="7">
        <v>0.85</v>
      </c>
      <c r="AR91" s="7">
        <f t="shared" si="38"/>
        <v>5778000</v>
      </c>
      <c r="AS91" s="7">
        <v>0.75</v>
      </c>
    </row>
    <row r="92" spans="1:45" s="7" customFormat="1" x14ac:dyDescent="0.15">
      <c r="A92" s="7">
        <v>116</v>
      </c>
      <c r="B92" s="7" t="s">
        <v>29</v>
      </c>
      <c r="C92" s="7" t="s">
        <v>41</v>
      </c>
      <c r="D92" s="7">
        <v>90</v>
      </c>
      <c r="E92" s="7">
        <v>100</v>
      </c>
      <c r="F92" s="7" t="s">
        <v>69</v>
      </c>
      <c r="G92" s="8" t="str">
        <f t="shared" si="35"/>
        <v>[[3,0,80700,10000][2,20001,3,10000][2,20001,3,8500][2,20001,3,8500][2,20002,3,10000][2,20002,3,8500][2,20002,3,8500][2,20003,3,10000][2,20003,3,8050][2,20003,3,8050]]</v>
      </c>
      <c r="H92" s="7">
        <v>80700</v>
      </c>
      <c r="I92" s="7">
        <v>10000</v>
      </c>
      <c r="J92" s="7">
        <v>20001</v>
      </c>
      <c r="K92">
        <f t="shared" si="21"/>
        <v>10000</v>
      </c>
      <c r="L92" s="7">
        <v>20001</v>
      </c>
      <c r="M92">
        <f t="shared" si="22"/>
        <v>8500</v>
      </c>
      <c r="N92" s="7">
        <v>20001</v>
      </c>
      <c r="O92">
        <f t="shared" si="23"/>
        <v>8500</v>
      </c>
      <c r="P92" s="7">
        <v>20002</v>
      </c>
      <c r="Q92">
        <f t="shared" si="24"/>
        <v>10000</v>
      </c>
      <c r="R92" s="7">
        <v>20002</v>
      </c>
      <c r="S92">
        <f t="shared" si="25"/>
        <v>8500</v>
      </c>
      <c r="T92" s="7">
        <v>20002</v>
      </c>
      <c r="U92">
        <f t="shared" si="26"/>
        <v>8500</v>
      </c>
      <c r="V92" s="7">
        <v>20003</v>
      </c>
      <c r="W92">
        <f t="shared" si="27"/>
        <v>10000</v>
      </c>
      <c r="X92" s="7">
        <v>20003</v>
      </c>
      <c r="Y92">
        <f t="shared" si="28"/>
        <v>8050</v>
      </c>
      <c r="Z92" s="7">
        <v>20003</v>
      </c>
      <c r="AA92">
        <f t="shared" si="29"/>
        <v>8050</v>
      </c>
      <c r="AC92" s="9">
        <v>2701710</v>
      </c>
      <c r="AD92" s="9">
        <f>AE92*AF92+AG92*AH92+AI92*AJ92</f>
        <v>2713266</v>
      </c>
      <c r="AE92" s="7">
        <v>147300</v>
      </c>
      <c r="AF92" s="7">
        <v>0.9</v>
      </c>
      <c r="AG92" s="7">
        <v>589200</v>
      </c>
      <c r="AH92" s="7">
        <v>0.9</v>
      </c>
      <c r="AI92" s="7">
        <v>2356800</v>
      </c>
      <c r="AJ92" s="7">
        <v>0.87</v>
      </c>
      <c r="AL92" s="9">
        <v>2701710</v>
      </c>
      <c r="AM92" s="9">
        <f>AN92*AO92+AP92*AQ92+AR92*AS92</f>
        <v>8139798</v>
      </c>
      <c r="AN92" s="7">
        <f>AE92*3</f>
        <v>441900</v>
      </c>
      <c r="AO92" s="7">
        <v>0.9</v>
      </c>
      <c r="AP92" s="7">
        <f t="shared" si="37"/>
        <v>1767600</v>
      </c>
      <c r="AQ92" s="7">
        <v>0.9</v>
      </c>
      <c r="AR92" s="7">
        <f t="shared" si="38"/>
        <v>7070400</v>
      </c>
      <c r="AS92" s="7">
        <v>0.87</v>
      </c>
    </row>
    <row r="93" spans="1:45" x14ac:dyDescent="0.15">
      <c r="A93">
        <v>117</v>
      </c>
      <c r="B93" t="s">
        <v>31</v>
      </c>
      <c r="C93" t="s">
        <v>39</v>
      </c>
      <c r="D93">
        <v>1</v>
      </c>
      <c r="E93">
        <v>9</v>
      </c>
      <c r="F93" t="s">
        <v>100</v>
      </c>
      <c r="G93" s="2" t="str">
        <f>"[[3,0,"&amp;H93&amp;",10000][2,"&amp;J93&amp;",1,"&amp;K93&amp;"][2,"&amp;L93&amp;",1,"&amp;M93&amp;"][2,"&amp;N93&amp;",1,"&amp;O93&amp;"][2,"&amp;P93&amp;",1,"&amp;Q93&amp;"][2,"&amp;R93&amp;",1,"&amp;S93&amp;"][2,"&amp;T93&amp;",1,"&amp;U93&amp;"][2,"&amp;V93&amp;",1,"&amp;W93&amp;"][2,"&amp;X93&amp;",1,"&amp;Y93&amp;"][2,"&amp;Z93&amp;",1,"&amp;AA93&amp;"][2,"&amp;J103&amp;",1,"&amp;K103&amp;"][2,"&amp;L103&amp;",1,"&amp;M103&amp;"][2,"&amp;N103&amp;",1,"&amp;O103&amp;"][2,"&amp;P103&amp;",1,"&amp;Q103&amp;"][2,"&amp;R103&amp;",1,"&amp;S103&amp;"][2,"&amp;T103&amp;",1,"&amp;U103&amp;"][2,"&amp;V103&amp;",1,"&amp;W103&amp;"][2,"&amp;X103&amp;",1,"&amp;Y103&amp;"][2,"&amp;Z103&amp;",1,"&amp;AA103&amp;"]]"</f>
        <v>[[3,0,1700,10000][2,35013,1,10000][2,35013,1,8500][2,35013,1,8500][2,35014,1,0][2,35014,1,0][2,35014,1,0][2,35015,1,0][2,35015,1,0][2,35015,1,0][2,33001,1,10000][2,33001,1,8500][2,33001,1,8500][2,33002,1,0][2,33002,1,0][2,33002,1,0][2,33003,1,0][2,33003,1,0][2,33003,1,0]]</v>
      </c>
      <c r="H93">
        <v>1700</v>
      </c>
      <c r="I93">
        <v>10000</v>
      </c>
      <c r="J93">
        <v>35013</v>
      </c>
      <c r="K93">
        <f t="shared" si="21"/>
        <v>10000</v>
      </c>
      <c r="L93">
        <v>35013</v>
      </c>
      <c r="M93">
        <f t="shared" si="22"/>
        <v>8500</v>
      </c>
      <c r="N93">
        <v>35013</v>
      </c>
      <c r="O93">
        <f t="shared" si="23"/>
        <v>8500</v>
      </c>
      <c r="P93">
        <v>35014</v>
      </c>
      <c r="Q93">
        <f t="shared" si="24"/>
        <v>0</v>
      </c>
      <c r="R93">
        <v>35014</v>
      </c>
      <c r="S93">
        <f t="shared" si="25"/>
        <v>0</v>
      </c>
      <c r="T93">
        <v>35014</v>
      </c>
      <c r="U93">
        <f t="shared" si="26"/>
        <v>0</v>
      </c>
      <c r="V93">
        <v>35015</v>
      </c>
      <c r="W93">
        <f t="shared" si="27"/>
        <v>0</v>
      </c>
      <c r="X93">
        <v>35015</v>
      </c>
      <c r="Y93">
        <f t="shared" si="28"/>
        <v>0</v>
      </c>
      <c r="Z93">
        <v>35015</v>
      </c>
      <c r="AA93">
        <f t="shared" si="29"/>
        <v>0</v>
      </c>
      <c r="AD93" s="6">
        <f>AE93*AF93+AG93*AH93+AI93*AJ93</f>
        <v>13.5</v>
      </c>
      <c r="AE93">
        <v>15</v>
      </c>
      <c r="AF93">
        <v>0.9</v>
      </c>
      <c r="AG93">
        <v>75</v>
      </c>
      <c r="AH93">
        <v>0</v>
      </c>
      <c r="AI93">
        <v>375</v>
      </c>
      <c r="AJ93">
        <v>0</v>
      </c>
      <c r="AL93">
        <f>AD93*0.2</f>
        <v>2.7</v>
      </c>
    </row>
    <row r="94" spans="1:45" x14ac:dyDescent="0.15">
      <c r="A94">
        <v>118</v>
      </c>
      <c r="B94" t="s">
        <v>31</v>
      </c>
      <c r="C94" t="s">
        <v>39</v>
      </c>
      <c r="D94">
        <v>10</v>
      </c>
      <c r="E94">
        <v>19</v>
      </c>
      <c r="F94" t="s">
        <v>101</v>
      </c>
      <c r="G94" s="2" t="str">
        <f>"[[3,0,"&amp;H94&amp;",10000][2,"&amp;J94&amp;",1,"&amp;K94&amp;"][2,"&amp;L94&amp;",1,"&amp;M94&amp;"][2,"&amp;N94&amp;",1,"&amp;O94&amp;"][2,"&amp;P94&amp;",1,"&amp;Q94&amp;"][2,"&amp;R94&amp;",1,"&amp;S94&amp;"][2,"&amp;T94&amp;",1,"&amp;U94&amp;"][2,"&amp;V94&amp;",1,"&amp;W94&amp;"][2,"&amp;X94&amp;",1,"&amp;Y94&amp;"][2,"&amp;Z94&amp;",1,"&amp;AA94&amp;"][2,"&amp;J104&amp;",1,"&amp;K104&amp;"][2,"&amp;L104&amp;",1,"&amp;M104&amp;"][2,"&amp;N104&amp;",1,"&amp;O104&amp;"][2,"&amp;P104&amp;",1,"&amp;Q104&amp;"][2,"&amp;R104&amp;",1,"&amp;S104&amp;"][2,"&amp;T104&amp;",1,"&amp;U104&amp;"][2,"&amp;V104&amp;",1,"&amp;W104&amp;"][2,"&amp;X104&amp;",1,"&amp;Y104&amp;"][2,"&amp;Z104&amp;",1,"&amp;AA104&amp;"]]"</f>
        <v>[[3,0,4600,10000][2,35013,1,10000][2,35013,1,8500][2,35013,1,8500][2,35014,1,600][2,35014,1,0][2,35014,1,0][2,35015,1,0][2,35015,1,0][2,35015,1,0][2,33001,1,10000][2,33001,1,8500][2,33001,1,8500][2,33002,1,1800][2,33002,1,0][2,33002,1,0][2,33003,1,0][2,33003,1,0][2,33003,1,0]]</v>
      </c>
      <c r="H94">
        <v>4600</v>
      </c>
      <c r="I94">
        <v>10000</v>
      </c>
      <c r="J94">
        <v>35013</v>
      </c>
      <c r="K94">
        <f t="shared" si="21"/>
        <v>10000</v>
      </c>
      <c r="L94">
        <v>35013</v>
      </c>
      <c r="M94">
        <f t="shared" si="22"/>
        <v>8500</v>
      </c>
      <c r="N94">
        <v>35013</v>
      </c>
      <c r="O94">
        <f t="shared" si="23"/>
        <v>8500</v>
      </c>
      <c r="P94">
        <v>35014</v>
      </c>
      <c r="Q94">
        <f t="shared" si="24"/>
        <v>600</v>
      </c>
      <c r="R94">
        <v>35014</v>
      </c>
      <c r="S94">
        <f t="shared" si="25"/>
        <v>0</v>
      </c>
      <c r="T94">
        <v>35014</v>
      </c>
      <c r="U94">
        <f t="shared" si="26"/>
        <v>0</v>
      </c>
      <c r="V94">
        <v>35015</v>
      </c>
      <c r="W94">
        <f t="shared" si="27"/>
        <v>0</v>
      </c>
      <c r="X94">
        <v>35015</v>
      </c>
      <c r="Y94">
        <f t="shared" si="28"/>
        <v>0</v>
      </c>
      <c r="Z94">
        <v>35015</v>
      </c>
      <c r="AA94">
        <f t="shared" si="29"/>
        <v>0</v>
      </c>
      <c r="AC94">
        <v>15</v>
      </c>
      <c r="AD94" s="6">
        <f t="shared" ref="AD94:AD112" si="41">AE94*AF94+AG94*AH94+AI94*AJ94</f>
        <v>15</v>
      </c>
      <c r="AE94">
        <v>15</v>
      </c>
      <c r="AF94">
        <v>0.9</v>
      </c>
      <c r="AG94">
        <v>75</v>
      </c>
      <c r="AH94">
        <v>0.02</v>
      </c>
      <c r="AI94">
        <v>375</v>
      </c>
      <c r="AJ94">
        <v>0</v>
      </c>
      <c r="AL94">
        <f t="shared" ref="AL94:AL102" si="42">AD94*0.2</f>
        <v>3</v>
      </c>
    </row>
    <row r="95" spans="1:45" x14ac:dyDescent="0.15">
      <c r="A95">
        <v>119</v>
      </c>
      <c r="B95" t="s">
        <v>31</v>
      </c>
      <c r="C95" t="s">
        <v>39</v>
      </c>
      <c r="D95">
        <v>20</v>
      </c>
      <c r="E95">
        <v>29</v>
      </c>
      <c r="F95" t="s">
        <v>102</v>
      </c>
      <c r="G95" s="2" t="str">
        <f t="shared" ref="G95:G101" si="43">"[[3,0,"&amp;H95&amp;",10000][2,"&amp;J95&amp;",1,"&amp;K95&amp;"][2,"&amp;L95&amp;",1,"&amp;M95&amp;"][2,"&amp;N95&amp;",1,"&amp;O95&amp;"][2,"&amp;P95&amp;",1,"&amp;Q95&amp;"][2,"&amp;R95&amp;",1,"&amp;S95&amp;"][2,"&amp;T95&amp;",1,"&amp;U95&amp;"][2,"&amp;V95&amp;",1,"&amp;W95&amp;"][2,"&amp;X95&amp;",1,"&amp;Y95&amp;"][2,"&amp;Z95&amp;",1,"&amp;AA95&amp;"][2,"&amp;J105&amp;",1,"&amp;K105&amp;"][2,"&amp;L105&amp;",1,"&amp;M105&amp;"][2,"&amp;N105&amp;",1,"&amp;O105&amp;"][2,"&amp;P105&amp;",1,"&amp;Q105&amp;"][2,"&amp;R105&amp;",1,"&amp;S105&amp;"][2,"&amp;T105&amp;",1,"&amp;U105&amp;"][2,"&amp;V105&amp;",1,"&amp;W105&amp;"][2,"&amp;X105&amp;",1,"&amp;Y105&amp;"][2,"&amp;Z105&amp;",1,"&amp;AA105&amp;"]]"</f>
        <v>[[3,0,8400,10000][2,35013,1,10000][2,35013,1,8500][2,35013,1,8500][2,35014,1,4500][2,35014,1,0][2,35014,1,0][2,35015,1,0][2,35015,1,0][2,35015,1,0][2,33001,1,10000][2,33001,1,8500][2,33001,1,8500][2,33002,1,3300][2,33002,1,0][2,33002,1,0][2,33003,1,0][2,33003,1,0][2,33003,1,0]]</v>
      </c>
      <c r="H95">
        <v>8400</v>
      </c>
      <c r="I95">
        <v>10000</v>
      </c>
      <c r="J95">
        <v>35013</v>
      </c>
      <c r="K95">
        <f t="shared" si="21"/>
        <v>10000</v>
      </c>
      <c r="L95">
        <v>35013</v>
      </c>
      <c r="M95">
        <f t="shared" si="22"/>
        <v>8500</v>
      </c>
      <c r="N95">
        <v>35013</v>
      </c>
      <c r="O95">
        <f t="shared" si="23"/>
        <v>8500</v>
      </c>
      <c r="P95">
        <v>35014</v>
      </c>
      <c r="Q95">
        <f t="shared" si="24"/>
        <v>4500</v>
      </c>
      <c r="R95">
        <v>35014</v>
      </c>
      <c r="S95">
        <f t="shared" si="25"/>
        <v>0</v>
      </c>
      <c r="T95">
        <v>35014</v>
      </c>
      <c r="U95">
        <f t="shared" si="26"/>
        <v>0</v>
      </c>
      <c r="V95">
        <v>35015</v>
      </c>
      <c r="W95">
        <f t="shared" si="27"/>
        <v>0</v>
      </c>
      <c r="X95">
        <v>35015</v>
      </c>
      <c r="Y95">
        <f t="shared" si="28"/>
        <v>0</v>
      </c>
      <c r="Z95">
        <v>35015</v>
      </c>
      <c r="AA95">
        <f t="shared" si="29"/>
        <v>0</v>
      </c>
      <c r="AC95">
        <v>25</v>
      </c>
      <c r="AD95" s="6">
        <f t="shared" si="41"/>
        <v>24.75</v>
      </c>
      <c r="AE95">
        <v>15</v>
      </c>
      <c r="AF95">
        <v>0.9</v>
      </c>
      <c r="AG95">
        <v>75</v>
      </c>
      <c r="AH95">
        <v>0.15</v>
      </c>
      <c r="AI95">
        <v>375</v>
      </c>
      <c r="AJ95">
        <v>0</v>
      </c>
      <c r="AL95">
        <f t="shared" si="42"/>
        <v>4.95</v>
      </c>
    </row>
    <row r="96" spans="1:45" x14ac:dyDescent="0.15">
      <c r="A96">
        <v>120</v>
      </c>
      <c r="B96" t="s">
        <v>31</v>
      </c>
      <c r="C96" t="s">
        <v>39</v>
      </c>
      <c r="D96">
        <v>30</v>
      </c>
      <c r="E96">
        <v>39</v>
      </c>
      <c r="F96" t="s">
        <v>103</v>
      </c>
      <c r="G96" s="2" t="str">
        <f t="shared" si="43"/>
        <v>[[3,0,13800,10000][2,35013,1,10000][2,35013,1,8500][2,35013,1,8500][2,35014,1,6000][2,35014,1,0][2,35014,1,0][2,35015,1,600][2,35015,1,0][2,35015,1,0][2,33001,1,10000][2,33001,1,8500][2,33001,1,8500][2,33002,1,6000][2,33002,1,0][2,33002,1,0][2,33003,1,0][2,33003,1,0][2,33003,1,0]]</v>
      </c>
      <c r="H96">
        <v>13800</v>
      </c>
      <c r="I96">
        <v>10000</v>
      </c>
      <c r="J96">
        <v>35013</v>
      </c>
      <c r="K96">
        <f t="shared" si="21"/>
        <v>10000</v>
      </c>
      <c r="L96">
        <v>35013</v>
      </c>
      <c r="M96">
        <f t="shared" si="22"/>
        <v>8500</v>
      </c>
      <c r="N96">
        <v>35013</v>
      </c>
      <c r="O96">
        <f t="shared" si="23"/>
        <v>8500</v>
      </c>
      <c r="P96">
        <v>35014</v>
      </c>
      <c r="Q96">
        <f t="shared" si="24"/>
        <v>6000</v>
      </c>
      <c r="R96">
        <v>35014</v>
      </c>
      <c r="S96">
        <f t="shared" si="25"/>
        <v>0</v>
      </c>
      <c r="T96">
        <v>35014</v>
      </c>
      <c r="U96">
        <f t="shared" si="26"/>
        <v>0</v>
      </c>
      <c r="V96">
        <v>35015</v>
      </c>
      <c r="W96">
        <f t="shared" si="27"/>
        <v>600</v>
      </c>
      <c r="X96">
        <v>35015</v>
      </c>
      <c r="Y96">
        <f t="shared" si="28"/>
        <v>0</v>
      </c>
      <c r="Z96">
        <v>35015</v>
      </c>
      <c r="AA96">
        <f t="shared" si="29"/>
        <v>0</v>
      </c>
      <c r="AC96">
        <v>35</v>
      </c>
      <c r="AD96" s="6">
        <f t="shared" si="41"/>
        <v>36</v>
      </c>
      <c r="AE96">
        <v>15</v>
      </c>
      <c r="AF96">
        <v>0.9</v>
      </c>
      <c r="AG96">
        <v>75</v>
      </c>
      <c r="AH96">
        <v>0.2</v>
      </c>
      <c r="AI96">
        <v>375</v>
      </c>
      <c r="AJ96">
        <v>0.02</v>
      </c>
      <c r="AL96">
        <f t="shared" si="42"/>
        <v>7.2</v>
      </c>
    </row>
    <row r="97" spans="1:39" x14ac:dyDescent="0.15">
      <c r="A97">
        <v>121</v>
      </c>
      <c r="B97" t="s">
        <v>31</v>
      </c>
      <c r="C97" t="s">
        <v>39</v>
      </c>
      <c r="D97">
        <v>40</v>
      </c>
      <c r="E97">
        <v>49</v>
      </c>
      <c r="F97" t="s">
        <v>104</v>
      </c>
      <c r="G97" s="2" t="str">
        <f t="shared" si="43"/>
        <v>[[3,0,20000,10000][2,35013,1,10000][2,35013,1,8500][2,35013,1,8500][2,35014,1,7500][2,35014,1,0][2,35014,1,0][2,35015,1,900][2,35015,1,0][2,35015,1,0][2,33001,1,10000][2,33001,1,8500][2,33001,1,8500][2,33002,1,8100][2,33002,1,0][2,33002,1,0][2,33003,1,0][2,33003,1,0][2,33003,1,0]]</v>
      </c>
      <c r="H97">
        <v>20000</v>
      </c>
      <c r="I97">
        <v>10000</v>
      </c>
      <c r="J97">
        <v>35013</v>
      </c>
      <c r="K97">
        <f t="shared" si="21"/>
        <v>10000</v>
      </c>
      <c r="L97">
        <v>35013</v>
      </c>
      <c r="M97">
        <f t="shared" si="22"/>
        <v>8500</v>
      </c>
      <c r="N97">
        <v>35013</v>
      </c>
      <c r="O97">
        <f t="shared" si="23"/>
        <v>8500</v>
      </c>
      <c r="P97">
        <v>35014</v>
      </c>
      <c r="Q97">
        <f t="shared" si="24"/>
        <v>7500</v>
      </c>
      <c r="R97">
        <v>35014</v>
      </c>
      <c r="S97">
        <f t="shared" si="25"/>
        <v>0</v>
      </c>
      <c r="T97">
        <v>35014</v>
      </c>
      <c r="U97">
        <f t="shared" si="26"/>
        <v>0</v>
      </c>
      <c r="V97">
        <v>35015</v>
      </c>
      <c r="W97">
        <f t="shared" si="27"/>
        <v>900</v>
      </c>
      <c r="X97">
        <v>35015</v>
      </c>
      <c r="Y97">
        <f t="shared" si="28"/>
        <v>0</v>
      </c>
      <c r="Z97">
        <v>35015</v>
      </c>
      <c r="AA97">
        <f t="shared" si="29"/>
        <v>0</v>
      </c>
      <c r="AC97">
        <v>45</v>
      </c>
      <c r="AD97" s="6">
        <f t="shared" si="41"/>
        <v>43.5</v>
      </c>
      <c r="AE97">
        <v>15</v>
      </c>
      <c r="AF97">
        <v>0.9</v>
      </c>
      <c r="AG97">
        <v>75</v>
      </c>
      <c r="AH97">
        <v>0.25</v>
      </c>
      <c r="AI97">
        <v>375</v>
      </c>
      <c r="AJ97">
        <v>0.03</v>
      </c>
      <c r="AL97">
        <f t="shared" si="42"/>
        <v>8.7000000000000011</v>
      </c>
    </row>
    <row r="98" spans="1:39" x14ac:dyDescent="0.15">
      <c r="A98">
        <v>122</v>
      </c>
      <c r="B98" t="s">
        <v>31</v>
      </c>
      <c r="C98" t="s">
        <v>39</v>
      </c>
      <c r="D98">
        <v>50</v>
      </c>
      <c r="E98">
        <v>59</v>
      </c>
      <c r="F98" t="s">
        <v>105</v>
      </c>
      <c r="G98" s="2" t="str">
        <f t="shared" si="43"/>
        <v>[[3,0,27300,10000][2,35013,1,10000][2,35013,1,8500][2,35013,1,8500][2,35014,1,9000][2,35014,1,0][2,35014,1,0][2,35015,1,1500][2,35015,1,0][2,35015,1,0][2,33001,1,10000][2,33001,1,8500][2,33001,1,8500][2,33002,1,10000][2,33002,1,250][2,33002,1,250][2,33003,1,0][2,33003,1,0][2,33003,1,0]]</v>
      </c>
      <c r="H98">
        <v>27300</v>
      </c>
      <c r="I98">
        <v>10000</v>
      </c>
      <c r="J98">
        <v>35013</v>
      </c>
      <c r="K98">
        <f t="shared" si="21"/>
        <v>10000</v>
      </c>
      <c r="L98">
        <v>35013</v>
      </c>
      <c r="M98">
        <f t="shared" si="22"/>
        <v>8500</v>
      </c>
      <c r="N98">
        <v>35013</v>
      </c>
      <c r="O98">
        <f t="shared" si="23"/>
        <v>8500</v>
      </c>
      <c r="P98">
        <v>35014</v>
      </c>
      <c r="Q98">
        <f t="shared" si="24"/>
        <v>9000</v>
      </c>
      <c r="R98">
        <v>35014</v>
      </c>
      <c r="S98">
        <f t="shared" si="25"/>
        <v>0</v>
      </c>
      <c r="T98">
        <v>35014</v>
      </c>
      <c r="U98">
        <f t="shared" si="26"/>
        <v>0</v>
      </c>
      <c r="V98">
        <v>35015</v>
      </c>
      <c r="W98">
        <f t="shared" si="27"/>
        <v>1500</v>
      </c>
      <c r="X98">
        <v>35015</v>
      </c>
      <c r="Y98">
        <f t="shared" si="28"/>
        <v>0</v>
      </c>
      <c r="Z98">
        <v>35015</v>
      </c>
      <c r="AA98">
        <f t="shared" si="29"/>
        <v>0</v>
      </c>
      <c r="AC98">
        <v>55</v>
      </c>
      <c r="AD98" s="6">
        <f t="shared" si="41"/>
        <v>54.75</v>
      </c>
      <c r="AE98">
        <v>15</v>
      </c>
      <c r="AF98">
        <v>0.9</v>
      </c>
      <c r="AG98">
        <v>75</v>
      </c>
      <c r="AH98">
        <v>0.3</v>
      </c>
      <c r="AI98">
        <v>375</v>
      </c>
      <c r="AJ98">
        <v>0.05</v>
      </c>
      <c r="AL98">
        <f t="shared" si="42"/>
        <v>10.950000000000001</v>
      </c>
    </row>
    <row r="99" spans="1:39" x14ac:dyDescent="0.15">
      <c r="A99">
        <v>123</v>
      </c>
      <c r="B99" t="s">
        <v>31</v>
      </c>
      <c r="C99" t="s">
        <v>39</v>
      </c>
      <c r="D99">
        <v>60</v>
      </c>
      <c r="E99">
        <v>69</v>
      </c>
      <c r="F99" t="s">
        <v>106</v>
      </c>
      <c r="G99" s="2" t="str">
        <f t="shared" si="43"/>
        <v>[[3,0,36300,10000][2,35013,1,10000][2,35013,1,8500][2,35013,1,8500][2,35014,1,10000][2,35014,1,250][2,35014,1,250][2,35015,1,2100][2,35015,1,0][2,35015,1,0][2,33001,1,10000][2,33001,1,8500][2,33001,1,8500][2,33002,1,10000][2,33002,1,1000][2,33002,1,1000][2,33003,1,600][2,33003,1,0][2,33003,1,0]]</v>
      </c>
      <c r="H99">
        <v>36300</v>
      </c>
      <c r="I99">
        <v>10000</v>
      </c>
      <c r="J99">
        <v>35013</v>
      </c>
      <c r="K99">
        <f t="shared" si="21"/>
        <v>10000</v>
      </c>
      <c r="L99">
        <v>35013</v>
      </c>
      <c r="M99">
        <f t="shared" si="22"/>
        <v>8500</v>
      </c>
      <c r="N99">
        <v>35013</v>
      </c>
      <c r="O99">
        <f t="shared" si="23"/>
        <v>8500</v>
      </c>
      <c r="P99">
        <v>35014</v>
      </c>
      <c r="Q99">
        <f t="shared" si="24"/>
        <v>10000</v>
      </c>
      <c r="R99">
        <v>35014</v>
      </c>
      <c r="S99">
        <f t="shared" si="25"/>
        <v>250</v>
      </c>
      <c r="T99">
        <v>35014</v>
      </c>
      <c r="U99">
        <f t="shared" si="26"/>
        <v>250</v>
      </c>
      <c r="V99">
        <v>35015</v>
      </c>
      <c r="W99">
        <f t="shared" si="27"/>
        <v>2100</v>
      </c>
      <c r="X99">
        <v>35015</v>
      </c>
      <c r="Y99">
        <f t="shared" si="28"/>
        <v>0</v>
      </c>
      <c r="Z99">
        <v>35015</v>
      </c>
      <c r="AA99">
        <f t="shared" si="29"/>
        <v>0</v>
      </c>
      <c r="AC99">
        <v>65</v>
      </c>
      <c r="AD99" s="6">
        <f t="shared" si="41"/>
        <v>66</v>
      </c>
      <c r="AE99">
        <v>15</v>
      </c>
      <c r="AF99">
        <v>0.9</v>
      </c>
      <c r="AG99">
        <v>75</v>
      </c>
      <c r="AH99">
        <v>0.35</v>
      </c>
      <c r="AI99">
        <v>375</v>
      </c>
      <c r="AJ99">
        <v>7.0000000000000007E-2</v>
      </c>
      <c r="AL99">
        <f t="shared" si="42"/>
        <v>13.200000000000001</v>
      </c>
    </row>
    <row r="100" spans="1:39" x14ac:dyDescent="0.15">
      <c r="A100">
        <v>124</v>
      </c>
      <c r="B100" t="s">
        <v>31</v>
      </c>
      <c r="C100" t="s">
        <v>39</v>
      </c>
      <c r="D100">
        <v>70</v>
      </c>
      <c r="E100">
        <v>79</v>
      </c>
      <c r="F100" t="s">
        <v>107</v>
      </c>
      <c r="G100" s="2" t="str">
        <f>"[[3,0,"&amp;H100&amp;",10000][2,"&amp;J100&amp;",1,"&amp;K100&amp;"][2,"&amp;L100&amp;",1,"&amp;M100&amp;"][2,"&amp;N100&amp;",1,"&amp;O100&amp;"][2,"&amp;P100&amp;",1,"&amp;Q100&amp;"][2,"&amp;R100&amp;",1,"&amp;S100&amp;"][2,"&amp;T100&amp;",1,"&amp;U100&amp;"][2,"&amp;V100&amp;",1,"&amp;W100&amp;"][2,"&amp;X100&amp;",1,"&amp;Y100&amp;"][2,"&amp;Z100&amp;",1,"&amp;AA100&amp;"][2,"&amp;J110&amp;",1,"&amp;K110&amp;"][2,"&amp;L110&amp;",1,"&amp;M110&amp;"][2,"&amp;N110&amp;",1,"&amp;O110&amp;"][2,"&amp;P110&amp;",1,"&amp;Q110&amp;"][2,"&amp;R110&amp;",1,"&amp;S110&amp;"][2,"&amp;T110&amp;",1,"&amp;U110&amp;"][2,"&amp;V110&amp;",1,"&amp;W110&amp;"][2,"&amp;X110&amp;",1,"&amp;Y110&amp;"][2,"&amp;Z110&amp;",1,"&amp;AA110&amp;"]]"</f>
        <v>[[3,0,48700,10000][2,35013,1,10000][2,35013,1,8500][2,35013,1,8500][2,35014,1,10000][2,35014,1,1000][2,35014,1,1000][2,35015,1,2700][2,35015,1,0][2,35015,1,0][2,33001,1,10000][2,33001,1,8500][2,33001,1,8500][2,33002,1,10000][2,33002,1,1750][2,33002,1,1750][2,33003,1,1200][2,33003,1,0][2,33003,1,0]]</v>
      </c>
      <c r="H100">
        <v>48700</v>
      </c>
      <c r="I100">
        <v>10000</v>
      </c>
      <c r="J100">
        <v>35013</v>
      </c>
      <c r="K100">
        <f t="shared" si="21"/>
        <v>10000</v>
      </c>
      <c r="L100">
        <v>35013</v>
      </c>
      <c r="M100">
        <f t="shared" si="22"/>
        <v>8500</v>
      </c>
      <c r="N100">
        <v>35013</v>
      </c>
      <c r="O100">
        <f t="shared" si="23"/>
        <v>8500</v>
      </c>
      <c r="P100">
        <v>35014</v>
      </c>
      <c r="Q100">
        <f t="shared" si="24"/>
        <v>10000</v>
      </c>
      <c r="R100">
        <v>35014</v>
      </c>
      <c r="S100">
        <f t="shared" si="25"/>
        <v>1000</v>
      </c>
      <c r="T100">
        <v>35014</v>
      </c>
      <c r="U100">
        <f t="shared" si="26"/>
        <v>1000</v>
      </c>
      <c r="V100">
        <v>35015</v>
      </c>
      <c r="W100">
        <f t="shared" si="27"/>
        <v>2700</v>
      </c>
      <c r="X100">
        <v>35015</v>
      </c>
      <c r="Y100">
        <f t="shared" si="28"/>
        <v>0</v>
      </c>
      <c r="Z100">
        <v>35015</v>
      </c>
      <c r="AA100">
        <f t="shared" si="29"/>
        <v>0</v>
      </c>
      <c r="AC100">
        <v>75</v>
      </c>
      <c r="AD100" s="6">
        <f t="shared" si="41"/>
        <v>77.25</v>
      </c>
      <c r="AE100">
        <v>15</v>
      </c>
      <c r="AF100">
        <v>0.9</v>
      </c>
      <c r="AG100">
        <v>75</v>
      </c>
      <c r="AH100">
        <v>0.4</v>
      </c>
      <c r="AI100">
        <v>375</v>
      </c>
      <c r="AJ100">
        <v>0.09</v>
      </c>
      <c r="AL100">
        <f t="shared" si="42"/>
        <v>15.450000000000001</v>
      </c>
    </row>
    <row r="101" spans="1:39" x14ac:dyDescent="0.15">
      <c r="A101">
        <v>125</v>
      </c>
      <c r="B101" t="s">
        <v>31</v>
      </c>
      <c r="C101" t="s">
        <v>39</v>
      </c>
      <c r="D101">
        <v>80</v>
      </c>
      <c r="E101">
        <v>89</v>
      </c>
      <c r="F101" t="s">
        <v>108</v>
      </c>
      <c r="G101" s="2" t="str">
        <f t="shared" si="43"/>
        <v>[[3,0,62100,10000][2,35013,1,10000][2,35013,1,8500][2,35013,1,8500][2,35014,1,10000][2,35014,1,1750][2,35014,1,1750][2,35015,1,3000][2,35015,1,0][2,35015,1,0][2,33001,1,10000][2,33001,1,8500][2,33001,1,8500][2,33002,1,10000][2,33002,1,2500][2,33002,1,2500][2,33003,1,2400][2,33003,1,0][2,33003,1,0]]</v>
      </c>
      <c r="H101">
        <v>62100</v>
      </c>
      <c r="I101">
        <v>10000</v>
      </c>
      <c r="J101">
        <v>35013</v>
      </c>
      <c r="K101">
        <f t="shared" si="21"/>
        <v>10000</v>
      </c>
      <c r="L101">
        <v>35013</v>
      </c>
      <c r="M101">
        <f t="shared" si="22"/>
        <v>8500</v>
      </c>
      <c r="N101">
        <v>35013</v>
      </c>
      <c r="O101">
        <f t="shared" si="23"/>
        <v>8500</v>
      </c>
      <c r="P101">
        <v>35014</v>
      </c>
      <c r="Q101">
        <f t="shared" si="24"/>
        <v>10000</v>
      </c>
      <c r="R101">
        <v>35014</v>
      </c>
      <c r="S101">
        <f t="shared" si="25"/>
        <v>1750</v>
      </c>
      <c r="T101">
        <v>35014</v>
      </c>
      <c r="U101">
        <f t="shared" si="26"/>
        <v>1750</v>
      </c>
      <c r="V101">
        <v>35015</v>
      </c>
      <c r="W101">
        <f t="shared" si="27"/>
        <v>3000</v>
      </c>
      <c r="X101">
        <v>35015</v>
      </c>
      <c r="Y101">
        <f t="shared" si="28"/>
        <v>0</v>
      </c>
      <c r="Z101">
        <v>35015</v>
      </c>
      <c r="AA101">
        <f t="shared" si="29"/>
        <v>0</v>
      </c>
      <c r="AC101">
        <v>85</v>
      </c>
      <c r="AD101" s="6">
        <f t="shared" si="41"/>
        <v>84.75</v>
      </c>
      <c r="AE101">
        <v>15</v>
      </c>
      <c r="AF101">
        <v>0.9</v>
      </c>
      <c r="AG101">
        <v>75</v>
      </c>
      <c r="AH101">
        <v>0.45</v>
      </c>
      <c r="AI101">
        <v>375</v>
      </c>
      <c r="AJ101">
        <v>0.1</v>
      </c>
      <c r="AL101">
        <f t="shared" si="42"/>
        <v>16.95</v>
      </c>
    </row>
    <row r="102" spans="1:39" x14ac:dyDescent="0.15">
      <c r="A102">
        <v>126</v>
      </c>
      <c r="B102" t="s">
        <v>31</v>
      </c>
      <c r="C102" t="s">
        <v>39</v>
      </c>
      <c r="D102">
        <v>90</v>
      </c>
      <c r="E102">
        <v>100</v>
      </c>
      <c r="F102" t="s">
        <v>109</v>
      </c>
      <c r="G102" s="2" t="str">
        <f>"[[3,0,"&amp;H102&amp;",10000][2,"&amp;J102&amp;",1,"&amp;K102&amp;"][2,"&amp;L102&amp;",1,"&amp;M102&amp;"][2,"&amp;N102&amp;",1,"&amp;O102&amp;"][2,"&amp;P102&amp;",1,"&amp;Q102&amp;"][2,"&amp;R102&amp;",1,"&amp;S102&amp;"][2,"&amp;T102&amp;",1,"&amp;U102&amp;"][2,"&amp;V102&amp;",1,"&amp;W102&amp;"][2,"&amp;X102&amp;",1,"&amp;Y102&amp;"][2,"&amp;Z102&amp;",1,"&amp;AA102&amp;"][2,"&amp;J112&amp;",1,"&amp;K112&amp;"][2,"&amp;L112&amp;",1,"&amp;M112&amp;"][2,"&amp;N112&amp;",1,"&amp;O112&amp;"][2,"&amp;P112&amp;",1,"&amp;Q112&amp;"][2,"&amp;R112&amp;",1,"&amp;S112&amp;"][2,"&amp;T112&amp;",1,"&amp;U112&amp;"][2,"&amp;V112&amp;",1,"&amp;W112&amp;"][2,"&amp;X112&amp;",1,"&amp;Y112&amp;"][2,"&amp;Z112&amp;",1,"&amp;AA112&amp;"]]"</f>
        <v>[[3,0,80700,10000][2,35013,1,10000][2,35013,1,8500][2,35013,1,8500][2,35014,1,10000][2,35014,1,2500][2,35014,1,2500][2,35015,1,3600][2,35015,1,0][2,35015,1,0][2,33001,1,10000][2,33001,1,8500][2,33001,1,8500][2,33002,1,10000][2,33002,1,3250][2,33002,1,3250][2,33003,1,3000][2,33003,1,0][2,33003,1,0]]</v>
      </c>
      <c r="H102">
        <v>80700</v>
      </c>
      <c r="I102">
        <v>10000</v>
      </c>
      <c r="J102">
        <v>35013</v>
      </c>
      <c r="K102">
        <f t="shared" si="21"/>
        <v>10000</v>
      </c>
      <c r="L102">
        <v>35013</v>
      </c>
      <c r="M102">
        <f t="shared" si="22"/>
        <v>8500</v>
      </c>
      <c r="N102">
        <v>35013</v>
      </c>
      <c r="O102">
        <f t="shared" si="23"/>
        <v>8500</v>
      </c>
      <c r="P102">
        <v>35014</v>
      </c>
      <c r="Q102">
        <f t="shared" si="24"/>
        <v>10000</v>
      </c>
      <c r="R102">
        <v>35014</v>
      </c>
      <c r="S102">
        <f t="shared" si="25"/>
        <v>2500</v>
      </c>
      <c r="T102">
        <v>35014</v>
      </c>
      <c r="U102">
        <f t="shared" si="26"/>
        <v>2500</v>
      </c>
      <c r="V102">
        <v>35015</v>
      </c>
      <c r="W102">
        <f t="shared" si="27"/>
        <v>3600</v>
      </c>
      <c r="X102">
        <v>35015</v>
      </c>
      <c r="Y102">
        <f t="shared" si="28"/>
        <v>0</v>
      </c>
      <c r="Z102">
        <v>35015</v>
      </c>
      <c r="AA102">
        <f t="shared" si="29"/>
        <v>0</v>
      </c>
      <c r="AC102">
        <v>95</v>
      </c>
      <c r="AD102" s="6">
        <f t="shared" si="41"/>
        <v>96</v>
      </c>
      <c r="AE102">
        <v>15</v>
      </c>
      <c r="AF102">
        <v>0.9</v>
      </c>
      <c r="AG102">
        <v>75</v>
      </c>
      <c r="AH102">
        <v>0.5</v>
      </c>
      <c r="AI102">
        <v>375</v>
      </c>
      <c r="AJ102">
        <v>0.12</v>
      </c>
      <c r="AL102">
        <f t="shared" si="42"/>
        <v>19.200000000000003</v>
      </c>
    </row>
    <row r="103" spans="1:39" x14ac:dyDescent="0.15">
      <c r="A103">
        <v>127</v>
      </c>
      <c r="B103" t="s">
        <v>31</v>
      </c>
      <c r="C103" t="s">
        <v>38</v>
      </c>
      <c r="D103">
        <v>1</v>
      </c>
      <c r="E103">
        <v>9</v>
      </c>
      <c r="G103" s="2"/>
      <c r="H103">
        <v>1700</v>
      </c>
      <c r="I103">
        <v>10000</v>
      </c>
      <c r="J103">
        <v>33001</v>
      </c>
      <c r="K103">
        <f t="shared" si="21"/>
        <v>10000</v>
      </c>
      <c r="L103">
        <v>33001</v>
      </c>
      <c r="M103">
        <f t="shared" si="22"/>
        <v>8500</v>
      </c>
      <c r="N103">
        <v>33001</v>
      </c>
      <c r="O103">
        <f t="shared" si="23"/>
        <v>8500</v>
      </c>
      <c r="P103">
        <v>33002</v>
      </c>
      <c r="Q103">
        <f t="shared" si="24"/>
        <v>0</v>
      </c>
      <c r="R103">
        <v>33002</v>
      </c>
      <c r="S103">
        <f t="shared" si="25"/>
        <v>0</v>
      </c>
      <c r="T103">
        <v>33002</v>
      </c>
      <c r="U103">
        <f t="shared" si="26"/>
        <v>0</v>
      </c>
      <c r="V103">
        <v>33003</v>
      </c>
      <c r="W103">
        <f t="shared" si="27"/>
        <v>0</v>
      </c>
      <c r="X103">
        <v>33003</v>
      </c>
      <c r="Y103">
        <f t="shared" si="28"/>
        <v>0</v>
      </c>
      <c r="Z103">
        <v>33003</v>
      </c>
      <c r="AA103">
        <f t="shared" si="29"/>
        <v>0</v>
      </c>
      <c r="AC103" s="6">
        <f>AC53/10</f>
        <v>0</v>
      </c>
      <c r="AD103">
        <f>AE103*AF103+AG103*AH103+AI103*AJ103</f>
        <v>5400</v>
      </c>
      <c r="AE103">
        <v>6000</v>
      </c>
      <c r="AF103">
        <v>0.9</v>
      </c>
      <c r="AG103">
        <v>30000</v>
      </c>
      <c r="AH103">
        <v>0</v>
      </c>
      <c r="AI103">
        <v>150000</v>
      </c>
      <c r="AJ103">
        <v>0</v>
      </c>
      <c r="AL103">
        <f>AD103/1000</f>
        <v>5.4</v>
      </c>
      <c r="AM103">
        <f>AL103/3</f>
        <v>1.8</v>
      </c>
    </row>
    <row r="104" spans="1:39" x14ac:dyDescent="0.15">
      <c r="A104">
        <v>128</v>
      </c>
      <c r="B104" t="s">
        <v>31</v>
      </c>
      <c r="C104" t="s">
        <v>38</v>
      </c>
      <c r="D104">
        <v>10</v>
      </c>
      <c r="E104">
        <v>19</v>
      </c>
      <c r="G104" s="2"/>
      <c r="H104">
        <v>4600</v>
      </c>
      <c r="I104">
        <v>10000</v>
      </c>
      <c r="J104">
        <v>33001</v>
      </c>
      <c r="K104">
        <f t="shared" si="21"/>
        <v>10000</v>
      </c>
      <c r="L104">
        <v>33001</v>
      </c>
      <c r="M104">
        <f t="shared" si="22"/>
        <v>8500</v>
      </c>
      <c r="N104">
        <v>33001</v>
      </c>
      <c r="O104">
        <f t="shared" si="23"/>
        <v>8500</v>
      </c>
      <c r="P104">
        <v>33002</v>
      </c>
      <c r="Q104">
        <f t="shared" si="24"/>
        <v>1800</v>
      </c>
      <c r="R104">
        <v>33002</v>
      </c>
      <c r="S104">
        <f t="shared" si="25"/>
        <v>0</v>
      </c>
      <c r="T104">
        <v>33002</v>
      </c>
      <c r="U104">
        <f t="shared" si="26"/>
        <v>0</v>
      </c>
      <c r="V104">
        <v>33003</v>
      </c>
      <c r="W104">
        <f t="shared" si="27"/>
        <v>0</v>
      </c>
      <c r="X104">
        <v>33003</v>
      </c>
      <c r="Y104">
        <f t="shared" si="28"/>
        <v>0</v>
      </c>
      <c r="Z104">
        <v>33003</v>
      </c>
      <c r="AA104">
        <f t="shared" si="29"/>
        <v>0</v>
      </c>
      <c r="AC104" s="6">
        <v>7125</v>
      </c>
      <c r="AD104">
        <f t="shared" si="41"/>
        <v>7200</v>
      </c>
      <c r="AE104">
        <v>6000</v>
      </c>
      <c r="AF104">
        <v>0.9</v>
      </c>
      <c r="AG104">
        <v>30000</v>
      </c>
      <c r="AH104">
        <v>0.06</v>
      </c>
      <c r="AI104">
        <v>150000</v>
      </c>
      <c r="AJ104">
        <v>0</v>
      </c>
      <c r="AL104">
        <f t="shared" ref="AL104:AL112" si="44">AD104/1000</f>
        <v>7.2</v>
      </c>
      <c r="AM104">
        <f t="shared" ref="AM104:AM112" si="45">AL104/3</f>
        <v>2.4</v>
      </c>
    </row>
    <row r="105" spans="1:39" x14ac:dyDescent="0.15">
      <c r="A105">
        <v>129</v>
      </c>
      <c r="B105" t="s">
        <v>31</v>
      </c>
      <c r="C105" t="s">
        <v>38</v>
      </c>
      <c r="D105">
        <v>20</v>
      </c>
      <c r="E105">
        <v>29</v>
      </c>
      <c r="G105" s="2"/>
      <c r="H105">
        <v>8400</v>
      </c>
      <c r="I105">
        <v>10000</v>
      </c>
      <c r="J105">
        <v>33001</v>
      </c>
      <c r="K105">
        <f t="shared" si="21"/>
        <v>10000</v>
      </c>
      <c r="L105">
        <v>33001</v>
      </c>
      <c r="M105">
        <f t="shared" si="22"/>
        <v>8500</v>
      </c>
      <c r="N105">
        <v>33001</v>
      </c>
      <c r="O105">
        <f t="shared" si="23"/>
        <v>8500</v>
      </c>
      <c r="P105">
        <v>33002</v>
      </c>
      <c r="Q105">
        <f t="shared" si="24"/>
        <v>3300</v>
      </c>
      <c r="R105">
        <v>33002</v>
      </c>
      <c r="S105">
        <f t="shared" si="25"/>
        <v>0</v>
      </c>
      <c r="T105">
        <v>33002</v>
      </c>
      <c r="U105">
        <f t="shared" si="26"/>
        <v>0</v>
      </c>
      <c r="V105">
        <v>33003</v>
      </c>
      <c r="W105">
        <f t="shared" si="27"/>
        <v>0</v>
      </c>
      <c r="X105">
        <v>33003</v>
      </c>
      <c r="Y105">
        <f t="shared" si="28"/>
        <v>0</v>
      </c>
      <c r="Z105">
        <v>33003</v>
      </c>
      <c r="AA105">
        <f t="shared" si="29"/>
        <v>0</v>
      </c>
      <c r="AC105" s="6">
        <v>8625</v>
      </c>
      <c r="AD105">
        <f t="shared" si="41"/>
        <v>8700</v>
      </c>
      <c r="AE105">
        <v>6000</v>
      </c>
      <c r="AF105">
        <v>0.9</v>
      </c>
      <c r="AG105">
        <v>30000</v>
      </c>
      <c r="AH105">
        <v>0.11</v>
      </c>
      <c r="AI105">
        <v>150000</v>
      </c>
      <c r="AJ105">
        <v>0</v>
      </c>
      <c r="AL105">
        <f t="shared" si="44"/>
        <v>8.6999999999999993</v>
      </c>
      <c r="AM105">
        <f t="shared" si="45"/>
        <v>2.9</v>
      </c>
    </row>
    <row r="106" spans="1:39" x14ac:dyDescent="0.15">
      <c r="A106">
        <v>130</v>
      </c>
      <c r="B106" t="s">
        <v>31</v>
      </c>
      <c r="C106" t="s">
        <v>38</v>
      </c>
      <c r="D106">
        <v>30</v>
      </c>
      <c r="E106">
        <v>39</v>
      </c>
      <c r="G106" s="2"/>
      <c r="H106">
        <v>13800</v>
      </c>
      <c r="I106">
        <v>10000</v>
      </c>
      <c r="J106">
        <v>33001</v>
      </c>
      <c r="K106">
        <f t="shared" si="21"/>
        <v>10000</v>
      </c>
      <c r="L106">
        <v>33001</v>
      </c>
      <c r="M106">
        <f t="shared" si="22"/>
        <v>8500</v>
      </c>
      <c r="N106">
        <v>33001</v>
      </c>
      <c r="O106">
        <f t="shared" si="23"/>
        <v>8500</v>
      </c>
      <c r="P106">
        <v>33002</v>
      </c>
      <c r="Q106">
        <f t="shared" si="24"/>
        <v>6000</v>
      </c>
      <c r="R106">
        <v>33002</v>
      </c>
      <c r="S106">
        <f t="shared" si="25"/>
        <v>0</v>
      </c>
      <c r="T106">
        <v>33002</v>
      </c>
      <c r="U106">
        <f t="shared" si="26"/>
        <v>0</v>
      </c>
      <c r="V106">
        <v>33003</v>
      </c>
      <c r="W106">
        <f t="shared" si="27"/>
        <v>0</v>
      </c>
      <c r="X106">
        <v>33003</v>
      </c>
      <c r="Y106">
        <f t="shared" si="28"/>
        <v>0</v>
      </c>
      <c r="Z106">
        <v>33003</v>
      </c>
      <c r="AA106">
        <f t="shared" si="29"/>
        <v>0</v>
      </c>
      <c r="AC106" s="6">
        <v>10725</v>
      </c>
      <c r="AD106">
        <f t="shared" si="41"/>
        <v>11400</v>
      </c>
      <c r="AE106">
        <v>6000</v>
      </c>
      <c r="AF106">
        <v>0.9</v>
      </c>
      <c r="AG106">
        <v>30000</v>
      </c>
      <c r="AH106">
        <v>0.2</v>
      </c>
      <c r="AI106">
        <v>150000</v>
      </c>
      <c r="AJ106">
        <v>0</v>
      </c>
      <c r="AL106">
        <f t="shared" si="44"/>
        <v>11.4</v>
      </c>
      <c r="AM106">
        <f t="shared" si="45"/>
        <v>3.8000000000000003</v>
      </c>
    </row>
    <row r="107" spans="1:39" x14ac:dyDescent="0.15">
      <c r="A107">
        <v>131</v>
      </c>
      <c r="B107" t="s">
        <v>31</v>
      </c>
      <c r="C107" t="s">
        <v>38</v>
      </c>
      <c r="D107">
        <v>40</v>
      </c>
      <c r="E107">
        <v>49</v>
      </c>
      <c r="G107" s="2"/>
      <c r="H107">
        <v>20000</v>
      </c>
      <c r="I107">
        <v>10000</v>
      </c>
      <c r="J107">
        <v>33001</v>
      </c>
      <c r="K107">
        <f t="shared" si="21"/>
        <v>10000</v>
      </c>
      <c r="L107">
        <v>33001</v>
      </c>
      <c r="M107">
        <f t="shared" si="22"/>
        <v>8500</v>
      </c>
      <c r="N107">
        <v>33001</v>
      </c>
      <c r="O107">
        <f t="shared" si="23"/>
        <v>8500</v>
      </c>
      <c r="P107">
        <v>33002</v>
      </c>
      <c r="Q107">
        <f t="shared" si="24"/>
        <v>8100.0000000000009</v>
      </c>
      <c r="R107">
        <v>33002</v>
      </c>
      <c r="S107">
        <f t="shared" si="25"/>
        <v>0</v>
      </c>
      <c r="T107">
        <v>33002</v>
      </c>
      <c r="U107">
        <f t="shared" si="26"/>
        <v>0</v>
      </c>
      <c r="V107">
        <v>33003</v>
      </c>
      <c r="W107">
        <f t="shared" si="27"/>
        <v>0</v>
      </c>
      <c r="X107">
        <v>33003</v>
      </c>
      <c r="Y107">
        <f t="shared" si="28"/>
        <v>0</v>
      </c>
      <c r="Z107">
        <v>33003</v>
      </c>
      <c r="AA107">
        <f t="shared" si="29"/>
        <v>0</v>
      </c>
      <c r="AC107" s="6">
        <v>13425</v>
      </c>
      <c r="AD107">
        <f t="shared" si="41"/>
        <v>13500</v>
      </c>
      <c r="AE107">
        <v>6000</v>
      </c>
      <c r="AF107">
        <v>0.9</v>
      </c>
      <c r="AG107">
        <v>30000</v>
      </c>
      <c r="AH107">
        <v>0.27</v>
      </c>
      <c r="AI107">
        <v>150000</v>
      </c>
      <c r="AJ107">
        <v>0</v>
      </c>
      <c r="AL107">
        <f t="shared" si="44"/>
        <v>13.5</v>
      </c>
      <c r="AM107">
        <f t="shared" si="45"/>
        <v>4.5</v>
      </c>
    </row>
    <row r="108" spans="1:39" x14ac:dyDescent="0.15">
      <c r="A108">
        <v>132</v>
      </c>
      <c r="B108" t="s">
        <v>31</v>
      </c>
      <c r="C108" t="s">
        <v>38</v>
      </c>
      <c r="D108">
        <v>50</v>
      </c>
      <c r="E108">
        <v>59</v>
      </c>
      <c r="G108" s="2"/>
      <c r="H108">
        <v>27300</v>
      </c>
      <c r="I108">
        <v>10000</v>
      </c>
      <c r="J108">
        <v>33001</v>
      </c>
      <c r="K108">
        <f t="shared" ref="K108:K132" si="46">IF(AF108*30000&gt;=10000,10000,AF108*30000)</f>
        <v>10000</v>
      </c>
      <c r="L108">
        <v>33001</v>
      </c>
      <c r="M108">
        <f t="shared" ref="M108:M132" si="47">(AF108*30000-K108)*0.5</f>
        <v>8500</v>
      </c>
      <c r="N108">
        <v>33001</v>
      </c>
      <c r="O108">
        <f t="shared" ref="O108:O132" si="48">(AF108*30000-K108)*0.5</f>
        <v>8500</v>
      </c>
      <c r="P108">
        <v>33002</v>
      </c>
      <c r="Q108">
        <f t="shared" ref="Q108:Q132" si="49">IF(AH108*30000&gt;=10000,10000,AH108*30000)</f>
        <v>10000</v>
      </c>
      <c r="R108">
        <v>33002</v>
      </c>
      <c r="S108">
        <f t="shared" ref="S108:S132" si="50">(AH108*30000-Q108)*0.5</f>
        <v>250</v>
      </c>
      <c r="T108">
        <v>33002</v>
      </c>
      <c r="U108">
        <f t="shared" ref="U108:U132" si="51">(AH108*30000-Q108)*0.5</f>
        <v>250</v>
      </c>
      <c r="V108">
        <v>33003</v>
      </c>
      <c r="W108">
        <f t="shared" ref="W108:W132" si="52">IF(AJ108*30000&gt;=10000,10000,AJ108*30000)</f>
        <v>0</v>
      </c>
      <c r="X108">
        <v>33003</v>
      </c>
      <c r="Y108">
        <f t="shared" ref="Y108:Y132" si="53">(AJ108*30000-W108)*0.5</f>
        <v>0</v>
      </c>
      <c r="Z108">
        <v>33003</v>
      </c>
      <c r="AA108">
        <f t="shared" ref="AA108:AA132" si="54">(AJ108*30000-W108)*0.5</f>
        <v>0</v>
      </c>
      <c r="AC108" s="6">
        <v>16725</v>
      </c>
      <c r="AD108">
        <f t="shared" si="41"/>
        <v>15900</v>
      </c>
      <c r="AE108">
        <v>6000</v>
      </c>
      <c r="AF108">
        <v>0.9</v>
      </c>
      <c r="AG108">
        <v>30000</v>
      </c>
      <c r="AH108">
        <v>0.35</v>
      </c>
      <c r="AI108">
        <v>150000</v>
      </c>
      <c r="AJ108">
        <v>0</v>
      </c>
      <c r="AL108">
        <f t="shared" si="44"/>
        <v>15.9</v>
      </c>
      <c r="AM108">
        <f t="shared" si="45"/>
        <v>5.3</v>
      </c>
    </row>
    <row r="109" spans="1:39" x14ac:dyDescent="0.15">
      <c r="A109">
        <v>133</v>
      </c>
      <c r="B109" t="s">
        <v>31</v>
      </c>
      <c r="C109" t="s">
        <v>38</v>
      </c>
      <c r="D109">
        <v>60</v>
      </c>
      <c r="E109">
        <v>69</v>
      </c>
      <c r="G109" s="2"/>
      <c r="H109">
        <v>36300</v>
      </c>
      <c r="I109">
        <v>10000</v>
      </c>
      <c r="J109">
        <v>33001</v>
      </c>
      <c r="K109">
        <f t="shared" si="46"/>
        <v>10000</v>
      </c>
      <c r="L109">
        <v>33001</v>
      </c>
      <c r="M109">
        <f t="shared" si="47"/>
        <v>8500</v>
      </c>
      <c r="N109">
        <v>33001</v>
      </c>
      <c r="O109">
        <f t="shared" si="48"/>
        <v>8500</v>
      </c>
      <c r="P109">
        <v>33002</v>
      </c>
      <c r="Q109">
        <f t="shared" si="49"/>
        <v>10000</v>
      </c>
      <c r="R109">
        <v>33002</v>
      </c>
      <c r="S109">
        <f t="shared" si="50"/>
        <v>1000</v>
      </c>
      <c r="T109">
        <v>33002</v>
      </c>
      <c r="U109">
        <f t="shared" si="51"/>
        <v>1000</v>
      </c>
      <c r="V109">
        <v>33003</v>
      </c>
      <c r="W109">
        <f t="shared" si="52"/>
        <v>600</v>
      </c>
      <c r="X109">
        <v>33003</v>
      </c>
      <c r="Y109">
        <f t="shared" si="53"/>
        <v>0</v>
      </c>
      <c r="Z109">
        <v>33003</v>
      </c>
      <c r="AA109">
        <f t="shared" si="54"/>
        <v>0</v>
      </c>
      <c r="AC109" s="6">
        <v>20625</v>
      </c>
      <c r="AD109">
        <f t="shared" si="41"/>
        <v>20400</v>
      </c>
      <c r="AE109">
        <v>6000</v>
      </c>
      <c r="AF109">
        <v>0.9</v>
      </c>
      <c r="AG109">
        <v>30000</v>
      </c>
      <c r="AH109">
        <v>0.4</v>
      </c>
      <c r="AI109">
        <v>150000</v>
      </c>
      <c r="AJ109">
        <v>0.02</v>
      </c>
      <c r="AL109">
        <f t="shared" si="44"/>
        <v>20.399999999999999</v>
      </c>
      <c r="AM109">
        <f t="shared" si="45"/>
        <v>6.8</v>
      </c>
    </row>
    <row r="110" spans="1:39" x14ac:dyDescent="0.15">
      <c r="A110">
        <v>134</v>
      </c>
      <c r="B110" t="s">
        <v>31</v>
      </c>
      <c r="C110" t="s">
        <v>38</v>
      </c>
      <c r="D110">
        <v>70</v>
      </c>
      <c r="E110">
        <v>79</v>
      </c>
      <c r="G110" s="2"/>
      <c r="H110">
        <v>48700</v>
      </c>
      <c r="I110">
        <v>10000</v>
      </c>
      <c r="J110">
        <v>33001</v>
      </c>
      <c r="K110">
        <f t="shared" si="46"/>
        <v>10000</v>
      </c>
      <c r="L110">
        <v>33001</v>
      </c>
      <c r="M110">
        <f t="shared" si="47"/>
        <v>8500</v>
      </c>
      <c r="N110">
        <v>33001</v>
      </c>
      <c r="O110">
        <f t="shared" si="48"/>
        <v>8500</v>
      </c>
      <c r="P110">
        <v>33002</v>
      </c>
      <c r="Q110">
        <f t="shared" si="49"/>
        <v>10000</v>
      </c>
      <c r="R110">
        <v>33002</v>
      </c>
      <c r="S110">
        <f t="shared" si="50"/>
        <v>1750</v>
      </c>
      <c r="T110">
        <v>33002</v>
      </c>
      <c r="U110">
        <f t="shared" si="51"/>
        <v>1750</v>
      </c>
      <c r="V110">
        <v>33003</v>
      </c>
      <c r="W110">
        <f t="shared" si="52"/>
        <v>1200</v>
      </c>
      <c r="X110">
        <v>33003</v>
      </c>
      <c r="Y110">
        <f t="shared" si="53"/>
        <v>0</v>
      </c>
      <c r="Z110">
        <v>33003</v>
      </c>
      <c r="AA110">
        <f t="shared" si="54"/>
        <v>0</v>
      </c>
      <c r="AC110" s="6">
        <v>25125</v>
      </c>
      <c r="AD110">
        <f t="shared" si="41"/>
        <v>24900</v>
      </c>
      <c r="AE110">
        <v>6000</v>
      </c>
      <c r="AF110">
        <v>0.9</v>
      </c>
      <c r="AG110">
        <v>30000</v>
      </c>
      <c r="AH110">
        <v>0.45</v>
      </c>
      <c r="AI110">
        <v>150000</v>
      </c>
      <c r="AJ110">
        <v>0.04</v>
      </c>
      <c r="AL110">
        <f t="shared" si="44"/>
        <v>24.9</v>
      </c>
      <c r="AM110">
        <f t="shared" si="45"/>
        <v>8.2999999999999989</v>
      </c>
    </row>
    <row r="111" spans="1:39" x14ac:dyDescent="0.15">
      <c r="A111">
        <v>135</v>
      </c>
      <c r="B111" t="s">
        <v>31</v>
      </c>
      <c r="C111" t="s">
        <v>38</v>
      </c>
      <c r="D111">
        <v>80</v>
      </c>
      <c r="E111">
        <v>89</v>
      </c>
      <c r="G111" s="2"/>
      <c r="H111">
        <v>62100</v>
      </c>
      <c r="I111">
        <v>10000</v>
      </c>
      <c r="J111">
        <v>33001</v>
      </c>
      <c r="K111">
        <f t="shared" si="46"/>
        <v>10000</v>
      </c>
      <c r="L111">
        <v>33001</v>
      </c>
      <c r="M111">
        <f t="shared" si="47"/>
        <v>8500</v>
      </c>
      <c r="N111">
        <v>33001</v>
      </c>
      <c r="O111">
        <f t="shared" si="48"/>
        <v>8500</v>
      </c>
      <c r="P111">
        <v>33002</v>
      </c>
      <c r="Q111">
        <f t="shared" si="49"/>
        <v>10000</v>
      </c>
      <c r="R111">
        <v>33002</v>
      </c>
      <c r="S111">
        <f t="shared" si="50"/>
        <v>2500</v>
      </c>
      <c r="T111">
        <v>33002</v>
      </c>
      <c r="U111">
        <f t="shared" si="51"/>
        <v>2500</v>
      </c>
      <c r="V111">
        <v>33003</v>
      </c>
      <c r="W111">
        <f t="shared" si="52"/>
        <v>2400</v>
      </c>
      <c r="X111">
        <v>33003</v>
      </c>
      <c r="Y111">
        <f t="shared" si="53"/>
        <v>0</v>
      </c>
      <c r="Z111">
        <v>33003</v>
      </c>
      <c r="AA111">
        <f t="shared" si="54"/>
        <v>0</v>
      </c>
      <c r="AC111" s="6">
        <v>30225</v>
      </c>
      <c r="AD111">
        <f t="shared" si="41"/>
        <v>32400</v>
      </c>
      <c r="AE111">
        <v>6000</v>
      </c>
      <c r="AF111">
        <v>0.9</v>
      </c>
      <c r="AG111">
        <v>30000</v>
      </c>
      <c r="AH111">
        <v>0.5</v>
      </c>
      <c r="AI111">
        <v>150000</v>
      </c>
      <c r="AJ111">
        <v>0.08</v>
      </c>
      <c r="AL111">
        <f t="shared" si="44"/>
        <v>32.4</v>
      </c>
      <c r="AM111">
        <f t="shared" si="45"/>
        <v>10.799999999999999</v>
      </c>
    </row>
    <row r="112" spans="1:39" x14ac:dyDescent="0.15">
      <c r="A112">
        <v>136</v>
      </c>
      <c r="B112" t="s">
        <v>31</v>
      </c>
      <c r="C112" t="s">
        <v>38</v>
      </c>
      <c r="D112">
        <v>90</v>
      </c>
      <c r="E112">
        <v>100</v>
      </c>
      <c r="G112" s="2"/>
      <c r="H112">
        <v>80700</v>
      </c>
      <c r="I112">
        <v>10000</v>
      </c>
      <c r="J112">
        <v>33001</v>
      </c>
      <c r="K112">
        <f t="shared" si="46"/>
        <v>10000</v>
      </c>
      <c r="L112">
        <v>33001</v>
      </c>
      <c r="M112">
        <f t="shared" si="47"/>
        <v>8500</v>
      </c>
      <c r="N112">
        <v>33001</v>
      </c>
      <c r="O112">
        <f t="shared" si="48"/>
        <v>8500</v>
      </c>
      <c r="P112">
        <v>33002</v>
      </c>
      <c r="Q112">
        <f t="shared" si="49"/>
        <v>10000</v>
      </c>
      <c r="R112">
        <v>33002</v>
      </c>
      <c r="S112">
        <f t="shared" si="50"/>
        <v>3250</v>
      </c>
      <c r="T112">
        <v>33002</v>
      </c>
      <c r="U112">
        <f t="shared" si="51"/>
        <v>3250</v>
      </c>
      <c r="V112">
        <v>33003</v>
      </c>
      <c r="W112">
        <f t="shared" si="52"/>
        <v>3000</v>
      </c>
      <c r="X112">
        <v>33003</v>
      </c>
      <c r="Y112">
        <f t="shared" si="53"/>
        <v>0</v>
      </c>
      <c r="Z112">
        <v>33003</v>
      </c>
      <c r="AA112">
        <f t="shared" si="54"/>
        <v>0</v>
      </c>
      <c r="AC112" s="6">
        <v>35925</v>
      </c>
      <c r="AD112">
        <f t="shared" si="41"/>
        <v>36900</v>
      </c>
      <c r="AE112">
        <v>6000</v>
      </c>
      <c r="AF112">
        <v>0.9</v>
      </c>
      <c r="AG112">
        <v>30000</v>
      </c>
      <c r="AH112">
        <v>0.55000000000000004</v>
      </c>
      <c r="AI112">
        <v>150000</v>
      </c>
      <c r="AJ112">
        <v>0.1</v>
      </c>
      <c r="AL112">
        <f t="shared" si="44"/>
        <v>36.9</v>
      </c>
      <c r="AM112">
        <f t="shared" si="45"/>
        <v>12.299999999999999</v>
      </c>
    </row>
    <row r="113" spans="1:39" x14ac:dyDescent="0.15">
      <c r="A113">
        <v>117</v>
      </c>
      <c r="B113" t="s">
        <v>32</v>
      </c>
      <c r="C113" t="s">
        <v>39</v>
      </c>
      <c r="D113">
        <v>1</v>
      </c>
      <c r="E113">
        <v>9</v>
      </c>
      <c r="F113" t="s">
        <v>100</v>
      </c>
      <c r="G113" s="2" t="str">
        <f>"[[3,0,"&amp;H113&amp;",10000][2,"&amp;J113&amp;",1,"&amp;K113&amp;"][2,"&amp;L113&amp;",1,"&amp;M113&amp;"][2,"&amp;N113&amp;",1,"&amp;O113&amp;"][2,"&amp;P113&amp;",1,"&amp;Q113&amp;"][2,"&amp;R113&amp;",1,"&amp;S113&amp;"][2,"&amp;T113&amp;",1,"&amp;U113&amp;"][2,"&amp;V113&amp;",1,"&amp;W113&amp;"][2,"&amp;X113&amp;",1,"&amp;Y113&amp;"][2,"&amp;Z113&amp;",1,"&amp;AA113&amp;"][2,"&amp;J123&amp;",1,"&amp;K123&amp;"][2,"&amp;L123&amp;",1,"&amp;M123&amp;"][2,"&amp;N123&amp;",1,"&amp;O123&amp;"][2,"&amp;P123&amp;",1,"&amp;Q123&amp;"][2,"&amp;R123&amp;",1,"&amp;S123&amp;"][2,"&amp;T123&amp;",1,"&amp;U123&amp;"][2,"&amp;V123&amp;",1,"&amp;W123&amp;"][2,"&amp;X123&amp;",1,"&amp;Y123&amp;"][2,"&amp;Z123&amp;",1,"&amp;AA123&amp;"]]"</f>
        <v>[[3,0,1700,10000][2,35013,1,10000][2,35013,1,8500][2,35013,1,8500][2,35014,1,0][2,35014,1,0][2,35014,1,0][2,35015,1,0][2,35015,1,0][2,35015,1,0][2,33001,1,10000][2,33001,1,8500][2,33001,1,8500][2,33002,1,0][2,33002,1,0][2,33002,1,0][2,33003,1,0][2,33003,1,0][2,33003,1,0]]</v>
      </c>
      <c r="H113">
        <v>1700</v>
      </c>
      <c r="I113">
        <v>10000</v>
      </c>
      <c r="J113">
        <v>35013</v>
      </c>
      <c r="K113">
        <f t="shared" si="46"/>
        <v>10000</v>
      </c>
      <c r="L113">
        <v>35013</v>
      </c>
      <c r="M113">
        <f t="shared" si="47"/>
        <v>8500</v>
      </c>
      <c r="N113">
        <v>35013</v>
      </c>
      <c r="O113">
        <f t="shared" si="48"/>
        <v>8500</v>
      </c>
      <c r="P113">
        <v>35014</v>
      </c>
      <c r="Q113">
        <f t="shared" si="49"/>
        <v>0</v>
      </c>
      <c r="R113">
        <v>35014</v>
      </c>
      <c r="S113">
        <f t="shared" si="50"/>
        <v>0</v>
      </c>
      <c r="T113">
        <v>35014</v>
      </c>
      <c r="U113">
        <f t="shared" si="51"/>
        <v>0</v>
      </c>
      <c r="V113">
        <v>35015</v>
      </c>
      <c r="W113">
        <f t="shared" si="52"/>
        <v>0</v>
      </c>
      <c r="X113">
        <v>35015</v>
      </c>
      <c r="Y113">
        <f t="shared" si="53"/>
        <v>0</v>
      </c>
      <c r="Z113">
        <v>35015</v>
      </c>
      <c r="AA113">
        <f t="shared" si="54"/>
        <v>0</v>
      </c>
      <c r="AC113" s="6">
        <f>AC93*4</f>
        <v>0</v>
      </c>
      <c r="AD113" s="6">
        <f>AE113*AF113+AG113*AH113+AI113*AJ113</f>
        <v>13.5</v>
      </c>
      <c r="AE113">
        <v>15</v>
      </c>
      <c r="AF113">
        <v>0.9</v>
      </c>
      <c r="AG113">
        <v>75</v>
      </c>
      <c r="AH113">
        <v>0</v>
      </c>
      <c r="AI113">
        <v>375</v>
      </c>
      <c r="AJ113">
        <v>0</v>
      </c>
      <c r="AL113">
        <f>AD113*0.2</f>
        <v>2.7</v>
      </c>
    </row>
    <row r="114" spans="1:39" x14ac:dyDescent="0.15">
      <c r="A114">
        <v>118</v>
      </c>
      <c r="B114" t="s">
        <v>32</v>
      </c>
      <c r="C114" t="s">
        <v>39</v>
      </c>
      <c r="D114">
        <v>10</v>
      </c>
      <c r="E114">
        <v>19</v>
      </c>
      <c r="F114" t="s">
        <v>110</v>
      </c>
      <c r="G114" s="2" t="str">
        <f t="shared" ref="G114:G121" si="55">"[[3,0,"&amp;H114&amp;",10000][2,"&amp;J114&amp;",1,"&amp;K114&amp;"][2,"&amp;L114&amp;",1,"&amp;M114&amp;"][2,"&amp;N114&amp;",1,"&amp;O114&amp;"][2,"&amp;P114&amp;",1,"&amp;Q114&amp;"][2,"&amp;R114&amp;",1,"&amp;S114&amp;"][2,"&amp;T114&amp;",1,"&amp;U114&amp;"][2,"&amp;V114&amp;",1,"&amp;W114&amp;"][2,"&amp;X114&amp;",1,"&amp;Y114&amp;"][2,"&amp;Z114&amp;",1,"&amp;AA114&amp;"][2,"&amp;J124&amp;",1,"&amp;K124&amp;"][2,"&amp;L124&amp;",1,"&amp;M124&amp;"][2,"&amp;N124&amp;",1,"&amp;O124&amp;"][2,"&amp;P124&amp;",1,"&amp;Q124&amp;"][2,"&amp;R124&amp;",1,"&amp;S124&amp;"][2,"&amp;T124&amp;",1,"&amp;U124&amp;"][2,"&amp;V124&amp;",1,"&amp;W124&amp;"][2,"&amp;X124&amp;",1,"&amp;Y124&amp;"][2,"&amp;Z124&amp;",1,"&amp;AA124&amp;"]]"</f>
        <v>[[3,0,4600,10000][2,35013,1,10000][2,35013,1,8500][2,35013,1,8500][2,35014,1,10000][2,35014,1,4000][2,35014,1,4000][2,35015,1,0][2,35015,1,0][2,35015,1,0][2,33001,1,10000][2,33001,1,8500][2,33001,1,8500][2,33002,1,10000][2,33002,1,7000][2,33002,1,7000][2,33003,1,0][2,33003,1,0][2,33003,1,0]]</v>
      </c>
      <c r="H114">
        <v>4600</v>
      </c>
      <c r="I114">
        <v>10000</v>
      </c>
      <c r="J114">
        <v>35013</v>
      </c>
      <c r="K114">
        <f t="shared" si="46"/>
        <v>10000</v>
      </c>
      <c r="L114">
        <v>35013</v>
      </c>
      <c r="M114">
        <f t="shared" si="47"/>
        <v>8500</v>
      </c>
      <c r="N114">
        <v>35013</v>
      </c>
      <c r="O114">
        <f t="shared" si="48"/>
        <v>8500</v>
      </c>
      <c r="P114">
        <v>35014</v>
      </c>
      <c r="Q114">
        <f t="shared" si="49"/>
        <v>10000</v>
      </c>
      <c r="R114">
        <v>35014</v>
      </c>
      <c r="S114">
        <f t="shared" si="50"/>
        <v>4000</v>
      </c>
      <c r="T114">
        <v>35014</v>
      </c>
      <c r="U114">
        <f t="shared" si="51"/>
        <v>4000</v>
      </c>
      <c r="V114">
        <v>35015</v>
      </c>
      <c r="W114">
        <f t="shared" si="52"/>
        <v>0</v>
      </c>
      <c r="X114">
        <v>35015</v>
      </c>
      <c r="Y114">
        <f t="shared" si="53"/>
        <v>0</v>
      </c>
      <c r="Z114">
        <v>35015</v>
      </c>
      <c r="AA114">
        <f t="shared" si="54"/>
        <v>0</v>
      </c>
      <c r="AC114" s="6">
        <f>AC94*4</f>
        <v>60</v>
      </c>
      <c r="AD114" s="6">
        <f t="shared" ref="AD114:AD122" si="56">AE114*AF114+AG114*AH114+AI114*AJ114</f>
        <v>58.5</v>
      </c>
      <c r="AE114">
        <v>15</v>
      </c>
      <c r="AF114">
        <v>0.9</v>
      </c>
      <c r="AG114">
        <v>75</v>
      </c>
      <c r="AH114">
        <v>0.6</v>
      </c>
      <c r="AI114">
        <v>375</v>
      </c>
      <c r="AJ114">
        <v>0</v>
      </c>
      <c r="AL114">
        <f t="shared" ref="AL114:AL122" si="57">AD114*0.2</f>
        <v>11.700000000000001</v>
      </c>
    </row>
    <row r="115" spans="1:39" x14ac:dyDescent="0.15">
      <c r="A115">
        <v>119</v>
      </c>
      <c r="B115" t="s">
        <v>32</v>
      </c>
      <c r="C115" t="s">
        <v>39</v>
      </c>
      <c r="D115">
        <v>20</v>
      </c>
      <c r="E115">
        <v>29</v>
      </c>
      <c r="F115" t="s">
        <v>111</v>
      </c>
      <c r="G115" s="2" t="str">
        <f t="shared" si="55"/>
        <v>[[3,0,8400,10000][2,35013,1,10000][2,35013,1,8500][2,35013,1,8500][2,35014,1,10000][2,35014,1,7000][2,35014,1,7000][2,35015,1,2100][2,35015,1,0][2,35015,1,0][2,33001,1,10000][2,33001,1,8500][2,33001,1,8500][2,33002,1,10000][2,33002,1,8500][2,33002,1,8500][2,33003,1,600][2,33003,1,0][2,33003,1,0]]</v>
      </c>
      <c r="H115">
        <v>8400</v>
      </c>
      <c r="I115">
        <v>10000</v>
      </c>
      <c r="J115">
        <v>35013</v>
      </c>
      <c r="K115">
        <f t="shared" si="46"/>
        <v>10000</v>
      </c>
      <c r="L115">
        <v>35013</v>
      </c>
      <c r="M115">
        <f t="shared" si="47"/>
        <v>8500</v>
      </c>
      <c r="N115">
        <v>35013</v>
      </c>
      <c r="O115">
        <f t="shared" si="48"/>
        <v>8500</v>
      </c>
      <c r="P115">
        <v>35014</v>
      </c>
      <c r="Q115">
        <f t="shared" si="49"/>
        <v>10000</v>
      </c>
      <c r="R115">
        <v>35014</v>
      </c>
      <c r="S115">
        <f t="shared" si="50"/>
        <v>7000</v>
      </c>
      <c r="T115">
        <v>35014</v>
      </c>
      <c r="U115">
        <f t="shared" si="51"/>
        <v>7000</v>
      </c>
      <c r="V115">
        <v>35015</v>
      </c>
      <c r="W115">
        <f t="shared" si="52"/>
        <v>2100</v>
      </c>
      <c r="X115">
        <v>35015</v>
      </c>
      <c r="Y115">
        <f t="shared" si="53"/>
        <v>0</v>
      </c>
      <c r="Z115">
        <v>35015</v>
      </c>
      <c r="AA115">
        <f t="shared" si="54"/>
        <v>0</v>
      </c>
      <c r="AC115" s="6">
        <f t="shared" ref="AC115:AC132" si="58">AC95*4</f>
        <v>100</v>
      </c>
      <c r="AD115" s="6">
        <f t="shared" si="56"/>
        <v>99.75</v>
      </c>
      <c r="AE115">
        <v>15</v>
      </c>
      <c r="AF115">
        <v>0.9</v>
      </c>
      <c r="AG115">
        <v>75</v>
      </c>
      <c r="AH115">
        <v>0.8</v>
      </c>
      <c r="AI115">
        <v>375</v>
      </c>
      <c r="AJ115">
        <v>7.0000000000000007E-2</v>
      </c>
      <c r="AL115">
        <f t="shared" si="57"/>
        <v>19.950000000000003</v>
      </c>
    </row>
    <row r="116" spans="1:39" x14ac:dyDescent="0.15">
      <c r="A116">
        <v>120</v>
      </c>
      <c r="B116" t="s">
        <v>32</v>
      </c>
      <c r="C116" t="s">
        <v>39</v>
      </c>
      <c r="D116">
        <v>30</v>
      </c>
      <c r="E116">
        <v>39</v>
      </c>
      <c r="F116" t="s">
        <v>112</v>
      </c>
      <c r="G116" s="2" t="str">
        <f t="shared" si="55"/>
        <v>[[3,0,13800,10000][2,35013,1,10000][2,35013,1,8500][2,35013,1,8500][2,35014,1,10000][2,35014,1,8500][2,35014,1,8500][2,35015,1,4800][2,35015,1,0][2,35015,1,0][2,33001,1,10000][2,33001,1,8500][2,33001,1,8500][2,33002,1,10000][2,33002,1,8500][2,33002,1,8500][2,33003,1,2100][2,33003,1,0][2,33003,1,0]]</v>
      </c>
      <c r="H116">
        <v>13800</v>
      </c>
      <c r="I116">
        <v>10000</v>
      </c>
      <c r="J116">
        <v>35013</v>
      </c>
      <c r="K116">
        <f t="shared" si="46"/>
        <v>10000</v>
      </c>
      <c r="L116">
        <v>35013</v>
      </c>
      <c r="M116">
        <f t="shared" si="47"/>
        <v>8500</v>
      </c>
      <c r="N116">
        <v>35013</v>
      </c>
      <c r="O116">
        <f t="shared" si="48"/>
        <v>8500</v>
      </c>
      <c r="P116">
        <v>35014</v>
      </c>
      <c r="Q116">
        <f t="shared" si="49"/>
        <v>10000</v>
      </c>
      <c r="R116">
        <v>35014</v>
      </c>
      <c r="S116">
        <f t="shared" si="50"/>
        <v>8500</v>
      </c>
      <c r="T116">
        <v>35014</v>
      </c>
      <c r="U116">
        <f t="shared" si="51"/>
        <v>8500</v>
      </c>
      <c r="V116">
        <v>35015</v>
      </c>
      <c r="W116">
        <f t="shared" si="52"/>
        <v>4800</v>
      </c>
      <c r="X116">
        <v>35015</v>
      </c>
      <c r="Y116">
        <f t="shared" si="53"/>
        <v>0</v>
      </c>
      <c r="Z116">
        <v>35015</v>
      </c>
      <c r="AA116">
        <f t="shared" si="54"/>
        <v>0</v>
      </c>
      <c r="AC116" s="6">
        <f t="shared" si="58"/>
        <v>140</v>
      </c>
      <c r="AD116" s="6">
        <f t="shared" si="56"/>
        <v>141</v>
      </c>
      <c r="AE116">
        <v>15</v>
      </c>
      <c r="AF116">
        <v>0.9</v>
      </c>
      <c r="AG116">
        <v>75</v>
      </c>
      <c r="AH116">
        <v>0.9</v>
      </c>
      <c r="AI116">
        <v>375</v>
      </c>
      <c r="AJ116">
        <v>0.16</v>
      </c>
      <c r="AL116">
        <f t="shared" si="57"/>
        <v>28.200000000000003</v>
      </c>
    </row>
    <row r="117" spans="1:39" x14ac:dyDescent="0.15">
      <c r="A117">
        <v>121</v>
      </c>
      <c r="B117" t="s">
        <v>32</v>
      </c>
      <c r="C117" t="s">
        <v>39</v>
      </c>
      <c r="D117">
        <v>40</v>
      </c>
      <c r="E117">
        <v>49</v>
      </c>
      <c r="F117" t="s">
        <v>113</v>
      </c>
      <c r="G117" s="2" t="str">
        <f t="shared" si="55"/>
        <v>[[3,0,20000,10000][2,35013,1,10000][2,35013,1,8500][2,35013,1,8500][2,35014,1,10000][2,35014,1,8500][2,35014,1,8500][2,35015,1,8100][2,35015,1,0][2,35015,1,0][2,33001,1,10000][2,33001,1,8500][2,33001,1,8500][2,33002,1,10000][2,33002,1,8500][2,33002,1,8500][2,33003,1,4200][2,33003,1,0][2,33003,1,0]]</v>
      </c>
      <c r="H117">
        <v>20000</v>
      </c>
      <c r="I117">
        <v>10000</v>
      </c>
      <c r="J117">
        <v>35013</v>
      </c>
      <c r="K117">
        <f t="shared" si="46"/>
        <v>10000</v>
      </c>
      <c r="L117">
        <v>35013</v>
      </c>
      <c r="M117">
        <f t="shared" si="47"/>
        <v>8500</v>
      </c>
      <c r="N117">
        <v>35013</v>
      </c>
      <c r="O117">
        <f t="shared" si="48"/>
        <v>8500</v>
      </c>
      <c r="P117">
        <v>35014</v>
      </c>
      <c r="Q117">
        <f t="shared" si="49"/>
        <v>10000</v>
      </c>
      <c r="R117">
        <v>35014</v>
      </c>
      <c r="S117">
        <f t="shared" si="50"/>
        <v>8500</v>
      </c>
      <c r="T117">
        <v>35014</v>
      </c>
      <c r="U117">
        <f t="shared" si="51"/>
        <v>8500</v>
      </c>
      <c r="V117">
        <v>35015</v>
      </c>
      <c r="W117">
        <f t="shared" si="52"/>
        <v>8100.0000000000009</v>
      </c>
      <c r="X117">
        <v>35015</v>
      </c>
      <c r="Y117">
        <f t="shared" si="53"/>
        <v>0</v>
      </c>
      <c r="Z117">
        <v>35015</v>
      </c>
      <c r="AA117">
        <f t="shared" si="54"/>
        <v>0</v>
      </c>
      <c r="AC117" s="6">
        <f t="shared" si="58"/>
        <v>180</v>
      </c>
      <c r="AD117" s="6">
        <f t="shared" si="56"/>
        <v>182.25</v>
      </c>
      <c r="AE117">
        <v>15</v>
      </c>
      <c r="AF117">
        <v>0.9</v>
      </c>
      <c r="AG117">
        <v>75</v>
      </c>
      <c r="AH117">
        <v>0.9</v>
      </c>
      <c r="AI117">
        <v>375</v>
      </c>
      <c r="AJ117">
        <v>0.27</v>
      </c>
      <c r="AL117">
        <f t="shared" si="57"/>
        <v>36.450000000000003</v>
      </c>
    </row>
    <row r="118" spans="1:39" x14ac:dyDescent="0.15">
      <c r="A118">
        <v>122</v>
      </c>
      <c r="B118" t="s">
        <v>32</v>
      </c>
      <c r="C118" t="s">
        <v>39</v>
      </c>
      <c r="D118">
        <v>50</v>
      </c>
      <c r="E118">
        <v>59</v>
      </c>
      <c r="F118" t="s">
        <v>114</v>
      </c>
      <c r="G118" s="2" t="str">
        <f t="shared" si="55"/>
        <v>[[3,0,27300,10000][2,35013,1,10000][2,35013,1,8500][2,35013,1,8500][2,35014,1,10000][2,35014,1,8500][2,35014,1,8500][2,35015,1,10000][2,35015,1,550][2,35015,1,550][2,33001,1,10000][2,33001,1,8500][2,33001,1,8500][2,33002,1,10000][2,33002,1,8500][2,33002,1,8500][2,33003,1,6900][2,33003,1,0][2,33003,1,0]]</v>
      </c>
      <c r="H118">
        <v>27300</v>
      </c>
      <c r="I118">
        <v>10000</v>
      </c>
      <c r="J118">
        <v>35013</v>
      </c>
      <c r="K118">
        <f t="shared" si="46"/>
        <v>10000</v>
      </c>
      <c r="L118">
        <v>35013</v>
      </c>
      <c r="M118">
        <f t="shared" si="47"/>
        <v>8500</v>
      </c>
      <c r="N118">
        <v>35013</v>
      </c>
      <c r="O118">
        <f t="shared" si="48"/>
        <v>8500</v>
      </c>
      <c r="P118">
        <v>35014</v>
      </c>
      <c r="Q118">
        <f t="shared" si="49"/>
        <v>10000</v>
      </c>
      <c r="R118">
        <v>35014</v>
      </c>
      <c r="S118">
        <f t="shared" si="50"/>
        <v>8500</v>
      </c>
      <c r="T118">
        <v>35014</v>
      </c>
      <c r="U118">
        <f t="shared" si="51"/>
        <v>8500</v>
      </c>
      <c r="V118">
        <v>35015</v>
      </c>
      <c r="W118">
        <f t="shared" si="52"/>
        <v>10000</v>
      </c>
      <c r="X118">
        <v>35015</v>
      </c>
      <c r="Y118">
        <f t="shared" si="53"/>
        <v>550</v>
      </c>
      <c r="Z118">
        <v>35015</v>
      </c>
      <c r="AA118">
        <f t="shared" si="54"/>
        <v>550</v>
      </c>
      <c r="AC118" s="6">
        <f t="shared" si="58"/>
        <v>220</v>
      </c>
      <c r="AD118" s="6">
        <f t="shared" si="56"/>
        <v>219.75</v>
      </c>
      <c r="AE118">
        <v>15</v>
      </c>
      <c r="AF118">
        <v>0.9</v>
      </c>
      <c r="AG118">
        <v>75</v>
      </c>
      <c r="AH118">
        <v>0.9</v>
      </c>
      <c r="AI118">
        <v>375</v>
      </c>
      <c r="AJ118">
        <v>0.37</v>
      </c>
      <c r="AL118">
        <f t="shared" si="57"/>
        <v>43.95</v>
      </c>
    </row>
    <row r="119" spans="1:39" x14ac:dyDescent="0.15">
      <c r="A119">
        <v>123</v>
      </c>
      <c r="B119" t="s">
        <v>32</v>
      </c>
      <c r="C119" t="s">
        <v>39</v>
      </c>
      <c r="D119">
        <v>60</v>
      </c>
      <c r="E119">
        <v>69</v>
      </c>
      <c r="F119" t="s">
        <v>115</v>
      </c>
      <c r="G119" s="2" t="str">
        <f t="shared" si="55"/>
        <v>[[3,0,36300,10000][2,35013,1,10000][2,35013,1,8500][2,35013,1,8500][2,35014,1,10000][2,35014,1,8500][2,35014,1,8500][2,35015,1,10000][2,35015,1,2200][2,35015,1,2200][2,33001,1,10000][2,33001,1,8500][2,33001,1,8500][2,33002,1,10000][2,33002,1,8500][2,33002,1,8500][2,33003,1,10000][2,33003,1,100][2,33003,1,100]]</v>
      </c>
      <c r="H119">
        <v>36300</v>
      </c>
      <c r="I119">
        <v>10000</v>
      </c>
      <c r="J119">
        <v>35013</v>
      </c>
      <c r="K119">
        <f t="shared" si="46"/>
        <v>10000</v>
      </c>
      <c r="L119">
        <v>35013</v>
      </c>
      <c r="M119">
        <f t="shared" si="47"/>
        <v>8500</v>
      </c>
      <c r="N119">
        <v>35013</v>
      </c>
      <c r="O119">
        <f t="shared" si="48"/>
        <v>8500</v>
      </c>
      <c r="P119">
        <v>35014</v>
      </c>
      <c r="Q119">
        <f t="shared" si="49"/>
        <v>10000</v>
      </c>
      <c r="R119">
        <v>35014</v>
      </c>
      <c r="S119">
        <f t="shared" si="50"/>
        <v>8500</v>
      </c>
      <c r="T119">
        <v>35014</v>
      </c>
      <c r="U119">
        <f t="shared" si="51"/>
        <v>8500</v>
      </c>
      <c r="V119">
        <v>35015</v>
      </c>
      <c r="W119">
        <f t="shared" si="52"/>
        <v>10000</v>
      </c>
      <c r="X119">
        <v>35015</v>
      </c>
      <c r="Y119">
        <f t="shared" si="53"/>
        <v>2200</v>
      </c>
      <c r="Z119">
        <v>35015</v>
      </c>
      <c r="AA119">
        <f t="shared" si="54"/>
        <v>2200</v>
      </c>
      <c r="AC119" s="6">
        <f t="shared" si="58"/>
        <v>260</v>
      </c>
      <c r="AD119" s="6">
        <f t="shared" si="56"/>
        <v>261</v>
      </c>
      <c r="AE119">
        <v>15</v>
      </c>
      <c r="AF119">
        <v>0.9</v>
      </c>
      <c r="AG119">
        <v>75</v>
      </c>
      <c r="AH119">
        <v>0.9</v>
      </c>
      <c r="AI119">
        <v>375</v>
      </c>
      <c r="AJ119">
        <v>0.48</v>
      </c>
      <c r="AL119">
        <f t="shared" si="57"/>
        <v>52.2</v>
      </c>
    </row>
    <row r="120" spans="1:39" x14ac:dyDescent="0.15">
      <c r="A120">
        <v>124</v>
      </c>
      <c r="B120" t="s">
        <v>32</v>
      </c>
      <c r="C120" t="s">
        <v>39</v>
      </c>
      <c r="D120">
        <v>70</v>
      </c>
      <c r="E120">
        <v>79</v>
      </c>
      <c r="F120" t="s">
        <v>116</v>
      </c>
      <c r="G120" s="2" t="str">
        <f t="shared" si="55"/>
        <v>[[3,0,48700,10000][2,35013,1,10000][2,35013,1,8500][2,35013,1,8500][2,35014,1,10000][2,35014,1,8500][2,35014,1,8500][2,35015,1,10000][2,35015,1,3850][2,35015,1,3850][2,33001,1,10000][2,33001,1,8500][2,33001,1,8500][2,33002,1,10000][2,33002,1,8500][2,33002,1,8500][2,33003,1,10000][2,33003,1,2500][2,33003,1,2500]]</v>
      </c>
      <c r="H120">
        <v>48700</v>
      </c>
      <c r="I120">
        <v>10000</v>
      </c>
      <c r="J120">
        <v>35013</v>
      </c>
      <c r="K120">
        <f t="shared" si="46"/>
        <v>10000</v>
      </c>
      <c r="L120">
        <v>35013</v>
      </c>
      <c r="M120">
        <f t="shared" si="47"/>
        <v>8500</v>
      </c>
      <c r="N120">
        <v>35013</v>
      </c>
      <c r="O120">
        <f t="shared" si="48"/>
        <v>8500</v>
      </c>
      <c r="P120">
        <v>35014</v>
      </c>
      <c r="Q120">
        <f t="shared" si="49"/>
        <v>10000</v>
      </c>
      <c r="R120">
        <v>35014</v>
      </c>
      <c r="S120">
        <f t="shared" si="50"/>
        <v>8500</v>
      </c>
      <c r="T120">
        <v>35014</v>
      </c>
      <c r="U120">
        <f t="shared" si="51"/>
        <v>8500</v>
      </c>
      <c r="V120">
        <v>35015</v>
      </c>
      <c r="W120">
        <f t="shared" si="52"/>
        <v>10000</v>
      </c>
      <c r="X120">
        <v>35015</v>
      </c>
      <c r="Y120">
        <f t="shared" si="53"/>
        <v>3850</v>
      </c>
      <c r="Z120">
        <v>35015</v>
      </c>
      <c r="AA120">
        <f t="shared" si="54"/>
        <v>3850</v>
      </c>
      <c r="AC120" s="6">
        <f t="shared" si="58"/>
        <v>300</v>
      </c>
      <c r="AD120" s="6">
        <f t="shared" si="56"/>
        <v>302.25</v>
      </c>
      <c r="AE120">
        <v>15</v>
      </c>
      <c r="AF120">
        <v>0.9</v>
      </c>
      <c r="AG120">
        <v>75</v>
      </c>
      <c r="AH120">
        <v>0.9</v>
      </c>
      <c r="AI120">
        <v>375</v>
      </c>
      <c r="AJ120">
        <v>0.59</v>
      </c>
      <c r="AL120">
        <f t="shared" si="57"/>
        <v>60.45</v>
      </c>
    </row>
    <row r="121" spans="1:39" x14ac:dyDescent="0.15">
      <c r="A121">
        <v>125</v>
      </c>
      <c r="B121" t="s">
        <v>32</v>
      </c>
      <c r="C121" t="s">
        <v>39</v>
      </c>
      <c r="D121">
        <v>80</v>
      </c>
      <c r="E121">
        <v>89</v>
      </c>
      <c r="F121" t="s">
        <v>117</v>
      </c>
      <c r="G121" s="2" t="str">
        <f t="shared" si="55"/>
        <v>[[3,0,62100,10000][2,35013,1,10000][2,35013,1,8500][2,35013,1,8500][2,35014,1,10000][2,35014,1,8500][2,35014,1,8500][2,35015,1,10000][2,35015,1,5350][2,35015,1,5350][2,33001,1,10000][2,33001,1,8500][2,33001,1,8500][2,33002,1,10000][2,33002,1,8500][2,33002,1,8500][2,33003,1,10000][2,33003,1,4000][2,33003,1,4000]]</v>
      </c>
      <c r="H121">
        <v>62100</v>
      </c>
      <c r="I121">
        <v>10000</v>
      </c>
      <c r="J121">
        <v>35013</v>
      </c>
      <c r="K121">
        <f t="shared" si="46"/>
        <v>10000</v>
      </c>
      <c r="L121">
        <v>35013</v>
      </c>
      <c r="M121">
        <f t="shared" si="47"/>
        <v>8500</v>
      </c>
      <c r="N121">
        <v>35013</v>
      </c>
      <c r="O121">
        <f t="shared" si="48"/>
        <v>8500</v>
      </c>
      <c r="P121">
        <v>35014</v>
      </c>
      <c r="Q121">
        <f t="shared" si="49"/>
        <v>10000</v>
      </c>
      <c r="R121">
        <v>35014</v>
      </c>
      <c r="S121">
        <f t="shared" si="50"/>
        <v>8500</v>
      </c>
      <c r="T121">
        <v>35014</v>
      </c>
      <c r="U121">
        <f t="shared" si="51"/>
        <v>8500</v>
      </c>
      <c r="V121">
        <v>35015</v>
      </c>
      <c r="W121">
        <f t="shared" si="52"/>
        <v>10000</v>
      </c>
      <c r="X121">
        <v>35015</v>
      </c>
      <c r="Y121">
        <f t="shared" si="53"/>
        <v>5350</v>
      </c>
      <c r="Z121">
        <v>35015</v>
      </c>
      <c r="AA121">
        <f t="shared" si="54"/>
        <v>5350</v>
      </c>
      <c r="AC121" s="6">
        <f t="shared" si="58"/>
        <v>340</v>
      </c>
      <c r="AD121" s="6">
        <f t="shared" si="56"/>
        <v>339.75</v>
      </c>
      <c r="AE121">
        <v>15</v>
      </c>
      <c r="AF121">
        <v>0.9</v>
      </c>
      <c r="AG121">
        <v>75</v>
      </c>
      <c r="AH121">
        <v>0.9</v>
      </c>
      <c r="AI121">
        <v>375</v>
      </c>
      <c r="AJ121">
        <v>0.69</v>
      </c>
      <c r="AL121">
        <f t="shared" si="57"/>
        <v>67.95</v>
      </c>
    </row>
    <row r="122" spans="1:39" x14ac:dyDescent="0.15">
      <c r="A122">
        <v>126</v>
      </c>
      <c r="B122" t="s">
        <v>32</v>
      </c>
      <c r="C122" t="s">
        <v>39</v>
      </c>
      <c r="D122">
        <v>90</v>
      </c>
      <c r="E122">
        <v>100</v>
      </c>
      <c r="F122" t="s">
        <v>118</v>
      </c>
      <c r="G122" s="2" t="str">
        <f>"[[3,0,"&amp;H122&amp;",10000][2,"&amp;J122&amp;",1,"&amp;K122&amp;"][2,"&amp;L122&amp;",1,"&amp;M122&amp;"][2,"&amp;N122&amp;",1,"&amp;O122&amp;"][2,"&amp;P122&amp;",1,"&amp;Q122&amp;"][2,"&amp;R122&amp;",1,"&amp;S122&amp;"][2,"&amp;T122&amp;",1,"&amp;U122&amp;"][2,"&amp;V122&amp;",1,"&amp;W122&amp;"][2,"&amp;X122&amp;",1,"&amp;Y122&amp;"][2,"&amp;Z122&amp;",1,"&amp;AA122&amp;"][2,"&amp;J132&amp;",1,"&amp;K132&amp;"][2,"&amp;L132&amp;",1,"&amp;M132&amp;"][2,"&amp;N132&amp;",1,"&amp;O132&amp;"][2,"&amp;P132&amp;",1,"&amp;Q132&amp;"][2,"&amp;R132&amp;",1,"&amp;S132&amp;"][2,"&amp;T132&amp;",1,"&amp;U132&amp;"][2,"&amp;V132&amp;",1,"&amp;W132&amp;"][2,"&amp;X132&amp;",1,"&amp;Y132&amp;"][2,"&amp;Z132&amp;",1,"&amp;AA132&amp;"]]"</f>
        <v>[[3,0,80700,10000][2,35013,1,10000][2,35013,1,8500][2,35013,1,8500][2,35014,1,10000][2,35014,1,8500][2,35014,1,8500][2,35015,1,10000][2,35015,1,7000][2,35015,1,7000][2,33001,1,10000][2,33001,1,8500][2,33001,1,8500][2,33002,1,10000][2,33002,1,8500][2,33002,1,8500][2,33003,1,10000][2,33003,1,6250][2,33003,1,6250]]</v>
      </c>
      <c r="H122">
        <v>80700</v>
      </c>
      <c r="I122">
        <v>10000</v>
      </c>
      <c r="J122">
        <v>35013</v>
      </c>
      <c r="K122">
        <f t="shared" si="46"/>
        <v>10000</v>
      </c>
      <c r="L122">
        <v>35013</v>
      </c>
      <c r="M122">
        <f t="shared" si="47"/>
        <v>8500</v>
      </c>
      <c r="N122">
        <v>35013</v>
      </c>
      <c r="O122">
        <f t="shared" si="48"/>
        <v>8500</v>
      </c>
      <c r="P122">
        <v>35014</v>
      </c>
      <c r="Q122">
        <f t="shared" si="49"/>
        <v>10000</v>
      </c>
      <c r="R122">
        <v>35014</v>
      </c>
      <c r="S122">
        <f t="shared" si="50"/>
        <v>8500</v>
      </c>
      <c r="T122">
        <v>35014</v>
      </c>
      <c r="U122">
        <f t="shared" si="51"/>
        <v>8500</v>
      </c>
      <c r="V122">
        <v>35015</v>
      </c>
      <c r="W122">
        <f t="shared" si="52"/>
        <v>10000</v>
      </c>
      <c r="X122">
        <v>35015</v>
      </c>
      <c r="Y122">
        <f t="shared" si="53"/>
        <v>7000</v>
      </c>
      <c r="Z122">
        <v>35015</v>
      </c>
      <c r="AA122">
        <f t="shared" si="54"/>
        <v>7000</v>
      </c>
      <c r="AC122" s="6">
        <f t="shared" si="58"/>
        <v>380</v>
      </c>
      <c r="AD122" s="6">
        <f t="shared" si="56"/>
        <v>381</v>
      </c>
      <c r="AE122">
        <v>15</v>
      </c>
      <c r="AF122">
        <v>0.9</v>
      </c>
      <c r="AG122">
        <v>75</v>
      </c>
      <c r="AH122">
        <v>0.9</v>
      </c>
      <c r="AI122">
        <v>375</v>
      </c>
      <c r="AJ122">
        <v>0.8</v>
      </c>
      <c r="AL122">
        <f t="shared" si="57"/>
        <v>76.2</v>
      </c>
    </row>
    <row r="123" spans="1:39" x14ac:dyDescent="0.15">
      <c r="A123">
        <v>127</v>
      </c>
      <c r="B123" t="s">
        <v>32</v>
      </c>
      <c r="C123" t="s">
        <v>38</v>
      </c>
      <c r="D123">
        <v>1</v>
      </c>
      <c r="E123">
        <v>9</v>
      </c>
      <c r="G123" s="2"/>
      <c r="H123">
        <v>1700</v>
      </c>
      <c r="I123">
        <v>10000</v>
      </c>
      <c r="J123">
        <v>33001</v>
      </c>
      <c r="K123">
        <f t="shared" si="46"/>
        <v>10000</v>
      </c>
      <c r="L123">
        <v>33001</v>
      </c>
      <c r="M123">
        <f t="shared" si="47"/>
        <v>8500</v>
      </c>
      <c r="N123">
        <v>33001</v>
      </c>
      <c r="O123">
        <f t="shared" si="48"/>
        <v>8500</v>
      </c>
      <c r="P123">
        <v>33002</v>
      </c>
      <c r="Q123">
        <f t="shared" si="49"/>
        <v>0</v>
      </c>
      <c r="R123">
        <v>33002</v>
      </c>
      <c r="S123">
        <f t="shared" si="50"/>
        <v>0</v>
      </c>
      <c r="T123">
        <v>33002</v>
      </c>
      <c r="U123">
        <f t="shared" si="51"/>
        <v>0</v>
      </c>
      <c r="V123">
        <v>33003</v>
      </c>
      <c r="W123">
        <f t="shared" si="52"/>
        <v>0</v>
      </c>
      <c r="X123">
        <v>33003</v>
      </c>
      <c r="Y123">
        <f t="shared" si="53"/>
        <v>0</v>
      </c>
      <c r="Z123">
        <v>33003</v>
      </c>
      <c r="AA123">
        <f t="shared" si="54"/>
        <v>0</v>
      </c>
      <c r="AC123" s="6">
        <f t="shared" si="58"/>
        <v>0</v>
      </c>
      <c r="AD123">
        <f>AE123*AF123+AG123*AH123+AI123*AJ123</f>
        <v>5400</v>
      </c>
      <c r="AE123">
        <v>6000</v>
      </c>
      <c r="AF123">
        <v>0.9</v>
      </c>
      <c r="AG123">
        <v>30000</v>
      </c>
      <c r="AH123">
        <v>0</v>
      </c>
      <c r="AI123">
        <v>150000</v>
      </c>
      <c r="AJ123">
        <v>0</v>
      </c>
      <c r="AL123">
        <f>AD123/1000</f>
        <v>5.4</v>
      </c>
      <c r="AM123">
        <f>AL123/3</f>
        <v>1.8</v>
      </c>
    </row>
    <row r="124" spans="1:39" x14ac:dyDescent="0.15">
      <c r="A124">
        <v>128</v>
      </c>
      <c r="B124" t="s">
        <v>32</v>
      </c>
      <c r="C124" t="s">
        <v>38</v>
      </c>
      <c r="D124">
        <v>10</v>
      </c>
      <c r="E124">
        <v>19</v>
      </c>
      <c r="G124" s="2"/>
      <c r="H124">
        <v>4600</v>
      </c>
      <c r="I124">
        <v>10000</v>
      </c>
      <c r="J124">
        <v>33001</v>
      </c>
      <c r="K124">
        <f t="shared" si="46"/>
        <v>10000</v>
      </c>
      <c r="L124">
        <v>33001</v>
      </c>
      <c r="M124">
        <f t="shared" si="47"/>
        <v>8500</v>
      </c>
      <c r="N124">
        <v>33001</v>
      </c>
      <c r="O124">
        <f t="shared" si="48"/>
        <v>8500</v>
      </c>
      <c r="P124">
        <v>33002</v>
      </c>
      <c r="Q124">
        <f t="shared" si="49"/>
        <v>10000</v>
      </c>
      <c r="R124">
        <v>33002</v>
      </c>
      <c r="S124">
        <f t="shared" si="50"/>
        <v>7000</v>
      </c>
      <c r="T124">
        <v>33002</v>
      </c>
      <c r="U124">
        <f t="shared" si="51"/>
        <v>7000</v>
      </c>
      <c r="V124">
        <v>33003</v>
      </c>
      <c r="W124">
        <f t="shared" si="52"/>
        <v>0</v>
      </c>
      <c r="X124">
        <v>33003</v>
      </c>
      <c r="Y124">
        <f t="shared" si="53"/>
        <v>0</v>
      </c>
      <c r="Z124">
        <v>33003</v>
      </c>
      <c r="AA124">
        <f t="shared" si="54"/>
        <v>0</v>
      </c>
      <c r="AC124" s="6">
        <f>AC104*4</f>
        <v>28500</v>
      </c>
      <c r="AD124">
        <f t="shared" ref="AD124:AD132" si="59">AE124*AF124+AG124*AH124+AI124*AJ124</f>
        <v>29400</v>
      </c>
      <c r="AE124">
        <v>6000</v>
      </c>
      <c r="AF124">
        <v>0.9</v>
      </c>
      <c r="AG124">
        <v>30000</v>
      </c>
      <c r="AH124">
        <v>0.8</v>
      </c>
      <c r="AI124">
        <v>150000</v>
      </c>
      <c r="AJ124">
        <v>0</v>
      </c>
      <c r="AL124">
        <f t="shared" ref="AL124:AL132" si="60">AD124/1000</f>
        <v>29.4</v>
      </c>
      <c r="AM124">
        <f t="shared" ref="AM124:AM132" si="61">AL124/3</f>
        <v>9.7999999999999989</v>
      </c>
    </row>
    <row r="125" spans="1:39" x14ac:dyDescent="0.15">
      <c r="A125">
        <v>129</v>
      </c>
      <c r="B125" t="s">
        <v>32</v>
      </c>
      <c r="C125" t="s">
        <v>38</v>
      </c>
      <c r="D125">
        <v>20</v>
      </c>
      <c r="E125">
        <v>29</v>
      </c>
      <c r="G125" s="2"/>
      <c r="H125">
        <v>8400</v>
      </c>
      <c r="I125">
        <v>10000</v>
      </c>
      <c r="J125">
        <v>33001</v>
      </c>
      <c r="K125">
        <f t="shared" si="46"/>
        <v>10000</v>
      </c>
      <c r="L125">
        <v>33001</v>
      </c>
      <c r="M125">
        <f t="shared" si="47"/>
        <v>8500</v>
      </c>
      <c r="N125">
        <v>33001</v>
      </c>
      <c r="O125">
        <f t="shared" si="48"/>
        <v>8500</v>
      </c>
      <c r="P125">
        <v>33002</v>
      </c>
      <c r="Q125">
        <f t="shared" si="49"/>
        <v>10000</v>
      </c>
      <c r="R125">
        <v>33002</v>
      </c>
      <c r="S125">
        <f t="shared" si="50"/>
        <v>8500</v>
      </c>
      <c r="T125">
        <v>33002</v>
      </c>
      <c r="U125">
        <f t="shared" si="51"/>
        <v>8500</v>
      </c>
      <c r="V125">
        <v>33003</v>
      </c>
      <c r="W125">
        <f t="shared" si="52"/>
        <v>600</v>
      </c>
      <c r="X125">
        <v>33003</v>
      </c>
      <c r="Y125">
        <f t="shared" si="53"/>
        <v>0</v>
      </c>
      <c r="Z125">
        <v>33003</v>
      </c>
      <c r="AA125">
        <f t="shared" si="54"/>
        <v>0</v>
      </c>
      <c r="AC125" s="6">
        <f t="shared" si="58"/>
        <v>34500</v>
      </c>
      <c r="AD125">
        <f t="shared" si="59"/>
        <v>35400</v>
      </c>
      <c r="AE125">
        <v>6000</v>
      </c>
      <c r="AF125">
        <v>0.9</v>
      </c>
      <c r="AG125">
        <v>30000</v>
      </c>
      <c r="AH125">
        <v>0.9</v>
      </c>
      <c r="AI125">
        <v>150000</v>
      </c>
      <c r="AJ125">
        <v>0.02</v>
      </c>
      <c r="AL125">
        <f t="shared" si="60"/>
        <v>35.4</v>
      </c>
      <c r="AM125">
        <f t="shared" si="61"/>
        <v>11.799999999999999</v>
      </c>
    </row>
    <row r="126" spans="1:39" x14ac:dyDescent="0.15">
      <c r="A126">
        <v>130</v>
      </c>
      <c r="B126" t="s">
        <v>32</v>
      </c>
      <c r="C126" t="s">
        <v>38</v>
      </c>
      <c r="D126">
        <v>30</v>
      </c>
      <c r="E126">
        <v>39</v>
      </c>
      <c r="G126" s="2"/>
      <c r="H126">
        <v>13800</v>
      </c>
      <c r="I126">
        <v>10000</v>
      </c>
      <c r="J126">
        <v>33001</v>
      </c>
      <c r="K126">
        <f t="shared" si="46"/>
        <v>10000</v>
      </c>
      <c r="L126">
        <v>33001</v>
      </c>
      <c r="M126">
        <f t="shared" si="47"/>
        <v>8500</v>
      </c>
      <c r="N126">
        <v>33001</v>
      </c>
      <c r="O126">
        <f t="shared" si="48"/>
        <v>8500</v>
      </c>
      <c r="P126">
        <v>33002</v>
      </c>
      <c r="Q126">
        <f t="shared" si="49"/>
        <v>10000</v>
      </c>
      <c r="R126">
        <v>33002</v>
      </c>
      <c r="S126">
        <f t="shared" si="50"/>
        <v>8500</v>
      </c>
      <c r="T126">
        <v>33002</v>
      </c>
      <c r="U126">
        <f t="shared" si="51"/>
        <v>8500</v>
      </c>
      <c r="V126">
        <v>33003</v>
      </c>
      <c r="W126">
        <f t="shared" si="52"/>
        <v>2100</v>
      </c>
      <c r="X126">
        <v>33003</v>
      </c>
      <c r="Y126">
        <f t="shared" si="53"/>
        <v>0</v>
      </c>
      <c r="Z126">
        <v>33003</v>
      </c>
      <c r="AA126">
        <f t="shared" si="54"/>
        <v>0</v>
      </c>
      <c r="AC126" s="6">
        <f t="shared" si="58"/>
        <v>42900</v>
      </c>
      <c r="AD126">
        <f t="shared" si="59"/>
        <v>42900</v>
      </c>
      <c r="AE126">
        <v>6000</v>
      </c>
      <c r="AF126">
        <v>0.9</v>
      </c>
      <c r="AG126">
        <v>30000</v>
      </c>
      <c r="AH126">
        <v>0.9</v>
      </c>
      <c r="AI126">
        <v>150000</v>
      </c>
      <c r="AJ126">
        <v>7.0000000000000007E-2</v>
      </c>
      <c r="AL126">
        <f t="shared" si="60"/>
        <v>42.9</v>
      </c>
      <c r="AM126">
        <f t="shared" si="61"/>
        <v>14.299999999999999</v>
      </c>
    </row>
    <row r="127" spans="1:39" x14ac:dyDescent="0.15">
      <c r="A127">
        <v>131</v>
      </c>
      <c r="B127" t="s">
        <v>32</v>
      </c>
      <c r="C127" t="s">
        <v>38</v>
      </c>
      <c r="D127">
        <v>40</v>
      </c>
      <c r="E127">
        <v>49</v>
      </c>
      <c r="G127" s="2"/>
      <c r="H127">
        <v>20000</v>
      </c>
      <c r="I127">
        <v>10000</v>
      </c>
      <c r="J127">
        <v>33001</v>
      </c>
      <c r="K127">
        <f t="shared" si="46"/>
        <v>10000</v>
      </c>
      <c r="L127">
        <v>33001</v>
      </c>
      <c r="M127">
        <f t="shared" si="47"/>
        <v>8500</v>
      </c>
      <c r="N127">
        <v>33001</v>
      </c>
      <c r="O127">
        <f t="shared" si="48"/>
        <v>8500</v>
      </c>
      <c r="P127">
        <v>33002</v>
      </c>
      <c r="Q127">
        <f t="shared" si="49"/>
        <v>10000</v>
      </c>
      <c r="R127">
        <v>33002</v>
      </c>
      <c r="S127">
        <f t="shared" si="50"/>
        <v>8500</v>
      </c>
      <c r="T127">
        <v>33002</v>
      </c>
      <c r="U127">
        <f t="shared" si="51"/>
        <v>8500</v>
      </c>
      <c r="V127">
        <v>33003</v>
      </c>
      <c r="W127">
        <f t="shared" si="52"/>
        <v>4200</v>
      </c>
      <c r="X127">
        <v>33003</v>
      </c>
      <c r="Y127">
        <f t="shared" si="53"/>
        <v>0</v>
      </c>
      <c r="Z127">
        <v>33003</v>
      </c>
      <c r="AA127">
        <f t="shared" si="54"/>
        <v>0</v>
      </c>
      <c r="AC127" s="6">
        <f t="shared" si="58"/>
        <v>53700</v>
      </c>
      <c r="AD127">
        <f t="shared" si="59"/>
        <v>53400</v>
      </c>
      <c r="AE127">
        <v>6000</v>
      </c>
      <c r="AF127">
        <v>0.9</v>
      </c>
      <c r="AG127">
        <v>30000</v>
      </c>
      <c r="AH127">
        <v>0.9</v>
      </c>
      <c r="AI127">
        <v>150000</v>
      </c>
      <c r="AJ127">
        <v>0.14000000000000001</v>
      </c>
      <c r="AL127">
        <f t="shared" si="60"/>
        <v>53.4</v>
      </c>
      <c r="AM127">
        <f t="shared" si="61"/>
        <v>17.8</v>
      </c>
    </row>
    <row r="128" spans="1:39" x14ac:dyDescent="0.15">
      <c r="A128">
        <v>132</v>
      </c>
      <c r="B128" t="s">
        <v>32</v>
      </c>
      <c r="C128" t="s">
        <v>38</v>
      </c>
      <c r="D128">
        <v>50</v>
      </c>
      <c r="E128">
        <v>59</v>
      </c>
      <c r="G128" s="2"/>
      <c r="H128">
        <v>27300</v>
      </c>
      <c r="I128">
        <v>10000</v>
      </c>
      <c r="J128">
        <v>33001</v>
      </c>
      <c r="K128">
        <f t="shared" si="46"/>
        <v>10000</v>
      </c>
      <c r="L128">
        <v>33001</v>
      </c>
      <c r="M128">
        <f t="shared" si="47"/>
        <v>8500</v>
      </c>
      <c r="N128">
        <v>33001</v>
      </c>
      <c r="O128">
        <f t="shared" si="48"/>
        <v>8500</v>
      </c>
      <c r="P128">
        <v>33002</v>
      </c>
      <c r="Q128">
        <f t="shared" si="49"/>
        <v>10000</v>
      </c>
      <c r="R128">
        <v>33002</v>
      </c>
      <c r="S128">
        <f t="shared" si="50"/>
        <v>8500</v>
      </c>
      <c r="T128">
        <v>33002</v>
      </c>
      <c r="U128">
        <f t="shared" si="51"/>
        <v>8500</v>
      </c>
      <c r="V128">
        <v>33003</v>
      </c>
      <c r="W128">
        <f t="shared" si="52"/>
        <v>6900</v>
      </c>
      <c r="X128">
        <v>33003</v>
      </c>
      <c r="Y128">
        <f t="shared" si="53"/>
        <v>0</v>
      </c>
      <c r="Z128">
        <v>33003</v>
      </c>
      <c r="AA128">
        <f t="shared" si="54"/>
        <v>0</v>
      </c>
      <c r="AC128" s="6">
        <f t="shared" si="58"/>
        <v>66900</v>
      </c>
      <c r="AD128">
        <f t="shared" si="59"/>
        <v>66900</v>
      </c>
      <c r="AE128">
        <v>6000</v>
      </c>
      <c r="AF128">
        <v>0.9</v>
      </c>
      <c r="AG128">
        <v>30000</v>
      </c>
      <c r="AH128">
        <v>0.9</v>
      </c>
      <c r="AI128">
        <v>150000</v>
      </c>
      <c r="AJ128">
        <v>0.23</v>
      </c>
      <c r="AL128">
        <f t="shared" si="60"/>
        <v>66.900000000000006</v>
      </c>
      <c r="AM128">
        <f t="shared" si="61"/>
        <v>22.3</v>
      </c>
    </row>
    <row r="129" spans="1:39" x14ac:dyDescent="0.15">
      <c r="A129">
        <v>133</v>
      </c>
      <c r="B129" t="s">
        <v>32</v>
      </c>
      <c r="C129" t="s">
        <v>38</v>
      </c>
      <c r="D129">
        <v>60</v>
      </c>
      <c r="E129">
        <v>69</v>
      </c>
      <c r="G129" s="2"/>
      <c r="H129">
        <v>36300</v>
      </c>
      <c r="I129">
        <v>10000</v>
      </c>
      <c r="J129">
        <v>33001</v>
      </c>
      <c r="K129">
        <f t="shared" si="46"/>
        <v>10000</v>
      </c>
      <c r="L129">
        <v>33001</v>
      </c>
      <c r="M129">
        <f t="shared" si="47"/>
        <v>8500</v>
      </c>
      <c r="N129">
        <v>33001</v>
      </c>
      <c r="O129">
        <f t="shared" si="48"/>
        <v>8500</v>
      </c>
      <c r="P129">
        <v>33002</v>
      </c>
      <c r="Q129">
        <f t="shared" si="49"/>
        <v>10000</v>
      </c>
      <c r="R129">
        <v>33002</v>
      </c>
      <c r="S129">
        <f t="shared" si="50"/>
        <v>8500</v>
      </c>
      <c r="T129">
        <v>33002</v>
      </c>
      <c r="U129">
        <f t="shared" si="51"/>
        <v>8500</v>
      </c>
      <c r="V129">
        <v>33003</v>
      </c>
      <c r="W129">
        <f t="shared" si="52"/>
        <v>10000</v>
      </c>
      <c r="X129">
        <v>33003</v>
      </c>
      <c r="Y129">
        <f t="shared" si="53"/>
        <v>100</v>
      </c>
      <c r="Z129">
        <v>33003</v>
      </c>
      <c r="AA129">
        <f t="shared" si="54"/>
        <v>100</v>
      </c>
      <c r="AC129" s="6">
        <f t="shared" si="58"/>
        <v>82500</v>
      </c>
      <c r="AD129">
        <f t="shared" si="59"/>
        <v>83400</v>
      </c>
      <c r="AE129">
        <v>6000</v>
      </c>
      <c r="AF129">
        <v>0.9</v>
      </c>
      <c r="AG129">
        <v>30000</v>
      </c>
      <c r="AH129">
        <v>0.9</v>
      </c>
      <c r="AI129">
        <v>150000</v>
      </c>
      <c r="AJ129">
        <v>0.34</v>
      </c>
      <c r="AL129">
        <f t="shared" si="60"/>
        <v>83.4</v>
      </c>
      <c r="AM129">
        <f t="shared" si="61"/>
        <v>27.8</v>
      </c>
    </row>
    <row r="130" spans="1:39" x14ac:dyDescent="0.15">
      <c r="A130">
        <v>134</v>
      </c>
      <c r="B130" t="s">
        <v>32</v>
      </c>
      <c r="C130" t="s">
        <v>38</v>
      </c>
      <c r="D130">
        <v>70</v>
      </c>
      <c r="E130">
        <v>79</v>
      </c>
      <c r="G130" s="2"/>
      <c r="H130">
        <v>48700</v>
      </c>
      <c r="I130">
        <v>10000</v>
      </c>
      <c r="J130">
        <v>33001</v>
      </c>
      <c r="K130">
        <f t="shared" si="46"/>
        <v>10000</v>
      </c>
      <c r="L130">
        <v>33001</v>
      </c>
      <c r="M130">
        <f t="shared" si="47"/>
        <v>8500</v>
      </c>
      <c r="N130">
        <v>33001</v>
      </c>
      <c r="O130">
        <f t="shared" si="48"/>
        <v>8500</v>
      </c>
      <c r="P130">
        <v>33002</v>
      </c>
      <c r="Q130">
        <f t="shared" si="49"/>
        <v>10000</v>
      </c>
      <c r="R130">
        <v>33002</v>
      </c>
      <c r="S130">
        <f t="shared" si="50"/>
        <v>8500</v>
      </c>
      <c r="T130">
        <v>33002</v>
      </c>
      <c r="U130">
        <f t="shared" si="51"/>
        <v>8500</v>
      </c>
      <c r="V130">
        <v>33003</v>
      </c>
      <c r="W130">
        <f t="shared" si="52"/>
        <v>10000</v>
      </c>
      <c r="X130">
        <v>33003</v>
      </c>
      <c r="Y130">
        <f t="shared" si="53"/>
        <v>2500</v>
      </c>
      <c r="Z130">
        <v>33003</v>
      </c>
      <c r="AA130">
        <f t="shared" si="54"/>
        <v>2500</v>
      </c>
      <c r="AC130" s="6">
        <f t="shared" si="58"/>
        <v>100500</v>
      </c>
      <c r="AD130">
        <f t="shared" si="59"/>
        <v>107400</v>
      </c>
      <c r="AE130">
        <v>6000</v>
      </c>
      <c r="AF130">
        <v>0.9</v>
      </c>
      <c r="AG130">
        <v>30000</v>
      </c>
      <c r="AH130">
        <v>0.9</v>
      </c>
      <c r="AI130">
        <v>150000</v>
      </c>
      <c r="AJ130">
        <v>0.5</v>
      </c>
      <c r="AL130">
        <f t="shared" si="60"/>
        <v>107.4</v>
      </c>
      <c r="AM130">
        <f t="shared" si="61"/>
        <v>35.800000000000004</v>
      </c>
    </row>
    <row r="131" spans="1:39" x14ac:dyDescent="0.15">
      <c r="A131">
        <v>135</v>
      </c>
      <c r="B131" t="s">
        <v>32</v>
      </c>
      <c r="C131" t="s">
        <v>38</v>
      </c>
      <c r="D131">
        <v>80</v>
      </c>
      <c r="E131">
        <v>89</v>
      </c>
      <c r="G131" s="2"/>
      <c r="H131">
        <v>62100</v>
      </c>
      <c r="I131">
        <v>10000</v>
      </c>
      <c r="J131">
        <v>33001</v>
      </c>
      <c r="K131">
        <f t="shared" si="46"/>
        <v>10000</v>
      </c>
      <c r="L131">
        <v>33001</v>
      </c>
      <c r="M131">
        <f t="shared" si="47"/>
        <v>8500</v>
      </c>
      <c r="N131">
        <v>33001</v>
      </c>
      <c r="O131">
        <f t="shared" si="48"/>
        <v>8500</v>
      </c>
      <c r="P131">
        <v>33002</v>
      </c>
      <c r="Q131">
        <f t="shared" si="49"/>
        <v>10000</v>
      </c>
      <c r="R131">
        <v>33002</v>
      </c>
      <c r="S131">
        <f t="shared" si="50"/>
        <v>8500</v>
      </c>
      <c r="T131">
        <v>33002</v>
      </c>
      <c r="U131">
        <f t="shared" si="51"/>
        <v>8500</v>
      </c>
      <c r="V131">
        <v>33003</v>
      </c>
      <c r="W131">
        <f t="shared" si="52"/>
        <v>10000</v>
      </c>
      <c r="X131">
        <v>33003</v>
      </c>
      <c r="Y131">
        <f t="shared" si="53"/>
        <v>4000</v>
      </c>
      <c r="Z131">
        <v>33003</v>
      </c>
      <c r="AA131">
        <f t="shared" si="54"/>
        <v>4000</v>
      </c>
      <c r="AC131" s="6">
        <f t="shared" si="58"/>
        <v>120900</v>
      </c>
      <c r="AD131">
        <f t="shared" si="59"/>
        <v>122400</v>
      </c>
      <c r="AE131">
        <v>6000</v>
      </c>
      <c r="AF131">
        <v>0.9</v>
      </c>
      <c r="AG131">
        <v>30000</v>
      </c>
      <c r="AH131">
        <v>0.9</v>
      </c>
      <c r="AI131">
        <v>150000</v>
      </c>
      <c r="AJ131">
        <v>0.6</v>
      </c>
      <c r="AL131">
        <f t="shared" si="60"/>
        <v>122.4</v>
      </c>
      <c r="AM131">
        <f t="shared" si="61"/>
        <v>40.800000000000004</v>
      </c>
    </row>
    <row r="132" spans="1:39" x14ac:dyDescent="0.15">
      <c r="A132">
        <v>136</v>
      </c>
      <c r="B132" t="s">
        <v>32</v>
      </c>
      <c r="C132" t="s">
        <v>38</v>
      </c>
      <c r="D132">
        <v>90</v>
      </c>
      <c r="E132">
        <v>100</v>
      </c>
      <c r="G132" s="2"/>
      <c r="H132">
        <v>80700</v>
      </c>
      <c r="I132">
        <v>10000</v>
      </c>
      <c r="J132">
        <v>33001</v>
      </c>
      <c r="K132">
        <f t="shared" si="46"/>
        <v>10000</v>
      </c>
      <c r="L132">
        <v>33001</v>
      </c>
      <c r="M132">
        <f t="shared" si="47"/>
        <v>8500</v>
      </c>
      <c r="N132">
        <v>33001</v>
      </c>
      <c r="O132">
        <f t="shared" si="48"/>
        <v>8500</v>
      </c>
      <c r="P132">
        <v>33002</v>
      </c>
      <c r="Q132">
        <f t="shared" si="49"/>
        <v>10000</v>
      </c>
      <c r="R132">
        <v>33002</v>
      </c>
      <c r="S132">
        <f t="shared" si="50"/>
        <v>8500</v>
      </c>
      <c r="T132">
        <v>33002</v>
      </c>
      <c r="U132">
        <f t="shared" si="51"/>
        <v>8500</v>
      </c>
      <c r="V132">
        <v>33003</v>
      </c>
      <c r="W132">
        <f t="shared" si="52"/>
        <v>10000</v>
      </c>
      <c r="X132">
        <v>33003</v>
      </c>
      <c r="Y132">
        <f t="shared" si="53"/>
        <v>6250</v>
      </c>
      <c r="Z132">
        <v>33003</v>
      </c>
      <c r="AA132">
        <f t="shared" si="54"/>
        <v>6250</v>
      </c>
      <c r="AC132" s="6">
        <f t="shared" si="58"/>
        <v>143700</v>
      </c>
      <c r="AD132">
        <f t="shared" si="59"/>
        <v>144900</v>
      </c>
      <c r="AE132">
        <v>6000</v>
      </c>
      <c r="AF132">
        <v>0.9</v>
      </c>
      <c r="AG132">
        <v>30000</v>
      </c>
      <c r="AH132">
        <v>0.9</v>
      </c>
      <c r="AI132">
        <v>150000</v>
      </c>
      <c r="AJ132">
        <v>0.75</v>
      </c>
      <c r="AL132">
        <f t="shared" si="60"/>
        <v>144.9</v>
      </c>
      <c r="AM132">
        <f t="shared" si="61"/>
        <v>48.300000000000004</v>
      </c>
    </row>
    <row r="137" spans="1:39" x14ac:dyDescent="0.15">
      <c r="B137" t="s">
        <v>58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4"/>
  <sheetViews>
    <sheetView workbookViewId="0">
      <selection activeCell="B4" sqref="B4:B24"/>
    </sheetView>
  </sheetViews>
  <sheetFormatPr defaultRowHeight="13.5" x14ac:dyDescent="0.15"/>
  <cols>
    <col min="2" max="2" width="19.75" customWidth="1"/>
    <col min="3" max="3" width="30.5" customWidth="1"/>
    <col min="4" max="4" width="26.875" customWidth="1"/>
  </cols>
  <sheetData>
    <row r="4" spans="2:14" x14ac:dyDescent="0.15">
      <c r="B4" s="2" t="str">
        <f>"[[2,"&amp;E4&amp;",1,"&amp;F4&amp;"][2,"&amp;G4&amp;",1,"&amp;H4&amp;"][2,"&amp;I4&amp;",1,"&amp;J4&amp;"][2,"&amp;K4&amp;",1,"&amp;L4&amp;"]]"</f>
        <v>[[2,35000,1,9556][2,35001,1,400][2,35002,1,40][2,35003,1,4]]</v>
      </c>
      <c r="C4" s="2"/>
      <c r="E4">
        <v>35000</v>
      </c>
      <c r="F4">
        <f>10000-H4-J4-L4</f>
        <v>9556</v>
      </c>
      <c r="G4">
        <v>35001</v>
      </c>
      <c r="H4">
        <v>400</v>
      </c>
      <c r="I4">
        <v>35002</v>
      </c>
      <c r="J4">
        <v>40</v>
      </c>
      <c r="K4">
        <v>35003</v>
      </c>
      <c r="L4">
        <v>4</v>
      </c>
      <c r="N4" s="11">
        <f>800*F4/10000+4000*H4/10000+20000*J4/10000</f>
        <v>1004.48</v>
      </c>
    </row>
    <row r="5" spans="2:14" x14ac:dyDescent="0.15">
      <c r="B5" s="2" t="str">
        <f t="shared" ref="B5:B24" si="0">"[[2,"&amp;E5&amp;",1,"&amp;F5&amp;"][2,"&amp;G5&amp;",1,"&amp;H5&amp;"][2,"&amp;I5&amp;",1,"&amp;J5&amp;"][2,"&amp;K5&amp;",1,"&amp;L5&amp;"]]"</f>
        <v>[[2,35000,1,9112][2,35001,1,800][2,35002,1,80][2,35003,1,8]]</v>
      </c>
      <c r="E5">
        <v>35000</v>
      </c>
      <c r="F5">
        <f t="shared" ref="F5:F24" si="1">10000-H5-J5-L5</f>
        <v>9112</v>
      </c>
      <c r="G5">
        <v>35001</v>
      </c>
      <c r="H5">
        <v>800</v>
      </c>
      <c r="I5">
        <v>35002</v>
      </c>
      <c r="J5">
        <v>80</v>
      </c>
      <c r="K5">
        <v>35003</v>
      </c>
      <c r="L5">
        <v>8</v>
      </c>
      <c r="N5" s="11">
        <f t="shared" ref="N5:N24" si="2">800*F5/10000+4000*H5/10000+20000*J5/10000</f>
        <v>1208.96</v>
      </c>
    </row>
    <row r="6" spans="2:14" x14ac:dyDescent="0.15">
      <c r="B6" s="2" t="str">
        <f t="shared" si="0"/>
        <v>[[2,35000,1,8668][2,35001,1,1200][2,35002,1,120][2,35003,1,12]]</v>
      </c>
      <c r="E6">
        <v>35000</v>
      </c>
      <c r="F6">
        <f t="shared" si="1"/>
        <v>8668</v>
      </c>
      <c r="G6">
        <v>35001</v>
      </c>
      <c r="H6">
        <v>1200</v>
      </c>
      <c r="I6">
        <v>35002</v>
      </c>
      <c r="J6">
        <v>120</v>
      </c>
      <c r="K6">
        <v>35003</v>
      </c>
      <c r="L6">
        <v>12</v>
      </c>
      <c r="N6" s="11">
        <f t="shared" si="2"/>
        <v>1413.44</v>
      </c>
    </row>
    <row r="7" spans="2:14" x14ac:dyDescent="0.15">
      <c r="B7" s="2" t="str">
        <f t="shared" si="0"/>
        <v>[[2,35000,1,8224][2,35001,1,1600][2,35002,1,160][2,35003,1,16]]</v>
      </c>
      <c r="E7">
        <v>35000</v>
      </c>
      <c r="F7">
        <f t="shared" si="1"/>
        <v>8224</v>
      </c>
      <c r="G7">
        <v>35001</v>
      </c>
      <c r="H7">
        <v>1600</v>
      </c>
      <c r="I7">
        <v>35002</v>
      </c>
      <c r="J7">
        <v>160</v>
      </c>
      <c r="K7">
        <v>35003</v>
      </c>
      <c r="L7">
        <v>16</v>
      </c>
      <c r="N7" s="11">
        <f t="shared" si="2"/>
        <v>1617.92</v>
      </c>
    </row>
    <row r="8" spans="2:14" x14ac:dyDescent="0.15">
      <c r="B8" s="2" t="str">
        <f t="shared" si="0"/>
        <v>[[2,35000,1,7780][2,35001,1,2000][2,35002,1,200][2,35003,1,20]]</v>
      </c>
      <c r="E8">
        <v>35000</v>
      </c>
      <c r="F8">
        <f t="shared" si="1"/>
        <v>7780</v>
      </c>
      <c r="G8">
        <v>35001</v>
      </c>
      <c r="H8">
        <v>2000</v>
      </c>
      <c r="I8">
        <v>35002</v>
      </c>
      <c r="J8">
        <v>200</v>
      </c>
      <c r="K8">
        <v>35003</v>
      </c>
      <c r="L8">
        <v>20</v>
      </c>
      <c r="N8" s="11">
        <f t="shared" si="2"/>
        <v>1822.4</v>
      </c>
    </row>
    <row r="9" spans="2:14" x14ac:dyDescent="0.15">
      <c r="B9" s="2" t="str">
        <f t="shared" si="0"/>
        <v>[[2,35000,1,7336][2,35001,1,2400][2,35002,1,240][2,35003,1,24]]</v>
      </c>
      <c r="E9">
        <v>35000</v>
      </c>
      <c r="F9">
        <f t="shared" si="1"/>
        <v>7336</v>
      </c>
      <c r="G9">
        <v>35001</v>
      </c>
      <c r="H9">
        <v>2400</v>
      </c>
      <c r="I9">
        <v>35002</v>
      </c>
      <c r="J9">
        <v>240</v>
      </c>
      <c r="K9">
        <v>35003</v>
      </c>
      <c r="L9">
        <v>24</v>
      </c>
      <c r="N9" s="11">
        <f t="shared" si="2"/>
        <v>2026.88</v>
      </c>
    </row>
    <row r="10" spans="2:14" x14ac:dyDescent="0.15">
      <c r="B10" s="2" t="str">
        <f t="shared" si="0"/>
        <v>[[2,35000,1,6892][2,35001,1,2800][2,35002,1,280][2,35003,1,28]]</v>
      </c>
      <c r="E10">
        <v>35000</v>
      </c>
      <c r="F10">
        <f t="shared" si="1"/>
        <v>6892</v>
      </c>
      <c r="G10">
        <v>35001</v>
      </c>
      <c r="H10">
        <v>2800</v>
      </c>
      <c r="I10">
        <v>35002</v>
      </c>
      <c r="J10">
        <v>280</v>
      </c>
      <c r="K10">
        <v>35003</v>
      </c>
      <c r="L10">
        <v>28</v>
      </c>
      <c r="N10" s="11">
        <f t="shared" si="2"/>
        <v>2231.36</v>
      </c>
    </row>
    <row r="11" spans="2:14" x14ac:dyDescent="0.15">
      <c r="B11" s="2" t="str">
        <f t="shared" si="0"/>
        <v>[[2,35000,1,6448][2,35001,1,3200][2,35002,1,320][2,35003,1,32]]</v>
      </c>
      <c r="E11">
        <v>35000</v>
      </c>
      <c r="F11">
        <f t="shared" si="1"/>
        <v>6448</v>
      </c>
      <c r="G11">
        <v>35001</v>
      </c>
      <c r="H11">
        <v>3200</v>
      </c>
      <c r="I11">
        <v>35002</v>
      </c>
      <c r="J11">
        <v>320</v>
      </c>
      <c r="K11">
        <v>35003</v>
      </c>
      <c r="L11">
        <v>32</v>
      </c>
      <c r="N11" s="11">
        <f t="shared" si="2"/>
        <v>2435.84</v>
      </c>
    </row>
    <row r="12" spans="2:14" x14ac:dyDescent="0.15">
      <c r="B12" s="2" t="str">
        <f t="shared" si="0"/>
        <v>[[2,35000,1,6004][2,35001,1,3600][2,35002,1,360][2,35003,1,36]]</v>
      </c>
      <c r="E12">
        <v>35000</v>
      </c>
      <c r="F12">
        <f t="shared" si="1"/>
        <v>6004</v>
      </c>
      <c r="G12">
        <v>35001</v>
      </c>
      <c r="H12">
        <v>3600</v>
      </c>
      <c r="I12">
        <v>35002</v>
      </c>
      <c r="J12">
        <v>360</v>
      </c>
      <c r="K12">
        <v>35003</v>
      </c>
      <c r="L12">
        <v>36</v>
      </c>
      <c r="N12" s="11">
        <f t="shared" si="2"/>
        <v>2640.3199999999997</v>
      </c>
    </row>
    <row r="13" spans="2:14" x14ac:dyDescent="0.15">
      <c r="B13" s="2" t="str">
        <f t="shared" si="0"/>
        <v>[[2,35000,1,5560][2,35001,1,4000][2,35002,1,400][2,35003,1,40]]</v>
      </c>
      <c r="E13">
        <v>35000</v>
      </c>
      <c r="F13">
        <f t="shared" si="1"/>
        <v>5560</v>
      </c>
      <c r="G13">
        <v>35001</v>
      </c>
      <c r="H13">
        <v>4000</v>
      </c>
      <c r="I13">
        <v>35002</v>
      </c>
      <c r="J13">
        <v>400</v>
      </c>
      <c r="K13">
        <v>35003</v>
      </c>
      <c r="L13">
        <v>40</v>
      </c>
      <c r="N13" s="11">
        <f t="shared" si="2"/>
        <v>2844.8</v>
      </c>
    </row>
    <row r="14" spans="2:14" x14ac:dyDescent="0.15">
      <c r="B14" s="2" t="str">
        <f t="shared" si="0"/>
        <v>[[2,35000,1,5116][2,35001,1,4400][2,35002,1,440][2,35003,1,44]]</v>
      </c>
      <c r="E14">
        <v>35000</v>
      </c>
      <c r="F14">
        <f t="shared" si="1"/>
        <v>5116</v>
      </c>
      <c r="G14">
        <v>35001</v>
      </c>
      <c r="H14">
        <v>4400</v>
      </c>
      <c r="I14">
        <v>35002</v>
      </c>
      <c r="J14">
        <v>440</v>
      </c>
      <c r="K14">
        <v>35003</v>
      </c>
      <c r="L14">
        <v>44</v>
      </c>
      <c r="N14" s="11">
        <f t="shared" si="2"/>
        <v>3049.2799999999997</v>
      </c>
    </row>
    <row r="15" spans="2:14" x14ac:dyDescent="0.15">
      <c r="B15" s="2" t="str">
        <f t="shared" si="0"/>
        <v>[[2,35000,1,4672][2,35001,1,4800][2,35002,1,480][2,35003,1,48]]</v>
      </c>
      <c r="E15">
        <v>35000</v>
      </c>
      <c r="F15">
        <f t="shared" si="1"/>
        <v>4672</v>
      </c>
      <c r="G15">
        <v>35001</v>
      </c>
      <c r="H15">
        <v>4800</v>
      </c>
      <c r="I15">
        <v>35002</v>
      </c>
      <c r="J15">
        <v>480</v>
      </c>
      <c r="K15">
        <v>35003</v>
      </c>
      <c r="L15">
        <v>48</v>
      </c>
      <c r="N15" s="11">
        <f t="shared" si="2"/>
        <v>3253.76</v>
      </c>
    </row>
    <row r="16" spans="2:14" x14ac:dyDescent="0.15">
      <c r="B16" s="2" t="str">
        <f t="shared" si="0"/>
        <v>[[2,35000,1,4228][2,35001,1,5200][2,35002,1,520][2,35003,1,52]]</v>
      </c>
      <c r="E16">
        <v>35000</v>
      </c>
      <c r="F16">
        <f t="shared" si="1"/>
        <v>4228</v>
      </c>
      <c r="G16">
        <v>35001</v>
      </c>
      <c r="H16">
        <v>5200</v>
      </c>
      <c r="I16">
        <v>35002</v>
      </c>
      <c r="J16">
        <v>520</v>
      </c>
      <c r="K16">
        <v>35003</v>
      </c>
      <c r="L16">
        <v>52</v>
      </c>
      <c r="N16" s="11">
        <f t="shared" si="2"/>
        <v>3458.24</v>
      </c>
    </row>
    <row r="17" spans="2:14" x14ac:dyDescent="0.15">
      <c r="B17" s="2" t="str">
        <f t="shared" si="0"/>
        <v>[[2,35000,1,3784][2,35001,1,5600][2,35002,1,560][2,35003,1,56]]</v>
      </c>
      <c r="E17">
        <v>35000</v>
      </c>
      <c r="F17">
        <f t="shared" si="1"/>
        <v>3784</v>
      </c>
      <c r="G17">
        <v>35001</v>
      </c>
      <c r="H17">
        <v>5600</v>
      </c>
      <c r="I17">
        <v>35002</v>
      </c>
      <c r="J17">
        <v>560</v>
      </c>
      <c r="K17">
        <v>35003</v>
      </c>
      <c r="L17">
        <v>56</v>
      </c>
      <c r="N17" s="11">
        <f t="shared" si="2"/>
        <v>3662.7200000000003</v>
      </c>
    </row>
    <row r="18" spans="2:14" x14ac:dyDescent="0.15">
      <c r="B18" s="2" t="str">
        <f t="shared" si="0"/>
        <v>[[2,35000,1,3340][2,35001,1,6000][2,35002,1,600][2,35003,1,60]]</v>
      </c>
      <c r="E18">
        <v>35000</v>
      </c>
      <c r="F18">
        <f t="shared" si="1"/>
        <v>3340</v>
      </c>
      <c r="G18">
        <v>35001</v>
      </c>
      <c r="H18">
        <v>6000</v>
      </c>
      <c r="I18">
        <v>35002</v>
      </c>
      <c r="J18">
        <v>600</v>
      </c>
      <c r="K18">
        <v>35003</v>
      </c>
      <c r="L18">
        <v>60</v>
      </c>
      <c r="N18" s="11">
        <f t="shared" si="2"/>
        <v>3867.2</v>
      </c>
    </row>
    <row r="19" spans="2:14" x14ac:dyDescent="0.15">
      <c r="B19" s="2" t="str">
        <f t="shared" si="0"/>
        <v>[[2,35000,1,2896][2,35001,1,6400][2,35002,1,640][2,35003,1,64]]</v>
      </c>
      <c r="E19">
        <v>35000</v>
      </c>
      <c r="F19">
        <f t="shared" si="1"/>
        <v>2896</v>
      </c>
      <c r="G19">
        <v>35001</v>
      </c>
      <c r="H19">
        <v>6400</v>
      </c>
      <c r="I19">
        <v>35002</v>
      </c>
      <c r="J19">
        <v>640</v>
      </c>
      <c r="K19">
        <v>35003</v>
      </c>
      <c r="L19">
        <v>64</v>
      </c>
      <c r="N19" s="11">
        <f t="shared" si="2"/>
        <v>4071.68</v>
      </c>
    </row>
    <row r="20" spans="2:14" x14ac:dyDescent="0.15">
      <c r="B20" s="2" t="str">
        <f t="shared" si="0"/>
        <v>[[2,35000,1,2452][2,35001,1,6800][2,35002,1,680][2,35003,1,68]]</v>
      </c>
      <c r="E20">
        <v>35000</v>
      </c>
      <c r="F20">
        <f t="shared" si="1"/>
        <v>2452</v>
      </c>
      <c r="G20">
        <v>35001</v>
      </c>
      <c r="H20">
        <v>6800</v>
      </c>
      <c r="I20">
        <v>35002</v>
      </c>
      <c r="J20">
        <v>680</v>
      </c>
      <c r="K20">
        <v>35003</v>
      </c>
      <c r="L20">
        <v>68</v>
      </c>
      <c r="N20" s="11">
        <f t="shared" si="2"/>
        <v>4276.16</v>
      </c>
    </row>
    <row r="21" spans="2:14" x14ac:dyDescent="0.15">
      <c r="B21" s="2" t="str">
        <f t="shared" si="0"/>
        <v>[[2,35000,1,2008][2,35001,1,7200][2,35002,1,720][2,35003,1,72]]</v>
      </c>
      <c r="E21">
        <v>35000</v>
      </c>
      <c r="F21">
        <f t="shared" si="1"/>
        <v>2008</v>
      </c>
      <c r="G21">
        <v>35001</v>
      </c>
      <c r="H21">
        <v>7200</v>
      </c>
      <c r="I21">
        <v>35002</v>
      </c>
      <c r="J21">
        <v>720</v>
      </c>
      <c r="K21">
        <v>35003</v>
      </c>
      <c r="L21">
        <v>72</v>
      </c>
      <c r="N21" s="11">
        <f t="shared" si="2"/>
        <v>4480.6399999999994</v>
      </c>
    </row>
    <row r="22" spans="2:14" x14ac:dyDescent="0.15">
      <c r="B22" s="2" t="str">
        <f t="shared" si="0"/>
        <v>[[2,35000,1,1564][2,35001,1,7600][2,35002,1,760][2,35003,1,76]]</v>
      </c>
      <c r="E22">
        <v>35000</v>
      </c>
      <c r="F22">
        <f t="shared" si="1"/>
        <v>1564</v>
      </c>
      <c r="G22">
        <v>35001</v>
      </c>
      <c r="H22">
        <v>7600</v>
      </c>
      <c r="I22">
        <v>35002</v>
      </c>
      <c r="J22">
        <v>760</v>
      </c>
      <c r="K22">
        <v>35003</v>
      </c>
      <c r="L22">
        <v>76</v>
      </c>
      <c r="N22" s="11">
        <f t="shared" si="2"/>
        <v>4685.12</v>
      </c>
    </row>
    <row r="23" spans="2:14" x14ac:dyDescent="0.15">
      <c r="B23" s="2" t="str">
        <f t="shared" si="0"/>
        <v>[[2,35000,1,1120][2,35001,1,8000][2,35002,1,800][2,35003,1,80]]</v>
      </c>
      <c r="E23">
        <v>35000</v>
      </c>
      <c r="F23">
        <f t="shared" si="1"/>
        <v>1120</v>
      </c>
      <c r="G23">
        <v>35001</v>
      </c>
      <c r="H23">
        <v>8000</v>
      </c>
      <c r="I23">
        <v>35002</v>
      </c>
      <c r="J23">
        <v>800</v>
      </c>
      <c r="K23">
        <v>35003</v>
      </c>
      <c r="L23">
        <v>80</v>
      </c>
      <c r="N23" s="11">
        <f t="shared" si="2"/>
        <v>4889.6000000000004</v>
      </c>
    </row>
    <row r="24" spans="2:14" x14ac:dyDescent="0.15">
      <c r="B24" s="2" t="str">
        <f t="shared" si="0"/>
        <v>[[2,35000,1,676][2,35001,1,8400][2,35002,1,840][2,35003,1,84]]</v>
      </c>
      <c r="E24">
        <v>35000</v>
      </c>
      <c r="F24">
        <f t="shared" si="1"/>
        <v>676</v>
      </c>
      <c r="G24">
        <v>35001</v>
      </c>
      <c r="H24">
        <v>8400</v>
      </c>
      <c r="I24">
        <v>35002</v>
      </c>
      <c r="J24">
        <v>840</v>
      </c>
      <c r="K24">
        <v>35003</v>
      </c>
      <c r="L24">
        <v>84</v>
      </c>
      <c r="N24" s="11">
        <f t="shared" si="2"/>
        <v>5094.08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2018-08-03T07:16:06Z</dcterms:modified>
</cp:coreProperties>
</file>