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9615" windowHeight="9120"/>
  </bookViews>
  <sheets>
    <sheet name="Sheet1" sheetId="1" r:id="rId1"/>
    <sheet name="辅助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2" i="2"/>
  <c r="B23"/>
  <c r="B24"/>
  <c r="B25"/>
  <c r="B26"/>
  <c r="B27"/>
  <c r="B28"/>
  <c r="B29"/>
  <c r="B30"/>
  <c r="B5"/>
  <c r="B6"/>
  <c r="B7"/>
  <c r="B8"/>
  <c r="B9"/>
  <c r="B10"/>
  <c r="B11"/>
  <c r="B12"/>
  <c r="B13"/>
  <c r="B14"/>
  <c r="B15"/>
  <c r="B16"/>
  <c r="B17"/>
  <c r="B18"/>
  <c r="B19"/>
  <c r="B20"/>
  <c r="B21"/>
  <c r="B4"/>
  <c r="K5"/>
  <c r="K6"/>
  <c r="N6" s="1"/>
  <c r="O6" s="1"/>
  <c r="K7"/>
  <c r="K8"/>
  <c r="K9"/>
  <c r="K10"/>
  <c r="N10" s="1"/>
  <c r="O10" s="1"/>
  <c r="K11"/>
  <c r="K12"/>
  <c r="K13"/>
  <c r="K14"/>
  <c r="N14" s="1"/>
  <c r="O14" s="1"/>
  <c r="K15"/>
  <c r="K16"/>
  <c r="K17"/>
  <c r="K18"/>
  <c r="K19"/>
  <c r="K20"/>
  <c r="K21"/>
  <c r="K22"/>
  <c r="K23"/>
  <c r="K24"/>
  <c r="K25"/>
  <c r="K26"/>
  <c r="L26" s="1"/>
  <c r="M26" s="1"/>
  <c r="K27"/>
  <c r="K28"/>
  <c r="K29"/>
  <c r="K30"/>
  <c r="N30" s="1"/>
  <c r="O30" s="1"/>
  <c r="K4"/>
  <c r="N22"/>
  <c r="O22" s="1"/>
  <c r="N26"/>
  <c r="O26" s="1"/>
  <c r="L30" l="1"/>
  <c r="M30" s="1"/>
  <c r="L14"/>
  <c r="M14" s="1"/>
  <c r="L10"/>
  <c r="M10" s="1"/>
  <c r="L18"/>
  <c r="M18" s="1"/>
  <c r="L8"/>
  <c r="M8" s="1"/>
  <c r="L22"/>
  <c r="M22" s="1"/>
  <c r="L6"/>
  <c r="M6" s="1"/>
  <c r="N18"/>
  <c r="O18" s="1"/>
  <c r="L27"/>
  <c r="M27" s="1"/>
  <c r="L23"/>
  <c r="M23" s="1"/>
  <c r="L15"/>
  <c r="M15" s="1"/>
  <c r="L7"/>
  <c r="M7" s="1"/>
  <c r="N5"/>
  <c r="O5" s="1"/>
  <c r="N27"/>
  <c r="O27" s="1"/>
  <c r="N23"/>
  <c r="O23" s="1"/>
  <c r="N19"/>
  <c r="O19" s="1"/>
  <c r="N15"/>
  <c r="O15" s="1"/>
  <c r="N11"/>
  <c r="O11" s="1"/>
  <c r="N7"/>
  <c r="O7" s="1"/>
  <c r="L28"/>
  <c r="M28" s="1"/>
  <c r="L24"/>
  <c r="M24" s="1"/>
  <c r="L20"/>
  <c r="M20" s="1"/>
  <c r="L16"/>
  <c r="M16" s="1"/>
  <c r="L12"/>
  <c r="M12" s="1"/>
  <c r="L5"/>
  <c r="M5" s="1"/>
  <c r="N28"/>
  <c r="O28" s="1"/>
  <c r="N24"/>
  <c r="O24" s="1"/>
  <c r="N20"/>
  <c r="O20" s="1"/>
  <c r="N16"/>
  <c r="O16" s="1"/>
  <c r="N12"/>
  <c r="O12" s="1"/>
  <c r="N8"/>
  <c r="O8" s="1"/>
  <c r="L29"/>
  <c r="M29" s="1"/>
  <c r="L25"/>
  <c r="M25" s="1"/>
  <c r="L21"/>
  <c r="M21" s="1"/>
  <c r="L17"/>
  <c r="M17" s="1"/>
  <c r="L13"/>
  <c r="M13" s="1"/>
  <c r="L9"/>
  <c r="M9" s="1"/>
  <c r="N29"/>
  <c r="O29" s="1"/>
  <c r="N25"/>
  <c r="O25" s="1"/>
  <c r="N21"/>
  <c r="O21" s="1"/>
  <c r="N17"/>
  <c r="O17" s="1"/>
  <c r="N13"/>
  <c r="O13" s="1"/>
  <c r="N9"/>
  <c r="O9" s="1"/>
  <c r="L4"/>
  <c r="M4" s="1"/>
  <c r="L19"/>
  <c r="M19" s="1"/>
  <c r="L11"/>
  <c r="M11" s="1"/>
</calcChain>
</file>

<file path=xl/sharedStrings.xml><?xml version="1.0" encoding="utf-8"?>
<sst xmlns="http://schemas.openxmlformats.org/spreadsheetml/2006/main" count="99" uniqueCount="80">
  <si>
    <t>int</t>
    <phoneticPr fontId="1" type="noConversion"/>
  </si>
  <si>
    <t>int</t>
    <phoneticPr fontId="1" type="noConversion"/>
  </si>
  <si>
    <t>int[]</t>
    <phoneticPr fontId="1" type="noConversion"/>
  </si>
  <si>
    <t>[2,35008,1,0]</t>
  </si>
  <si>
    <t>非元宝抽权重</t>
    <phoneticPr fontId="1" type="noConversion"/>
  </si>
  <si>
    <t>int</t>
    <phoneticPr fontId="1" type="noConversion"/>
  </si>
  <si>
    <t>非首次元宝抽权重</t>
    <phoneticPr fontId="1" type="noConversion"/>
  </si>
  <si>
    <t>是否广播</t>
    <phoneticPr fontId="1" type="noConversion"/>
  </si>
  <si>
    <r>
      <t xml:space="preserve">奖励
{类型，物品编号，数量，是否绑定}
装备和物品外的奖励不需填“物品编号”
类型：
</t>
    </r>
    <r>
      <rPr>
        <sz val="10"/>
        <color rgb="FF92D050"/>
        <rFont val="宋体"/>
        <family val="3"/>
        <charset val="134"/>
        <scheme val="minor"/>
      </rPr>
      <t>1=装备
2=物品
3=金币
4=钻石
5=代金卷
6=贡献值
7=荣誉值
8=经验</t>
    </r>
    <phoneticPr fontId="1" type="noConversion"/>
  </si>
  <si>
    <r>
      <t>首次元宝抽权重</t>
    </r>
    <r>
      <rPr>
        <sz val="10"/>
        <color rgb="FF92D050"/>
        <rFont val="宋体"/>
        <family val="3"/>
        <charset val="134"/>
        <scheme val="minor"/>
      </rPr>
      <t>（最少配置7个）</t>
    </r>
    <phoneticPr fontId="1" type="noConversion"/>
  </si>
  <si>
    <t>编号</t>
    <phoneticPr fontId="1" type="noConversion"/>
  </si>
  <si>
    <t>id</t>
    <phoneticPr fontId="1" type="noConversion"/>
  </si>
  <si>
    <t>reward</t>
    <phoneticPr fontId="1" type="noConversion"/>
  </si>
  <si>
    <t>fristDraw</t>
    <phoneticPr fontId="1" type="noConversion"/>
  </si>
  <si>
    <t>freeDraw</t>
    <phoneticPr fontId="1" type="noConversion"/>
  </si>
  <si>
    <t>goldDraw</t>
    <phoneticPr fontId="1" type="noConversion"/>
  </si>
  <si>
    <t>isBroadcast</t>
    <phoneticPr fontId="1" type="noConversion"/>
  </si>
  <si>
    <t>抽奖券抽权重</t>
    <phoneticPr fontId="1" type="noConversion"/>
  </si>
  <si>
    <t>元宝抽权重</t>
    <phoneticPr fontId="1" type="noConversion"/>
  </si>
  <si>
    <t>注灵石1级</t>
    <phoneticPr fontId="1" type="noConversion"/>
  </si>
  <si>
    <t>注灵石2级</t>
    <phoneticPr fontId="1" type="noConversion"/>
  </si>
  <si>
    <t>注灵石3级</t>
    <phoneticPr fontId="1" type="noConversion"/>
  </si>
  <si>
    <t>神羽1级</t>
    <phoneticPr fontId="1" type="noConversion"/>
  </si>
  <si>
    <t>神羽2级</t>
    <phoneticPr fontId="1" type="noConversion"/>
  </si>
  <si>
    <t>神羽3级</t>
    <phoneticPr fontId="1" type="noConversion"/>
  </si>
  <si>
    <t>技能书1级</t>
    <phoneticPr fontId="1" type="noConversion"/>
  </si>
  <si>
    <t>技能书2级</t>
    <phoneticPr fontId="1" type="noConversion"/>
  </si>
  <si>
    <t>技能书3级</t>
    <phoneticPr fontId="1" type="noConversion"/>
  </si>
  <si>
    <t>三倍经验药水(小)</t>
  </si>
  <si>
    <t>小袋金币</t>
  </si>
  <si>
    <t>经验丹·小</t>
  </si>
  <si>
    <t>流光印记Ⅰ</t>
  </si>
  <si>
    <t>流光印记Ⅱ</t>
  </si>
  <si>
    <t>初级摸金令</t>
  </si>
  <si>
    <t>中级摸金令</t>
  </si>
  <si>
    <t>千界叶</t>
  </si>
  <si>
    <t>还魂丹</t>
  </si>
  <si>
    <t>经验丹·中</t>
    <phoneticPr fontId="1" type="noConversion"/>
  </si>
  <si>
    <t>三倍经验药水(中)</t>
    <phoneticPr fontId="1" type="noConversion"/>
  </si>
  <si>
    <t>广播喇叭</t>
  </si>
  <si>
    <t>猎妖令小</t>
    <phoneticPr fontId="1" type="noConversion"/>
  </si>
  <si>
    <t>猎妖令中</t>
    <phoneticPr fontId="1" type="noConversion"/>
  </si>
  <si>
    <t>猎妖令大</t>
    <phoneticPr fontId="1" type="noConversion"/>
  </si>
  <si>
    <t>迎秋</t>
    <phoneticPr fontId="1" type="noConversion"/>
  </si>
  <si>
    <t>风晚</t>
    <phoneticPr fontId="1" type="noConversion"/>
  </si>
  <si>
    <t>中袋金币</t>
    <phoneticPr fontId="1" type="noConversion"/>
  </si>
  <si>
    <t>[2,35009,1,0]</t>
  </si>
  <si>
    <t>[2,35010,1,0]</t>
  </si>
  <si>
    <t>[2,35013,1,0]</t>
  </si>
  <si>
    <t>[2,35014,1,0]</t>
  </si>
  <si>
    <t>[2,35015,1,0]</t>
  </si>
  <si>
    <t>[2,33001,1,0]</t>
  </si>
  <si>
    <t>[2,33002,1,0]</t>
  </si>
  <si>
    <t>[2,33003,1,0]</t>
  </si>
  <si>
    <t>[2,25001,1,0]</t>
  </si>
  <si>
    <t>[2,20011,1,0]</t>
  </si>
  <si>
    <t>[2,20012,1,0]</t>
  </si>
  <si>
    <t>[2,20001,1,0]</t>
  </si>
  <si>
    <t>[2,20002,1,0]</t>
  </si>
  <si>
    <t>[2,40001,1,0]</t>
  </si>
  <si>
    <t>[2,40002,1,0]</t>
  </si>
  <si>
    <t>[2,36101,1,0]</t>
  </si>
  <si>
    <t>[2,36102,1,0]</t>
  </si>
  <si>
    <t>[2,36100,1,0]</t>
  </si>
  <si>
    <t>[2,23001,1,0]</t>
  </si>
  <si>
    <t>[2,20000,1,0]</t>
  </si>
  <si>
    <t>[2,33011,1,0]</t>
  </si>
  <si>
    <t>[2,33012,1,0]</t>
  </si>
  <si>
    <t>[2,33013,1,0]</t>
  </si>
  <si>
    <t>[2,61101,1,0]</t>
  </si>
  <si>
    <t>[2,61102,1,0]</t>
  </si>
  <si>
    <t>[2,61201,1,0]</t>
  </si>
  <si>
    <t>[2,61202,1,0]</t>
  </si>
  <si>
    <t>[2,61203,1,0]</t>
  </si>
  <si>
    <t>[2,61301,1,0]</t>
  </si>
  <si>
    <t>[2,61302,1,0]</t>
  </si>
  <si>
    <t>[2,61303,1,0]</t>
  </si>
  <si>
    <t>[2,61401,1,0]</t>
  </si>
  <si>
    <t>[2,61402,1,0]</t>
  </si>
  <si>
    <t>[2,61403,1,0]</t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</si>
</sst>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00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92D05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6" fillId="0" borderId="0" xfId="2" applyNumberFormat="1" applyFont="1" applyFill="1" applyBorder="1" applyAlignment="1">
      <alignment vertical="center"/>
    </xf>
    <xf numFmtId="0" fontId="6" fillId="0" borderId="0" xfId="5" applyNumberFormat="1" applyFont="1" applyFill="1" applyBorder="1" applyAlignment="1">
      <alignment vertical="center"/>
    </xf>
    <xf numFmtId="0" fontId="5" fillId="2" borderId="0" xfId="6" applyNumberFormat="1" applyFont="1" applyFill="1" applyBorder="1" applyAlignment="1">
      <alignment vertical="center"/>
    </xf>
    <xf numFmtId="0" fontId="5" fillId="2" borderId="0" xfId="8" applyNumberFormat="1" applyFont="1" applyFill="1" applyBorder="1" applyAlignment="1">
      <alignment vertical="center"/>
    </xf>
    <xf numFmtId="0" fontId="5" fillId="0" borderId="0" xfId="10" applyNumberFormat="1" applyFont="1" applyFill="1" applyBorder="1" applyAlignment="1">
      <alignment vertical="center"/>
    </xf>
    <xf numFmtId="0" fontId="5" fillId="0" borderId="0" xfId="12" applyNumberFormat="1" applyFont="1" applyBorder="1" applyAlignment="1">
      <alignment vertical="center"/>
    </xf>
    <xf numFmtId="0" fontId="5" fillId="0" borderId="0" xfId="14" applyNumberFormat="1" applyFont="1" applyBorder="1" applyAlignment="1">
      <alignment vertical="center"/>
    </xf>
    <xf numFmtId="0" fontId="5" fillId="0" borderId="0" xfId="16" applyNumberFormat="1" applyFont="1" applyFill="1" applyBorder="1" applyAlignment="1">
      <alignment vertical="center"/>
    </xf>
    <xf numFmtId="0" fontId="5" fillId="0" borderId="0" xfId="18" applyNumberFormat="1" applyFont="1" applyBorder="1" applyAlignment="1">
      <alignment vertical="center"/>
    </xf>
    <xf numFmtId="0" fontId="5" fillId="0" borderId="0" xfId="21" applyNumberFormat="1" applyFont="1" applyBorder="1" applyAlignment="1">
      <alignment vertical="center"/>
    </xf>
    <xf numFmtId="0" fontId="5" fillId="0" borderId="0" xfId="21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9" fontId="0" fillId="0" borderId="0" xfId="1" applyFont="1">
      <alignment vertical="center"/>
    </xf>
    <xf numFmtId="0" fontId="5" fillId="0" borderId="0" xfId="24" applyNumberFormat="1" applyFont="1" applyBorder="1" applyAlignment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</cellXfs>
  <cellStyles count="27">
    <cellStyle name="百分比" xfId="1" builtinId="5"/>
    <cellStyle name="常规" xfId="0" builtinId="0"/>
    <cellStyle name="常规 10" xfId="16"/>
    <cellStyle name="常规 11" xfId="18"/>
    <cellStyle name="常规 13" xfId="21"/>
    <cellStyle name="常规 15" xfId="24"/>
    <cellStyle name="常规 2" xfId="2"/>
    <cellStyle name="常规 2 10" xfId="20"/>
    <cellStyle name="常规 2 11" xfId="22"/>
    <cellStyle name="常规 2 12" xfId="23"/>
    <cellStyle name="常规 2 13" xfId="25"/>
    <cellStyle name="常规 2 14" xfId="26"/>
    <cellStyle name="常规 2 2" xfId="4"/>
    <cellStyle name="常规 2 3" xfId="7"/>
    <cellStyle name="常规 2 4" xfId="9"/>
    <cellStyle name="常规 2 5" xfId="11"/>
    <cellStyle name="常规 2 6" xfId="13"/>
    <cellStyle name="常规 2 7" xfId="15"/>
    <cellStyle name="常规 2 8" xfId="17"/>
    <cellStyle name="常规 2 9" xfId="19"/>
    <cellStyle name="常规 3" xfId="5"/>
    <cellStyle name="常规 4" xfId="6"/>
    <cellStyle name="常规 5" xfId="3"/>
    <cellStyle name="常规 6" xfId="8"/>
    <cellStyle name="常规 7" xfId="10"/>
    <cellStyle name="常规 8" xfId="12"/>
    <cellStyle name="常规 9" xfId="1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workbookViewId="0">
      <selection activeCell="O14" sqref="O14"/>
    </sheetView>
  </sheetViews>
  <sheetFormatPr defaultRowHeight="13.5"/>
  <cols>
    <col min="2" max="2" width="22.875" customWidth="1"/>
    <col min="3" max="3" width="10.5" style="1" bestFit="1" customWidth="1"/>
    <col min="4" max="5" width="9" style="1"/>
    <col min="6" max="6" width="12.75" bestFit="1" customWidth="1"/>
  </cols>
  <sheetData>
    <row r="1" spans="1:6" ht="63" customHeight="1">
      <c r="A1" t="s">
        <v>10</v>
      </c>
      <c r="B1" s="1" t="s">
        <v>8</v>
      </c>
      <c r="C1" s="1" t="s">
        <v>9</v>
      </c>
      <c r="D1" s="1" t="s">
        <v>4</v>
      </c>
      <c r="E1" s="1" t="s">
        <v>6</v>
      </c>
      <c r="F1" s="1" t="s">
        <v>7</v>
      </c>
    </row>
    <row r="2" spans="1:6">
      <c r="A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</row>
    <row r="3" spans="1:6">
      <c r="A3" t="s">
        <v>0</v>
      </c>
      <c r="B3" t="s">
        <v>2</v>
      </c>
      <c r="C3" s="1" t="s">
        <v>1</v>
      </c>
      <c r="D3" s="1" t="s">
        <v>5</v>
      </c>
      <c r="E3" s="1" t="s">
        <v>5</v>
      </c>
      <c r="F3" s="1" t="s">
        <v>5</v>
      </c>
    </row>
    <row r="4" spans="1:6">
      <c r="A4">
        <v>1001</v>
      </c>
      <c r="B4" t="s">
        <v>3</v>
      </c>
      <c r="C4" s="1">
        <v>1</v>
      </c>
      <c r="D4" s="1">
        <v>1800</v>
      </c>
      <c r="E4" s="1">
        <v>1800</v>
      </c>
      <c r="F4" s="1">
        <v>0</v>
      </c>
    </row>
    <row r="5" spans="1:6">
      <c r="A5">
        <v>1002</v>
      </c>
      <c r="B5" t="s">
        <v>46</v>
      </c>
      <c r="C5" s="1">
        <v>1</v>
      </c>
      <c r="D5" s="1">
        <v>1800</v>
      </c>
      <c r="E5" s="1">
        <v>1800</v>
      </c>
      <c r="F5" s="1">
        <v>0</v>
      </c>
    </row>
    <row r="6" spans="1:6">
      <c r="A6">
        <v>1003</v>
      </c>
      <c r="B6" t="s">
        <v>47</v>
      </c>
      <c r="C6" s="1">
        <v>100</v>
      </c>
      <c r="D6" s="1">
        <v>360</v>
      </c>
      <c r="E6" s="1">
        <v>360</v>
      </c>
      <c r="F6" s="1">
        <v>0</v>
      </c>
    </row>
    <row r="7" spans="1:6">
      <c r="A7">
        <v>1004</v>
      </c>
      <c r="B7" t="s">
        <v>48</v>
      </c>
      <c r="C7" s="1">
        <v>1</v>
      </c>
      <c r="D7" s="1">
        <v>1800</v>
      </c>
      <c r="E7" s="1">
        <v>1800</v>
      </c>
      <c r="F7" s="1">
        <v>0</v>
      </c>
    </row>
    <row r="8" spans="1:6">
      <c r="A8">
        <v>1005</v>
      </c>
      <c r="B8" t="s">
        <v>49</v>
      </c>
      <c r="C8" s="1">
        <v>100</v>
      </c>
      <c r="D8" s="1">
        <v>360</v>
      </c>
      <c r="E8" s="1">
        <v>360</v>
      </c>
      <c r="F8" s="1">
        <v>0</v>
      </c>
    </row>
    <row r="9" spans="1:6">
      <c r="A9">
        <v>1006</v>
      </c>
      <c r="B9" t="s">
        <v>50</v>
      </c>
      <c r="C9" s="1">
        <v>100</v>
      </c>
      <c r="D9" s="1">
        <v>72</v>
      </c>
      <c r="E9" s="1">
        <v>72</v>
      </c>
      <c r="F9" s="1">
        <v>1</v>
      </c>
    </row>
    <row r="10" spans="1:6">
      <c r="A10">
        <v>1007</v>
      </c>
      <c r="B10" t="s">
        <v>51</v>
      </c>
      <c r="C10" s="1">
        <v>1</v>
      </c>
      <c r="D10" s="1">
        <v>1800</v>
      </c>
      <c r="E10" s="1">
        <v>1800</v>
      </c>
      <c r="F10" s="1">
        <v>0</v>
      </c>
    </row>
    <row r="11" spans="1:6">
      <c r="A11">
        <v>1008</v>
      </c>
      <c r="B11" t="s">
        <v>52</v>
      </c>
      <c r="C11" s="1">
        <v>100</v>
      </c>
      <c r="D11" s="1">
        <v>360</v>
      </c>
      <c r="E11" s="1">
        <v>360</v>
      </c>
      <c r="F11" s="1">
        <v>0</v>
      </c>
    </row>
    <row r="12" spans="1:6">
      <c r="A12">
        <v>1009</v>
      </c>
      <c r="B12" t="s">
        <v>53</v>
      </c>
      <c r="C12" s="1">
        <v>100</v>
      </c>
      <c r="D12" s="1">
        <v>72</v>
      </c>
      <c r="E12" s="1">
        <v>72</v>
      </c>
      <c r="F12" s="1">
        <v>1</v>
      </c>
    </row>
    <row r="13" spans="1:6">
      <c r="A13">
        <v>1010</v>
      </c>
      <c r="B13" t="s">
        <v>54</v>
      </c>
      <c r="C13" s="1">
        <v>1</v>
      </c>
      <c r="D13" s="1">
        <v>1800</v>
      </c>
      <c r="E13" s="1">
        <v>1800</v>
      </c>
      <c r="F13" s="1">
        <v>0</v>
      </c>
    </row>
    <row r="14" spans="1:6">
      <c r="A14">
        <v>1011</v>
      </c>
      <c r="B14" t="s">
        <v>54</v>
      </c>
      <c r="C14" s="1">
        <v>100</v>
      </c>
      <c r="D14" s="1">
        <v>600</v>
      </c>
      <c r="E14" s="1">
        <v>600</v>
      </c>
      <c r="F14" s="1">
        <v>0</v>
      </c>
    </row>
    <row r="15" spans="1:6">
      <c r="A15">
        <v>1012</v>
      </c>
      <c r="B15" t="s">
        <v>55</v>
      </c>
      <c r="C15" s="1">
        <v>1</v>
      </c>
      <c r="D15" s="1">
        <v>1800</v>
      </c>
      <c r="E15" s="1">
        <v>1800</v>
      </c>
      <c r="F15" s="1">
        <v>0</v>
      </c>
    </row>
    <row r="16" spans="1:6">
      <c r="A16">
        <v>1013</v>
      </c>
      <c r="B16" t="s">
        <v>56</v>
      </c>
      <c r="C16" s="1">
        <v>100</v>
      </c>
      <c r="D16" s="1">
        <v>180</v>
      </c>
      <c r="E16" s="1">
        <v>180</v>
      </c>
      <c r="F16" s="1">
        <v>1</v>
      </c>
    </row>
    <row r="17" spans="1:6">
      <c r="A17">
        <v>1014</v>
      </c>
      <c r="B17" t="s">
        <v>57</v>
      </c>
      <c r="C17" s="1">
        <v>1</v>
      </c>
      <c r="D17" s="1">
        <v>1800</v>
      </c>
      <c r="E17" s="1">
        <v>1800</v>
      </c>
      <c r="F17" s="1">
        <v>0</v>
      </c>
    </row>
    <row r="18" spans="1:6">
      <c r="A18">
        <v>1015</v>
      </c>
      <c r="B18" t="s">
        <v>58</v>
      </c>
      <c r="C18" s="1">
        <v>100</v>
      </c>
      <c r="D18" s="1">
        <v>225</v>
      </c>
      <c r="E18" s="1">
        <v>225</v>
      </c>
      <c r="F18" s="1">
        <v>0</v>
      </c>
    </row>
    <row r="19" spans="1:6">
      <c r="A19">
        <v>1016</v>
      </c>
      <c r="B19" t="s">
        <v>59</v>
      </c>
      <c r="C19" s="1">
        <v>1</v>
      </c>
      <c r="D19" s="1">
        <v>1800</v>
      </c>
      <c r="E19" s="1">
        <v>1800</v>
      </c>
      <c r="F19" s="1">
        <v>0</v>
      </c>
    </row>
    <row r="20" spans="1:6">
      <c r="A20">
        <v>1017</v>
      </c>
      <c r="B20" t="s">
        <v>60</v>
      </c>
      <c r="C20" s="1">
        <v>100</v>
      </c>
      <c r="D20" s="1">
        <v>180</v>
      </c>
      <c r="E20" s="1">
        <v>180</v>
      </c>
      <c r="F20" s="1">
        <v>1</v>
      </c>
    </row>
    <row r="21" spans="1:6">
      <c r="A21">
        <v>1018</v>
      </c>
      <c r="B21" t="s">
        <v>61</v>
      </c>
      <c r="C21" s="1">
        <v>1</v>
      </c>
      <c r="D21" s="1">
        <v>1800</v>
      </c>
      <c r="E21" s="1">
        <v>1800</v>
      </c>
      <c r="F21" s="1">
        <v>0</v>
      </c>
    </row>
    <row r="22" spans="1:6">
      <c r="A22">
        <v>1019</v>
      </c>
      <c r="B22" t="s">
        <v>62</v>
      </c>
      <c r="C22" s="1">
        <v>100</v>
      </c>
      <c r="D22" s="1">
        <v>225</v>
      </c>
      <c r="E22" s="1">
        <v>225</v>
      </c>
      <c r="F22">
        <v>0</v>
      </c>
    </row>
    <row r="23" spans="1:6">
      <c r="A23">
        <v>1020</v>
      </c>
      <c r="B23" t="s">
        <v>63</v>
      </c>
      <c r="C23" s="1">
        <v>100</v>
      </c>
      <c r="D23" s="1">
        <v>900</v>
      </c>
      <c r="E23" s="1">
        <v>900</v>
      </c>
      <c r="F23">
        <v>0</v>
      </c>
    </row>
    <row r="24" spans="1:6">
      <c r="A24">
        <v>1021</v>
      </c>
      <c r="B24" t="s">
        <v>64</v>
      </c>
      <c r="C24" s="1">
        <v>1</v>
      </c>
      <c r="D24" s="1">
        <v>900</v>
      </c>
      <c r="E24" s="1">
        <v>900</v>
      </c>
      <c r="F24">
        <v>0</v>
      </c>
    </row>
    <row r="25" spans="1:6">
      <c r="A25">
        <v>1022</v>
      </c>
      <c r="B25" t="s">
        <v>65</v>
      </c>
      <c r="C25" s="1">
        <v>100</v>
      </c>
      <c r="D25" s="1">
        <v>900</v>
      </c>
      <c r="E25" s="1">
        <v>900</v>
      </c>
      <c r="F25">
        <v>0</v>
      </c>
    </row>
    <row r="26" spans="1:6">
      <c r="A26">
        <v>1023</v>
      </c>
      <c r="B26" t="s">
        <v>66</v>
      </c>
      <c r="C26" s="1">
        <v>1</v>
      </c>
      <c r="D26" s="1">
        <v>1800</v>
      </c>
      <c r="E26" s="1">
        <v>1800</v>
      </c>
      <c r="F26">
        <v>0</v>
      </c>
    </row>
    <row r="27" spans="1:6">
      <c r="A27">
        <v>1024</v>
      </c>
      <c r="B27" t="s">
        <v>67</v>
      </c>
      <c r="C27" s="1">
        <v>100</v>
      </c>
      <c r="D27" s="1">
        <v>900</v>
      </c>
      <c r="E27" s="1">
        <v>900</v>
      </c>
      <c r="F27">
        <v>0</v>
      </c>
    </row>
    <row r="28" spans="1:6">
      <c r="A28">
        <v>1025</v>
      </c>
      <c r="B28" t="s">
        <v>68</v>
      </c>
      <c r="C28" s="1">
        <v>100</v>
      </c>
      <c r="D28" s="1">
        <v>450</v>
      </c>
      <c r="E28" s="1">
        <v>450</v>
      </c>
      <c r="F28">
        <v>0</v>
      </c>
    </row>
    <row r="29" spans="1:6">
      <c r="A29">
        <v>1026</v>
      </c>
      <c r="B29" t="s">
        <v>69</v>
      </c>
      <c r="C29" s="1">
        <v>100</v>
      </c>
      <c r="D29" s="1">
        <v>100</v>
      </c>
      <c r="E29" s="1">
        <v>100</v>
      </c>
      <c r="F29">
        <v>1</v>
      </c>
    </row>
    <row r="30" spans="1:6">
      <c r="A30">
        <v>1027</v>
      </c>
      <c r="B30" t="s">
        <v>70</v>
      </c>
      <c r="C30" s="1">
        <v>100</v>
      </c>
      <c r="D30" s="1">
        <v>100</v>
      </c>
      <c r="E30" s="1">
        <v>100</v>
      </c>
      <c r="F30">
        <v>1</v>
      </c>
    </row>
    <row r="31" spans="1:6">
      <c r="A31" s="17">
        <v>1028</v>
      </c>
      <c r="B31" s="17" t="s">
        <v>71</v>
      </c>
      <c r="C31" s="1">
        <v>1</v>
      </c>
      <c r="D31" s="1">
        <v>10</v>
      </c>
      <c r="E31" s="18">
        <v>10</v>
      </c>
      <c r="F31" s="17">
        <v>1</v>
      </c>
    </row>
    <row r="32" spans="1:6">
      <c r="A32" s="17">
        <v>1029</v>
      </c>
      <c r="B32" s="17" t="s">
        <v>72</v>
      </c>
      <c r="C32" s="18">
        <v>1</v>
      </c>
      <c r="D32" s="1">
        <v>10</v>
      </c>
      <c r="E32" s="18">
        <v>10</v>
      </c>
      <c r="F32" s="17">
        <v>1</v>
      </c>
    </row>
    <row r="33" spans="1:6">
      <c r="A33" s="17">
        <v>1030</v>
      </c>
      <c r="B33" s="17" t="s">
        <v>73</v>
      </c>
      <c r="C33" s="18">
        <v>1</v>
      </c>
      <c r="D33" s="1">
        <v>10</v>
      </c>
      <c r="E33" s="18">
        <v>10</v>
      </c>
      <c r="F33" s="17">
        <v>1</v>
      </c>
    </row>
    <row r="34" spans="1:6">
      <c r="A34" s="17">
        <v>1031</v>
      </c>
      <c r="B34" s="17" t="s">
        <v>74</v>
      </c>
      <c r="C34" s="18">
        <v>1</v>
      </c>
      <c r="D34" s="18">
        <v>3</v>
      </c>
      <c r="E34" s="18">
        <v>3</v>
      </c>
      <c r="F34" s="17">
        <v>1</v>
      </c>
    </row>
    <row r="35" spans="1:6">
      <c r="A35" s="17">
        <v>1032</v>
      </c>
      <c r="B35" s="17" t="s">
        <v>75</v>
      </c>
      <c r="C35" s="18">
        <v>1</v>
      </c>
      <c r="D35" s="18">
        <v>3</v>
      </c>
      <c r="E35" s="18">
        <v>3</v>
      </c>
      <c r="F35" s="17">
        <v>1</v>
      </c>
    </row>
    <row r="36" spans="1:6">
      <c r="A36" s="17">
        <v>1033</v>
      </c>
      <c r="B36" s="17" t="s">
        <v>76</v>
      </c>
      <c r="C36" s="18">
        <v>1</v>
      </c>
      <c r="D36" s="18">
        <v>3</v>
      </c>
      <c r="E36" s="18">
        <v>3</v>
      </c>
      <c r="F36" s="17">
        <v>1</v>
      </c>
    </row>
    <row r="37" spans="1:6">
      <c r="A37" s="17">
        <v>1034</v>
      </c>
      <c r="B37" s="17" t="s">
        <v>77</v>
      </c>
      <c r="C37" s="18">
        <v>1</v>
      </c>
      <c r="D37" s="18">
        <v>1</v>
      </c>
      <c r="E37" s="18">
        <v>1</v>
      </c>
      <c r="F37" s="17">
        <v>1</v>
      </c>
    </row>
    <row r="38" spans="1:6">
      <c r="A38" s="17">
        <v>1035</v>
      </c>
      <c r="B38" s="17" t="s">
        <v>78</v>
      </c>
      <c r="C38" s="18">
        <v>1</v>
      </c>
      <c r="D38" s="18">
        <v>1</v>
      </c>
      <c r="E38" s="18">
        <v>1</v>
      </c>
      <c r="F38" s="17">
        <v>1</v>
      </c>
    </row>
    <row r="39" spans="1:6">
      <c r="A39" s="17">
        <v>1036</v>
      </c>
      <c r="B39" s="17" t="s">
        <v>79</v>
      </c>
      <c r="C39" s="18">
        <v>1</v>
      </c>
      <c r="D39" s="1">
        <v>1</v>
      </c>
      <c r="E39" s="18">
        <v>1</v>
      </c>
      <c r="F39" s="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D27" sqref="D27"/>
    </sheetView>
  </sheetViews>
  <sheetFormatPr defaultRowHeight="13.5"/>
  <cols>
    <col min="2" max="2" width="23.625" customWidth="1"/>
    <col min="8" max="8" width="14.125" customWidth="1"/>
    <col min="13" max="13" width="11.625" bestFit="1" customWidth="1"/>
  </cols>
  <sheetData>
    <row r="1" spans="1:15" ht="69" customHeight="1">
      <c r="A1" t="s">
        <v>10</v>
      </c>
      <c r="B1" s="1" t="s">
        <v>8</v>
      </c>
      <c r="C1" s="1" t="s">
        <v>9</v>
      </c>
      <c r="D1" s="1" t="s">
        <v>17</v>
      </c>
      <c r="E1" s="1" t="s">
        <v>18</v>
      </c>
      <c r="F1" s="1" t="s">
        <v>7</v>
      </c>
    </row>
    <row r="2" spans="1:15" ht="27">
      <c r="A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</row>
    <row r="3" spans="1:15">
      <c r="A3" t="s">
        <v>0</v>
      </c>
      <c r="B3" t="s">
        <v>2</v>
      </c>
      <c r="C3" s="1" t="s">
        <v>1</v>
      </c>
      <c r="D3" s="1" t="s">
        <v>1</v>
      </c>
      <c r="E3" s="1" t="s">
        <v>1</v>
      </c>
      <c r="F3" s="1" t="s">
        <v>1</v>
      </c>
    </row>
    <row r="4" spans="1:15">
      <c r="A4">
        <v>1001</v>
      </c>
      <c r="B4" t="str">
        <f>"[2,"&amp;I4&amp;",1,0]"</f>
        <v>[2,35008,1,0]</v>
      </c>
      <c r="C4" s="1">
        <v>1</v>
      </c>
      <c r="D4" s="1">
        <v>9000</v>
      </c>
      <c r="E4" s="18">
        <v>9000</v>
      </c>
      <c r="F4" s="1">
        <v>0</v>
      </c>
      <c r="H4" t="s">
        <v>19</v>
      </c>
      <c r="I4" s="1">
        <v>35008</v>
      </c>
      <c r="J4">
        <v>2</v>
      </c>
      <c r="K4">
        <f>18000/J4</f>
        <v>9000</v>
      </c>
      <c r="L4" s="20">
        <f>K4/SUM($K$4:$K$30,0)</f>
        <v>0.28051365166438103</v>
      </c>
      <c r="M4" s="21">
        <f>J4*L4</f>
        <v>0.56102730332876205</v>
      </c>
    </row>
    <row r="5" spans="1:15">
      <c r="A5">
        <v>1002</v>
      </c>
      <c r="B5" s="17" t="str">
        <f t="shared" ref="B5:B30" si="0">"[2,"&amp;I5&amp;",1,0]"</f>
        <v>[2,35009,1,0]</v>
      </c>
      <c r="C5" s="18">
        <v>1</v>
      </c>
      <c r="D5" s="1">
        <v>1800</v>
      </c>
      <c r="E5" s="18">
        <v>1800</v>
      </c>
      <c r="F5" s="1">
        <v>0</v>
      </c>
      <c r="H5" t="s">
        <v>20</v>
      </c>
      <c r="I5" s="1">
        <v>35009</v>
      </c>
      <c r="J5">
        <v>10</v>
      </c>
      <c r="K5" s="17">
        <f t="shared" ref="K5:K30" si="1">18000/J5</f>
        <v>1800</v>
      </c>
      <c r="L5" s="20">
        <f>K5/SUM($K$4:$K$30,0)</f>
        <v>5.6102730332876202E-2</v>
      </c>
      <c r="M5" s="21">
        <f t="shared" ref="M5:M30" si="2">J5*L5</f>
        <v>0.56102730332876205</v>
      </c>
      <c r="N5" s="14">
        <f>K5/SUM($K$5:$K$30,0)</f>
        <v>7.7976087333217814E-2</v>
      </c>
      <c r="O5">
        <f>J5*N5</f>
        <v>0.77976087333217814</v>
      </c>
    </row>
    <row r="6" spans="1:15">
      <c r="A6">
        <v>1003</v>
      </c>
      <c r="B6" s="17" t="str">
        <f t="shared" si="0"/>
        <v>[2,35010,1,0]</v>
      </c>
      <c r="C6" s="18">
        <v>100</v>
      </c>
      <c r="D6" s="1">
        <v>360</v>
      </c>
      <c r="E6" s="18">
        <v>360</v>
      </c>
      <c r="F6" s="1">
        <v>0</v>
      </c>
      <c r="H6" t="s">
        <v>21</v>
      </c>
      <c r="I6" s="1">
        <v>35010</v>
      </c>
      <c r="J6">
        <v>50</v>
      </c>
      <c r="K6" s="17">
        <f t="shared" si="1"/>
        <v>360</v>
      </c>
      <c r="L6" s="20">
        <f t="shared" ref="L6:L30" si="3">K6/SUM($K$4:$K$30,0)</f>
        <v>1.122054606657524E-2</v>
      </c>
      <c r="M6" s="21">
        <f t="shared" si="2"/>
        <v>0.56102730332876194</v>
      </c>
      <c r="N6" s="14">
        <f t="shared" ref="N6:N30" si="4">K6/SUM($K$5:$K$30,0)</f>
        <v>1.5595217466643562E-2</v>
      </c>
      <c r="O6" s="17">
        <f t="shared" ref="O6:O30" si="5">J6*N6</f>
        <v>0.77976087333217814</v>
      </c>
    </row>
    <row r="7" spans="1:15">
      <c r="A7">
        <v>1004</v>
      </c>
      <c r="B7" s="17" t="str">
        <f t="shared" si="0"/>
        <v>[2,35013,1,0]</v>
      </c>
      <c r="C7" s="18">
        <v>1</v>
      </c>
      <c r="D7" s="1">
        <v>1800</v>
      </c>
      <c r="E7" s="18">
        <v>1800</v>
      </c>
      <c r="F7" s="1">
        <v>0</v>
      </c>
      <c r="H7" t="s">
        <v>22</v>
      </c>
      <c r="I7" s="1">
        <v>35013</v>
      </c>
      <c r="J7">
        <v>10</v>
      </c>
      <c r="K7" s="17">
        <f t="shared" si="1"/>
        <v>1800</v>
      </c>
      <c r="L7" s="20">
        <f t="shared" si="3"/>
        <v>5.6102730332876202E-2</v>
      </c>
      <c r="M7" s="21">
        <f t="shared" si="2"/>
        <v>0.56102730332876205</v>
      </c>
      <c r="N7" s="14">
        <f t="shared" si="4"/>
        <v>7.7976087333217814E-2</v>
      </c>
      <c r="O7" s="17">
        <f t="shared" si="5"/>
        <v>0.77976087333217814</v>
      </c>
    </row>
    <row r="8" spans="1:15">
      <c r="A8">
        <v>1005</v>
      </c>
      <c r="B8" s="17" t="str">
        <f t="shared" si="0"/>
        <v>[2,35014,1,0]</v>
      </c>
      <c r="C8" s="18">
        <v>100</v>
      </c>
      <c r="D8" s="1">
        <v>360</v>
      </c>
      <c r="E8" s="18">
        <v>360</v>
      </c>
      <c r="F8" s="1">
        <v>0</v>
      </c>
      <c r="H8" t="s">
        <v>23</v>
      </c>
      <c r="I8" s="1">
        <v>35014</v>
      </c>
      <c r="J8">
        <v>50</v>
      </c>
      <c r="K8" s="17">
        <f t="shared" si="1"/>
        <v>360</v>
      </c>
      <c r="L8" s="20">
        <f t="shared" si="3"/>
        <v>1.122054606657524E-2</v>
      </c>
      <c r="M8" s="21">
        <f t="shared" si="2"/>
        <v>0.56102730332876194</v>
      </c>
      <c r="N8" s="14">
        <f t="shared" si="4"/>
        <v>1.5595217466643562E-2</v>
      </c>
      <c r="O8" s="17">
        <f t="shared" si="5"/>
        <v>0.77976087333217814</v>
      </c>
    </row>
    <row r="9" spans="1:15">
      <c r="A9">
        <v>1006</v>
      </c>
      <c r="B9" s="17" t="str">
        <f t="shared" si="0"/>
        <v>[2,35015,1,0]</v>
      </c>
      <c r="C9" s="18">
        <v>100</v>
      </c>
      <c r="D9" s="1">
        <v>72</v>
      </c>
      <c r="E9" s="18">
        <v>72</v>
      </c>
      <c r="F9" s="1">
        <v>1</v>
      </c>
      <c r="H9" t="s">
        <v>24</v>
      </c>
      <c r="I9" s="1">
        <v>35015</v>
      </c>
      <c r="J9">
        <v>250</v>
      </c>
      <c r="K9" s="17">
        <f t="shared" si="1"/>
        <v>72</v>
      </c>
      <c r="L9" s="20">
        <f t="shared" si="3"/>
        <v>2.2441092133150481E-3</v>
      </c>
      <c r="M9" s="21">
        <f t="shared" si="2"/>
        <v>0.56102730332876205</v>
      </c>
      <c r="N9" s="14">
        <f t="shared" si="4"/>
        <v>3.1190434933287127E-3</v>
      </c>
      <c r="O9" s="17">
        <f t="shared" si="5"/>
        <v>0.77976087333217814</v>
      </c>
    </row>
    <row r="10" spans="1:15">
      <c r="A10">
        <v>1007</v>
      </c>
      <c r="B10" s="17" t="str">
        <f t="shared" si="0"/>
        <v>[2,33001,1,0]</v>
      </c>
      <c r="C10" s="18">
        <v>1</v>
      </c>
      <c r="D10" s="1">
        <v>1800</v>
      </c>
      <c r="E10" s="18">
        <v>1800</v>
      </c>
      <c r="F10" s="1">
        <v>0</v>
      </c>
      <c r="H10" t="s">
        <v>25</v>
      </c>
      <c r="I10" s="1">
        <v>33001</v>
      </c>
      <c r="J10">
        <v>10</v>
      </c>
      <c r="K10" s="17">
        <f t="shared" si="1"/>
        <v>1800</v>
      </c>
      <c r="L10" s="20">
        <f t="shared" si="3"/>
        <v>5.6102730332876202E-2</v>
      </c>
      <c r="M10" s="21">
        <f t="shared" si="2"/>
        <v>0.56102730332876205</v>
      </c>
      <c r="N10" s="14">
        <f t="shared" si="4"/>
        <v>7.7976087333217814E-2</v>
      </c>
      <c r="O10" s="17">
        <f t="shared" si="5"/>
        <v>0.77976087333217814</v>
      </c>
    </row>
    <row r="11" spans="1:15">
      <c r="A11">
        <v>1008</v>
      </c>
      <c r="B11" s="17" t="str">
        <f t="shared" si="0"/>
        <v>[2,33002,1,0]</v>
      </c>
      <c r="C11" s="18">
        <v>100</v>
      </c>
      <c r="D11" s="1">
        <v>360</v>
      </c>
      <c r="E11" s="18">
        <v>360</v>
      </c>
      <c r="F11" s="1">
        <v>0</v>
      </c>
      <c r="H11" t="s">
        <v>26</v>
      </c>
      <c r="I11" s="1">
        <v>33002</v>
      </c>
      <c r="J11">
        <v>50</v>
      </c>
      <c r="K11" s="17">
        <f t="shared" si="1"/>
        <v>360</v>
      </c>
      <c r="L11" s="20">
        <f t="shared" si="3"/>
        <v>1.122054606657524E-2</v>
      </c>
      <c r="M11" s="21">
        <f t="shared" si="2"/>
        <v>0.56102730332876194</v>
      </c>
      <c r="N11" s="14">
        <f t="shared" si="4"/>
        <v>1.5595217466643562E-2</v>
      </c>
      <c r="O11" s="17">
        <f t="shared" si="5"/>
        <v>0.77976087333217814</v>
      </c>
    </row>
    <row r="12" spans="1:15">
      <c r="A12">
        <v>1009</v>
      </c>
      <c r="B12" s="17" t="str">
        <f t="shared" si="0"/>
        <v>[2,33003,1,0]</v>
      </c>
      <c r="C12" s="18">
        <v>100</v>
      </c>
      <c r="D12" s="1">
        <v>72</v>
      </c>
      <c r="E12" s="18">
        <v>72</v>
      </c>
      <c r="F12" s="1">
        <v>1</v>
      </c>
      <c r="H12" t="s">
        <v>27</v>
      </c>
      <c r="I12" s="1">
        <v>33003</v>
      </c>
      <c r="J12">
        <v>250</v>
      </c>
      <c r="K12" s="17">
        <f t="shared" si="1"/>
        <v>72</v>
      </c>
      <c r="L12" s="20">
        <f t="shared" si="3"/>
        <v>2.2441092133150481E-3</v>
      </c>
      <c r="M12" s="21">
        <f t="shared" si="2"/>
        <v>0.56102730332876205</v>
      </c>
      <c r="N12" s="14">
        <f t="shared" si="4"/>
        <v>3.1190434933287127E-3</v>
      </c>
      <c r="O12" s="17">
        <f t="shared" si="5"/>
        <v>0.77976087333217814</v>
      </c>
    </row>
    <row r="13" spans="1:15">
      <c r="A13">
        <v>1010</v>
      </c>
      <c r="B13" s="17" t="str">
        <f t="shared" si="0"/>
        <v>[2,25001,1,0]</v>
      </c>
      <c r="C13" s="18">
        <v>1</v>
      </c>
      <c r="D13" s="1">
        <v>1800</v>
      </c>
      <c r="E13" s="18">
        <v>1800</v>
      </c>
      <c r="F13" s="1">
        <v>0</v>
      </c>
      <c r="H13" t="s">
        <v>28</v>
      </c>
      <c r="I13" s="10">
        <v>25001</v>
      </c>
      <c r="J13">
        <v>10</v>
      </c>
      <c r="K13" s="17">
        <f t="shared" si="1"/>
        <v>1800</v>
      </c>
      <c r="L13" s="20">
        <f t="shared" si="3"/>
        <v>5.6102730332876202E-2</v>
      </c>
      <c r="M13" s="21">
        <f t="shared" si="2"/>
        <v>0.56102730332876205</v>
      </c>
      <c r="N13" s="14">
        <f t="shared" si="4"/>
        <v>7.7976087333217814E-2</v>
      </c>
      <c r="O13" s="17">
        <f t="shared" si="5"/>
        <v>0.77976087333217814</v>
      </c>
    </row>
    <row r="14" spans="1:15">
      <c r="A14">
        <v>1011</v>
      </c>
      <c r="B14" s="17" t="str">
        <f t="shared" si="0"/>
        <v>[2,25001,1,0]</v>
      </c>
      <c r="C14" s="18">
        <v>100</v>
      </c>
      <c r="D14" s="1">
        <v>600</v>
      </c>
      <c r="E14" s="18">
        <v>600</v>
      </c>
      <c r="F14" s="1">
        <v>0</v>
      </c>
      <c r="H14" t="s">
        <v>38</v>
      </c>
      <c r="I14" s="1">
        <v>25001</v>
      </c>
      <c r="J14" s="18">
        <v>30</v>
      </c>
      <c r="K14" s="17">
        <f t="shared" si="1"/>
        <v>600</v>
      </c>
      <c r="L14" s="20">
        <f t="shared" si="3"/>
        <v>1.8700910110958733E-2</v>
      </c>
      <c r="M14" s="21">
        <f t="shared" si="2"/>
        <v>0.56102730332876194</v>
      </c>
      <c r="N14" s="14">
        <f t="shared" si="4"/>
        <v>2.5992029111072606E-2</v>
      </c>
      <c r="O14" s="17">
        <f t="shared" si="5"/>
        <v>0.77976087333217814</v>
      </c>
    </row>
    <row r="15" spans="1:15">
      <c r="A15">
        <v>1012</v>
      </c>
      <c r="B15" s="17" t="str">
        <f t="shared" si="0"/>
        <v>[2,20011,1,0]</v>
      </c>
      <c r="C15" s="18">
        <v>1</v>
      </c>
      <c r="D15" s="1">
        <v>1800</v>
      </c>
      <c r="E15" s="18">
        <v>1800</v>
      </c>
      <c r="F15" s="1">
        <v>0</v>
      </c>
      <c r="H15" t="s">
        <v>29</v>
      </c>
      <c r="I15" s="10">
        <v>20011</v>
      </c>
      <c r="J15">
        <v>10</v>
      </c>
      <c r="K15" s="17">
        <f t="shared" si="1"/>
        <v>1800</v>
      </c>
      <c r="L15" s="20">
        <f t="shared" si="3"/>
        <v>5.6102730332876202E-2</v>
      </c>
      <c r="M15" s="21">
        <f t="shared" si="2"/>
        <v>0.56102730332876205</v>
      </c>
      <c r="N15" s="14">
        <f t="shared" si="4"/>
        <v>7.7976087333217814E-2</v>
      </c>
      <c r="O15" s="17">
        <f t="shared" si="5"/>
        <v>0.77976087333217814</v>
      </c>
    </row>
    <row r="16" spans="1:15">
      <c r="A16">
        <v>1013</v>
      </c>
      <c r="B16" s="17" t="str">
        <f t="shared" si="0"/>
        <v>[2,20012,1,0]</v>
      </c>
      <c r="C16" s="18">
        <v>100</v>
      </c>
      <c r="D16" s="1">
        <v>180</v>
      </c>
      <c r="E16" s="18">
        <v>180</v>
      </c>
      <c r="F16" s="1">
        <v>1</v>
      </c>
      <c r="H16" s="17" t="s">
        <v>45</v>
      </c>
      <c r="I16" s="1">
        <v>20012</v>
      </c>
      <c r="J16" s="1">
        <v>100</v>
      </c>
      <c r="K16" s="17">
        <f t="shared" si="1"/>
        <v>180</v>
      </c>
      <c r="L16" s="20">
        <f t="shared" si="3"/>
        <v>5.6102730332876199E-3</v>
      </c>
      <c r="M16" s="21">
        <f t="shared" si="2"/>
        <v>0.56102730332876194</v>
      </c>
      <c r="N16" s="14">
        <f t="shared" si="4"/>
        <v>7.797608733321781E-3</v>
      </c>
      <c r="O16" s="17">
        <f t="shared" si="5"/>
        <v>0.77976087333217814</v>
      </c>
    </row>
    <row r="17" spans="1:15">
      <c r="A17">
        <v>1014</v>
      </c>
      <c r="B17" s="17" t="str">
        <f t="shared" si="0"/>
        <v>[2,20001,1,0]</v>
      </c>
      <c r="C17" s="18">
        <v>1</v>
      </c>
      <c r="D17" s="1">
        <v>1800</v>
      </c>
      <c r="E17" s="18">
        <v>1800</v>
      </c>
      <c r="F17" s="1">
        <v>0</v>
      </c>
      <c r="H17" t="s">
        <v>30</v>
      </c>
      <c r="I17" s="11">
        <v>20001</v>
      </c>
      <c r="J17">
        <v>10</v>
      </c>
      <c r="K17" s="17">
        <f t="shared" si="1"/>
        <v>1800</v>
      </c>
      <c r="L17" s="20">
        <f t="shared" si="3"/>
        <v>5.6102730332876202E-2</v>
      </c>
      <c r="M17" s="21">
        <f t="shared" si="2"/>
        <v>0.56102730332876205</v>
      </c>
      <c r="N17" s="14">
        <f t="shared" si="4"/>
        <v>7.7976087333217814E-2</v>
      </c>
      <c r="O17" s="17">
        <f t="shared" si="5"/>
        <v>0.77976087333217814</v>
      </c>
    </row>
    <row r="18" spans="1:15">
      <c r="A18">
        <v>1015</v>
      </c>
      <c r="B18" s="17" t="str">
        <f t="shared" si="0"/>
        <v>[2,20002,1,0]</v>
      </c>
      <c r="C18" s="18">
        <v>100</v>
      </c>
      <c r="D18" s="1">
        <v>225</v>
      </c>
      <c r="E18" s="18">
        <v>225</v>
      </c>
      <c r="F18" s="1">
        <v>0</v>
      </c>
      <c r="H18" t="s">
        <v>37</v>
      </c>
      <c r="I18" s="12">
        <v>20002</v>
      </c>
      <c r="J18">
        <v>80</v>
      </c>
      <c r="K18" s="17">
        <f t="shared" si="1"/>
        <v>225</v>
      </c>
      <c r="L18" s="20">
        <f t="shared" si="3"/>
        <v>7.0128412916095253E-3</v>
      </c>
      <c r="M18" s="21">
        <f t="shared" si="2"/>
        <v>0.56102730332876205</v>
      </c>
      <c r="N18" s="14">
        <f t="shared" si="4"/>
        <v>9.7470109166522267E-3</v>
      </c>
      <c r="O18" s="17">
        <f t="shared" si="5"/>
        <v>0.77976087333217814</v>
      </c>
    </row>
    <row r="19" spans="1:15">
      <c r="A19">
        <v>1016</v>
      </c>
      <c r="B19" s="17" t="str">
        <f t="shared" si="0"/>
        <v>[2,40001,1,0]</v>
      </c>
      <c r="C19" s="18">
        <v>1</v>
      </c>
      <c r="D19" s="1">
        <v>1800</v>
      </c>
      <c r="E19" s="18">
        <v>1800</v>
      </c>
      <c r="F19" s="1">
        <v>0</v>
      </c>
      <c r="H19" s="2" t="s">
        <v>31</v>
      </c>
      <c r="I19" s="3">
        <v>40001</v>
      </c>
      <c r="J19">
        <v>10</v>
      </c>
      <c r="K19" s="17">
        <f t="shared" si="1"/>
        <v>1800</v>
      </c>
      <c r="L19" s="20">
        <f t="shared" si="3"/>
        <v>5.6102730332876202E-2</v>
      </c>
      <c r="M19" s="21">
        <f t="shared" si="2"/>
        <v>0.56102730332876205</v>
      </c>
      <c r="N19" s="14">
        <f t="shared" si="4"/>
        <v>7.7976087333217814E-2</v>
      </c>
      <c r="O19" s="17">
        <f t="shared" si="5"/>
        <v>0.77976087333217814</v>
      </c>
    </row>
    <row r="20" spans="1:15">
      <c r="A20">
        <v>1017</v>
      </c>
      <c r="B20" s="17" t="str">
        <f t="shared" si="0"/>
        <v>[2,40002,1,0]</v>
      </c>
      <c r="C20" s="18">
        <v>100</v>
      </c>
      <c r="D20" s="1">
        <v>180</v>
      </c>
      <c r="E20" s="18">
        <v>180</v>
      </c>
      <c r="F20" s="1">
        <v>1</v>
      </c>
      <c r="H20" s="2" t="s">
        <v>32</v>
      </c>
      <c r="I20" s="3">
        <v>40002</v>
      </c>
      <c r="J20">
        <v>100</v>
      </c>
      <c r="K20" s="17">
        <f t="shared" si="1"/>
        <v>180</v>
      </c>
      <c r="L20" s="20">
        <f t="shared" si="3"/>
        <v>5.6102730332876199E-3</v>
      </c>
      <c r="M20" s="21">
        <f t="shared" si="2"/>
        <v>0.56102730332876194</v>
      </c>
      <c r="N20" s="14">
        <f t="shared" si="4"/>
        <v>7.797608733321781E-3</v>
      </c>
      <c r="O20" s="17">
        <f t="shared" si="5"/>
        <v>0.77976087333217814</v>
      </c>
    </row>
    <row r="21" spans="1:15">
      <c r="A21">
        <v>1018</v>
      </c>
      <c r="B21" s="17" t="str">
        <f t="shared" si="0"/>
        <v>[2,36101,1,0]</v>
      </c>
      <c r="C21" s="18">
        <v>1</v>
      </c>
      <c r="D21" s="1">
        <v>1800</v>
      </c>
      <c r="E21" s="18">
        <v>1800</v>
      </c>
      <c r="F21" s="1">
        <v>0</v>
      </c>
      <c r="H21" s="4" t="s">
        <v>33</v>
      </c>
      <c r="I21" s="5">
        <v>36101</v>
      </c>
      <c r="J21">
        <v>10</v>
      </c>
      <c r="K21" s="17">
        <f t="shared" si="1"/>
        <v>1800</v>
      </c>
      <c r="L21" s="20">
        <f t="shared" si="3"/>
        <v>5.6102730332876202E-2</v>
      </c>
      <c r="M21" s="21">
        <f t="shared" si="2"/>
        <v>0.56102730332876205</v>
      </c>
      <c r="N21" s="14">
        <f t="shared" si="4"/>
        <v>7.7976087333217814E-2</v>
      </c>
      <c r="O21" s="17">
        <f t="shared" si="5"/>
        <v>0.77976087333217814</v>
      </c>
    </row>
    <row r="22" spans="1:15">
      <c r="A22" s="17">
        <v>1019</v>
      </c>
      <c r="B22" s="17" t="str">
        <f>"[2,"&amp;I22&amp;",1,0]"</f>
        <v>[2,36102,1,0]</v>
      </c>
      <c r="C22" s="18">
        <v>100</v>
      </c>
      <c r="D22">
        <v>225</v>
      </c>
      <c r="E22" s="17">
        <v>225</v>
      </c>
      <c r="F22" s="18">
        <v>0</v>
      </c>
      <c r="H22" s="4" t="s">
        <v>34</v>
      </c>
      <c r="I22" s="5">
        <v>36102</v>
      </c>
      <c r="J22">
        <v>80</v>
      </c>
      <c r="K22" s="17">
        <f t="shared" si="1"/>
        <v>225</v>
      </c>
      <c r="L22" s="20">
        <f t="shared" si="3"/>
        <v>7.0128412916095253E-3</v>
      </c>
      <c r="M22" s="21">
        <f t="shared" si="2"/>
        <v>0.56102730332876205</v>
      </c>
      <c r="N22" s="14">
        <f t="shared" si="4"/>
        <v>9.7470109166522267E-3</v>
      </c>
      <c r="O22" s="17">
        <f t="shared" si="5"/>
        <v>0.77976087333217814</v>
      </c>
    </row>
    <row r="23" spans="1:15">
      <c r="A23" s="17">
        <v>1020</v>
      </c>
      <c r="B23" s="17" t="str">
        <f t="shared" si="0"/>
        <v>[2,36100,1,0]</v>
      </c>
      <c r="C23" s="18">
        <v>100</v>
      </c>
      <c r="D23">
        <v>900</v>
      </c>
      <c r="E23" s="17">
        <v>900</v>
      </c>
      <c r="F23" s="18">
        <v>0</v>
      </c>
      <c r="H23" s="6" t="s">
        <v>35</v>
      </c>
      <c r="I23" s="9">
        <v>36100</v>
      </c>
      <c r="J23">
        <v>20</v>
      </c>
      <c r="K23" s="17">
        <f t="shared" si="1"/>
        <v>900</v>
      </c>
      <c r="L23" s="20">
        <f t="shared" si="3"/>
        <v>2.8051365166438101E-2</v>
      </c>
      <c r="M23" s="21">
        <f t="shared" si="2"/>
        <v>0.56102730332876205</v>
      </c>
      <c r="N23" s="14">
        <f t="shared" si="4"/>
        <v>3.8988043666608907E-2</v>
      </c>
      <c r="O23" s="17">
        <f t="shared" si="5"/>
        <v>0.77976087333217814</v>
      </c>
    </row>
    <row r="24" spans="1:15">
      <c r="A24" s="17">
        <v>1021</v>
      </c>
      <c r="B24" s="17" t="str">
        <f t="shared" si="0"/>
        <v>[2,23001,1,0]</v>
      </c>
      <c r="C24" s="18">
        <v>1</v>
      </c>
      <c r="D24">
        <v>900</v>
      </c>
      <c r="E24" s="17">
        <v>900</v>
      </c>
      <c r="F24" s="18">
        <v>0</v>
      </c>
      <c r="H24" s="7" t="s">
        <v>36</v>
      </c>
      <c r="I24" s="8">
        <v>23001</v>
      </c>
      <c r="J24">
        <v>20</v>
      </c>
      <c r="K24" s="17">
        <f t="shared" si="1"/>
        <v>900</v>
      </c>
      <c r="L24" s="20">
        <f t="shared" si="3"/>
        <v>2.8051365166438101E-2</v>
      </c>
      <c r="M24" s="21">
        <f t="shared" si="2"/>
        <v>0.56102730332876205</v>
      </c>
      <c r="N24" s="14">
        <f t="shared" si="4"/>
        <v>3.8988043666608907E-2</v>
      </c>
      <c r="O24" s="17">
        <f t="shared" si="5"/>
        <v>0.77976087333217814</v>
      </c>
    </row>
    <row r="25" spans="1:15">
      <c r="A25" s="17">
        <v>1022</v>
      </c>
      <c r="B25" s="17" t="str">
        <f t="shared" si="0"/>
        <v>[2,20000,1,0]</v>
      </c>
      <c r="C25" s="18">
        <v>100</v>
      </c>
      <c r="D25">
        <v>900</v>
      </c>
      <c r="E25" s="17">
        <v>900</v>
      </c>
      <c r="F25" s="18">
        <v>0</v>
      </c>
      <c r="H25" s="13" t="s">
        <v>39</v>
      </c>
      <c r="I25">
        <v>20000</v>
      </c>
      <c r="J25">
        <v>20</v>
      </c>
      <c r="K25" s="17">
        <f t="shared" si="1"/>
        <v>900</v>
      </c>
      <c r="L25" s="20">
        <f t="shared" si="3"/>
        <v>2.8051365166438101E-2</v>
      </c>
      <c r="M25" s="21">
        <f t="shared" si="2"/>
        <v>0.56102730332876205</v>
      </c>
      <c r="N25" s="14">
        <f t="shared" si="4"/>
        <v>3.8988043666608907E-2</v>
      </c>
      <c r="O25" s="17">
        <f t="shared" si="5"/>
        <v>0.77976087333217814</v>
      </c>
    </row>
    <row r="26" spans="1:15">
      <c r="A26" s="17">
        <v>1023</v>
      </c>
      <c r="B26" s="17" t="str">
        <f t="shared" si="0"/>
        <v>[2,33011,1,0]</v>
      </c>
      <c r="C26" s="18">
        <v>1</v>
      </c>
      <c r="D26">
        <v>1800</v>
      </c>
      <c r="E26" s="17">
        <v>1800</v>
      </c>
      <c r="F26" s="18">
        <v>0</v>
      </c>
      <c r="H26" t="s">
        <v>40</v>
      </c>
      <c r="I26" s="15">
        <v>33011</v>
      </c>
      <c r="J26" s="16">
        <v>10</v>
      </c>
      <c r="K26" s="17">
        <f t="shared" si="1"/>
        <v>1800</v>
      </c>
      <c r="L26" s="20">
        <f t="shared" si="3"/>
        <v>5.6102730332876202E-2</v>
      </c>
      <c r="M26" s="21">
        <f t="shared" si="2"/>
        <v>0.56102730332876205</v>
      </c>
      <c r="N26" s="14">
        <f t="shared" si="4"/>
        <v>7.7976087333217814E-2</v>
      </c>
      <c r="O26" s="17">
        <f t="shared" si="5"/>
        <v>0.77976087333217814</v>
      </c>
    </row>
    <row r="27" spans="1:15">
      <c r="A27" s="17">
        <v>1024</v>
      </c>
      <c r="B27" s="17" t="str">
        <f t="shared" si="0"/>
        <v>[2,33012,1,0]</v>
      </c>
      <c r="C27" s="18">
        <v>100</v>
      </c>
      <c r="D27">
        <v>900</v>
      </c>
      <c r="E27" s="17">
        <v>900</v>
      </c>
      <c r="F27" s="18">
        <v>0</v>
      </c>
      <c r="H27" t="s">
        <v>41</v>
      </c>
      <c r="I27" s="15">
        <v>33012</v>
      </c>
      <c r="J27" s="16">
        <v>20</v>
      </c>
      <c r="K27" s="17">
        <f t="shared" si="1"/>
        <v>900</v>
      </c>
      <c r="L27" s="20">
        <f t="shared" si="3"/>
        <v>2.8051365166438101E-2</v>
      </c>
      <c r="M27" s="21">
        <f t="shared" si="2"/>
        <v>0.56102730332876205</v>
      </c>
      <c r="N27" s="14">
        <f t="shared" si="4"/>
        <v>3.8988043666608907E-2</v>
      </c>
      <c r="O27" s="17">
        <f t="shared" si="5"/>
        <v>0.77976087333217814</v>
      </c>
    </row>
    <row r="28" spans="1:15">
      <c r="A28" s="17">
        <v>1025</v>
      </c>
      <c r="B28" s="17" t="str">
        <f t="shared" si="0"/>
        <v>[2,33013,1,0]</v>
      </c>
      <c r="C28" s="18">
        <v>100</v>
      </c>
      <c r="D28">
        <v>450</v>
      </c>
      <c r="E28" s="17">
        <v>450</v>
      </c>
      <c r="F28" s="18">
        <v>0</v>
      </c>
      <c r="H28" t="s">
        <v>42</v>
      </c>
      <c r="I28" s="15">
        <v>33013</v>
      </c>
      <c r="J28" s="16">
        <v>40</v>
      </c>
      <c r="K28" s="17">
        <f t="shared" si="1"/>
        <v>450</v>
      </c>
      <c r="L28" s="20">
        <f t="shared" si="3"/>
        <v>1.4025682583219051E-2</v>
      </c>
      <c r="M28" s="21">
        <f t="shared" si="2"/>
        <v>0.56102730332876205</v>
      </c>
      <c r="N28" s="14">
        <f t="shared" si="4"/>
        <v>1.9494021833304453E-2</v>
      </c>
      <c r="O28" s="17">
        <f t="shared" si="5"/>
        <v>0.77976087333217814</v>
      </c>
    </row>
    <row r="29" spans="1:15">
      <c r="A29" s="17">
        <v>1026</v>
      </c>
      <c r="B29" s="17" t="str">
        <f t="shared" si="0"/>
        <v>[2,61101,1,0]</v>
      </c>
      <c r="C29" s="18">
        <v>100</v>
      </c>
      <c r="D29">
        <v>100</v>
      </c>
      <c r="E29" s="17">
        <v>100</v>
      </c>
      <c r="F29" s="18">
        <v>1</v>
      </c>
      <c r="H29" s="19" t="s">
        <v>43</v>
      </c>
      <c r="I29" s="19">
        <v>61101</v>
      </c>
      <c r="J29" s="19">
        <v>180</v>
      </c>
      <c r="K29" s="17">
        <f t="shared" si="1"/>
        <v>100</v>
      </c>
      <c r="L29" s="20">
        <f t="shared" si="3"/>
        <v>3.1168183518264555E-3</v>
      </c>
      <c r="M29" s="21">
        <f t="shared" si="2"/>
        <v>0.56102730332876194</v>
      </c>
      <c r="N29" s="14">
        <f t="shared" si="4"/>
        <v>4.332004851845434E-3</v>
      </c>
      <c r="O29" s="17">
        <f t="shared" si="5"/>
        <v>0.77976087333217814</v>
      </c>
    </row>
    <row r="30" spans="1:15">
      <c r="A30" s="17">
        <v>1027</v>
      </c>
      <c r="B30" s="17" t="str">
        <f t="shared" si="0"/>
        <v>[2,61102,1,0]</v>
      </c>
      <c r="C30" s="18">
        <v>100</v>
      </c>
      <c r="D30">
        <v>100</v>
      </c>
      <c r="E30" s="17">
        <v>100</v>
      </c>
      <c r="F30" s="18">
        <v>1</v>
      </c>
      <c r="H30" s="19" t="s">
        <v>44</v>
      </c>
      <c r="I30" s="19">
        <v>61102</v>
      </c>
      <c r="J30" s="19">
        <v>180</v>
      </c>
      <c r="K30" s="17">
        <f t="shared" si="1"/>
        <v>100</v>
      </c>
      <c r="L30" s="20">
        <f t="shared" si="3"/>
        <v>3.1168183518264555E-3</v>
      </c>
      <c r="M30" s="21">
        <f t="shared" si="2"/>
        <v>0.56102730332876194</v>
      </c>
      <c r="N30" s="14">
        <f t="shared" si="4"/>
        <v>4.332004851845434E-3</v>
      </c>
      <c r="O30" s="17">
        <f t="shared" si="5"/>
        <v>0.77976087333217814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辅助表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Creater05</dc:creator>
  <cp:lastModifiedBy>Creater04</cp:lastModifiedBy>
  <dcterms:created xsi:type="dcterms:W3CDTF">2017-10-13T09:59:55Z</dcterms:created>
  <dcterms:modified xsi:type="dcterms:W3CDTF">2018-02-27T09:47:33Z</dcterms:modified>
</cp:coreProperties>
</file>