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3" sheetId="3" r:id="rId1"/>
    <sheet name="辅助表" sheetId="4" r:id="rId2"/>
  </sheets>
  <calcPr calcId="144525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C11" i="4" s="1"/>
  <c r="F12" i="4"/>
  <c r="C12" i="4" s="1"/>
  <c r="F13" i="4"/>
  <c r="F14" i="4"/>
  <c r="C14" i="4" s="1"/>
  <c r="F15" i="4"/>
  <c r="F16" i="4"/>
  <c r="C16" i="4" s="1"/>
  <c r="F17" i="4"/>
  <c r="F18" i="4"/>
  <c r="F19" i="4"/>
  <c r="F20" i="4"/>
  <c r="F21" i="4"/>
  <c r="C21" i="4" s="1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C35" i="4" s="1"/>
  <c r="F36" i="4"/>
  <c r="F37" i="4"/>
  <c r="F38" i="4"/>
  <c r="F39" i="4"/>
  <c r="F40" i="4"/>
  <c r="F41" i="4"/>
  <c r="F42" i="4"/>
  <c r="F43" i="4"/>
  <c r="F44" i="4"/>
  <c r="F45" i="4"/>
  <c r="C45" i="4" s="1"/>
  <c r="F46" i="4"/>
  <c r="F47" i="4"/>
  <c r="F48" i="4"/>
  <c r="F49" i="4"/>
  <c r="F50" i="4"/>
  <c r="C50" i="4" s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C69" i="4" s="1"/>
  <c r="F70" i="4"/>
  <c r="F71" i="4"/>
  <c r="F72" i="4"/>
  <c r="F73" i="4"/>
  <c r="F74" i="4"/>
  <c r="F4" i="4"/>
  <c r="L5" i="4"/>
  <c r="D5" i="4" s="1"/>
  <c r="L6" i="4"/>
  <c r="L7" i="4"/>
  <c r="L8" i="4"/>
  <c r="L9" i="4"/>
  <c r="L10" i="4"/>
  <c r="L11" i="4"/>
  <c r="L13" i="4"/>
  <c r="D13" i="4" s="1"/>
  <c r="L14" i="4"/>
  <c r="L15" i="4"/>
  <c r="D16" i="4"/>
  <c r="L17" i="4"/>
  <c r="D17" i="4" s="1"/>
  <c r="L18" i="4"/>
  <c r="L19" i="4"/>
  <c r="L21" i="4"/>
  <c r="L22" i="4"/>
  <c r="D22" i="4" s="1"/>
  <c r="L23" i="4"/>
  <c r="L25" i="4"/>
  <c r="L26" i="4"/>
  <c r="L27" i="4"/>
  <c r="L28" i="4"/>
  <c r="D28" i="4" s="1"/>
  <c r="L29" i="4"/>
  <c r="D29" i="4" s="1"/>
  <c r="L30" i="4"/>
  <c r="L31" i="4"/>
  <c r="L32" i="4"/>
  <c r="L33" i="4"/>
  <c r="L34" i="4"/>
  <c r="L35" i="4"/>
  <c r="L36" i="4"/>
  <c r="L37" i="4"/>
  <c r="L38" i="4"/>
  <c r="L39" i="4"/>
  <c r="D39" i="4" s="1"/>
  <c r="L40" i="4"/>
  <c r="L41" i="4"/>
  <c r="D41" i="4" s="1"/>
  <c r="L42" i="4"/>
  <c r="L43" i="4"/>
  <c r="L44" i="4"/>
  <c r="L45" i="4"/>
  <c r="D45" i="4" s="1"/>
  <c r="L46" i="4"/>
  <c r="L47" i="4"/>
  <c r="L48" i="4"/>
  <c r="D48" i="4" s="1"/>
  <c r="L49" i="4"/>
  <c r="D49" i="4" s="1"/>
  <c r="L50" i="4"/>
  <c r="L51" i="4"/>
  <c r="D51" i="4" s="1"/>
  <c r="L52" i="4"/>
  <c r="L53" i="4"/>
  <c r="D53" i="4" s="1"/>
  <c r="L54" i="4"/>
  <c r="L55" i="4"/>
  <c r="L56" i="4"/>
  <c r="L57" i="4"/>
  <c r="L58" i="4"/>
  <c r="L59" i="4"/>
  <c r="L60" i="4"/>
  <c r="D60" i="4" s="1"/>
  <c r="L61" i="4"/>
  <c r="D61" i="4" s="1"/>
  <c r="L62" i="4"/>
  <c r="L63" i="4"/>
  <c r="L64" i="4"/>
  <c r="D64" i="4" s="1"/>
  <c r="L65" i="4"/>
  <c r="D65" i="4" s="1"/>
  <c r="L66" i="4"/>
  <c r="L67" i="4"/>
  <c r="D67" i="4" s="1"/>
  <c r="L68" i="4"/>
  <c r="L69" i="4"/>
  <c r="L70" i="4"/>
  <c r="L71" i="4"/>
  <c r="L72" i="4"/>
  <c r="D72" i="4" s="1"/>
  <c r="L73" i="4"/>
  <c r="D73" i="4" s="1"/>
  <c r="L74" i="4"/>
  <c r="L4" i="4"/>
  <c r="D4" i="4" s="1"/>
  <c r="M29" i="4"/>
  <c r="M30" i="4"/>
  <c r="D30" i="4" s="1"/>
  <c r="M31" i="4"/>
  <c r="M32" i="4"/>
  <c r="D32" i="4" s="1"/>
  <c r="M33" i="4"/>
  <c r="M34" i="4"/>
  <c r="M35" i="4"/>
  <c r="M36" i="4"/>
  <c r="M37" i="4"/>
  <c r="M38" i="4"/>
  <c r="D38" i="4" s="1"/>
  <c r="M39" i="4"/>
  <c r="M40" i="4"/>
  <c r="M41" i="4"/>
  <c r="M42" i="4"/>
  <c r="D42" i="4" s="1"/>
  <c r="M43" i="4"/>
  <c r="M44" i="4"/>
  <c r="M45" i="4"/>
  <c r="M46" i="4"/>
  <c r="M47" i="4"/>
  <c r="D47" i="4" s="1"/>
  <c r="M48" i="4"/>
  <c r="M49" i="4"/>
  <c r="M50" i="4"/>
  <c r="D50" i="4" s="1"/>
  <c r="M51" i="4"/>
  <c r="M52" i="4"/>
  <c r="M53" i="4"/>
  <c r="M54" i="4"/>
  <c r="D54" i="4" s="1"/>
  <c r="M55" i="4"/>
  <c r="M56" i="4"/>
  <c r="M57" i="4"/>
  <c r="M58" i="4"/>
  <c r="M59" i="4"/>
  <c r="M60" i="4"/>
  <c r="M61" i="4"/>
  <c r="M62" i="4"/>
  <c r="D62" i="4" s="1"/>
  <c r="M63" i="4"/>
  <c r="M64" i="4"/>
  <c r="M65" i="4"/>
  <c r="M66" i="4"/>
  <c r="D66" i="4" s="1"/>
  <c r="M67" i="4"/>
  <c r="M68" i="4"/>
  <c r="M69" i="4"/>
  <c r="M70" i="4"/>
  <c r="M71" i="4"/>
  <c r="M72" i="4"/>
  <c r="M73" i="4"/>
  <c r="M74" i="4"/>
  <c r="D74" i="4" s="1"/>
  <c r="M28" i="4"/>
  <c r="M5" i="4"/>
  <c r="M6" i="4"/>
  <c r="M7" i="4"/>
  <c r="M8" i="4"/>
  <c r="M9" i="4"/>
  <c r="M10" i="4"/>
  <c r="M11" i="4"/>
  <c r="M12" i="4"/>
  <c r="D12" i="4" s="1"/>
  <c r="M13" i="4"/>
  <c r="M14" i="4"/>
  <c r="D14" i="4" s="1"/>
  <c r="M15" i="4"/>
  <c r="M16" i="4"/>
  <c r="M17" i="4"/>
  <c r="M18" i="4"/>
  <c r="M19" i="4"/>
  <c r="M20" i="4"/>
  <c r="D20" i="4" s="1"/>
  <c r="M21" i="4"/>
  <c r="M22" i="4"/>
  <c r="M23" i="4"/>
  <c r="M24" i="4"/>
  <c r="D24" i="4" s="1"/>
  <c r="M25" i="4"/>
  <c r="M26" i="4"/>
  <c r="M27" i="4"/>
  <c r="M4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28" i="4"/>
  <c r="Q21" i="4"/>
  <c r="Q22" i="4"/>
  <c r="Q23" i="4"/>
  <c r="Q24" i="4"/>
  <c r="Q25" i="4"/>
  <c r="Q26" i="4"/>
  <c r="Q27" i="4"/>
  <c r="Q20" i="4"/>
  <c r="Q13" i="4"/>
  <c r="Q14" i="4"/>
  <c r="Q15" i="4"/>
  <c r="Q16" i="4"/>
  <c r="Q17" i="4"/>
  <c r="Q18" i="4"/>
  <c r="Q19" i="4"/>
  <c r="Q12" i="4"/>
  <c r="Q5" i="4"/>
  <c r="Q6" i="4"/>
  <c r="Q7" i="4"/>
  <c r="Q8" i="4"/>
  <c r="Q9" i="4"/>
  <c r="Q10" i="4"/>
  <c r="Q11" i="4"/>
  <c r="Q4" i="4"/>
  <c r="H7" i="4"/>
  <c r="H8" i="4"/>
  <c r="C8" i="4" s="1"/>
  <c r="H9" i="4"/>
  <c r="H10" i="4"/>
  <c r="C10" i="4" s="1"/>
  <c r="H11" i="4"/>
  <c r="H6" i="4"/>
  <c r="C7" i="4"/>
  <c r="H5" i="4"/>
  <c r="C5" i="4" s="1"/>
  <c r="H12" i="4"/>
  <c r="H13" i="4"/>
  <c r="H14" i="4"/>
  <c r="H15" i="4"/>
  <c r="H16" i="4"/>
  <c r="H17" i="4"/>
  <c r="H18" i="4"/>
  <c r="H19" i="4"/>
  <c r="H20" i="4"/>
  <c r="H21" i="4"/>
  <c r="H22" i="4"/>
  <c r="C22" i="4" s="1"/>
  <c r="H23" i="4"/>
  <c r="H24" i="4"/>
  <c r="H25" i="4"/>
  <c r="H26" i="4"/>
  <c r="C26" i="4" s="1"/>
  <c r="H27" i="4"/>
  <c r="H28" i="4"/>
  <c r="H29" i="4"/>
  <c r="C29" i="4" s="1"/>
  <c r="H30" i="4"/>
  <c r="C30" i="4" s="1"/>
  <c r="H31" i="4"/>
  <c r="H32" i="4"/>
  <c r="H33" i="4"/>
  <c r="H34" i="4"/>
  <c r="H35" i="4"/>
  <c r="H36" i="4"/>
  <c r="H37" i="4"/>
  <c r="H38" i="4"/>
  <c r="H39" i="4"/>
  <c r="H40" i="4"/>
  <c r="H41" i="4"/>
  <c r="C41" i="4" s="1"/>
  <c r="H42" i="4"/>
  <c r="C42" i="4" s="1"/>
  <c r="H43" i="4"/>
  <c r="H44" i="4"/>
  <c r="H45" i="4"/>
  <c r="H46" i="4"/>
  <c r="H47" i="4"/>
  <c r="H48" i="4"/>
  <c r="H49" i="4"/>
  <c r="H50" i="4"/>
  <c r="H51" i="4"/>
  <c r="C51" i="4" s="1"/>
  <c r="H52" i="4"/>
  <c r="H53" i="4"/>
  <c r="H54" i="4"/>
  <c r="C54" i="4" s="1"/>
  <c r="H55" i="4"/>
  <c r="C55" i="4" s="1"/>
  <c r="H56" i="4"/>
  <c r="H57" i="4"/>
  <c r="H58" i="4"/>
  <c r="H59" i="4"/>
  <c r="H60" i="4"/>
  <c r="H61" i="4"/>
  <c r="C61" i="4" s="1"/>
  <c r="H62" i="4"/>
  <c r="C62" i="4" s="1"/>
  <c r="H63" i="4"/>
  <c r="H64" i="4"/>
  <c r="H65" i="4"/>
  <c r="C65" i="4" s="1"/>
  <c r="H66" i="4"/>
  <c r="H67" i="4"/>
  <c r="C67" i="4" s="1"/>
  <c r="H68" i="4"/>
  <c r="H69" i="4"/>
  <c r="H70" i="4"/>
  <c r="H71" i="4"/>
  <c r="H72" i="4"/>
  <c r="H73" i="4"/>
  <c r="C73" i="4" s="1"/>
  <c r="H74" i="4"/>
  <c r="H4" i="4"/>
  <c r="D6" i="4"/>
  <c r="D9" i="4"/>
  <c r="D10" i="4"/>
  <c r="D18" i="4"/>
  <c r="D21" i="4"/>
  <c r="D26" i="4"/>
  <c r="D31" i="4"/>
  <c r="D33" i="4"/>
  <c r="D36" i="4"/>
  <c r="D37" i="4"/>
  <c r="D52" i="4"/>
  <c r="D57" i="4"/>
  <c r="D63" i="4"/>
  <c r="D68" i="4"/>
  <c r="D69" i="4"/>
  <c r="C6" i="4"/>
  <c r="C9" i="4"/>
  <c r="C13" i="4"/>
  <c r="C17" i="4"/>
  <c r="C18" i="4"/>
  <c r="C25" i="4"/>
  <c r="C28" i="4"/>
  <c r="C32" i="4"/>
  <c r="C34" i="4"/>
  <c r="C37" i="4"/>
  <c r="C38" i="4"/>
  <c r="C39" i="4"/>
  <c r="C46" i="4"/>
  <c r="C49" i="4"/>
  <c r="C53" i="4"/>
  <c r="C57" i="4"/>
  <c r="C58" i="4"/>
  <c r="C66" i="4"/>
  <c r="C70" i="4"/>
  <c r="C71" i="4"/>
  <c r="C74" i="4"/>
  <c r="D40" i="4" l="1"/>
  <c r="C4" i="4"/>
  <c r="C63" i="4"/>
  <c r="D27" i="4"/>
  <c r="D15" i="4"/>
  <c r="C64" i="4"/>
  <c r="C52" i="4"/>
  <c r="C40" i="4"/>
  <c r="C59" i="4"/>
  <c r="C47" i="4"/>
  <c r="D25" i="4"/>
  <c r="D71" i="4"/>
  <c r="D59" i="4"/>
  <c r="D35" i="4"/>
  <c r="D23" i="4"/>
  <c r="D11" i="4"/>
  <c r="C48" i="4"/>
  <c r="D56" i="4"/>
  <c r="D44" i="4"/>
  <c r="D8" i="4"/>
  <c r="C43" i="4"/>
  <c r="C31" i="4"/>
  <c r="C72" i="4"/>
  <c r="C36" i="4"/>
  <c r="D58" i="4"/>
  <c r="D34" i="4"/>
  <c r="D55" i="4"/>
  <c r="D43" i="4"/>
  <c r="D19" i="4"/>
  <c r="D7" i="4"/>
  <c r="C60" i="4"/>
  <c r="C24" i="4"/>
  <c r="D70" i="4"/>
  <c r="D46" i="4"/>
  <c r="C33" i="4"/>
  <c r="C68" i="4"/>
  <c r="C56" i="4"/>
  <c r="C44" i="4"/>
  <c r="C20" i="4"/>
  <c r="C27" i="4"/>
  <c r="C23" i="4"/>
  <c r="C19" i="4"/>
  <c r="C15" i="4"/>
</calcChain>
</file>

<file path=xl/sharedStrings.xml><?xml version="1.0" encoding="utf-8"?>
<sst xmlns="http://schemas.openxmlformats.org/spreadsheetml/2006/main" count="330" uniqueCount="171">
  <si>
    <t>自增编号</t>
    <phoneticPr fontId="1" type="noConversion"/>
  </si>
  <si>
    <t>描述</t>
    <phoneticPr fontId="1" type="noConversion"/>
  </si>
  <si>
    <t>段位编号</t>
    <phoneticPr fontId="1" type="noConversion"/>
  </si>
  <si>
    <t>星数</t>
    <phoneticPr fontId="1" type="noConversion"/>
  </si>
  <si>
    <t>最小积分区间</t>
    <phoneticPr fontId="1" type="noConversion"/>
  </si>
  <si>
    <t>最大积分区间</t>
    <phoneticPr fontId="1" type="noConversion"/>
  </si>
  <si>
    <t>id</t>
    <phoneticPr fontId="1" type="noConversion"/>
  </si>
  <si>
    <t>des</t>
    <phoneticPr fontId="1" type="noConversion"/>
  </si>
  <si>
    <t>star</t>
    <phoneticPr fontId="1" type="noConversion"/>
  </si>
  <si>
    <t>minScore</t>
    <phoneticPr fontId="1" type="noConversion"/>
  </si>
  <si>
    <t>maxScore</t>
    <phoneticPr fontId="1" type="noConversion"/>
  </si>
  <si>
    <t>int</t>
    <phoneticPr fontId="1" type="noConversion"/>
  </si>
  <si>
    <t>string</t>
    <phoneticPr fontId="1" type="noConversion"/>
  </si>
  <si>
    <t>青铜0星</t>
    <phoneticPr fontId="1" type="noConversion"/>
  </si>
  <si>
    <t>青铜1星</t>
    <phoneticPr fontId="1" type="noConversion"/>
  </si>
  <si>
    <t>stage</t>
    <phoneticPr fontId="1" type="noConversion"/>
  </si>
  <si>
    <t>青铜2星</t>
  </si>
  <si>
    <t>青铜3星</t>
  </si>
  <si>
    <t>白银0星</t>
  </si>
  <si>
    <t>白银1星</t>
  </si>
  <si>
    <t>白银2星</t>
  </si>
  <si>
    <t>白银3星</t>
  </si>
  <si>
    <t>黄金0星</t>
  </si>
  <si>
    <t>黄金1星</t>
  </si>
  <si>
    <t>黄金2星</t>
  </si>
  <si>
    <t>黄金3星</t>
  </si>
  <si>
    <t>铂金0星</t>
  </si>
  <si>
    <t>铂金1星</t>
  </si>
  <si>
    <t>铂金2星</t>
  </si>
  <si>
    <t>铂金3星</t>
  </si>
  <si>
    <t>钻石0星</t>
  </si>
  <si>
    <t>钻石1星</t>
  </si>
  <si>
    <t>钻石2星</t>
  </si>
  <si>
    <t>钻石3星</t>
  </si>
  <si>
    <t>天人0星</t>
  </si>
  <si>
    <t>天人1星</t>
  </si>
  <si>
    <t>天人2星</t>
  </si>
  <si>
    <t>天人3星</t>
  </si>
  <si>
    <t>天人4星</t>
  </si>
  <si>
    <t>天人5星</t>
  </si>
  <si>
    <t>天人6星</t>
  </si>
  <si>
    <t>天人7星</t>
  </si>
  <si>
    <t>天人8星</t>
  </si>
  <si>
    <t>天人9星</t>
  </si>
  <si>
    <t>天人10星</t>
  </si>
  <si>
    <t>天人11星</t>
  </si>
  <si>
    <t>天人12星</t>
  </si>
  <si>
    <t>天人13星</t>
  </si>
  <si>
    <t>天人14星</t>
  </si>
  <si>
    <t>天人15星</t>
  </si>
  <si>
    <t>天人16星</t>
  </si>
  <si>
    <t>天人17星</t>
  </si>
  <si>
    <t>天人18星</t>
  </si>
  <si>
    <t>天人19星</t>
  </si>
  <si>
    <t>天人20星</t>
  </si>
  <si>
    <t>天人21星</t>
  </si>
  <si>
    <t>天人22星</t>
  </si>
  <si>
    <t>天人23星</t>
  </si>
  <si>
    <t>天人24星</t>
  </si>
  <si>
    <t>天人25星</t>
  </si>
  <si>
    <t>天人26星</t>
  </si>
  <si>
    <t>天人27星</t>
  </si>
  <si>
    <t>天人28星</t>
  </si>
  <si>
    <t>天人29星</t>
  </si>
  <si>
    <t>天人30星</t>
  </si>
  <si>
    <t>天人31星</t>
  </si>
  <si>
    <t>天人32星</t>
  </si>
  <si>
    <t>天人33星</t>
  </si>
  <si>
    <t>天人34星</t>
  </si>
  <si>
    <t>天人35星</t>
  </si>
  <si>
    <t>天人36星</t>
  </si>
  <si>
    <t>天人37星</t>
  </si>
  <si>
    <t>天人38星</t>
  </si>
  <si>
    <t>天人39星</t>
  </si>
  <si>
    <t>天人40星</t>
  </si>
  <si>
    <t>天人41星</t>
  </si>
  <si>
    <t>天人42星</t>
  </si>
  <si>
    <t>天人43星</t>
  </si>
  <si>
    <t>天人44星</t>
  </si>
  <si>
    <t>天人45星</t>
  </si>
  <si>
    <t>天人46星</t>
  </si>
  <si>
    <t>天人47星</t>
  </si>
  <si>
    <t>天人48星</t>
  </si>
  <si>
    <t>天人49星</t>
  </si>
  <si>
    <t>天人50星</t>
  </si>
  <si>
    <t>int[][]</t>
  </si>
  <si>
    <t>排位奖励
{类型，物品编号，数量，是否绑定}
装备和物品外的奖励不需填“物品编号”
类型：
1=装备
2=物品
3=金币
4=钻石
5=代金卷
6=贡献值
7=荣誉值
8=经验</t>
    <phoneticPr fontId="1" type="noConversion"/>
  </si>
  <si>
    <t>段位奖励
{类型，物品编号，数量，是否绑定}
装备和物品外的奖励不需填“物品编号”
类型：
1=装备
2=物品
3=金币
4=钻石
5=代金卷
6=贡献值
7=荣誉值
8=经验</t>
    <phoneticPr fontId="1" type="noConversion"/>
  </si>
  <si>
    <t>rankReward</t>
    <phoneticPr fontId="1" type="noConversion"/>
  </si>
  <si>
    <t>stageReward</t>
    <phoneticPr fontId="1" type="noConversion"/>
  </si>
  <si>
    <t>金币数量</t>
    <phoneticPr fontId="1" type="noConversion"/>
  </si>
  <si>
    <t>道具</t>
    <phoneticPr fontId="1" type="noConversion"/>
  </si>
  <si>
    <t>数量</t>
    <phoneticPr fontId="1" type="noConversion"/>
  </si>
  <si>
    <t>元宝数量</t>
    <phoneticPr fontId="1" type="noConversion"/>
  </si>
  <si>
    <t>[[3,0,210000,0][2,35010,6,0][2,33002,3,0]]</t>
  </si>
  <si>
    <t>[[3,0,610000,0][2,35011,10,0][2,33003,5,0]]</t>
  </si>
  <si>
    <t>[[3,0,1210000,0][2,35012,14,0][2,33004,7,0]]</t>
  </si>
  <si>
    <t>[[3,0,2010000,0][2,35012,34,0][2,33004,17,0]]</t>
  </si>
  <si>
    <t>[[3,0,3010000,0][2,35012,54,0][2,33004,27,0]]</t>
  </si>
  <si>
    <t>[[3,0,4210000,0][2,35012,74,0][2,33004,37,0]]</t>
  </si>
  <si>
    <t>[[3,0,5610000,0][2,35012,94,0][2,33004,47,0]]</t>
  </si>
  <si>
    <t>[[3,0,20000,0][2,35009,4,0][2,33001,2,0]]</t>
  </si>
  <si>
    <t>[[3,0,30000,0][2,35009,6,0][2,33001,3,0]]</t>
  </si>
  <si>
    <t>[[3,0,50000,0][2,35009,8,0][2,33001,4,0]]</t>
  </si>
  <si>
    <t>[[3,0,70000,0][2,35009,10,0][2,33001,5,0]]</t>
  </si>
  <si>
    <t>[[3,0,90000,0][2,35009,12,0][2,33001,6,0]]</t>
  </si>
  <si>
    <t>[[3,0,110000,0][2,35009,14,0][2,33001,7,0]]</t>
  </si>
  <si>
    <t>[[3,0,130000,0][2,35009,16,0][2,33001,8,0]]</t>
  </si>
  <si>
    <t>[[3,0,150000,0][2,35009,18,0][2,33001,9,0]]</t>
  </si>
  <si>
    <t>[[3,0,180000,0][2,35010,4,0][2,33002,2,0]]</t>
  </si>
  <si>
    <t>[[3,0,240000,0][2,35010,8,0][2,33002,4,0]]</t>
  </si>
  <si>
    <t>[[3,0,270000,0][2,35010,10,0][2,33002,5,0]]</t>
  </si>
  <si>
    <t>[[3,0,310000,0][2,35010,12,0][2,33002,6,0]]</t>
  </si>
  <si>
    <t>[[3,0,350000,0][2,35010,14,0][2,33002,7,0]]</t>
  </si>
  <si>
    <t>[[3,0,390000,0][2,35010,16,0][2,33002,8,0]]</t>
  </si>
  <si>
    <t>[[3,0,430000,0][2,35010,18,0][2,33002,9,0]]</t>
  </si>
  <si>
    <t>[[3,0,470000,0][2,35011,4,0][2,33003,2,0]]</t>
  </si>
  <si>
    <t>[[3,0,510000,0][2,35011,6,0][2,33003,3,0]]</t>
  </si>
  <si>
    <t>[[3,0,560000,0][2,35011,8,0][2,33003,4,0]]</t>
  </si>
  <si>
    <t>[[3,0,660000,0][2,35011,12,0][2,33003,6,0]]</t>
  </si>
  <si>
    <t>[[3,0,710000,0][2,35011,14,0][2,33003,7,0]]</t>
  </si>
  <si>
    <t>[[3,0,770000,0][2,35011,16,0][2,33003,8,0]]</t>
  </si>
  <si>
    <t>[[3,0,830000,0][2,35011,18,0][2,33003,9,0]]</t>
  </si>
  <si>
    <t>[[3,0,890000,0][2,35012,4,0][2,33004,2,0]]</t>
  </si>
  <si>
    <t>[[3,0,950000,0][2,35012,6,0][2,33004,3,0]]</t>
  </si>
  <si>
    <t>[[3,0,1010000,0][2,35012,8,0][2,33004,4,0]]</t>
  </si>
  <si>
    <t>[[3,0,1070000,0][2,35012,10,0][2,33004,5,0]]</t>
  </si>
  <si>
    <t>[[3,0,1140000,0][2,35012,12,0][2,33004,6,0]]</t>
  </si>
  <si>
    <t>[[3,0,1280000,0][2,35012,16,0][2,33004,8,0]]</t>
  </si>
  <si>
    <t>[[3,0,1350000,0][2,35012,18,0][2,33004,9,0]]</t>
  </si>
  <si>
    <t>[[3,0,1430000,0][2,35012,20,0][2,33004,10,0]]</t>
  </si>
  <si>
    <t>[[3,0,1510000,0][2,35012,22,0][2,33004,11,0]]</t>
  </si>
  <si>
    <t>[[3,0,1590000,0][2,35012,24,0][2,33004,12,0]]</t>
  </si>
  <si>
    <t>[[3,0,1670000,0][2,35012,26,0][2,33004,13,0]]</t>
  </si>
  <si>
    <t>[[3,0,1750000,0][2,35012,28,0][2,33004,14,0]]</t>
  </si>
  <si>
    <t>[[3,0,1830000,0][2,35012,30,0][2,33004,15,0]]</t>
  </si>
  <si>
    <t>[[3,0,1920000,0][2,35012,32,0][2,33004,16,0]]</t>
  </si>
  <si>
    <t>[[3,0,2100000,0][2,35012,36,0][2,33004,18,0]]</t>
  </si>
  <si>
    <t>[[3,0,2190000,0][2,35012,38,0][2,33004,19,0]]</t>
  </si>
  <si>
    <t>[[3,0,2290000,0][2,35012,40,0][2,33004,20,0]]</t>
  </si>
  <si>
    <t>[[3,0,2390000,0][2,35012,42,0][2,33004,21,0]]</t>
  </si>
  <si>
    <t>[[3,0,2490000,0][2,35012,44,0][2,33004,22,0]]</t>
  </si>
  <si>
    <t>[[3,0,2590000,0][2,35012,46,0][2,33004,23,0]]</t>
  </si>
  <si>
    <t>[[3,0,2690000,0][2,35012,48,0][2,33004,24,0]]</t>
  </si>
  <si>
    <t>[[3,0,2790000,0][2,35012,50,0][2,33004,25,0]]</t>
  </si>
  <si>
    <t>[[3,0,2900000,0][2,35012,52,0][2,33004,26,0]]</t>
  </si>
  <si>
    <t>[[3,0,3120000,0][2,35012,56,0][2,33004,28,0]]</t>
  </si>
  <si>
    <t>[[3,0,3230000,0][2,35012,58,0][2,33004,29,0]]</t>
  </si>
  <si>
    <t>[[3,0,3350000,0][2,35012,60,0][2,33004,30,0]]</t>
  </si>
  <si>
    <t>[[3,0,3470000,0][2,35012,62,0][2,33004,31,0]]</t>
  </si>
  <si>
    <t>[[3,0,3590000,0][2,35012,64,0][2,33004,32,0]]</t>
  </si>
  <si>
    <t>[[3,0,3710000,0][2,35012,66,0][2,33004,33,0]]</t>
  </si>
  <si>
    <t>[[3,0,3830000,0][2,35012,68,0][2,33004,34,0]]</t>
  </si>
  <si>
    <t>[[3,0,3950000,0][2,35012,70,0][2,33004,35,0]]</t>
  </si>
  <si>
    <t>[[3,0,4080000,0][2,35012,72,0][2,33004,36,0]]</t>
  </si>
  <si>
    <t>[[3,0,4340000,0][2,35012,76,0][2,33004,38,0]]</t>
  </si>
  <si>
    <t>[[3,0,4470000,0][2,35012,78,0][2,33004,39,0]]</t>
  </si>
  <si>
    <t>[[3,0,4610000,0][2,35012,80,0][2,33004,40,0]]</t>
  </si>
  <si>
    <t>[[3,0,4750000,0][2,35012,82,0][2,33004,41,0]]</t>
  </si>
  <si>
    <t>[[3,0,4890000,0][2,35012,84,0][2,33004,42,0]]</t>
  </si>
  <si>
    <t>[[3,0,5030000,0][2,35012,86,0][2,33004,43,0]]</t>
  </si>
  <si>
    <t>[[3,0,5170000,0][2,35012,88,0][2,33004,44,0]]</t>
  </si>
  <si>
    <t>[[3,0,5310000,0][2,35012,90,0][2,33004,45,0]]</t>
  </si>
  <si>
    <t>[[3,0,5460000,0][2,35012,92,0][2,33004,46,0]]</t>
  </si>
  <si>
    <t>[[3,0,5760000,0][2,35012,96,0][2,33004,48,0]]</t>
  </si>
  <si>
    <t>[[4,0,200,0][2,35013,12,0][2,22001,10,0]]</t>
    <phoneticPr fontId="1" type="noConversion"/>
  </si>
  <si>
    <t>[[4,0,500,0][2,35014,4,0][2,22002,10,0]]</t>
    <phoneticPr fontId="1" type="noConversion"/>
  </si>
  <si>
    <t>[[4,0,1000,0][2,35014,12,0][2,22003,5,0]]</t>
    <phoneticPr fontId="1" type="noConversion"/>
  </si>
  <si>
    <t>[[4,0,1800,0][2,35015,4,0][2,22003,10,0]]</t>
    <phoneticPr fontId="1" type="noConversion"/>
  </si>
  <si>
    <t>[[4,0,3200,0][2,35015,12,0][2,22003,15,0]]</t>
    <phoneticPr fontId="1" type="noConversion"/>
  </si>
  <si>
    <t>[[4,0,3200,0][2,35015,12,0][2,22003,15,0]]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</si>
</sst>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4">
    <cellStyle name="常规" xfId="0" builtinId="0"/>
    <cellStyle name="常规 2 2" xfId="1"/>
    <cellStyle name="常规 2 3" xfId="3"/>
    <cellStyle name="常规 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G49" workbookViewId="0">
      <selection activeCell="G68" sqref="G68"/>
    </sheetView>
  </sheetViews>
  <sheetFormatPr defaultRowHeight="13.5" x14ac:dyDescent="0.15"/>
  <cols>
    <col min="6" max="6" width="19" customWidth="1"/>
    <col min="7" max="7" width="59.75" customWidth="1"/>
    <col min="8" max="8" width="45.875" customWidth="1"/>
  </cols>
  <sheetData>
    <row r="1" spans="1:8" ht="198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86</v>
      </c>
      <c r="H1" s="1" t="s">
        <v>87</v>
      </c>
    </row>
    <row r="2" spans="1:8" x14ac:dyDescent="0.15">
      <c r="A2" t="s">
        <v>6</v>
      </c>
      <c r="B2" t="s">
        <v>7</v>
      </c>
      <c r="C2" t="s">
        <v>15</v>
      </c>
      <c r="D2" t="s">
        <v>8</v>
      </c>
      <c r="E2" t="s">
        <v>9</v>
      </c>
      <c r="F2" t="s">
        <v>10</v>
      </c>
      <c r="G2" t="s">
        <v>88</v>
      </c>
      <c r="H2" t="s">
        <v>89</v>
      </c>
    </row>
    <row r="3" spans="1:8" x14ac:dyDescent="0.15">
      <c r="A3" t="s">
        <v>11</v>
      </c>
      <c r="B3" t="s">
        <v>12</v>
      </c>
      <c r="C3" t="s">
        <v>11</v>
      </c>
      <c r="D3" t="s">
        <v>11</v>
      </c>
      <c r="E3" t="s">
        <v>11</v>
      </c>
      <c r="F3" t="s">
        <v>11</v>
      </c>
      <c r="G3" t="s">
        <v>85</v>
      </c>
      <c r="H3" t="s">
        <v>85</v>
      </c>
    </row>
    <row r="4" spans="1:8" x14ac:dyDescent="0.15">
      <c r="A4">
        <v>1</v>
      </c>
      <c r="B4" t="s">
        <v>13</v>
      </c>
      <c r="C4">
        <v>1</v>
      </c>
      <c r="D4">
        <v>0</v>
      </c>
      <c r="E4">
        <v>0</v>
      </c>
      <c r="F4">
        <v>999</v>
      </c>
      <c r="G4" t="s">
        <v>101</v>
      </c>
      <c r="H4" t="s">
        <v>165</v>
      </c>
    </row>
    <row r="5" spans="1:8" x14ac:dyDescent="0.15">
      <c r="A5">
        <v>2</v>
      </c>
      <c r="B5" t="s">
        <v>14</v>
      </c>
      <c r="C5">
        <v>1</v>
      </c>
      <c r="D5">
        <v>1</v>
      </c>
      <c r="E5">
        <v>1000</v>
      </c>
      <c r="F5">
        <v>1049</v>
      </c>
      <c r="G5" t="s">
        <v>102</v>
      </c>
      <c r="H5" t="s">
        <v>165</v>
      </c>
    </row>
    <row r="6" spans="1:8" x14ac:dyDescent="0.15">
      <c r="A6">
        <v>3</v>
      </c>
      <c r="B6" t="s">
        <v>16</v>
      </c>
      <c r="C6">
        <v>1</v>
      </c>
      <c r="D6">
        <v>2</v>
      </c>
      <c r="E6">
        <v>1050</v>
      </c>
      <c r="F6">
        <v>1109</v>
      </c>
      <c r="G6" t="s">
        <v>103</v>
      </c>
      <c r="H6" t="s">
        <v>165</v>
      </c>
    </row>
    <row r="7" spans="1:8" x14ac:dyDescent="0.15">
      <c r="A7">
        <v>4</v>
      </c>
      <c r="B7" t="s">
        <v>17</v>
      </c>
      <c r="C7">
        <v>1</v>
      </c>
      <c r="D7">
        <v>3</v>
      </c>
      <c r="E7">
        <v>1110</v>
      </c>
      <c r="F7">
        <v>1179</v>
      </c>
      <c r="G7" t="s">
        <v>104</v>
      </c>
      <c r="H7" t="s">
        <v>165</v>
      </c>
    </row>
    <row r="8" spans="1:8" x14ac:dyDescent="0.15">
      <c r="A8">
        <v>5</v>
      </c>
      <c r="B8" t="s">
        <v>18</v>
      </c>
      <c r="C8">
        <v>2</v>
      </c>
      <c r="D8">
        <v>0</v>
      </c>
      <c r="E8">
        <v>1180</v>
      </c>
      <c r="F8">
        <v>1259</v>
      </c>
      <c r="G8" t="s">
        <v>105</v>
      </c>
      <c r="H8" s="2" t="s">
        <v>165</v>
      </c>
    </row>
    <row r="9" spans="1:8" x14ac:dyDescent="0.15">
      <c r="A9">
        <v>6</v>
      </c>
      <c r="B9" t="s">
        <v>19</v>
      </c>
      <c r="C9">
        <v>2</v>
      </c>
      <c r="D9">
        <v>1</v>
      </c>
      <c r="E9">
        <v>1260</v>
      </c>
      <c r="F9">
        <v>1349</v>
      </c>
      <c r="G9" t="s">
        <v>106</v>
      </c>
      <c r="H9" t="s">
        <v>166</v>
      </c>
    </row>
    <row r="10" spans="1:8" x14ac:dyDescent="0.15">
      <c r="A10">
        <v>7</v>
      </c>
      <c r="B10" t="s">
        <v>20</v>
      </c>
      <c r="C10">
        <v>2</v>
      </c>
      <c r="D10">
        <v>2</v>
      </c>
      <c r="E10">
        <v>1350</v>
      </c>
      <c r="F10">
        <v>1449</v>
      </c>
      <c r="G10" t="s">
        <v>107</v>
      </c>
      <c r="H10" t="s">
        <v>166</v>
      </c>
    </row>
    <row r="11" spans="1:8" x14ac:dyDescent="0.15">
      <c r="A11">
        <v>8</v>
      </c>
      <c r="B11" t="s">
        <v>21</v>
      </c>
      <c r="C11">
        <v>2</v>
      </c>
      <c r="D11">
        <v>3</v>
      </c>
      <c r="E11">
        <v>1450</v>
      </c>
      <c r="F11">
        <v>1559</v>
      </c>
      <c r="G11" t="s">
        <v>108</v>
      </c>
      <c r="H11" t="s">
        <v>166</v>
      </c>
    </row>
    <row r="12" spans="1:8" x14ac:dyDescent="0.15">
      <c r="A12">
        <v>9</v>
      </c>
      <c r="B12" t="s">
        <v>22</v>
      </c>
      <c r="C12">
        <v>3</v>
      </c>
      <c r="D12">
        <v>0</v>
      </c>
      <c r="E12">
        <v>1560</v>
      </c>
      <c r="F12">
        <v>1679</v>
      </c>
      <c r="G12" t="s">
        <v>109</v>
      </c>
      <c r="H12" s="2" t="s">
        <v>166</v>
      </c>
    </row>
    <row r="13" spans="1:8" x14ac:dyDescent="0.15">
      <c r="A13">
        <v>10</v>
      </c>
      <c r="B13" t="s">
        <v>23</v>
      </c>
      <c r="C13">
        <v>3</v>
      </c>
      <c r="D13">
        <v>1</v>
      </c>
      <c r="E13">
        <v>1680</v>
      </c>
      <c r="F13">
        <v>1809</v>
      </c>
      <c r="G13" t="s">
        <v>94</v>
      </c>
      <c r="H13" t="s">
        <v>167</v>
      </c>
    </row>
    <row r="14" spans="1:8" x14ac:dyDescent="0.15">
      <c r="A14">
        <v>11</v>
      </c>
      <c r="B14" t="s">
        <v>24</v>
      </c>
      <c r="C14">
        <v>3</v>
      </c>
      <c r="D14">
        <v>2</v>
      </c>
      <c r="E14">
        <v>1810</v>
      </c>
      <c r="F14">
        <v>1949</v>
      </c>
      <c r="G14" t="s">
        <v>110</v>
      </c>
      <c r="H14" t="s">
        <v>167</v>
      </c>
    </row>
    <row r="15" spans="1:8" x14ac:dyDescent="0.15">
      <c r="A15">
        <v>12</v>
      </c>
      <c r="B15" t="s">
        <v>25</v>
      </c>
      <c r="C15">
        <v>3</v>
      </c>
      <c r="D15">
        <v>3</v>
      </c>
      <c r="E15">
        <v>1950</v>
      </c>
      <c r="F15">
        <v>2099</v>
      </c>
      <c r="G15" t="s">
        <v>111</v>
      </c>
      <c r="H15" t="s">
        <v>167</v>
      </c>
    </row>
    <row r="16" spans="1:8" x14ac:dyDescent="0.15">
      <c r="A16">
        <v>13</v>
      </c>
      <c r="B16" t="s">
        <v>26</v>
      </c>
      <c r="C16">
        <v>4</v>
      </c>
      <c r="D16">
        <v>0</v>
      </c>
      <c r="E16">
        <v>2100</v>
      </c>
      <c r="F16">
        <v>2259</v>
      </c>
      <c r="G16" t="s">
        <v>112</v>
      </c>
      <c r="H16" s="2" t="s">
        <v>167</v>
      </c>
    </row>
    <row r="17" spans="1:8" x14ac:dyDescent="0.15">
      <c r="A17">
        <v>14</v>
      </c>
      <c r="B17" t="s">
        <v>27</v>
      </c>
      <c r="C17">
        <v>4</v>
      </c>
      <c r="D17">
        <v>1</v>
      </c>
      <c r="E17">
        <v>2260</v>
      </c>
      <c r="F17">
        <v>2429</v>
      </c>
      <c r="G17" t="s">
        <v>113</v>
      </c>
      <c r="H17" t="s">
        <v>168</v>
      </c>
    </row>
    <row r="18" spans="1:8" x14ac:dyDescent="0.15">
      <c r="A18">
        <v>15</v>
      </c>
      <c r="B18" t="s">
        <v>28</v>
      </c>
      <c r="C18">
        <v>4</v>
      </c>
      <c r="D18">
        <v>2</v>
      </c>
      <c r="E18">
        <v>2430</v>
      </c>
      <c r="F18">
        <v>2609</v>
      </c>
      <c r="G18" t="s">
        <v>114</v>
      </c>
      <c r="H18" t="s">
        <v>168</v>
      </c>
    </row>
    <row r="19" spans="1:8" x14ac:dyDescent="0.15">
      <c r="A19">
        <v>16</v>
      </c>
      <c r="B19" t="s">
        <v>29</v>
      </c>
      <c r="C19">
        <v>4</v>
      </c>
      <c r="D19">
        <v>3</v>
      </c>
      <c r="E19">
        <v>2610</v>
      </c>
      <c r="F19">
        <v>2799</v>
      </c>
      <c r="G19" t="s">
        <v>115</v>
      </c>
      <c r="H19" t="s">
        <v>168</v>
      </c>
    </row>
    <row r="20" spans="1:8" x14ac:dyDescent="0.15">
      <c r="A20">
        <v>17</v>
      </c>
      <c r="B20" t="s">
        <v>30</v>
      </c>
      <c r="C20">
        <v>5</v>
      </c>
      <c r="D20">
        <v>0</v>
      </c>
      <c r="E20">
        <v>2800</v>
      </c>
      <c r="F20">
        <v>2999</v>
      </c>
      <c r="G20" t="s">
        <v>116</v>
      </c>
      <c r="H20" s="2" t="s">
        <v>168</v>
      </c>
    </row>
    <row r="21" spans="1:8" x14ac:dyDescent="0.15">
      <c r="A21">
        <v>18</v>
      </c>
      <c r="B21" t="s">
        <v>31</v>
      </c>
      <c r="C21">
        <v>5</v>
      </c>
      <c r="D21">
        <v>1</v>
      </c>
      <c r="E21">
        <v>3000</v>
      </c>
      <c r="F21">
        <v>3209</v>
      </c>
      <c r="G21" t="s">
        <v>117</v>
      </c>
      <c r="H21" t="s">
        <v>169</v>
      </c>
    </row>
    <row r="22" spans="1:8" x14ac:dyDescent="0.15">
      <c r="A22">
        <v>19</v>
      </c>
      <c r="B22" t="s">
        <v>32</v>
      </c>
      <c r="C22">
        <v>5</v>
      </c>
      <c r="D22">
        <v>2</v>
      </c>
      <c r="E22">
        <v>3210</v>
      </c>
      <c r="F22">
        <v>3429</v>
      </c>
      <c r="G22" t="s">
        <v>118</v>
      </c>
      <c r="H22" t="s">
        <v>169</v>
      </c>
    </row>
    <row r="23" spans="1:8" x14ac:dyDescent="0.15">
      <c r="A23">
        <v>20</v>
      </c>
      <c r="B23" t="s">
        <v>33</v>
      </c>
      <c r="C23">
        <v>5</v>
      </c>
      <c r="D23">
        <v>3</v>
      </c>
      <c r="E23">
        <v>3430</v>
      </c>
      <c r="F23">
        <v>3659</v>
      </c>
      <c r="G23" t="s">
        <v>95</v>
      </c>
      <c r="H23" t="s">
        <v>169</v>
      </c>
    </row>
    <row r="24" spans="1:8" x14ac:dyDescent="0.15">
      <c r="A24">
        <v>21</v>
      </c>
      <c r="B24" t="s">
        <v>34</v>
      </c>
      <c r="C24">
        <v>6</v>
      </c>
      <c r="D24">
        <v>0</v>
      </c>
      <c r="E24">
        <v>3660</v>
      </c>
      <c r="F24">
        <v>3899</v>
      </c>
      <c r="G24" t="s">
        <v>119</v>
      </c>
      <c r="H24" s="2" t="s">
        <v>169</v>
      </c>
    </row>
    <row r="25" spans="1:8" x14ac:dyDescent="0.15">
      <c r="A25">
        <v>22</v>
      </c>
      <c r="B25" t="s">
        <v>35</v>
      </c>
      <c r="C25">
        <v>6</v>
      </c>
      <c r="D25">
        <v>1</v>
      </c>
      <c r="E25">
        <v>3900</v>
      </c>
      <c r="F25">
        <v>4149</v>
      </c>
      <c r="G25" t="s">
        <v>120</v>
      </c>
      <c r="H25" t="s">
        <v>169</v>
      </c>
    </row>
    <row r="26" spans="1:8" x14ac:dyDescent="0.15">
      <c r="A26">
        <v>23</v>
      </c>
      <c r="B26" t="s">
        <v>36</v>
      </c>
      <c r="C26">
        <v>6</v>
      </c>
      <c r="D26">
        <v>2</v>
      </c>
      <c r="E26">
        <v>4150</v>
      </c>
      <c r="F26">
        <v>4409</v>
      </c>
      <c r="G26" t="s">
        <v>121</v>
      </c>
      <c r="H26" t="s">
        <v>169</v>
      </c>
    </row>
    <row r="27" spans="1:8" x14ac:dyDescent="0.15">
      <c r="A27">
        <v>24</v>
      </c>
      <c r="B27" t="s">
        <v>37</v>
      </c>
      <c r="C27">
        <v>6</v>
      </c>
      <c r="D27">
        <v>3</v>
      </c>
      <c r="E27">
        <v>4410</v>
      </c>
      <c r="F27">
        <v>4679</v>
      </c>
      <c r="G27" t="s">
        <v>122</v>
      </c>
      <c r="H27" t="s">
        <v>170</v>
      </c>
    </row>
    <row r="28" spans="1:8" x14ac:dyDescent="0.15">
      <c r="A28">
        <v>25</v>
      </c>
      <c r="B28" t="s">
        <v>38</v>
      </c>
      <c r="C28">
        <v>6</v>
      </c>
      <c r="D28">
        <v>4</v>
      </c>
      <c r="E28">
        <v>4680</v>
      </c>
      <c r="F28">
        <v>4959</v>
      </c>
      <c r="G28" t="s">
        <v>123</v>
      </c>
      <c r="H28" t="s">
        <v>170</v>
      </c>
    </row>
    <row r="29" spans="1:8" x14ac:dyDescent="0.15">
      <c r="A29">
        <v>26</v>
      </c>
      <c r="B29" t="s">
        <v>39</v>
      </c>
      <c r="C29">
        <v>6</v>
      </c>
      <c r="D29">
        <v>5</v>
      </c>
      <c r="E29">
        <v>4960</v>
      </c>
      <c r="F29">
        <v>5249</v>
      </c>
      <c r="G29" t="s">
        <v>124</v>
      </c>
      <c r="H29" t="s">
        <v>170</v>
      </c>
    </row>
    <row r="30" spans="1:8" x14ac:dyDescent="0.15">
      <c r="A30">
        <v>27</v>
      </c>
      <c r="B30" t="s">
        <v>40</v>
      </c>
      <c r="C30">
        <v>6</v>
      </c>
      <c r="D30">
        <v>6</v>
      </c>
      <c r="E30">
        <v>5250</v>
      </c>
      <c r="F30">
        <v>5549</v>
      </c>
      <c r="G30" t="s">
        <v>125</v>
      </c>
      <c r="H30" t="s">
        <v>170</v>
      </c>
    </row>
    <row r="31" spans="1:8" x14ac:dyDescent="0.15">
      <c r="A31">
        <v>28</v>
      </c>
      <c r="B31" t="s">
        <v>41</v>
      </c>
      <c r="C31">
        <v>6</v>
      </c>
      <c r="D31">
        <v>7</v>
      </c>
      <c r="E31">
        <v>5550</v>
      </c>
      <c r="F31">
        <v>5859</v>
      </c>
      <c r="G31" t="s">
        <v>126</v>
      </c>
      <c r="H31" t="s">
        <v>170</v>
      </c>
    </row>
    <row r="32" spans="1:8" x14ac:dyDescent="0.15">
      <c r="A32">
        <v>29</v>
      </c>
      <c r="B32" t="s">
        <v>42</v>
      </c>
      <c r="C32">
        <v>6</v>
      </c>
      <c r="D32">
        <v>8</v>
      </c>
      <c r="E32">
        <v>5860</v>
      </c>
      <c r="F32">
        <v>6179</v>
      </c>
      <c r="G32" t="s">
        <v>127</v>
      </c>
      <c r="H32" t="s">
        <v>170</v>
      </c>
    </row>
    <row r="33" spans="1:8" x14ac:dyDescent="0.15">
      <c r="A33">
        <v>30</v>
      </c>
      <c r="B33" t="s">
        <v>43</v>
      </c>
      <c r="C33">
        <v>6</v>
      </c>
      <c r="D33">
        <v>9</v>
      </c>
      <c r="E33">
        <v>6180</v>
      </c>
      <c r="F33">
        <v>6509</v>
      </c>
      <c r="G33" t="s">
        <v>96</v>
      </c>
      <c r="H33" t="s">
        <v>170</v>
      </c>
    </row>
    <row r="34" spans="1:8" x14ac:dyDescent="0.15">
      <c r="A34">
        <v>31</v>
      </c>
      <c r="B34" t="s">
        <v>44</v>
      </c>
      <c r="C34">
        <v>6</v>
      </c>
      <c r="D34">
        <v>10</v>
      </c>
      <c r="E34">
        <v>6510</v>
      </c>
      <c r="F34">
        <v>6849</v>
      </c>
      <c r="G34" t="s">
        <v>128</v>
      </c>
      <c r="H34" t="s">
        <v>170</v>
      </c>
    </row>
    <row r="35" spans="1:8" x14ac:dyDescent="0.15">
      <c r="A35">
        <v>32</v>
      </c>
      <c r="B35" t="s">
        <v>45</v>
      </c>
      <c r="C35">
        <v>6</v>
      </c>
      <c r="D35">
        <v>11</v>
      </c>
      <c r="E35">
        <v>6850</v>
      </c>
      <c r="F35">
        <v>7199</v>
      </c>
      <c r="G35" t="s">
        <v>129</v>
      </c>
      <c r="H35" t="s">
        <v>170</v>
      </c>
    </row>
    <row r="36" spans="1:8" x14ac:dyDescent="0.15">
      <c r="A36">
        <v>33</v>
      </c>
      <c r="B36" t="s">
        <v>46</v>
      </c>
      <c r="C36">
        <v>6</v>
      </c>
      <c r="D36">
        <v>12</v>
      </c>
      <c r="E36">
        <v>7200</v>
      </c>
      <c r="F36">
        <v>7559</v>
      </c>
      <c r="G36" t="s">
        <v>130</v>
      </c>
      <c r="H36" t="s">
        <v>170</v>
      </c>
    </row>
    <row r="37" spans="1:8" x14ac:dyDescent="0.15">
      <c r="A37">
        <v>34</v>
      </c>
      <c r="B37" t="s">
        <v>47</v>
      </c>
      <c r="C37">
        <v>6</v>
      </c>
      <c r="D37">
        <v>13</v>
      </c>
      <c r="E37">
        <v>7560</v>
      </c>
      <c r="F37">
        <v>7929</v>
      </c>
      <c r="G37" t="s">
        <v>131</v>
      </c>
      <c r="H37" t="s">
        <v>170</v>
      </c>
    </row>
    <row r="38" spans="1:8" x14ac:dyDescent="0.15">
      <c r="A38">
        <v>35</v>
      </c>
      <c r="B38" t="s">
        <v>48</v>
      </c>
      <c r="C38">
        <v>6</v>
      </c>
      <c r="D38">
        <v>14</v>
      </c>
      <c r="E38">
        <v>7930</v>
      </c>
      <c r="F38">
        <v>8309</v>
      </c>
      <c r="G38" t="s">
        <v>132</v>
      </c>
      <c r="H38" t="s">
        <v>170</v>
      </c>
    </row>
    <row r="39" spans="1:8" x14ac:dyDescent="0.15">
      <c r="A39">
        <v>36</v>
      </c>
      <c r="B39" t="s">
        <v>49</v>
      </c>
      <c r="C39">
        <v>6</v>
      </c>
      <c r="D39">
        <v>15</v>
      </c>
      <c r="E39">
        <v>8310</v>
      </c>
      <c r="F39">
        <v>8699</v>
      </c>
      <c r="G39" t="s">
        <v>133</v>
      </c>
      <c r="H39" t="s">
        <v>170</v>
      </c>
    </row>
    <row r="40" spans="1:8" x14ac:dyDescent="0.15">
      <c r="A40">
        <v>37</v>
      </c>
      <c r="B40" t="s">
        <v>50</v>
      </c>
      <c r="C40">
        <v>6</v>
      </c>
      <c r="D40">
        <v>16</v>
      </c>
      <c r="E40">
        <v>8700</v>
      </c>
      <c r="F40">
        <v>9099</v>
      </c>
      <c r="G40" t="s">
        <v>134</v>
      </c>
      <c r="H40" t="s">
        <v>170</v>
      </c>
    </row>
    <row r="41" spans="1:8" x14ac:dyDescent="0.15">
      <c r="A41">
        <v>38</v>
      </c>
      <c r="B41" t="s">
        <v>51</v>
      </c>
      <c r="C41">
        <v>6</v>
      </c>
      <c r="D41">
        <v>17</v>
      </c>
      <c r="E41">
        <v>9100</v>
      </c>
      <c r="F41">
        <v>9509</v>
      </c>
      <c r="G41" t="s">
        <v>135</v>
      </c>
      <c r="H41" t="s">
        <v>170</v>
      </c>
    </row>
    <row r="42" spans="1:8" x14ac:dyDescent="0.15">
      <c r="A42">
        <v>39</v>
      </c>
      <c r="B42" t="s">
        <v>52</v>
      </c>
      <c r="C42">
        <v>6</v>
      </c>
      <c r="D42">
        <v>18</v>
      </c>
      <c r="E42">
        <v>9510</v>
      </c>
      <c r="F42">
        <v>9929</v>
      </c>
      <c r="G42" t="s">
        <v>136</v>
      </c>
      <c r="H42" t="s">
        <v>170</v>
      </c>
    </row>
    <row r="43" spans="1:8" x14ac:dyDescent="0.15">
      <c r="A43">
        <v>40</v>
      </c>
      <c r="B43" t="s">
        <v>53</v>
      </c>
      <c r="C43">
        <v>6</v>
      </c>
      <c r="D43">
        <v>19</v>
      </c>
      <c r="E43">
        <v>9930</v>
      </c>
      <c r="F43">
        <v>10359</v>
      </c>
      <c r="G43" t="s">
        <v>97</v>
      </c>
      <c r="H43" t="s">
        <v>170</v>
      </c>
    </row>
    <row r="44" spans="1:8" x14ac:dyDescent="0.15">
      <c r="A44">
        <v>41</v>
      </c>
      <c r="B44" t="s">
        <v>54</v>
      </c>
      <c r="C44">
        <v>6</v>
      </c>
      <c r="D44">
        <v>20</v>
      </c>
      <c r="E44">
        <v>10360</v>
      </c>
      <c r="F44">
        <v>10799</v>
      </c>
      <c r="G44" t="s">
        <v>137</v>
      </c>
      <c r="H44" t="s">
        <v>170</v>
      </c>
    </row>
    <row r="45" spans="1:8" x14ac:dyDescent="0.15">
      <c r="A45">
        <v>42</v>
      </c>
      <c r="B45" t="s">
        <v>55</v>
      </c>
      <c r="C45">
        <v>6</v>
      </c>
      <c r="D45">
        <v>21</v>
      </c>
      <c r="E45">
        <v>10800</v>
      </c>
      <c r="F45">
        <v>11249</v>
      </c>
      <c r="G45" t="s">
        <v>138</v>
      </c>
      <c r="H45" t="s">
        <v>170</v>
      </c>
    </row>
    <row r="46" spans="1:8" x14ac:dyDescent="0.15">
      <c r="A46">
        <v>43</v>
      </c>
      <c r="B46" t="s">
        <v>56</v>
      </c>
      <c r="C46">
        <v>6</v>
      </c>
      <c r="D46">
        <v>22</v>
      </c>
      <c r="E46">
        <v>11250</v>
      </c>
      <c r="F46">
        <v>11709</v>
      </c>
      <c r="G46" t="s">
        <v>139</v>
      </c>
      <c r="H46" t="s">
        <v>170</v>
      </c>
    </row>
    <row r="47" spans="1:8" x14ac:dyDescent="0.15">
      <c r="A47">
        <v>44</v>
      </c>
      <c r="B47" t="s">
        <v>57</v>
      </c>
      <c r="C47">
        <v>6</v>
      </c>
      <c r="D47">
        <v>23</v>
      </c>
      <c r="E47">
        <v>11710</v>
      </c>
      <c r="F47">
        <v>12179</v>
      </c>
      <c r="G47" t="s">
        <v>140</v>
      </c>
      <c r="H47" t="s">
        <v>170</v>
      </c>
    </row>
    <row r="48" spans="1:8" x14ac:dyDescent="0.15">
      <c r="A48">
        <v>45</v>
      </c>
      <c r="B48" t="s">
        <v>58</v>
      </c>
      <c r="C48">
        <v>6</v>
      </c>
      <c r="D48">
        <v>24</v>
      </c>
      <c r="E48">
        <v>12180</v>
      </c>
      <c r="F48">
        <v>12659</v>
      </c>
      <c r="G48" t="s">
        <v>141</v>
      </c>
      <c r="H48" t="s">
        <v>170</v>
      </c>
    </row>
    <row r="49" spans="1:8" x14ac:dyDescent="0.15">
      <c r="A49">
        <v>46</v>
      </c>
      <c r="B49" t="s">
        <v>59</v>
      </c>
      <c r="C49">
        <v>6</v>
      </c>
      <c r="D49">
        <v>25</v>
      </c>
      <c r="E49">
        <v>12660</v>
      </c>
      <c r="F49">
        <v>13149</v>
      </c>
      <c r="G49" t="s">
        <v>142</v>
      </c>
      <c r="H49" t="s">
        <v>170</v>
      </c>
    </row>
    <row r="50" spans="1:8" x14ac:dyDescent="0.15">
      <c r="A50">
        <v>47</v>
      </c>
      <c r="B50" t="s">
        <v>60</v>
      </c>
      <c r="C50">
        <v>6</v>
      </c>
      <c r="D50">
        <v>26</v>
      </c>
      <c r="E50">
        <v>13150</v>
      </c>
      <c r="F50">
        <v>13649</v>
      </c>
      <c r="G50" t="s">
        <v>143</v>
      </c>
      <c r="H50" t="s">
        <v>170</v>
      </c>
    </row>
    <row r="51" spans="1:8" x14ac:dyDescent="0.15">
      <c r="A51">
        <v>48</v>
      </c>
      <c r="B51" t="s">
        <v>61</v>
      </c>
      <c r="C51">
        <v>6</v>
      </c>
      <c r="D51">
        <v>27</v>
      </c>
      <c r="E51">
        <v>13650</v>
      </c>
      <c r="F51">
        <v>14159</v>
      </c>
      <c r="G51" t="s">
        <v>144</v>
      </c>
      <c r="H51" t="s">
        <v>170</v>
      </c>
    </row>
    <row r="52" spans="1:8" x14ac:dyDescent="0.15">
      <c r="A52">
        <v>49</v>
      </c>
      <c r="B52" t="s">
        <v>62</v>
      </c>
      <c r="C52">
        <v>6</v>
      </c>
      <c r="D52">
        <v>28</v>
      </c>
      <c r="E52">
        <v>14160</v>
      </c>
      <c r="F52">
        <v>14679</v>
      </c>
      <c r="G52" t="s">
        <v>145</v>
      </c>
      <c r="H52" t="s">
        <v>170</v>
      </c>
    </row>
    <row r="53" spans="1:8" x14ac:dyDescent="0.15">
      <c r="A53">
        <v>50</v>
      </c>
      <c r="B53" t="s">
        <v>63</v>
      </c>
      <c r="C53">
        <v>6</v>
      </c>
      <c r="D53">
        <v>29</v>
      </c>
      <c r="E53">
        <v>14680</v>
      </c>
      <c r="F53">
        <v>15209</v>
      </c>
      <c r="G53" t="s">
        <v>98</v>
      </c>
      <c r="H53" t="s">
        <v>170</v>
      </c>
    </row>
    <row r="54" spans="1:8" x14ac:dyDescent="0.15">
      <c r="A54">
        <v>51</v>
      </c>
      <c r="B54" t="s">
        <v>64</v>
      </c>
      <c r="C54">
        <v>6</v>
      </c>
      <c r="D54">
        <v>30</v>
      </c>
      <c r="E54">
        <v>15210</v>
      </c>
      <c r="F54">
        <v>15749</v>
      </c>
      <c r="G54" t="s">
        <v>146</v>
      </c>
      <c r="H54" t="s">
        <v>170</v>
      </c>
    </row>
    <row r="55" spans="1:8" x14ac:dyDescent="0.15">
      <c r="A55">
        <v>52</v>
      </c>
      <c r="B55" t="s">
        <v>65</v>
      </c>
      <c r="C55">
        <v>6</v>
      </c>
      <c r="D55">
        <v>31</v>
      </c>
      <c r="E55">
        <v>15750</v>
      </c>
      <c r="F55">
        <v>16299</v>
      </c>
      <c r="G55" t="s">
        <v>147</v>
      </c>
      <c r="H55" t="s">
        <v>170</v>
      </c>
    </row>
    <row r="56" spans="1:8" x14ac:dyDescent="0.15">
      <c r="A56">
        <v>53</v>
      </c>
      <c r="B56" t="s">
        <v>66</v>
      </c>
      <c r="C56">
        <v>6</v>
      </c>
      <c r="D56">
        <v>32</v>
      </c>
      <c r="E56">
        <v>16300</v>
      </c>
      <c r="F56">
        <v>16859</v>
      </c>
      <c r="G56" t="s">
        <v>148</v>
      </c>
      <c r="H56" t="s">
        <v>170</v>
      </c>
    </row>
    <row r="57" spans="1:8" x14ac:dyDescent="0.15">
      <c r="A57">
        <v>54</v>
      </c>
      <c r="B57" t="s">
        <v>67</v>
      </c>
      <c r="C57">
        <v>6</v>
      </c>
      <c r="D57">
        <v>33</v>
      </c>
      <c r="E57">
        <v>16860</v>
      </c>
      <c r="F57">
        <v>17429</v>
      </c>
      <c r="G57" t="s">
        <v>149</v>
      </c>
      <c r="H57" t="s">
        <v>170</v>
      </c>
    </row>
    <row r="58" spans="1:8" x14ac:dyDescent="0.15">
      <c r="A58">
        <v>55</v>
      </c>
      <c r="B58" t="s">
        <v>68</v>
      </c>
      <c r="C58">
        <v>6</v>
      </c>
      <c r="D58">
        <v>34</v>
      </c>
      <c r="E58">
        <v>17430</v>
      </c>
      <c r="F58">
        <v>18009</v>
      </c>
      <c r="G58" t="s">
        <v>150</v>
      </c>
      <c r="H58" t="s">
        <v>170</v>
      </c>
    </row>
    <row r="59" spans="1:8" x14ac:dyDescent="0.15">
      <c r="A59">
        <v>56</v>
      </c>
      <c r="B59" t="s">
        <v>69</v>
      </c>
      <c r="C59">
        <v>6</v>
      </c>
      <c r="D59">
        <v>35</v>
      </c>
      <c r="E59">
        <v>18010</v>
      </c>
      <c r="F59">
        <v>18599</v>
      </c>
      <c r="G59" t="s">
        <v>151</v>
      </c>
      <c r="H59" t="s">
        <v>170</v>
      </c>
    </row>
    <row r="60" spans="1:8" x14ac:dyDescent="0.15">
      <c r="A60">
        <v>57</v>
      </c>
      <c r="B60" t="s">
        <v>70</v>
      </c>
      <c r="C60">
        <v>6</v>
      </c>
      <c r="D60">
        <v>36</v>
      </c>
      <c r="E60">
        <v>18600</v>
      </c>
      <c r="F60">
        <v>19199</v>
      </c>
      <c r="G60" t="s">
        <v>152</v>
      </c>
      <c r="H60" t="s">
        <v>170</v>
      </c>
    </row>
    <row r="61" spans="1:8" x14ac:dyDescent="0.15">
      <c r="A61">
        <v>58</v>
      </c>
      <c r="B61" t="s">
        <v>71</v>
      </c>
      <c r="C61">
        <v>6</v>
      </c>
      <c r="D61">
        <v>37</v>
      </c>
      <c r="E61">
        <v>19200</v>
      </c>
      <c r="F61">
        <v>19809</v>
      </c>
      <c r="G61" t="s">
        <v>153</v>
      </c>
      <c r="H61" t="s">
        <v>170</v>
      </c>
    </row>
    <row r="62" spans="1:8" x14ac:dyDescent="0.15">
      <c r="A62">
        <v>59</v>
      </c>
      <c r="B62" t="s">
        <v>72</v>
      </c>
      <c r="C62">
        <v>6</v>
      </c>
      <c r="D62">
        <v>38</v>
      </c>
      <c r="E62">
        <v>19810</v>
      </c>
      <c r="F62">
        <v>20429</v>
      </c>
      <c r="G62" t="s">
        <v>154</v>
      </c>
      <c r="H62" t="s">
        <v>170</v>
      </c>
    </row>
    <row r="63" spans="1:8" x14ac:dyDescent="0.15">
      <c r="A63">
        <v>60</v>
      </c>
      <c r="B63" t="s">
        <v>73</v>
      </c>
      <c r="C63">
        <v>6</v>
      </c>
      <c r="D63">
        <v>39</v>
      </c>
      <c r="E63">
        <v>20430</v>
      </c>
      <c r="F63">
        <v>21059</v>
      </c>
      <c r="G63" t="s">
        <v>99</v>
      </c>
      <c r="H63" t="s">
        <v>170</v>
      </c>
    </row>
    <row r="64" spans="1:8" x14ac:dyDescent="0.15">
      <c r="A64">
        <v>61</v>
      </c>
      <c r="B64" t="s">
        <v>74</v>
      </c>
      <c r="C64">
        <v>6</v>
      </c>
      <c r="D64">
        <v>40</v>
      </c>
      <c r="E64">
        <v>21060</v>
      </c>
      <c r="F64">
        <v>21699</v>
      </c>
      <c r="G64" t="s">
        <v>155</v>
      </c>
      <c r="H64" t="s">
        <v>170</v>
      </c>
    </row>
    <row r="65" spans="1:8" x14ac:dyDescent="0.15">
      <c r="A65">
        <v>62</v>
      </c>
      <c r="B65" t="s">
        <v>75</v>
      </c>
      <c r="C65">
        <v>6</v>
      </c>
      <c r="D65">
        <v>41</v>
      </c>
      <c r="E65">
        <v>21700</v>
      </c>
      <c r="F65">
        <v>22349</v>
      </c>
      <c r="G65" t="s">
        <v>156</v>
      </c>
      <c r="H65" t="s">
        <v>170</v>
      </c>
    </row>
    <row r="66" spans="1:8" x14ac:dyDescent="0.15">
      <c r="A66">
        <v>63</v>
      </c>
      <c r="B66" t="s">
        <v>76</v>
      </c>
      <c r="C66">
        <v>6</v>
      </c>
      <c r="D66">
        <v>42</v>
      </c>
      <c r="E66">
        <v>22350</v>
      </c>
      <c r="F66">
        <v>23009</v>
      </c>
      <c r="G66" t="s">
        <v>157</v>
      </c>
      <c r="H66" t="s">
        <v>170</v>
      </c>
    </row>
    <row r="67" spans="1:8" x14ac:dyDescent="0.15">
      <c r="A67">
        <v>64</v>
      </c>
      <c r="B67" t="s">
        <v>77</v>
      </c>
      <c r="C67">
        <v>6</v>
      </c>
      <c r="D67">
        <v>43</v>
      </c>
      <c r="E67">
        <v>23010</v>
      </c>
      <c r="F67">
        <v>23679</v>
      </c>
      <c r="G67" t="s">
        <v>158</v>
      </c>
      <c r="H67" t="s">
        <v>170</v>
      </c>
    </row>
    <row r="68" spans="1:8" x14ac:dyDescent="0.15">
      <c r="A68">
        <v>65</v>
      </c>
      <c r="B68" t="s">
        <v>78</v>
      </c>
      <c r="C68">
        <v>6</v>
      </c>
      <c r="D68">
        <v>44</v>
      </c>
      <c r="E68">
        <v>23680</v>
      </c>
      <c r="F68">
        <v>24359</v>
      </c>
      <c r="G68" t="s">
        <v>159</v>
      </c>
      <c r="H68" t="s">
        <v>170</v>
      </c>
    </row>
    <row r="69" spans="1:8" x14ac:dyDescent="0.15">
      <c r="A69">
        <v>66</v>
      </c>
      <c r="B69" t="s">
        <v>79</v>
      </c>
      <c r="C69">
        <v>6</v>
      </c>
      <c r="D69">
        <v>45</v>
      </c>
      <c r="E69">
        <v>24360</v>
      </c>
      <c r="F69">
        <v>25049</v>
      </c>
      <c r="G69" t="s">
        <v>160</v>
      </c>
      <c r="H69" t="s">
        <v>170</v>
      </c>
    </row>
    <row r="70" spans="1:8" x14ac:dyDescent="0.15">
      <c r="A70">
        <v>67</v>
      </c>
      <c r="B70" t="s">
        <v>80</v>
      </c>
      <c r="C70">
        <v>6</v>
      </c>
      <c r="D70">
        <v>46</v>
      </c>
      <c r="E70">
        <v>25050</v>
      </c>
      <c r="F70">
        <v>25749</v>
      </c>
      <c r="G70" t="s">
        <v>161</v>
      </c>
      <c r="H70" t="s">
        <v>170</v>
      </c>
    </row>
    <row r="71" spans="1:8" x14ac:dyDescent="0.15">
      <c r="A71">
        <v>68</v>
      </c>
      <c r="B71" t="s">
        <v>81</v>
      </c>
      <c r="C71">
        <v>6</v>
      </c>
      <c r="D71">
        <v>47</v>
      </c>
      <c r="E71">
        <v>25750</v>
      </c>
      <c r="F71">
        <v>26459</v>
      </c>
      <c r="G71" t="s">
        <v>162</v>
      </c>
      <c r="H71" t="s">
        <v>170</v>
      </c>
    </row>
    <row r="72" spans="1:8" x14ac:dyDescent="0.15">
      <c r="A72">
        <v>69</v>
      </c>
      <c r="B72" t="s">
        <v>82</v>
      </c>
      <c r="C72">
        <v>6</v>
      </c>
      <c r="D72">
        <v>48</v>
      </c>
      <c r="E72">
        <v>26460</v>
      </c>
      <c r="F72">
        <v>27179</v>
      </c>
      <c r="G72" t="s">
        <v>163</v>
      </c>
      <c r="H72" t="s">
        <v>170</v>
      </c>
    </row>
    <row r="73" spans="1:8" x14ac:dyDescent="0.15">
      <c r="A73">
        <v>70</v>
      </c>
      <c r="B73" t="s">
        <v>83</v>
      </c>
      <c r="C73">
        <v>6</v>
      </c>
      <c r="D73">
        <v>49</v>
      </c>
      <c r="E73">
        <v>27180</v>
      </c>
      <c r="F73">
        <v>27909</v>
      </c>
      <c r="G73" t="s">
        <v>100</v>
      </c>
      <c r="H73" t="s">
        <v>170</v>
      </c>
    </row>
    <row r="74" spans="1:8" x14ac:dyDescent="0.15">
      <c r="A74">
        <v>71</v>
      </c>
      <c r="B74" t="s">
        <v>84</v>
      </c>
      <c r="C74">
        <v>6</v>
      </c>
      <c r="D74">
        <v>50</v>
      </c>
      <c r="E74">
        <v>27910</v>
      </c>
      <c r="F74">
        <v>99999999</v>
      </c>
      <c r="G74" t="s">
        <v>164</v>
      </c>
      <c r="H74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32" workbookViewId="0">
      <selection activeCell="C4" sqref="C4:D74"/>
    </sheetView>
  </sheetViews>
  <sheetFormatPr defaultRowHeight="13.5" x14ac:dyDescent="0.15"/>
  <cols>
    <col min="3" max="3" width="45.25" customWidth="1"/>
    <col min="4" max="4" width="45.875" customWidth="1"/>
  </cols>
  <sheetData>
    <row r="1" spans="1:17" ht="162" x14ac:dyDescent="0.15">
      <c r="A1" t="s">
        <v>0</v>
      </c>
      <c r="B1" t="s">
        <v>1</v>
      </c>
      <c r="C1" s="1" t="s">
        <v>86</v>
      </c>
      <c r="D1" s="1" t="s">
        <v>87</v>
      </c>
    </row>
    <row r="2" spans="1:17" x14ac:dyDescent="0.15">
      <c r="A2" t="s">
        <v>6</v>
      </c>
      <c r="B2" t="s">
        <v>7</v>
      </c>
      <c r="C2" t="s">
        <v>88</v>
      </c>
      <c r="D2" t="s">
        <v>89</v>
      </c>
    </row>
    <row r="3" spans="1:17" x14ac:dyDescent="0.15">
      <c r="A3" t="s">
        <v>11</v>
      </c>
      <c r="B3" t="s">
        <v>12</v>
      </c>
      <c r="C3" t="s">
        <v>85</v>
      </c>
      <c r="D3" t="s">
        <v>85</v>
      </c>
      <c r="F3" t="s">
        <v>90</v>
      </c>
      <c r="G3" t="s">
        <v>91</v>
      </c>
      <c r="H3" t="s">
        <v>92</v>
      </c>
      <c r="I3" t="s">
        <v>91</v>
      </c>
      <c r="J3" t="s">
        <v>92</v>
      </c>
      <c r="L3" t="s">
        <v>93</v>
      </c>
      <c r="M3" t="s">
        <v>91</v>
      </c>
      <c r="N3" t="s">
        <v>92</v>
      </c>
      <c r="O3" t="s">
        <v>91</v>
      </c>
      <c r="P3" t="s">
        <v>92</v>
      </c>
    </row>
    <row r="4" spans="1:17" x14ac:dyDescent="0.15">
      <c r="A4">
        <v>1</v>
      </c>
      <c r="B4" t="s">
        <v>13</v>
      </c>
      <c r="C4" t="str">
        <f>"[[3,0,"&amp;F4&amp;",0][2,"&amp;G4&amp;","&amp;H4&amp;",0][2,"&amp;I4&amp;","&amp;J4&amp;",0]]"</f>
        <v>[[3,0,20000,0][2,35009,4,0][2,33001,2,0]]</v>
      </c>
      <c r="D4" t="str">
        <f>"[[4,0,"&amp;L4&amp;",0][2,"&amp;M4&amp;","&amp;N4&amp;",0][2,"&amp;O4&amp;","&amp;P4&amp;",0]]"</f>
        <v>[[4,0,100,0][2,35013,4,0][2,33011,1,0]]</v>
      </c>
      <c r="F4">
        <f>ROUND((1000*A4^2+10000*A4+10000)/10000,0)*10000</f>
        <v>20000</v>
      </c>
      <c r="G4">
        <v>35009</v>
      </c>
      <c r="H4">
        <f>J4*2</f>
        <v>4</v>
      </c>
      <c r="I4">
        <v>33001</v>
      </c>
      <c r="J4">
        <v>2</v>
      </c>
      <c r="L4">
        <f>A4*100</f>
        <v>100</v>
      </c>
      <c r="M4">
        <f>G4+4</f>
        <v>35013</v>
      </c>
      <c r="N4">
        <v>4</v>
      </c>
      <c r="O4">
        <v>33011</v>
      </c>
      <c r="P4">
        <v>1</v>
      </c>
      <c r="Q4">
        <f>J4*10000</f>
        <v>20000</v>
      </c>
    </row>
    <row r="5" spans="1:17" x14ac:dyDescent="0.15">
      <c r="A5">
        <v>2</v>
      </c>
      <c r="B5" t="s">
        <v>14</v>
      </c>
      <c r="C5" t="str">
        <f t="shared" ref="C5:C68" si="0">"[[3,0,"&amp;F5&amp;",0][2,"&amp;G5&amp;","&amp;H5&amp;",0][2,"&amp;I5&amp;","&amp;J5&amp;",0]]"</f>
        <v>[[3,0,30000,0][2,35009,6,0][2,33001,3,0]]</v>
      </c>
      <c r="D5" t="str">
        <f t="shared" ref="D5:D68" si="1">"[[4,0,"&amp;L5&amp;",0][2,"&amp;M5&amp;","&amp;N5&amp;",0][2,"&amp;O5&amp;","&amp;P5&amp;",0]]"</f>
        <v>[[4,0,200,0][2,35013,6,0][2,33011,1,0]]</v>
      </c>
      <c r="F5">
        <f t="shared" ref="F5:F68" si="2">ROUND((1000*A5^2+10000*A5+10000)/10000,0)*10000</f>
        <v>30000</v>
      </c>
      <c r="G5">
        <v>35009</v>
      </c>
      <c r="H5">
        <f t="shared" ref="H5:H68" si="3">J5*2</f>
        <v>6</v>
      </c>
      <c r="I5">
        <v>33001</v>
      </c>
      <c r="J5">
        <v>3</v>
      </c>
      <c r="L5">
        <f t="shared" ref="L5:L68" si="4">A5*100</f>
        <v>200</v>
      </c>
      <c r="M5">
        <f t="shared" ref="M5:M27" si="5">G5+4</f>
        <v>35013</v>
      </c>
      <c r="N5">
        <v>6</v>
      </c>
      <c r="O5">
        <v>33011</v>
      </c>
      <c r="P5">
        <v>1</v>
      </c>
      <c r="Q5">
        <f t="shared" ref="Q5:Q11" si="6">J5*10000</f>
        <v>30000</v>
      </c>
    </row>
    <row r="6" spans="1:17" x14ac:dyDescent="0.15">
      <c r="A6">
        <v>3</v>
      </c>
      <c r="B6" t="s">
        <v>16</v>
      </c>
      <c r="C6" t="str">
        <f t="shared" si="0"/>
        <v>[[3,0,50000,0][2,35009,8,0][2,33001,4,0]]</v>
      </c>
      <c r="D6" t="str">
        <f t="shared" si="1"/>
        <v>[[4,0,300,0][2,35013,8,0][2,33011,1,0]]</v>
      </c>
      <c r="F6">
        <f t="shared" si="2"/>
        <v>50000</v>
      </c>
      <c r="G6">
        <v>35009</v>
      </c>
      <c r="H6">
        <f t="shared" si="3"/>
        <v>8</v>
      </c>
      <c r="I6">
        <v>33001</v>
      </c>
      <c r="J6">
        <v>4</v>
      </c>
      <c r="L6">
        <f t="shared" si="4"/>
        <v>300</v>
      </c>
      <c r="M6">
        <f t="shared" si="5"/>
        <v>35013</v>
      </c>
      <c r="N6">
        <v>8</v>
      </c>
      <c r="O6">
        <v>33011</v>
      </c>
      <c r="P6">
        <v>1</v>
      </c>
      <c r="Q6">
        <f t="shared" si="6"/>
        <v>40000</v>
      </c>
    </row>
    <row r="7" spans="1:17" x14ac:dyDescent="0.15">
      <c r="A7">
        <v>4</v>
      </c>
      <c r="B7" t="s">
        <v>17</v>
      </c>
      <c r="C7" t="str">
        <f t="shared" si="0"/>
        <v>[[3,0,70000,0][2,35009,10,0][2,33001,5,0]]</v>
      </c>
      <c r="D7" t="str">
        <f t="shared" si="1"/>
        <v>[[4,0,400,0][2,35013,10,0][2,33011,1,0]]</v>
      </c>
      <c r="F7">
        <f t="shared" si="2"/>
        <v>70000</v>
      </c>
      <c r="G7">
        <v>35009</v>
      </c>
      <c r="H7">
        <f t="shared" si="3"/>
        <v>10</v>
      </c>
      <c r="I7">
        <v>33001</v>
      </c>
      <c r="J7">
        <v>5</v>
      </c>
      <c r="L7">
        <f t="shared" si="4"/>
        <v>400</v>
      </c>
      <c r="M7">
        <f t="shared" si="5"/>
        <v>35013</v>
      </c>
      <c r="N7">
        <v>10</v>
      </c>
      <c r="O7">
        <v>33011</v>
      </c>
      <c r="P7">
        <v>1</v>
      </c>
      <c r="Q7">
        <f t="shared" si="6"/>
        <v>50000</v>
      </c>
    </row>
    <row r="8" spans="1:17" x14ac:dyDescent="0.15">
      <c r="A8">
        <v>5</v>
      </c>
      <c r="B8" t="s">
        <v>18</v>
      </c>
      <c r="C8" t="str">
        <f t="shared" si="0"/>
        <v>[[3,0,90000,0][2,35009,12,0][2,33001,6,0]]</v>
      </c>
      <c r="D8" t="str">
        <f t="shared" si="1"/>
        <v>[[4,0,500,0][2,35013,12,0][2,33012,1,0]]</v>
      </c>
      <c r="F8">
        <f t="shared" si="2"/>
        <v>90000</v>
      </c>
      <c r="G8">
        <v>35009</v>
      </c>
      <c r="H8">
        <f t="shared" si="3"/>
        <v>12</v>
      </c>
      <c r="I8">
        <v>33001</v>
      </c>
      <c r="J8">
        <v>6</v>
      </c>
      <c r="L8" s="2">
        <f t="shared" si="4"/>
        <v>500</v>
      </c>
      <c r="M8">
        <f t="shared" si="5"/>
        <v>35013</v>
      </c>
      <c r="N8">
        <v>12</v>
      </c>
      <c r="O8">
        <v>33012</v>
      </c>
      <c r="P8">
        <v>1</v>
      </c>
      <c r="Q8">
        <f t="shared" si="6"/>
        <v>60000</v>
      </c>
    </row>
    <row r="9" spans="1:17" x14ac:dyDescent="0.15">
      <c r="A9">
        <v>6</v>
      </c>
      <c r="B9" t="s">
        <v>19</v>
      </c>
      <c r="C9" t="str">
        <f t="shared" si="0"/>
        <v>[[3,0,110000,0][2,35009,14,0][2,33001,7,0]]</v>
      </c>
      <c r="D9" t="str">
        <f t="shared" si="1"/>
        <v>[[4,0,600,0][2,35013,14,0][2,33012,1,0]]</v>
      </c>
      <c r="F9">
        <f t="shared" si="2"/>
        <v>110000</v>
      </c>
      <c r="G9">
        <v>35009</v>
      </c>
      <c r="H9">
        <f t="shared" si="3"/>
        <v>14</v>
      </c>
      <c r="I9">
        <v>33001</v>
      </c>
      <c r="J9">
        <v>7</v>
      </c>
      <c r="L9">
        <f t="shared" si="4"/>
        <v>600</v>
      </c>
      <c r="M9">
        <f t="shared" si="5"/>
        <v>35013</v>
      </c>
      <c r="N9">
        <v>14</v>
      </c>
      <c r="O9">
        <v>33012</v>
      </c>
      <c r="P9">
        <v>1</v>
      </c>
      <c r="Q9">
        <f t="shared" si="6"/>
        <v>70000</v>
      </c>
    </row>
    <row r="10" spans="1:17" x14ac:dyDescent="0.15">
      <c r="A10">
        <v>7</v>
      </c>
      <c r="B10" t="s">
        <v>20</v>
      </c>
      <c r="C10" t="str">
        <f t="shared" si="0"/>
        <v>[[3,0,130000,0][2,35009,16,0][2,33001,8,0]]</v>
      </c>
      <c r="D10" t="str">
        <f t="shared" si="1"/>
        <v>[[4,0,700,0][2,35013,16,0][2,33012,1,0]]</v>
      </c>
      <c r="F10">
        <f t="shared" si="2"/>
        <v>130000</v>
      </c>
      <c r="G10">
        <v>35009</v>
      </c>
      <c r="H10">
        <f t="shared" si="3"/>
        <v>16</v>
      </c>
      <c r="I10">
        <v>33001</v>
      </c>
      <c r="J10">
        <v>8</v>
      </c>
      <c r="L10">
        <f t="shared" si="4"/>
        <v>700</v>
      </c>
      <c r="M10">
        <f t="shared" si="5"/>
        <v>35013</v>
      </c>
      <c r="N10">
        <v>16</v>
      </c>
      <c r="O10">
        <v>33012</v>
      </c>
      <c r="P10">
        <v>1</v>
      </c>
      <c r="Q10">
        <f t="shared" si="6"/>
        <v>80000</v>
      </c>
    </row>
    <row r="11" spans="1:17" x14ac:dyDescent="0.15">
      <c r="A11">
        <v>8</v>
      </c>
      <c r="B11" t="s">
        <v>21</v>
      </c>
      <c r="C11" t="str">
        <f t="shared" si="0"/>
        <v>[[3,0,150000,0][2,35009,18,0][2,33001,9,0]]</v>
      </c>
      <c r="D11" t="str">
        <f t="shared" si="1"/>
        <v>[[4,0,800,0][2,35013,18,0][2,33012,1,0]]</v>
      </c>
      <c r="F11">
        <f t="shared" si="2"/>
        <v>150000</v>
      </c>
      <c r="G11">
        <v>35009</v>
      </c>
      <c r="H11">
        <f t="shared" si="3"/>
        <v>18</v>
      </c>
      <c r="I11">
        <v>33001</v>
      </c>
      <c r="J11">
        <v>9</v>
      </c>
      <c r="L11">
        <f t="shared" si="4"/>
        <v>800</v>
      </c>
      <c r="M11">
        <f t="shared" si="5"/>
        <v>35013</v>
      </c>
      <c r="N11">
        <v>18</v>
      </c>
      <c r="O11">
        <v>33012</v>
      </c>
      <c r="P11">
        <v>1</v>
      </c>
      <c r="Q11">
        <f t="shared" si="6"/>
        <v>90000</v>
      </c>
    </row>
    <row r="12" spans="1:17" x14ac:dyDescent="0.15">
      <c r="A12">
        <v>9</v>
      </c>
      <c r="B12" t="s">
        <v>22</v>
      </c>
      <c r="C12" t="str">
        <f t="shared" si="0"/>
        <v>[[3,0,180000,0][2,35010,4,0][2,33002,2,0]]</v>
      </c>
      <c r="D12" t="str">
        <f t="shared" si="1"/>
        <v>[[4,0,1000,0][2,35014,4,0][2,33013,1,0]]</v>
      </c>
      <c r="F12">
        <f t="shared" si="2"/>
        <v>180000</v>
      </c>
      <c r="G12">
        <v>35010</v>
      </c>
      <c r="H12">
        <f t="shared" si="3"/>
        <v>4</v>
      </c>
      <c r="I12">
        <v>33002</v>
      </c>
      <c r="J12">
        <v>2</v>
      </c>
      <c r="L12" s="2">
        <v>1000</v>
      </c>
      <c r="M12">
        <f t="shared" si="5"/>
        <v>35014</v>
      </c>
      <c r="N12">
        <v>4</v>
      </c>
      <c r="O12">
        <v>33013</v>
      </c>
      <c r="P12">
        <v>1</v>
      </c>
      <c r="Q12">
        <f>J12*50000</f>
        <v>100000</v>
      </c>
    </row>
    <row r="13" spans="1:17" x14ac:dyDescent="0.15">
      <c r="A13">
        <v>10</v>
      </c>
      <c r="B13" t="s">
        <v>23</v>
      </c>
      <c r="C13" t="str">
        <f t="shared" si="0"/>
        <v>[[3,0,210000,0][2,35010,6,0][2,33002,3,0]]</v>
      </c>
      <c r="D13" t="str">
        <f t="shared" si="1"/>
        <v>[[4,0,1000,0][2,35014,6,0][2,33013,1,0]]</v>
      </c>
      <c r="F13">
        <f t="shared" si="2"/>
        <v>210000</v>
      </c>
      <c r="G13">
        <v>35010</v>
      </c>
      <c r="H13">
        <f t="shared" si="3"/>
        <v>6</v>
      </c>
      <c r="I13">
        <v>33002</v>
      </c>
      <c r="J13">
        <v>3</v>
      </c>
      <c r="L13">
        <f t="shared" si="4"/>
        <v>1000</v>
      </c>
      <c r="M13">
        <f t="shared" si="5"/>
        <v>35014</v>
      </c>
      <c r="N13">
        <v>6</v>
      </c>
      <c r="O13">
        <v>33013</v>
      </c>
      <c r="P13">
        <v>1</v>
      </c>
      <c r="Q13">
        <f t="shared" ref="Q13:Q19" si="7">J13*50000</f>
        <v>150000</v>
      </c>
    </row>
    <row r="14" spans="1:17" x14ac:dyDescent="0.15">
      <c r="A14">
        <v>11</v>
      </c>
      <c r="B14" t="s">
        <v>24</v>
      </c>
      <c r="C14" t="str">
        <f t="shared" si="0"/>
        <v>[[3,0,240000,0][2,35010,8,0][2,33002,4,0]]</v>
      </c>
      <c r="D14" t="str">
        <f t="shared" si="1"/>
        <v>[[4,0,1100,0][2,35014,8,0][2,33013,1,0]]</v>
      </c>
      <c r="F14">
        <f t="shared" si="2"/>
        <v>240000</v>
      </c>
      <c r="G14">
        <v>35010</v>
      </c>
      <c r="H14">
        <f t="shared" si="3"/>
        <v>8</v>
      </c>
      <c r="I14">
        <v>33002</v>
      </c>
      <c r="J14">
        <v>4</v>
      </c>
      <c r="L14">
        <f t="shared" si="4"/>
        <v>1100</v>
      </c>
      <c r="M14">
        <f t="shared" si="5"/>
        <v>35014</v>
      </c>
      <c r="N14">
        <v>8</v>
      </c>
      <c r="O14">
        <v>33013</v>
      </c>
      <c r="P14">
        <v>1</v>
      </c>
      <c r="Q14">
        <f t="shared" si="7"/>
        <v>200000</v>
      </c>
    </row>
    <row r="15" spans="1:17" x14ac:dyDescent="0.15">
      <c r="A15">
        <v>12</v>
      </c>
      <c r="B15" t="s">
        <v>25</v>
      </c>
      <c r="C15" t="str">
        <f t="shared" si="0"/>
        <v>[[3,0,270000,0][2,35010,10,0][2,33002,5,0]]</v>
      </c>
      <c r="D15" t="str">
        <f t="shared" si="1"/>
        <v>[[4,0,1200,0][2,35014,10,0][2,33013,1,0]]</v>
      </c>
      <c r="F15">
        <f t="shared" si="2"/>
        <v>270000</v>
      </c>
      <c r="G15">
        <v>35010</v>
      </c>
      <c r="H15">
        <f t="shared" si="3"/>
        <v>10</v>
      </c>
      <c r="I15">
        <v>33002</v>
      </c>
      <c r="J15">
        <v>5</v>
      </c>
      <c r="L15">
        <f t="shared" si="4"/>
        <v>1200</v>
      </c>
      <c r="M15">
        <f t="shared" si="5"/>
        <v>35014</v>
      </c>
      <c r="N15">
        <v>10</v>
      </c>
      <c r="O15">
        <v>33013</v>
      </c>
      <c r="P15">
        <v>1</v>
      </c>
      <c r="Q15">
        <f t="shared" si="7"/>
        <v>250000</v>
      </c>
    </row>
    <row r="16" spans="1:17" x14ac:dyDescent="0.15">
      <c r="A16">
        <v>13</v>
      </c>
      <c r="B16" t="s">
        <v>26</v>
      </c>
      <c r="C16" t="str">
        <f t="shared" si="0"/>
        <v>[[3,0,310000,0][2,35010,12,0][2,33002,6,0]]</v>
      </c>
      <c r="D16" t="str">
        <f t="shared" si="1"/>
        <v>[[4,0,1800,0][2,35014,12,0][2,61203,1,0]]</v>
      </c>
      <c r="F16">
        <f t="shared" si="2"/>
        <v>310000</v>
      </c>
      <c r="G16">
        <v>35010</v>
      </c>
      <c r="H16">
        <f t="shared" si="3"/>
        <v>12</v>
      </c>
      <c r="I16">
        <v>33002</v>
      </c>
      <c r="J16">
        <v>6</v>
      </c>
      <c r="L16" s="2">
        <v>1800</v>
      </c>
      <c r="M16">
        <f t="shared" si="5"/>
        <v>35014</v>
      </c>
      <c r="N16">
        <v>12</v>
      </c>
      <c r="O16">
        <v>61203</v>
      </c>
      <c r="P16">
        <v>1</v>
      </c>
      <c r="Q16">
        <f t="shared" si="7"/>
        <v>300000</v>
      </c>
    </row>
    <row r="17" spans="1:17" x14ac:dyDescent="0.15">
      <c r="A17">
        <v>14</v>
      </c>
      <c r="B17" t="s">
        <v>27</v>
      </c>
      <c r="C17" t="str">
        <f t="shared" si="0"/>
        <v>[[3,0,350000,0][2,35010,14,0][2,33002,7,0]]</v>
      </c>
      <c r="D17" t="str">
        <f t="shared" si="1"/>
        <v>[[4,0,1400,0][2,35014,14,0][2,61203,1,0]]</v>
      </c>
      <c r="F17">
        <f t="shared" si="2"/>
        <v>350000</v>
      </c>
      <c r="G17">
        <v>35010</v>
      </c>
      <c r="H17">
        <f t="shared" si="3"/>
        <v>14</v>
      </c>
      <c r="I17">
        <v>33002</v>
      </c>
      <c r="J17">
        <v>7</v>
      </c>
      <c r="L17">
        <f t="shared" si="4"/>
        <v>1400</v>
      </c>
      <c r="M17">
        <f t="shared" si="5"/>
        <v>35014</v>
      </c>
      <c r="N17">
        <v>14</v>
      </c>
      <c r="O17">
        <v>61203</v>
      </c>
      <c r="P17">
        <v>1</v>
      </c>
      <c r="Q17">
        <f t="shared" si="7"/>
        <v>350000</v>
      </c>
    </row>
    <row r="18" spans="1:17" x14ac:dyDescent="0.15">
      <c r="A18">
        <v>15</v>
      </c>
      <c r="B18" t="s">
        <v>28</v>
      </c>
      <c r="C18" t="str">
        <f t="shared" si="0"/>
        <v>[[3,0,390000,0][2,35010,16,0][2,33002,8,0]]</v>
      </c>
      <c r="D18" t="str">
        <f t="shared" si="1"/>
        <v>[[4,0,1500,0][2,35014,16,0][2,61203,1,0]]</v>
      </c>
      <c r="F18">
        <f t="shared" si="2"/>
        <v>390000</v>
      </c>
      <c r="G18">
        <v>35010</v>
      </c>
      <c r="H18">
        <f t="shared" si="3"/>
        <v>16</v>
      </c>
      <c r="I18">
        <v>33002</v>
      </c>
      <c r="J18">
        <v>8</v>
      </c>
      <c r="L18">
        <f t="shared" si="4"/>
        <v>1500</v>
      </c>
      <c r="M18">
        <f t="shared" si="5"/>
        <v>35014</v>
      </c>
      <c r="N18">
        <v>16</v>
      </c>
      <c r="O18">
        <v>61203</v>
      </c>
      <c r="P18">
        <v>1</v>
      </c>
      <c r="Q18">
        <f t="shared" si="7"/>
        <v>400000</v>
      </c>
    </row>
    <row r="19" spans="1:17" x14ac:dyDescent="0.15">
      <c r="A19">
        <v>16</v>
      </c>
      <c r="B19" t="s">
        <v>29</v>
      </c>
      <c r="C19" t="str">
        <f t="shared" si="0"/>
        <v>[[3,0,430000,0][2,35010,18,0][2,33002,9,0]]</v>
      </c>
      <c r="D19" t="str">
        <f t="shared" si="1"/>
        <v>[[4,0,1600,0][2,35014,18,0][2,61203,1,0]]</v>
      </c>
      <c r="F19">
        <f t="shared" si="2"/>
        <v>430000</v>
      </c>
      <c r="G19">
        <v>35010</v>
      </c>
      <c r="H19">
        <f t="shared" si="3"/>
        <v>18</v>
      </c>
      <c r="I19">
        <v>33002</v>
      </c>
      <c r="J19">
        <v>9</v>
      </c>
      <c r="L19">
        <f t="shared" si="4"/>
        <v>1600</v>
      </c>
      <c r="M19">
        <f t="shared" si="5"/>
        <v>35014</v>
      </c>
      <c r="N19">
        <v>18</v>
      </c>
      <c r="O19">
        <v>61203</v>
      </c>
      <c r="P19">
        <v>1</v>
      </c>
      <c r="Q19">
        <f t="shared" si="7"/>
        <v>450000</v>
      </c>
    </row>
    <row r="20" spans="1:17" x14ac:dyDescent="0.15">
      <c r="A20">
        <v>17</v>
      </c>
      <c r="B20" t="s">
        <v>30</v>
      </c>
      <c r="C20" t="str">
        <f t="shared" si="0"/>
        <v>[[3,0,470000,0][2,35011,4,0][2,33003,2,0]]</v>
      </c>
      <c r="D20" t="str">
        <f t="shared" si="1"/>
        <v>[[4,0,3200,0][2,35015,4,0][2,61303,1,0]]</v>
      </c>
      <c r="F20">
        <f t="shared" si="2"/>
        <v>470000</v>
      </c>
      <c r="G20">
        <v>35011</v>
      </c>
      <c r="H20">
        <f t="shared" si="3"/>
        <v>4</v>
      </c>
      <c r="I20">
        <v>33003</v>
      </c>
      <c r="J20">
        <v>2</v>
      </c>
      <c r="L20" s="2">
        <v>3200</v>
      </c>
      <c r="M20">
        <f t="shared" si="5"/>
        <v>35015</v>
      </c>
      <c r="N20">
        <v>4</v>
      </c>
      <c r="O20">
        <v>61303</v>
      </c>
      <c r="P20">
        <v>1</v>
      </c>
      <c r="Q20">
        <f>J20*250000</f>
        <v>500000</v>
      </c>
    </row>
    <row r="21" spans="1:17" x14ac:dyDescent="0.15">
      <c r="A21">
        <v>18</v>
      </c>
      <c r="B21" t="s">
        <v>31</v>
      </c>
      <c r="C21" t="str">
        <f t="shared" si="0"/>
        <v>[[3,0,510000,0][2,35011,6,0][2,33003,3,0]]</v>
      </c>
      <c r="D21" t="str">
        <f t="shared" si="1"/>
        <v>[[4,0,1800,0][2,35015,6,0][2,61303,1,0]]</v>
      </c>
      <c r="F21">
        <f t="shared" si="2"/>
        <v>510000</v>
      </c>
      <c r="G21">
        <v>35011</v>
      </c>
      <c r="H21">
        <f t="shared" si="3"/>
        <v>6</v>
      </c>
      <c r="I21">
        <v>33003</v>
      </c>
      <c r="J21">
        <v>3</v>
      </c>
      <c r="L21">
        <f t="shared" si="4"/>
        <v>1800</v>
      </c>
      <c r="M21">
        <f t="shared" si="5"/>
        <v>35015</v>
      </c>
      <c r="N21">
        <v>6</v>
      </c>
      <c r="O21">
        <v>61303</v>
      </c>
      <c r="P21">
        <v>1</v>
      </c>
      <c r="Q21">
        <f t="shared" ref="Q21:Q27" si="8">J21*250000</f>
        <v>750000</v>
      </c>
    </row>
    <row r="22" spans="1:17" x14ac:dyDescent="0.15">
      <c r="A22">
        <v>19</v>
      </c>
      <c r="B22" t="s">
        <v>32</v>
      </c>
      <c r="C22" t="str">
        <f t="shared" si="0"/>
        <v>[[3,0,560000,0][2,35011,8,0][2,33003,4,0]]</v>
      </c>
      <c r="D22" t="str">
        <f t="shared" si="1"/>
        <v>[[4,0,1900,0][2,35015,8,0][2,61303,1,0]]</v>
      </c>
      <c r="F22">
        <f t="shared" si="2"/>
        <v>560000</v>
      </c>
      <c r="G22">
        <v>35011</v>
      </c>
      <c r="H22">
        <f t="shared" si="3"/>
        <v>8</v>
      </c>
      <c r="I22">
        <v>33003</v>
      </c>
      <c r="J22">
        <v>4</v>
      </c>
      <c r="L22">
        <f t="shared" si="4"/>
        <v>1900</v>
      </c>
      <c r="M22">
        <f t="shared" si="5"/>
        <v>35015</v>
      </c>
      <c r="N22">
        <v>8</v>
      </c>
      <c r="O22">
        <v>61303</v>
      </c>
      <c r="P22">
        <v>1</v>
      </c>
      <c r="Q22">
        <f t="shared" si="8"/>
        <v>1000000</v>
      </c>
    </row>
    <row r="23" spans="1:17" x14ac:dyDescent="0.15">
      <c r="A23">
        <v>20</v>
      </c>
      <c r="B23" t="s">
        <v>33</v>
      </c>
      <c r="C23" t="str">
        <f t="shared" si="0"/>
        <v>[[3,0,610000,0][2,35011,10,0][2,33003,5,0]]</v>
      </c>
      <c r="D23" t="str">
        <f t="shared" si="1"/>
        <v>[[4,0,2000,0][2,35015,10,0][2,61303,1,0]]</v>
      </c>
      <c r="F23">
        <f t="shared" si="2"/>
        <v>610000</v>
      </c>
      <c r="G23">
        <v>35011</v>
      </c>
      <c r="H23">
        <f t="shared" si="3"/>
        <v>10</v>
      </c>
      <c r="I23">
        <v>33003</v>
      </c>
      <c r="J23">
        <v>5</v>
      </c>
      <c r="L23">
        <f t="shared" si="4"/>
        <v>2000</v>
      </c>
      <c r="M23">
        <f t="shared" si="5"/>
        <v>35015</v>
      </c>
      <c r="N23">
        <v>10</v>
      </c>
      <c r="O23">
        <v>61303</v>
      </c>
      <c r="P23">
        <v>1</v>
      </c>
      <c r="Q23">
        <f t="shared" si="8"/>
        <v>1250000</v>
      </c>
    </row>
    <row r="24" spans="1:17" x14ac:dyDescent="0.15">
      <c r="A24">
        <v>21</v>
      </c>
      <c r="B24" t="s">
        <v>34</v>
      </c>
      <c r="C24" t="str">
        <f t="shared" si="0"/>
        <v>[[3,0,660000,0][2,35011,12,0][2,33003,6,0]]</v>
      </c>
      <c r="D24" t="str">
        <f t="shared" si="1"/>
        <v>[[4,0,5000,0][2,35015,12,0][2,61403,1,0]]</v>
      </c>
      <c r="F24">
        <f t="shared" si="2"/>
        <v>660000</v>
      </c>
      <c r="G24">
        <v>35011</v>
      </c>
      <c r="H24">
        <f t="shared" si="3"/>
        <v>12</v>
      </c>
      <c r="I24">
        <v>33003</v>
      </c>
      <c r="J24">
        <v>6</v>
      </c>
      <c r="L24" s="2">
        <v>5000</v>
      </c>
      <c r="M24">
        <f t="shared" si="5"/>
        <v>35015</v>
      </c>
      <c r="N24">
        <v>12</v>
      </c>
      <c r="O24">
        <v>61403</v>
      </c>
      <c r="P24">
        <v>1</v>
      </c>
      <c r="Q24">
        <f t="shared" si="8"/>
        <v>1500000</v>
      </c>
    </row>
    <row r="25" spans="1:17" x14ac:dyDescent="0.15">
      <c r="A25">
        <v>22</v>
      </c>
      <c r="B25" t="s">
        <v>35</v>
      </c>
      <c r="C25" t="str">
        <f t="shared" si="0"/>
        <v>[[3,0,710000,0][2,35011,14,0][2,33003,7,0]]</v>
      </c>
      <c r="D25" t="str">
        <f>"[[4,0,"&amp;L25&amp;",0][2,"&amp;M25&amp;","&amp;N25&amp;",0][2,"&amp;O25&amp;","&amp;P25&amp;",0]]"</f>
        <v>[[4,0,2200,0][2,35015,14,0][2,61403,1,0]]</v>
      </c>
      <c r="F25">
        <f t="shared" si="2"/>
        <v>710000</v>
      </c>
      <c r="G25">
        <v>35011</v>
      </c>
      <c r="H25">
        <f t="shared" si="3"/>
        <v>14</v>
      </c>
      <c r="I25">
        <v>33003</v>
      </c>
      <c r="J25">
        <v>7</v>
      </c>
      <c r="L25">
        <f t="shared" si="4"/>
        <v>2200</v>
      </c>
      <c r="M25">
        <f t="shared" si="5"/>
        <v>35015</v>
      </c>
      <c r="N25">
        <v>14</v>
      </c>
      <c r="O25">
        <v>61403</v>
      </c>
      <c r="P25">
        <v>1</v>
      </c>
      <c r="Q25">
        <f t="shared" si="8"/>
        <v>1750000</v>
      </c>
    </row>
    <row r="26" spans="1:17" x14ac:dyDescent="0.15">
      <c r="A26">
        <v>23</v>
      </c>
      <c r="B26" t="s">
        <v>36</v>
      </c>
      <c r="C26" t="str">
        <f t="shared" si="0"/>
        <v>[[3,0,770000,0][2,35011,16,0][2,33003,8,0]]</v>
      </c>
      <c r="D26" t="str">
        <f t="shared" si="1"/>
        <v>[[4,0,2300,0][2,35015,16,0][2,61403,1,0]]</v>
      </c>
      <c r="F26">
        <f t="shared" si="2"/>
        <v>770000</v>
      </c>
      <c r="G26">
        <v>35011</v>
      </c>
      <c r="H26">
        <f t="shared" si="3"/>
        <v>16</v>
      </c>
      <c r="I26">
        <v>33003</v>
      </c>
      <c r="J26">
        <v>8</v>
      </c>
      <c r="L26">
        <f t="shared" si="4"/>
        <v>2300</v>
      </c>
      <c r="M26">
        <f t="shared" si="5"/>
        <v>35015</v>
      </c>
      <c r="N26">
        <v>16</v>
      </c>
      <c r="O26">
        <v>61403</v>
      </c>
      <c r="P26">
        <v>1</v>
      </c>
      <c r="Q26">
        <f t="shared" si="8"/>
        <v>2000000</v>
      </c>
    </row>
    <row r="27" spans="1:17" x14ac:dyDescent="0.15">
      <c r="A27">
        <v>24</v>
      </c>
      <c r="B27" t="s">
        <v>37</v>
      </c>
      <c r="C27" t="str">
        <f t="shared" si="0"/>
        <v>[[3,0,830000,0][2,35011,18,0][2,33003,9,0]]</v>
      </c>
      <c r="D27" t="str">
        <f t="shared" si="1"/>
        <v>[[4,0,2400,0][2,35015,18,0][2,61403,1,0]]</v>
      </c>
      <c r="F27">
        <f t="shared" si="2"/>
        <v>830000</v>
      </c>
      <c r="G27">
        <v>35011</v>
      </c>
      <c r="H27">
        <f t="shared" si="3"/>
        <v>18</v>
      </c>
      <c r="I27">
        <v>33003</v>
      </c>
      <c r="J27">
        <v>9</v>
      </c>
      <c r="L27">
        <f t="shared" si="4"/>
        <v>2400</v>
      </c>
      <c r="M27">
        <f t="shared" si="5"/>
        <v>35015</v>
      </c>
      <c r="N27">
        <v>18</v>
      </c>
      <c r="O27">
        <v>61403</v>
      </c>
      <c r="P27">
        <v>1</v>
      </c>
      <c r="Q27">
        <f t="shared" si="8"/>
        <v>2250000</v>
      </c>
    </row>
    <row r="28" spans="1:17" x14ac:dyDescent="0.15">
      <c r="A28">
        <v>25</v>
      </c>
      <c r="B28" t="s">
        <v>38</v>
      </c>
      <c r="C28" t="str">
        <f t="shared" si="0"/>
        <v>[[3,0,890000,0][2,35012,4,0][2,33004,2,0]]</v>
      </c>
      <c r="D28" t="str">
        <f t="shared" si="1"/>
        <v>[[4,0,2500,0][2,35015,20,0][2,61403,1,0]]</v>
      </c>
      <c r="F28">
        <f t="shared" si="2"/>
        <v>890000</v>
      </c>
      <c r="G28">
        <v>35012</v>
      </c>
      <c r="H28">
        <f t="shared" si="3"/>
        <v>4</v>
      </c>
      <c r="I28">
        <v>33004</v>
      </c>
      <c r="J28">
        <v>2</v>
      </c>
      <c r="L28">
        <f t="shared" si="4"/>
        <v>2500</v>
      </c>
      <c r="M28">
        <f>G28+3</f>
        <v>35015</v>
      </c>
      <c r="N28">
        <v>20</v>
      </c>
      <c r="O28">
        <v>61403</v>
      </c>
      <c r="P28">
        <v>1</v>
      </c>
      <c r="Q28">
        <f>J28*1250000</f>
        <v>2500000</v>
      </c>
    </row>
    <row r="29" spans="1:17" x14ac:dyDescent="0.15">
      <c r="A29">
        <v>26</v>
      </c>
      <c r="B29" t="s">
        <v>39</v>
      </c>
      <c r="C29" t="str">
        <f t="shared" si="0"/>
        <v>[[3,0,950000,0][2,35012,6,0][2,33004,3,0]]</v>
      </c>
      <c r="D29" t="str">
        <f t="shared" si="1"/>
        <v>[[4,0,2600,0][2,35015,30,0][2,61403,1,0]]</v>
      </c>
      <c r="F29">
        <f t="shared" si="2"/>
        <v>950000</v>
      </c>
      <c r="G29">
        <v>35012</v>
      </c>
      <c r="H29">
        <f t="shared" si="3"/>
        <v>6</v>
      </c>
      <c r="I29">
        <v>33004</v>
      </c>
      <c r="J29">
        <v>3</v>
      </c>
      <c r="L29">
        <f t="shared" si="4"/>
        <v>2600</v>
      </c>
      <c r="M29">
        <f t="shared" ref="M29:M74" si="9">G29+3</f>
        <v>35015</v>
      </c>
      <c r="N29">
        <v>30</v>
      </c>
      <c r="O29">
        <v>61403</v>
      </c>
      <c r="P29">
        <v>1</v>
      </c>
      <c r="Q29">
        <f t="shared" ref="Q29:Q74" si="10">J29*1250000</f>
        <v>3750000</v>
      </c>
    </row>
    <row r="30" spans="1:17" x14ac:dyDescent="0.15">
      <c r="A30">
        <v>27</v>
      </c>
      <c r="B30" t="s">
        <v>40</v>
      </c>
      <c r="C30" t="str">
        <f t="shared" si="0"/>
        <v>[[3,0,1010000,0][2,35012,8,0][2,33004,4,0]]</v>
      </c>
      <c r="D30" t="str">
        <f t="shared" si="1"/>
        <v>[[4,0,2700,0][2,35015,40,0][2,61403,1,0]]</v>
      </c>
      <c r="F30">
        <f t="shared" si="2"/>
        <v>1010000</v>
      </c>
      <c r="G30">
        <v>35012</v>
      </c>
      <c r="H30">
        <f t="shared" si="3"/>
        <v>8</v>
      </c>
      <c r="I30">
        <v>33004</v>
      </c>
      <c r="J30">
        <v>4</v>
      </c>
      <c r="L30">
        <f t="shared" si="4"/>
        <v>2700</v>
      </c>
      <c r="M30">
        <f t="shared" si="9"/>
        <v>35015</v>
      </c>
      <c r="N30">
        <v>40</v>
      </c>
      <c r="O30">
        <v>61403</v>
      </c>
      <c r="P30">
        <v>1</v>
      </c>
      <c r="Q30">
        <f t="shared" si="10"/>
        <v>5000000</v>
      </c>
    </row>
    <row r="31" spans="1:17" x14ac:dyDescent="0.15">
      <c r="A31">
        <v>28</v>
      </c>
      <c r="B31" t="s">
        <v>41</v>
      </c>
      <c r="C31" t="str">
        <f t="shared" si="0"/>
        <v>[[3,0,1070000,0][2,35012,10,0][2,33004,5,0]]</v>
      </c>
      <c r="D31" t="str">
        <f t="shared" si="1"/>
        <v>[[4,0,2800,0][2,35015,50,0][2,61403,1,0]]</v>
      </c>
      <c r="F31">
        <f t="shared" si="2"/>
        <v>1070000</v>
      </c>
      <c r="G31">
        <v>35012</v>
      </c>
      <c r="H31">
        <f t="shared" si="3"/>
        <v>10</v>
      </c>
      <c r="I31">
        <v>33004</v>
      </c>
      <c r="J31">
        <v>5</v>
      </c>
      <c r="L31">
        <f t="shared" si="4"/>
        <v>2800</v>
      </c>
      <c r="M31">
        <f t="shared" si="9"/>
        <v>35015</v>
      </c>
      <c r="N31">
        <v>50</v>
      </c>
      <c r="O31">
        <v>61403</v>
      </c>
      <c r="P31">
        <v>1</v>
      </c>
      <c r="Q31">
        <f t="shared" si="10"/>
        <v>6250000</v>
      </c>
    </row>
    <row r="32" spans="1:17" x14ac:dyDescent="0.15">
      <c r="A32">
        <v>29</v>
      </c>
      <c r="B32" t="s">
        <v>42</v>
      </c>
      <c r="C32" t="str">
        <f t="shared" si="0"/>
        <v>[[3,0,1140000,0][2,35012,12,0][2,33004,6,0]]</v>
      </c>
      <c r="D32" t="str">
        <f t="shared" si="1"/>
        <v>[[4,0,2900,0][2,35015,60,0][2,61403,1,0]]</v>
      </c>
      <c r="F32">
        <f t="shared" si="2"/>
        <v>1140000</v>
      </c>
      <c r="G32">
        <v>35012</v>
      </c>
      <c r="H32">
        <f t="shared" si="3"/>
        <v>12</v>
      </c>
      <c r="I32">
        <v>33004</v>
      </c>
      <c r="J32">
        <v>6</v>
      </c>
      <c r="L32">
        <f t="shared" si="4"/>
        <v>2900</v>
      </c>
      <c r="M32">
        <f t="shared" si="9"/>
        <v>35015</v>
      </c>
      <c r="N32">
        <v>60</v>
      </c>
      <c r="O32">
        <v>61403</v>
      </c>
      <c r="P32">
        <v>1</v>
      </c>
      <c r="Q32">
        <f t="shared" si="10"/>
        <v>7500000</v>
      </c>
    </row>
    <row r="33" spans="1:17" x14ac:dyDescent="0.15">
      <c r="A33">
        <v>30</v>
      </c>
      <c r="B33" t="s">
        <v>43</v>
      </c>
      <c r="C33" t="str">
        <f t="shared" si="0"/>
        <v>[[3,0,1210000,0][2,35012,14,0][2,33004,7,0]]</v>
      </c>
      <c r="D33" t="str">
        <f t="shared" si="1"/>
        <v>[[4,0,3000,0][2,35015,70,0][2,61403,1,0]]</v>
      </c>
      <c r="F33">
        <f t="shared" si="2"/>
        <v>1210000</v>
      </c>
      <c r="G33">
        <v>35012</v>
      </c>
      <c r="H33">
        <f t="shared" si="3"/>
        <v>14</v>
      </c>
      <c r="I33">
        <v>33004</v>
      </c>
      <c r="J33">
        <v>7</v>
      </c>
      <c r="L33">
        <f t="shared" si="4"/>
        <v>3000</v>
      </c>
      <c r="M33">
        <f t="shared" si="9"/>
        <v>35015</v>
      </c>
      <c r="N33">
        <v>70</v>
      </c>
      <c r="O33">
        <v>61403</v>
      </c>
      <c r="P33">
        <v>1</v>
      </c>
      <c r="Q33">
        <f t="shared" si="10"/>
        <v>8750000</v>
      </c>
    </row>
    <row r="34" spans="1:17" x14ac:dyDescent="0.15">
      <c r="A34">
        <v>31</v>
      </c>
      <c r="B34" t="s">
        <v>44</v>
      </c>
      <c r="C34" t="str">
        <f t="shared" si="0"/>
        <v>[[3,0,1280000,0][2,35012,16,0][2,33004,8,0]]</v>
      </c>
      <c r="D34" t="str">
        <f t="shared" si="1"/>
        <v>[[4,0,3100,0][2,35015,80,0][2,61403,1,0]]</v>
      </c>
      <c r="F34">
        <f t="shared" si="2"/>
        <v>1280000</v>
      </c>
      <c r="G34">
        <v>35012</v>
      </c>
      <c r="H34">
        <f t="shared" si="3"/>
        <v>16</v>
      </c>
      <c r="I34">
        <v>33004</v>
      </c>
      <c r="J34">
        <v>8</v>
      </c>
      <c r="L34">
        <f t="shared" si="4"/>
        <v>3100</v>
      </c>
      <c r="M34">
        <f t="shared" si="9"/>
        <v>35015</v>
      </c>
      <c r="N34">
        <v>80</v>
      </c>
      <c r="O34">
        <v>61403</v>
      </c>
      <c r="P34">
        <v>1</v>
      </c>
      <c r="Q34">
        <f t="shared" si="10"/>
        <v>10000000</v>
      </c>
    </row>
    <row r="35" spans="1:17" x14ac:dyDescent="0.15">
      <c r="A35">
        <v>32</v>
      </c>
      <c r="B35" t="s">
        <v>45</v>
      </c>
      <c r="C35" t="str">
        <f t="shared" si="0"/>
        <v>[[3,0,1350000,0][2,35012,18,0][2,33004,9,0]]</v>
      </c>
      <c r="D35" t="str">
        <f t="shared" si="1"/>
        <v>[[4,0,3200,0][2,35015,90,0][2,61403,1,0]]</v>
      </c>
      <c r="F35">
        <f t="shared" si="2"/>
        <v>1350000</v>
      </c>
      <c r="G35">
        <v>35012</v>
      </c>
      <c r="H35">
        <f t="shared" si="3"/>
        <v>18</v>
      </c>
      <c r="I35">
        <v>33004</v>
      </c>
      <c r="J35">
        <v>9</v>
      </c>
      <c r="L35">
        <f t="shared" si="4"/>
        <v>3200</v>
      </c>
      <c r="M35">
        <f t="shared" si="9"/>
        <v>35015</v>
      </c>
      <c r="N35">
        <v>90</v>
      </c>
      <c r="O35">
        <v>61403</v>
      </c>
      <c r="P35">
        <v>1</v>
      </c>
      <c r="Q35">
        <f t="shared" si="10"/>
        <v>11250000</v>
      </c>
    </row>
    <row r="36" spans="1:17" x14ac:dyDescent="0.15">
      <c r="A36">
        <v>33</v>
      </c>
      <c r="B36" t="s">
        <v>46</v>
      </c>
      <c r="C36" t="str">
        <f t="shared" si="0"/>
        <v>[[3,0,1430000,0][2,35012,20,0][2,33004,10,0]]</v>
      </c>
      <c r="D36" t="str">
        <f t="shared" si="1"/>
        <v>[[4,0,3300,0][2,35015,100,0][2,61403,1,0]]</v>
      </c>
      <c r="F36">
        <f t="shared" si="2"/>
        <v>1430000</v>
      </c>
      <c r="G36">
        <v>35012</v>
      </c>
      <c r="H36">
        <f t="shared" si="3"/>
        <v>20</v>
      </c>
      <c r="I36">
        <v>33004</v>
      </c>
      <c r="J36">
        <v>10</v>
      </c>
      <c r="L36">
        <f t="shared" si="4"/>
        <v>3300</v>
      </c>
      <c r="M36">
        <f t="shared" si="9"/>
        <v>35015</v>
      </c>
      <c r="N36">
        <v>100</v>
      </c>
      <c r="O36">
        <v>61403</v>
      </c>
      <c r="P36">
        <v>1</v>
      </c>
      <c r="Q36">
        <f t="shared" si="10"/>
        <v>12500000</v>
      </c>
    </row>
    <row r="37" spans="1:17" x14ac:dyDescent="0.15">
      <c r="A37">
        <v>34</v>
      </c>
      <c r="B37" t="s">
        <v>47</v>
      </c>
      <c r="C37" t="str">
        <f t="shared" si="0"/>
        <v>[[3,0,1510000,0][2,35012,22,0][2,33004,11,0]]</v>
      </c>
      <c r="D37" t="str">
        <f t="shared" si="1"/>
        <v>[[4,0,3400,0][2,35015,110,0][2,61403,1,0]]</v>
      </c>
      <c r="F37">
        <f t="shared" si="2"/>
        <v>1510000</v>
      </c>
      <c r="G37">
        <v>35012</v>
      </c>
      <c r="H37">
        <f t="shared" si="3"/>
        <v>22</v>
      </c>
      <c r="I37">
        <v>33004</v>
      </c>
      <c r="J37">
        <v>11</v>
      </c>
      <c r="L37">
        <f t="shared" si="4"/>
        <v>3400</v>
      </c>
      <c r="M37">
        <f t="shared" si="9"/>
        <v>35015</v>
      </c>
      <c r="N37">
        <v>110</v>
      </c>
      <c r="O37">
        <v>61403</v>
      </c>
      <c r="P37">
        <v>1</v>
      </c>
      <c r="Q37">
        <f t="shared" si="10"/>
        <v>13750000</v>
      </c>
    </row>
    <row r="38" spans="1:17" x14ac:dyDescent="0.15">
      <c r="A38">
        <v>35</v>
      </c>
      <c r="B38" t="s">
        <v>48</v>
      </c>
      <c r="C38" t="str">
        <f t="shared" si="0"/>
        <v>[[3,0,1590000,0][2,35012,24,0][2,33004,12,0]]</v>
      </c>
      <c r="D38" t="str">
        <f t="shared" si="1"/>
        <v>[[4,0,3500,0][2,35015,120,0][2,61403,1,0]]</v>
      </c>
      <c r="F38">
        <f t="shared" si="2"/>
        <v>1590000</v>
      </c>
      <c r="G38">
        <v>35012</v>
      </c>
      <c r="H38">
        <f t="shared" si="3"/>
        <v>24</v>
      </c>
      <c r="I38">
        <v>33004</v>
      </c>
      <c r="J38">
        <v>12</v>
      </c>
      <c r="L38">
        <f t="shared" si="4"/>
        <v>3500</v>
      </c>
      <c r="M38">
        <f t="shared" si="9"/>
        <v>35015</v>
      </c>
      <c r="N38">
        <v>120</v>
      </c>
      <c r="O38">
        <v>61403</v>
      </c>
      <c r="P38">
        <v>1</v>
      </c>
      <c r="Q38">
        <f t="shared" si="10"/>
        <v>15000000</v>
      </c>
    </row>
    <row r="39" spans="1:17" x14ac:dyDescent="0.15">
      <c r="A39">
        <v>36</v>
      </c>
      <c r="B39" t="s">
        <v>49</v>
      </c>
      <c r="C39" t="str">
        <f t="shared" si="0"/>
        <v>[[3,0,1670000,0][2,35012,26,0][2,33004,13,0]]</v>
      </c>
      <c r="D39" t="str">
        <f t="shared" si="1"/>
        <v>[[4,0,3600,0][2,35015,130,0][2,61403,1,0]]</v>
      </c>
      <c r="F39">
        <f t="shared" si="2"/>
        <v>1670000</v>
      </c>
      <c r="G39">
        <v>35012</v>
      </c>
      <c r="H39">
        <f t="shared" si="3"/>
        <v>26</v>
      </c>
      <c r="I39">
        <v>33004</v>
      </c>
      <c r="J39">
        <v>13</v>
      </c>
      <c r="L39">
        <f t="shared" si="4"/>
        <v>3600</v>
      </c>
      <c r="M39">
        <f t="shared" si="9"/>
        <v>35015</v>
      </c>
      <c r="N39">
        <v>130</v>
      </c>
      <c r="O39">
        <v>61403</v>
      </c>
      <c r="P39">
        <v>1</v>
      </c>
      <c r="Q39">
        <f t="shared" si="10"/>
        <v>16250000</v>
      </c>
    </row>
    <row r="40" spans="1:17" x14ac:dyDescent="0.15">
      <c r="A40">
        <v>37</v>
      </c>
      <c r="B40" t="s">
        <v>50</v>
      </c>
      <c r="C40" t="str">
        <f t="shared" si="0"/>
        <v>[[3,0,1750000,0][2,35012,28,0][2,33004,14,0]]</v>
      </c>
      <c r="D40" t="str">
        <f t="shared" si="1"/>
        <v>[[4,0,3700,0][2,35015,140,0][2,61403,1,0]]</v>
      </c>
      <c r="F40">
        <f t="shared" si="2"/>
        <v>1750000</v>
      </c>
      <c r="G40">
        <v>35012</v>
      </c>
      <c r="H40">
        <f t="shared" si="3"/>
        <v>28</v>
      </c>
      <c r="I40">
        <v>33004</v>
      </c>
      <c r="J40">
        <v>14</v>
      </c>
      <c r="L40">
        <f t="shared" si="4"/>
        <v>3700</v>
      </c>
      <c r="M40">
        <f t="shared" si="9"/>
        <v>35015</v>
      </c>
      <c r="N40">
        <v>140</v>
      </c>
      <c r="O40">
        <v>61403</v>
      </c>
      <c r="P40">
        <v>1</v>
      </c>
      <c r="Q40">
        <f t="shared" si="10"/>
        <v>17500000</v>
      </c>
    </row>
    <row r="41" spans="1:17" x14ac:dyDescent="0.15">
      <c r="A41">
        <v>38</v>
      </c>
      <c r="B41" t="s">
        <v>51</v>
      </c>
      <c r="C41" t="str">
        <f t="shared" si="0"/>
        <v>[[3,0,1830000,0][2,35012,30,0][2,33004,15,0]]</v>
      </c>
      <c r="D41" t="str">
        <f t="shared" si="1"/>
        <v>[[4,0,3800,0][2,35015,150,0][2,61403,1,0]]</v>
      </c>
      <c r="F41">
        <f t="shared" si="2"/>
        <v>1830000</v>
      </c>
      <c r="G41">
        <v>35012</v>
      </c>
      <c r="H41">
        <f t="shared" si="3"/>
        <v>30</v>
      </c>
      <c r="I41">
        <v>33004</v>
      </c>
      <c r="J41">
        <v>15</v>
      </c>
      <c r="L41">
        <f t="shared" si="4"/>
        <v>3800</v>
      </c>
      <c r="M41">
        <f t="shared" si="9"/>
        <v>35015</v>
      </c>
      <c r="N41">
        <v>150</v>
      </c>
      <c r="O41">
        <v>61403</v>
      </c>
      <c r="P41">
        <v>1</v>
      </c>
      <c r="Q41">
        <f t="shared" si="10"/>
        <v>18750000</v>
      </c>
    </row>
    <row r="42" spans="1:17" x14ac:dyDescent="0.15">
      <c r="A42">
        <v>39</v>
      </c>
      <c r="B42" t="s">
        <v>52</v>
      </c>
      <c r="C42" t="str">
        <f t="shared" si="0"/>
        <v>[[3,0,1920000,0][2,35012,32,0][2,33004,16,0]]</v>
      </c>
      <c r="D42" t="str">
        <f t="shared" si="1"/>
        <v>[[4,0,3900,0][2,35015,160,0][2,61403,1,0]]</v>
      </c>
      <c r="F42">
        <f t="shared" si="2"/>
        <v>1920000</v>
      </c>
      <c r="G42">
        <v>35012</v>
      </c>
      <c r="H42">
        <f t="shared" si="3"/>
        <v>32</v>
      </c>
      <c r="I42">
        <v>33004</v>
      </c>
      <c r="J42">
        <v>16</v>
      </c>
      <c r="L42">
        <f t="shared" si="4"/>
        <v>3900</v>
      </c>
      <c r="M42">
        <f t="shared" si="9"/>
        <v>35015</v>
      </c>
      <c r="N42">
        <v>160</v>
      </c>
      <c r="O42">
        <v>61403</v>
      </c>
      <c r="P42">
        <v>1</v>
      </c>
      <c r="Q42">
        <f t="shared" si="10"/>
        <v>20000000</v>
      </c>
    </row>
    <row r="43" spans="1:17" x14ac:dyDescent="0.15">
      <c r="A43">
        <v>40</v>
      </c>
      <c r="B43" t="s">
        <v>53</v>
      </c>
      <c r="C43" t="str">
        <f t="shared" si="0"/>
        <v>[[3,0,2010000,0][2,35012,34,0][2,33004,17,0]]</v>
      </c>
      <c r="D43" t="str">
        <f t="shared" si="1"/>
        <v>[[4,0,4000,0][2,35015,170,0][2,61403,1,0]]</v>
      </c>
      <c r="F43">
        <f t="shared" si="2"/>
        <v>2010000</v>
      </c>
      <c r="G43">
        <v>35012</v>
      </c>
      <c r="H43">
        <f t="shared" si="3"/>
        <v>34</v>
      </c>
      <c r="I43">
        <v>33004</v>
      </c>
      <c r="J43">
        <v>17</v>
      </c>
      <c r="L43">
        <f t="shared" si="4"/>
        <v>4000</v>
      </c>
      <c r="M43">
        <f t="shared" si="9"/>
        <v>35015</v>
      </c>
      <c r="N43">
        <v>170</v>
      </c>
      <c r="O43">
        <v>61403</v>
      </c>
      <c r="P43">
        <v>1</v>
      </c>
      <c r="Q43">
        <f t="shared" si="10"/>
        <v>21250000</v>
      </c>
    </row>
    <row r="44" spans="1:17" x14ac:dyDescent="0.15">
      <c r="A44">
        <v>41</v>
      </c>
      <c r="B44" t="s">
        <v>54</v>
      </c>
      <c r="C44" t="str">
        <f t="shared" si="0"/>
        <v>[[3,0,2100000,0][2,35012,36,0][2,33004,18,0]]</v>
      </c>
      <c r="D44" t="str">
        <f t="shared" si="1"/>
        <v>[[4,0,4100,0][2,35015,180,0][2,61403,1,0]]</v>
      </c>
      <c r="F44">
        <f t="shared" si="2"/>
        <v>2100000</v>
      </c>
      <c r="G44">
        <v>35012</v>
      </c>
      <c r="H44">
        <f t="shared" si="3"/>
        <v>36</v>
      </c>
      <c r="I44">
        <v>33004</v>
      </c>
      <c r="J44">
        <v>18</v>
      </c>
      <c r="L44">
        <f t="shared" si="4"/>
        <v>4100</v>
      </c>
      <c r="M44">
        <f t="shared" si="9"/>
        <v>35015</v>
      </c>
      <c r="N44">
        <v>180</v>
      </c>
      <c r="O44">
        <v>61403</v>
      </c>
      <c r="P44">
        <v>1</v>
      </c>
      <c r="Q44">
        <f t="shared" si="10"/>
        <v>22500000</v>
      </c>
    </row>
    <row r="45" spans="1:17" x14ac:dyDescent="0.15">
      <c r="A45">
        <v>42</v>
      </c>
      <c r="B45" t="s">
        <v>55</v>
      </c>
      <c r="C45" t="str">
        <f t="shared" si="0"/>
        <v>[[3,0,2190000,0][2,35012,38,0][2,33004,19,0]]</v>
      </c>
      <c r="D45" t="str">
        <f t="shared" si="1"/>
        <v>[[4,0,4200,0][2,35015,190,0][2,61403,1,0]]</v>
      </c>
      <c r="F45">
        <f t="shared" si="2"/>
        <v>2190000</v>
      </c>
      <c r="G45">
        <v>35012</v>
      </c>
      <c r="H45">
        <f t="shared" si="3"/>
        <v>38</v>
      </c>
      <c r="I45">
        <v>33004</v>
      </c>
      <c r="J45">
        <v>19</v>
      </c>
      <c r="L45">
        <f t="shared" si="4"/>
        <v>4200</v>
      </c>
      <c r="M45">
        <f t="shared" si="9"/>
        <v>35015</v>
      </c>
      <c r="N45">
        <v>190</v>
      </c>
      <c r="O45">
        <v>61403</v>
      </c>
      <c r="P45">
        <v>1</v>
      </c>
      <c r="Q45">
        <f t="shared" si="10"/>
        <v>23750000</v>
      </c>
    </row>
    <row r="46" spans="1:17" x14ac:dyDescent="0.15">
      <c r="A46">
        <v>43</v>
      </c>
      <c r="B46" t="s">
        <v>56</v>
      </c>
      <c r="C46" t="str">
        <f t="shared" si="0"/>
        <v>[[3,0,2290000,0][2,35012,40,0][2,33004,20,0]]</v>
      </c>
      <c r="D46" t="str">
        <f t="shared" si="1"/>
        <v>[[4,0,4300,0][2,35015,200,0][2,61403,1,0]]</v>
      </c>
      <c r="F46">
        <f t="shared" si="2"/>
        <v>2290000</v>
      </c>
      <c r="G46">
        <v>35012</v>
      </c>
      <c r="H46">
        <f t="shared" si="3"/>
        <v>40</v>
      </c>
      <c r="I46">
        <v>33004</v>
      </c>
      <c r="J46">
        <v>20</v>
      </c>
      <c r="L46">
        <f t="shared" si="4"/>
        <v>4300</v>
      </c>
      <c r="M46">
        <f t="shared" si="9"/>
        <v>35015</v>
      </c>
      <c r="N46">
        <v>200</v>
      </c>
      <c r="O46">
        <v>61403</v>
      </c>
      <c r="P46">
        <v>1</v>
      </c>
      <c r="Q46">
        <f t="shared" si="10"/>
        <v>25000000</v>
      </c>
    </row>
    <row r="47" spans="1:17" x14ac:dyDescent="0.15">
      <c r="A47">
        <v>44</v>
      </c>
      <c r="B47" t="s">
        <v>57</v>
      </c>
      <c r="C47" t="str">
        <f t="shared" si="0"/>
        <v>[[3,0,2390000,0][2,35012,42,0][2,33004,21,0]]</v>
      </c>
      <c r="D47" t="str">
        <f t="shared" si="1"/>
        <v>[[4,0,4400,0][2,35015,210,0][2,61403,1,0]]</v>
      </c>
      <c r="F47">
        <f t="shared" si="2"/>
        <v>2390000</v>
      </c>
      <c r="G47">
        <v>35012</v>
      </c>
      <c r="H47">
        <f t="shared" si="3"/>
        <v>42</v>
      </c>
      <c r="I47">
        <v>33004</v>
      </c>
      <c r="J47">
        <v>21</v>
      </c>
      <c r="L47">
        <f t="shared" si="4"/>
        <v>4400</v>
      </c>
      <c r="M47">
        <f t="shared" si="9"/>
        <v>35015</v>
      </c>
      <c r="N47">
        <v>210</v>
      </c>
      <c r="O47">
        <v>61403</v>
      </c>
      <c r="P47">
        <v>1</v>
      </c>
      <c r="Q47">
        <f t="shared" si="10"/>
        <v>26250000</v>
      </c>
    </row>
    <row r="48" spans="1:17" x14ac:dyDescent="0.15">
      <c r="A48">
        <v>45</v>
      </c>
      <c r="B48" t="s">
        <v>58</v>
      </c>
      <c r="C48" t="str">
        <f t="shared" si="0"/>
        <v>[[3,0,2490000,0][2,35012,44,0][2,33004,22,0]]</v>
      </c>
      <c r="D48" t="str">
        <f t="shared" si="1"/>
        <v>[[4,0,4500,0][2,35015,220,0][2,61403,1,0]]</v>
      </c>
      <c r="F48">
        <f t="shared" si="2"/>
        <v>2490000</v>
      </c>
      <c r="G48">
        <v>35012</v>
      </c>
      <c r="H48">
        <f t="shared" si="3"/>
        <v>44</v>
      </c>
      <c r="I48">
        <v>33004</v>
      </c>
      <c r="J48">
        <v>22</v>
      </c>
      <c r="L48">
        <f t="shared" si="4"/>
        <v>4500</v>
      </c>
      <c r="M48">
        <f t="shared" si="9"/>
        <v>35015</v>
      </c>
      <c r="N48">
        <v>220</v>
      </c>
      <c r="O48">
        <v>61403</v>
      </c>
      <c r="P48">
        <v>1</v>
      </c>
      <c r="Q48">
        <f t="shared" si="10"/>
        <v>27500000</v>
      </c>
    </row>
    <row r="49" spans="1:17" x14ac:dyDescent="0.15">
      <c r="A49">
        <v>46</v>
      </c>
      <c r="B49" t="s">
        <v>59</v>
      </c>
      <c r="C49" t="str">
        <f t="shared" si="0"/>
        <v>[[3,0,2590000,0][2,35012,46,0][2,33004,23,0]]</v>
      </c>
      <c r="D49" t="str">
        <f t="shared" si="1"/>
        <v>[[4,0,4600,0][2,35015,230,0][2,61403,1,0]]</v>
      </c>
      <c r="F49">
        <f t="shared" si="2"/>
        <v>2590000</v>
      </c>
      <c r="G49">
        <v>35012</v>
      </c>
      <c r="H49">
        <f t="shared" si="3"/>
        <v>46</v>
      </c>
      <c r="I49">
        <v>33004</v>
      </c>
      <c r="J49">
        <v>23</v>
      </c>
      <c r="L49">
        <f t="shared" si="4"/>
        <v>4600</v>
      </c>
      <c r="M49">
        <f t="shared" si="9"/>
        <v>35015</v>
      </c>
      <c r="N49">
        <v>230</v>
      </c>
      <c r="O49">
        <v>61403</v>
      </c>
      <c r="P49">
        <v>1</v>
      </c>
      <c r="Q49">
        <f t="shared" si="10"/>
        <v>28750000</v>
      </c>
    </row>
    <row r="50" spans="1:17" x14ac:dyDescent="0.15">
      <c r="A50">
        <v>47</v>
      </c>
      <c r="B50" t="s">
        <v>60</v>
      </c>
      <c r="C50" t="str">
        <f t="shared" si="0"/>
        <v>[[3,0,2690000,0][2,35012,48,0][2,33004,24,0]]</v>
      </c>
      <c r="D50" t="str">
        <f t="shared" si="1"/>
        <v>[[4,0,4700,0][2,35015,240,0][2,61403,1,0]]</v>
      </c>
      <c r="F50">
        <f t="shared" si="2"/>
        <v>2690000</v>
      </c>
      <c r="G50">
        <v>35012</v>
      </c>
      <c r="H50">
        <f t="shared" si="3"/>
        <v>48</v>
      </c>
      <c r="I50">
        <v>33004</v>
      </c>
      <c r="J50">
        <v>24</v>
      </c>
      <c r="L50">
        <f t="shared" si="4"/>
        <v>4700</v>
      </c>
      <c r="M50">
        <f t="shared" si="9"/>
        <v>35015</v>
      </c>
      <c r="N50">
        <v>240</v>
      </c>
      <c r="O50">
        <v>61403</v>
      </c>
      <c r="P50">
        <v>1</v>
      </c>
      <c r="Q50">
        <f t="shared" si="10"/>
        <v>30000000</v>
      </c>
    </row>
    <row r="51" spans="1:17" x14ac:dyDescent="0.15">
      <c r="A51">
        <v>48</v>
      </c>
      <c r="B51" t="s">
        <v>61</v>
      </c>
      <c r="C51" t="str">
        <f t="shared" si="0"/>
        <v>[[3,0,2790000,0][2,35012,50,0][2,33004,25,0]]</v>
      </c>
      <c r="D51" t="str">
        <f t="shared" si="1"/>
        <v>[[4,0,4800,0][2,35015,250,0][2,61403,1,0]]</v>
      </c>
      <c r="F51">
        <f t="shared" si="2"/>
        <v>2790000</v>
      </c>
      <c r="G51">
        <v>35012</v>
      </c>
      <c r="H51">
        <f t="shared" si="3"/>
        <v>50</v>
      </c>
      <c r="I51">
        <v>33004</v>
      </c>
      <c r="J51">
        <v>25</v>
      </c>
      <c r="L51">
        <f t="shared" si="4"/>
        <v>4800</v>
      </c>
      <c r="M51">
        <f t="shared" si="9"/>
        <v>35015</v>
      </c>
      <c r="N51">
        <v>250</v>
      </c>
      <c r="O51">
        <v>61403</v>
      </c>
      <c r="P51">
        <v>1</v>
      </c>
      <c r="Q51">
        <f t="shared" si="10"/>
        <v>31250000</v>
      </c>
    </row>
    <row r="52" spans="1:17" x14ac:dyDescent="0.15">
      <c r="A52">
        <v>49</v>
      </c>
      <c r="B52" t="s">
        <v>62</v>
      </c>
      <c r="C52" t="str">
        <f t="shared" si="0"/>
        <v>[[3,0,2900000,0][2,35012,52,0][2,33004,26,0]]</v>
      </c>
      <c r="D52" t="str">
        <f t="shared" si="1"/>
        <v>[[4,0,4900,0][2,35015,260,0][2,61403,1,0]]</v>
      </c>
      <c r="F52">
        <f t="shared" si="2"/>
        <v>2900000</v>
      </c>
      <c r="G52">
        <v>35012</v>
      </c>
      <c r="H52">
        <f t="shared" si="3"/>
        <v>52</v>
      </c>
      <c r="I52">
        <v>33004</v>
      </c>
      <c r="J52">
        <v>26</v>
      </c>
      <c r="L52">
        <f t="shared" si="4"/>
        <v>4900</v>
      </c>
      <c r="M52">
        <f t="shared" si="9"/>
        <v>35015</v>
      </c>
      <c r="N52">
        <v>260</v>
      </c>
      <c r="O52">
        <v>61403</v>
      </c>
      <c r="P52">
        <v>1</v>
      </c>
      <c r="Q52">
        <f t="shared" si="10"/>
        <v>32500000</v>
      </c>
    </row>
    <row r="53" spans="1:17" x14ac:dyDescent="0.15">
      <c r="A53">
        <v>50</v>
      </c>
      <c r="B53" t="s">
        <v>63</v>
      </c>
      <c r="C53" t="str">
        <f t="shared" si="0"/>
        <v>[[3,0,3010000,0][2,35012,54,0][2,33004,27,0]]</v>
      </c>
      <c r="D53" t="str">
        <f t="shared" si="1"/>
        <v>[[4,0,5000,0][2,35015,270,0][2,61403,1,0]]</v>
      </c>
      <c r="F53">
        <f t="shared" si="2"/>
        <v>3010000</v>
      </c>
      <c r="G53">
        <v>35012</v>
      </c>
      <c r="H53">
        <f t="shared" si="3"/>
        <v>54</v>
      </c>
      <c r="I53">
        <v>33004</v>
      </c>
      <c r="J53">
        <v>27</v>
      </c>
      <c r="L53">
        <f t="shared" si="4"/>
        <v>5000</v>
      </c>
      <c r="M53">
        <f t="shared" si="9"/>
        <v>35015</v>
      </c>
      <c r="N53">
        <v>270</v>
      </c>
      <c r="O53">
        <v>61403</v>
      </c>
      <c r="P53">
        <v>1</v>
      </c>
      <c r="Q53">
        <f t="shared" si="10"/>
        <v>33750000</v>
      </c>
    </row>
    <row r="54" spans="1:17" x14ac:dyDescent="0.15">
      <c r="A54">
        <v>51</v>
      </c>
      <c r="B54" t="s">
        <v>64</v>
      </c>
      <c r="C54" t="str">
        <f t="shared" si="0"/>
        <v>[[3,0,3120000,0][2,35012,56,0][2,33004,28,0]]</v>
      </c>
      <c r="D54" t="str">
        <f t="shared" si="1"/>
        <v>[[4,0,5100,0][2,35015,280,0][2,61403,1,0]]</v>
      </c>
      <c r="F54">
        <f t="shared" si="2"/>
        <v>3120000</v>
      </c>
      <c r="G54">
        <v>35012</v>
      </c>
      <c r="H54">
        <f t="shared" si="3"/>
        <v>56</v>
      </c>
      <c r="I54">
        <v>33004</v>
      </c>
      <c r="J54">
        <v>28</v>
      </c>
      <c r="L54">
        <f t="shared" si="4"/>
        <v>5100</v>
      </c>
      <c r="M54">
        <f t="shared" si="9"/>
        <v>35015</v>
      </c>
      <c r="N54">
        <v>280</v>
      </c>
      <c r="O54">
        <v>61403</v>
      </c>
      <c r="P54">
        <v>1</v>
      </c>
      <c r="Q54">
        <f t="shared" si="10"/>
        <v>35000000</v>
      </c>
    </row>
    <row r="55" spans="1:17" x14ac:dyDescent="0.15">
      <c r="A55">
        <v>52</v>
      </c>
      <c r="B55" t="s">
        <v>65</v>
      </c>
      <c r="C55" t="str">
        <f t="shared" si="0"/>
        <v>[[3,0,3230000,0][2,35012,58,0][2,33004,29,0]]</v>
      </c>
      <c r="D55" t="str">
        <f t="shared" si="1"/>
        <v>[[4,0,5200,0][2,35015,290,0][2,61403,1,0]]</v>
      </c>
      <c r="F55">
        <f t="shared" si="2"/>
        <v>3230000</v>
      </c>
      <c r="G55">
        <v>35012</v>
      </c>
      <c r="H55">
        <f t="shared" si="3"/>
        <v>58</v>
      </c>
      <c r="I55">
        <v>33004</v>
      </c>
      <c r="J55">
        <v>29</v>
      </c>
      <c r="L55">
        <f t="shared" si="4"/>
        <v>5200</v>
      </c>
      <c r="M55">
        <f t="shared" si="9"/>
        <v>35015</v>
      </c>
      <c r="N55">
        <v>290</v>
      </c>
      <c r="O55">
        <v>61403</v>
      </c>
      <c r="P55">
        <v>1</v>
      </c>
      <c r="Q55">
        <f t="shared" si="10"/>
        <v>36250000</v>
      </c>
    </row>
    <row r="56" spans="1:17" x14ac:dyDescent="0.15">
      <c r="A56">
        <v>53</v>
      </c>
      <c r="B56" t="s">
        <v>66</v>
      </c>
      <c r="C56" t="str">
        <f t="shared" si="0"/>
        <v>[[3,0,3350000,0][2,35012,60,0][2,33004,30,0]]</v>
      </c>
      <c r="D56" t="str">
        <f t="shared" si="1"/>
        <v>[[4,0,5300,0][2,35015,300,0][2,61403,1,0]]</v>
      </c>
      <c r="F56">
        <f t="shared" si="2"/>
        <v>3350000</v>
      </c>
      <c r="G56">
        <v>35012</v>
      </c>
      <c r="H56">
        <f t="shared" si="3"/>
        <v>60</v>
      </c>
      <c r="I56">
        <v>33004</v>
      </c>
      <c r="J56">
        <v>30</v>
      </c>
      <c r="L56">
        <f t="shared" si="4"/>
        <v>5300</v>
      </c>
      <c r="M56">
        <f t="shared" si="9"/>
        <v>35015</v>
      </c>
      <c r="N56">
        <v>300</v>
      </c>
      <c r="O56">
        <v>61403</v>
      </c>
      <c r="P56">
        <v>1</v>
      </c>
      <c r="Q56">
        <f t="shared" si="10"/>
        <v>37500000</v>
      </c>
    </row>
    <row r="57" spans="1:17" x14ac:dyDescent="0.15">
      <c r="A57">
        <v>54</v>
      </c>
      <c r="B57" t="s">
        <v>67</v>
      </c>
      <c r="C57" t="str">
        <f t="shared" si="0"/>
        <v>[[3,0,3470000,0][2,35012,62,0][2,33004,31,0]]</v>
      </c>
      <c r="D57" t="str">
        <f t="shared" si="1"/>
        <v>[[4,0,5400,0][2,35015,310,0][2,61403,1,0]]</v>
      </c>
      <c r="F57">
        <f t="shared" si="2"/>
        <v>3470000</v>
      </c>
      <c r="G57">
        <v>35012</v>
      </c>
      <c r="H57">
        <f t="shared" si="3"/>
        <v>62</v>
      </c>
      <c r="I57">
        <v>33004</v>
      </c>
      <c r="J57">
        <v>31</v>
      </c>
      <c r="L57">
        <f t="shared" si="4"/>
        <v>5400</v>
      </c>
      <c r="M57">
        <f t="shared" si="9"/>
        <v>35015</v>
      </c>
      <c r="N57">
        <v>310</v>
      </c>
      <c r="O57">
        <v>61403</v>
      </c>
      <c r="P57">
        <v>1</v>
      </c>
      <c r="Q57">
        <f t="shared" si="10"/>
        <v>38750000</v>
      </c>
    </row>
    <row r="58" spans="1:17" x14ac:dyDescent="0.15">
      <c r="A58">
        <v>55</v>
      </c>
      <c r="B58" t="s">
        <v>68</v>
      </c>
      <c r="C58" t="str">
        <f t="shared" si="0"/>
        <v>[[3,0,3590000,0][2,35012,64,0][2,33004,32,0]]</v>
      </c>
      <c r="D58" t="str">
        <f t="shared" si="1"/>
        <v>[[4,0,5500,0][2,35015,320,0][2,61403,1,0]]</v>
      </c>
      <c r="F58">
        <f t="shared" si="2"/>
        <v>3590000</v>
      </c>
      <c r="G58">
        <v>35012</v>
      </c>
      <c r="H58">
        <f t="shared" si="3"/>
        <v>64</v>
      </c>
      <c r="I58">
        <v>33004</v>
      </c>
      <c r="J58">
        <v>32</v>
      </c>
      <c r="L58">
        <f t="shared" si="4"/>
        <v>5500</v>
      </c>
      <c r="M58">
        <f t="shared" si="9"/>
        <v>35015</v>
      </c>
      <c r="N58">
        <v>320</v>
      </c>
      <c r="O58">
        <v>61403</v>
      </c>
      <c r="P58">
        <v>1</v>
      </c>
      <c r="Q58">
        <f t="shared" si="10"/>
        <v>40000000</v>
      </c>
    </row>
    <row r="59" spans="1:17" x14ac:dyDescent="0.15">
      <c r="A59">
        <v>56</v>
      </c>
      <c r="B59" t="s">
        <v>69</v>
      </c>
      <c r="C59" t="str">
        <f t="shared" si="0"/>
        <v>[[3,0,3710000,0][2,35012,66,0][2,33004,33,0]]</v>
      </c>
      <c r="D59" t="str">
        <f t="shared" si="1"/>
        <v>[[4,0,5600,0][2,35015,330,0][2,61403,1,0]]</v>
      </c>
      <c r="F59">
        <f t="shared" si="2"/>
        <v>3710000</v>
      </c>
      <c r="G59">
        <v>35012</v>
      </c>
      <c r="H59">
        <f t="shared" si="3"/>
        <v>66</v>
      </c>
      <c r="I59">
        <v>33004</v>
      </c>
      <c r="J59">
        <v>33</v>
      </c>
      <c r="L59">
        <f t="shared" si="4"/>
        <v>5600</v>
      </c>
      <c r="M59">
        <f t="shared" si="9"/>
        <v>35015</v>
      </c>
      <c r="N59">
        <v>330</v>
      </c>
      <c r="O59">
        <v>61403</v>
      </c>
      <c r="P59">
        <v>1</v>
      </c>
      <c r="Q59">
        <f t="shared" si="10"/>
        <v>41250000</v>
      </c>
    </row>
    <row r="60" spans="1:17" x14ac:dyDescent="0.15">
      <c r="A60">
        <v>57</v>
      </c>
      <c r="B60" t="s">
        <v>70</v>
      </c>
      <c r="C60" t="str">
        <f t="shared" si="0"/>
        <v>[[3,0,3830000,0][2,35012,68,0][2,33004,34,0]]</v>
      </c>
      <c r="D60" t="str">
        <f t="shared" si="1"/>
        <v>[[4,0,5700,0][2,35015,340,0][2,61403,1,0]]</v>
      </c>
      <c r="F60">
        <f t="shared" si="2"/>
        <v>3830000</v>
      </c>
      <c r="G60">
        <v>35012</v>
      </c>
      <c r="H60">
        <f t="shared" si="3"/>
        <v>68</v>
      </c>
      <c r="I60">
        <v>33004</v>
      </c>
      <c r="J60">
        <v>34</v>
      </c>
      <c r="L60">
        <f t="shared" si="4"/>
        <v>5700</v>
      </c>
      <c r="M60">
        <f t="shared" si="9"/>
        <v>35015</v>
      </c>
      <c r="N60">
        <v>340</v>
      </c>
      <c r="O60">
        <v>61403</v>
      </c>
      <c r="P60">
        <v>1</v>
      </c>
      <c r="Q60">
        <f t="shared" si="10"/>
        <v>42500000</v>
      </c>
    </row>
    <row r="61" spans="1:17" x14ac:dyDescent="0.15">
      <c r="A61">
        <v>58</v>
      </c>
      <c r="B61" t="s">
        <v>71</v>
      </c>
      <c r="C61" t="str">
        <f t="shared" si="0"/>
        <v>[[3,0,3950000,0][2,35012,70,0][2,33004,35,0]]</v>
      </c>
      <c r="D61" t="str">
        <f t="shared" si="1"/>
        <v>[[4,0,5800,0][2,35015,350,0][2,61403,1,0]]</v>
      </c>
      <c r="F61">
        <f t="shared" si="2"/>
        <v>3950000</v>
      </c>
      <c r="G61">
        <v>35012</v>
      </c>
      <c r="H61">
        <f t="shared" si="3"/>
        <v>70</v>
      </c>
      <c r="I61">
        <v>33004</v>
      </c>
      <c r="J61">
        <v>35</v>
      </c>
      <c r="L61">
        <f t="shared" si="4"/>
        <v>5800</v>
      </c>
      <c r="M61">
        <f t="shared" si="9"/>
        <v>35015</v>
      </c>
      <c r="N61">
        <v>350</v>
      </c>
      <c r="O61">
        <v>61403</v>
      </c>
      <c r="P61">
        <v>1</v>
      </c>
      <c r="Q61">
        <f t="shared" si="10"/>
        <v>43750000</v>
      </c>
    </row>
    <row r="62" spans="1:17" x14ac:dyDescent="0.15">
      <c r="A62">
        <v>59</v>
      </c>
      <c r="B62" t="s">
        <v>72</v>
      </c>
      <c r="C62" t="str">
        <f t="shared" si="0"/>
        <v>[[3,0,4080000,0][2,35012,72,0][2,33004,36,0]]</v>
      </c>
      <c r="D62" t="str">
        <f t="shared" si="1"/>
        <v>[[4,0,5900,0][2,35015,360,0][2,61403,1,0]]</v>
      </c>
      <c r="F62">
        <f t="shared" si="2"/>
        <v>4080000</v>
      </c>
      <c r="G62">
        <v>35012</v>
      </c>
      <c r="H62">
        <f t="shared" si="3"/>
        <v>72</v>
      </c>
      <c r="I62">
        <v>33004</v>
      </c>
      <c r="J62">
        <v>36</v>
      </c>
      <c r="L62">
        <f t="shared" si="4"/>
        <v>5900</v>
      </c>
      <c r="M62">
        <f t="shared" si="9"/>
        <v>35015</v>
      </c>
      <c r="N62">
        <v>360</v>
      </c>
      <c r="O62">
        <v>61403</v>
      </c>
      <c r="P62">
        <v>1</v>
      </c>
      <c r="Q62">
        <f t="shared" si="10"/>
        <v>45000000</v>
      </c>
    </row>
    <row r="63" spans="1:17" x14ac:dyDescent="0.15">
      <c r="A63">
        <v>60</v>
      </c>
      <c r="B63" t="s">
        <v>73</v>
      </c>
      <c r="C63" t="str">
        <f t="shared" si="0"/>
        <v>[[3,0,4210000,0][2,35012,74,0][2,33004,37,0]]</v>
      </c>
      <c r="D63" t="str">
        <f t="shared" si="1"/>
        <v>[[4,0,6000,0][2,35015,370,0][2,61403,1,0]]</v>
      </c>
      <c r="F63">
        <f t="shared" si="2"/>
        <v>4210000</v>
      </c>
      <c r="G63">
        <v>35012</v>
      </c>
      <c r="H63">
        <f t="shared" si="3"/>
        <v>74</v>
      </c>
      <c r="I63">
        <v>33004</v>
      </c>
      <c r="J63">
        <v>37</v>
      </c>
      <c r="L63">
        <f t="shared" si="4"/>
        <v>6000</v>
      </c>
      <c r="M63">
        <f t="shared" si="9"/>
        <v>35015</v>
      </c>
      <c r="N63">
        <v>370</v>
      </c>
      <c r="O63">
        <v>61403</v>
      </c>
      <c r="P63">
        <v>1</v>
      </c>
      <c r="Q63">
        <f t="shared" si="10"/>
        <v>46250000</v>
      </c>
    </row>
    <row r="64" spans="1:17" x14ac:dyDescent="0.15">
      <c r="A64">
        <v>61</v>
      </c>
      <c r="B64" t="s">
        <v>74</v>
      </c>
      <c r="C64" t="str">
        <f t="shared" si="0"/>
        <v>[[3,0,4340000,0][2,35012,76,0][2,33004,38,0]]</v>
      </c>
      <c r="D64" t="str">
        <f t="shared" si="1"/>
        <v>[[4,0,6100,0][2,35015,380,0][2,61403,1,0]]</v>
      </c>
      <c r="F64">
        <f t="shared" si="2"/>
        <v>4340000</v>
      </c>
      <c r="G64">
        <v>35012</v>
      </c>
      <c r="H64">
        <f t="shared" si="3"/>
        <v>76</v>
      </c>
      <c r="I64">
        <v>33004</v>
      </c>
      <c r="J64">
        <v>38</v>
      </c>
      <c r="L64">
        <f t="shared" si="4"/>
        <v>6100</v>
      </c>
      <c r="M64">
        <f t="shared" si="9"/>
        <v>35015</v>
      </c>
      <c r="N64">
        <v>380</v>
      </c>
      <c r="O64">
        <v>61403</v>
      </c>
      <c r="P64">
        <v>1</v>
      </c>
      <c r="Q64">
        <f t="shared" si="10"/>
        <v>47500000</v>
      </c>
    </row>
    <row r="65" spans="1:17" x14ac:dyDescent="0.15">
      <c r="A65">
        <v>62</v>
      </c>
      <c r="B65" t="s">
        <v>75</v>
      </c>
      <c r="C65" t="str">
        <f t="shared" si="0"/>
        <v>[[3,0,4470000,0][2,35012,78,0][2,33004,39,0]]</v>
      </c>
      <c r="D65" t="str">
        <f t="shared" si="1"/>
        <v>[[4,0,6200,0][2,35015,390,0][2,61403,1,0]]</v>
      </c>
      <c r="F65">
        <f t="shared" si="2"/>
        <v>4470000</v>
      </c>
      <c r="G65">
        <v>35012</v>
      </c>
      <c r="H65">
        <f t="shared" si="3"/>
        <v>78</v>
      </c>
      <c r="I65">
        <v>33004</v>
      </c>
      <c r="J65">
        <v>39</v>
      </c>
      <c r="L65">
        <f t="shared" si="4"/>
        <v>6200</v>
      </c>
      <c r="M65">
        <f t="shared" si="9"/>
        <v>35015</v>
      </c>
      <c r="N65">
        <v>390</v>
      </c>
      <c r="O65">
        <v>61403</v>
      </c>
      <c r="P65">
        <v>1</v>
      </c>
      <c r="Q65">
        <f t="shared" si="10"/>
        <v>48750000</v>
      </c>
    </row>
    <row r="66" spans="1:17" x14ac:dyDescent="0.15">
      <c r="A66">
        <v>63</v>
      </c>
      <c r="B66" t="s">
        <v>76</v>
      </c>
      <c r="C66" t="str">
        <f t="shared" si="0"/>
        <v>[[3,0,4610000,0][2,35012,80,0][2,33004,40,0]]</v>
      </c>
      <c r="D66" t="str">
        <f t="shared" si="1"/>
        <v>[[4,0,6300,0][2,35015,400,0][2,61403,1,0]]</v>
      </c>
      <c r="F66">
        <f t="shared" si="2"/>
        <v>4610000</v>
      </c>
      <c r="G66">
        <v>35012</v>
      </c>
      <c r="H66">
        <f t="shared" si="3"/>
        <v>80</v>
      </c>
      <c r="I66">
        <v>33004</v>
      </c>
      <c r="J66">
        <v>40</v>
      </c>
      <c r="L66">
        <f t="shared" si="4"/>
        <v>6300</v>
      </c>
      <c r="M66">
        <f t="shared" si="9"/>
        <v>35015</v>
      </c>
      <c r="N66">
        <v>400</v>
      </c>
      <c r="O66">
        <v>61403</v>
      </c>
      <c r="P66">
        <v>1</v>
      </c>
      <c r="Q66">
        <f t="shared" si="10"/>
        <v>50000000</v>
      </c>
    </row>
    <row r="67" spans="1:17" x14ac:dyDescent="0.15">
      <c r="A67">
        <v>64</v>
      </c>
      <c r="B67" t="s">
        <v>77</v>
      </c>
      <c r="C67" t="str">
        <f t="shared" si="0"/>
        <v>[[3,0,4750000,0][2,35012,82,0][2,33004,41,0]]</v>
      </c>
      <c r="D67" t="str">
        <f t="shared" si="1"/>
        <v>[[4,0,6400,0][2,35015,410,0][2,61403,1,0]]</v>
      </c>
      <c r="F67">
        <f t="shared" si="2"/>
        <v>4750000</v>
      </c>
      <c r="G67">
        <v>35012</v>
      </c>
      <c r="H67">
        <f t="shared" si="3"/>
        <v>82</v>
      </c>
      <c r="I67">
        <v>33004</v>
      </c>
      <c r="J67">
        <v>41</v>
      </c>
      <c r="L67">
        <f t="shared" si="4"/>
        <v>6400</v>
      </c>
      <c r="M67">
        <f t="shared" si="9"/>
        <v>35015</v>
      </c>
      <c r="N67">
        <v>410</v>
      </c>
      <c r="O67">
        <v>61403</v>
      </c>
      <c r="P67">
        <v>1</v>
      </c>
      <c r="Q67">
        <f t="shared" si="10"/>
        <v>51250000</v>
      </c>
    </row>
    <row r="68" spans="1:17" x14ac:dyDescent="0.15">
      <c r="A68">
        <v>65</v>
      </c>
      <c r="B68" t="s">
        <v>78</v>
      </c>
      <c r="C68" t="str">
        <f t="shared" si="0"/>
        <v>[[3,0,4890000,0][2,35012,84,0][2,33004,42,0]]</v>
      </c>
      <c r="D68" t="str">
        <f t="shared" si="1"/>
        <v>[[4,0,6500,0][2,35015,420,0][2,61403,1,0]]</v>
      </c>
      <c r="F68">
        <f t="shared" si="2"/>
        <v>4890000</v>
      </c>
      <c r="G68">
        <v>35012</v>
      </c>
      <c r="H68">
        <f t="shared" si="3"/>
        <v>84</v>
      </c>
      <c r="I68">
        <v>33004</v>
      </c>
      <c r="J68">
        <v>42</v>
      </c>
      <c r="L68">
        <f t="shared" si="4"/>
        <v>6500</v>
      </c>
      <c r="M68">
        <f t="shared" si="9"/>
        <v>35015</v>
      </c>
      <c r="N68">
        <v>420</v>
      </c>
      <c r="O68">
        <v>61403</v>
      </c>
      <c r="P68">
        <v>1</v>
      </c>
      <c r="Q68">
        <f t="shared" si="10"/>
        <v>52500000</v>
      </c>
    </row>
    <row r="69" spans="1:17" x14ac:dyDescent="0.15">
      <c r="A69">
        <v>66</v>
      </c>
      <c r="B69" t="s">
        <v>79</v>
      </c>
      <c r="C69" t="str">
        <f t="shared" ref="C69:C74" si="11">"[[3,0,"&amp;F69&amp;",0][2,"&amp;G69&amp;","&amp;H69&amp;",0][2,"&amp;I69&amp;","&amp;J69&amp;",0]]"</f>
        <v>[[3,0,5030000,0][2,35012,86,0][2,33004,43,0]]</v>
      </c>
      <c r="D69" t="str">
        <f t="shared" ref="D69:D74" si="12">"[[4,0,"&amp;L69&amp;",0][2,"&amp;M69&amp;","&amp;N69&amp;",0][2,"&amp;O69&amp;","&amp;P69&amp;",0]]"</f>
        <v>[[4,0,6600,0][2,35015,430,0][2,61403,1,0]]</v>
      </c>
      <c r="F69">
        <f t="shared" ref="F69:F74" si="13">ROUND((1000*A69^2+10000*A69+10000)/10000,0)*10000</f>
        <v>5030000</v>
      </c>
      <c r="G69">
        <v>35012</v>
      </c>
      <c r="H69">
        <f t="shared" ref="H69:H74" si="14">J69*2</f>
        <v>86</v>
      </c>
      <c r="I69">
        <v>33004</v>
      </c>
      <c r="J69">
        <v>43</v>
      </c>
      <c r="L69">
        <f t="shared" ref="L69:L74" si="15">A69*100</f>
        <v>6600</v>
      </c>
      <c r="M69">
        <f t="shared" si="9"/>
        <v>35015</v>
      </c>
      <c r="N69">
        <v>430</v>
      </c>
      <c r="O69">
        <v>61403</v>
      </c>
      <c r="P69">
        <v>1</v>
      </c>
      <c r="Q69">
        <f t="shared" si="10"/>
        <v>53750000</v>
      </c>
    </row>
    <row r="70" spans="1:17" x14ac:dyDescent="0.15">
      <c r="A70">
        <v>67</v>
      </c>
      <c r="B70" t="s">
        <v>80</v>
      </c>
      <c r="C70" t="str">
        <f t="shared" si="11"/>
        <v>[[3,0,5170000,0][2,35012,88,0][2,33004,44,0]]</v>
      </c>
      <c r="D70" t="str">
        <f t="shared" si="12"/>
        <v>[[4,0,6700,0][2,35015,440,0][2,61403,1,0]]</v>
      </c>
      <c r="F70">
        <f t="shared" si="13"/>
        <v>5170000</v>
      </c>
      <c r="G70">
        <v>35012</v>
      </c>
      <c r="H70">
        <f t="shared" si="14"/>
        <v>88</v>
      </c>
      <c r="I70">
        <v>33004</v>
      </c>
      <c r="J70">
        <v>44</v>
      </c>
      <c r="L70">
        <f t="shared" si="15"/>
        <v>6700</v>
      </c>
      <c r="M70">
        <f t="shared" si="9"/>
        <v>35015</v>
      </c>
      <c r="N70">
        <v>440</v>
      </c>
      <c r="O70">
        <v>61403</v>
      </c>
      <c r="P70">
        <v>1</v>
      </c>
      <c r="Q70">
        <f t="shared" si="10"/>
        <v>55000000</v>
      </c>
    </row>
    <row r="71" spans="1:17" x14ac:dyDescent="0.15">
      <c r="A71">
        <v>68</v>
      </c>
      <c r="B71" t="s">
        <v>81</v>
      </c>
      <c r="C71" t="str">
        <f t="shared" si="11"/>
        <v>[[3,0,5310000,0][2,35012,90,0][2,33004,45,0]]</v>
      </c>
      <c r="D71" t="str">
        <f t="shared" si="12"/>
        <v>[[4,0,6800,0][2,35015,450,0][2,61403,1,0]]</v>
      </c>
      <c r="F71">
        <f t="shared" si="13"/>
        <v>5310000</v>
      </c>
      <c r="G71">
        <v>35012</v>
      </c>
      <c r="H71">
        <f t="shared" si="14"/>
        <v>90</v>
      </c>
      <c r="I71">
        <v>33004</v>
      </c>
      <c r="J71">
        <v>45</v>
      </c>
      <c r="L71">
        <f t="shared" si="15"/>
        <v>6800</v>
      </c>
      <c r="M71">
        <f t="shared" si="9"/>
        <v>35015</v>
      </c>
      <c r="N71">
        <v>450</v>
      </c>
      <c r="O71">
        <v>61403</v>
      </c>
      <c r="P71">
        <v>1</v>
      </c>
      <c r="Q71">
        <f t="shared" si="10"/>
        <v>56250000</v>
      </c>
    </row>
    <row r="72" spans="1:17" x14ac:dyDescent="0.15">
      <c r="A72">
        <v>69</v>
      </c>
      <c r="B72" t="s">
        <v>82</v>
      </c>
      <c r="C72" t="str">
        <f t="shared" si="11"/>
        <v>[[3,0,5460000,0][2,35012,92,0][2,33004,46,0]]</v>
      </c>
      <c r="D72" t="str">
        <f t="shared" si="12"/>
        <v>[[4,0,6900,0][2,35015,460,0][2,61403,1,0]]</v>
      </c>
      <c r="F72">
        <f t="shared" si="13"/>
        <v>5460000</v>
      </c>
      <c r="G72">
        <v>35012</v>
      </c>
      <c r="H72">
        <f t="shared" si="14"/>
        <v>92</v>
      </c>
      <c r="I72">
        <v>33004</v>
      </c>
      <c r="J72">
        <v>46</v>
      </c>
      <c r="L72">
        <f t="shared" si="15"/>
        <v>6900</v>
      </c>
      <c r="M72">
        <f t="shared" si="9"/>
        <v>35015</v>
      </c>
      <c r="N72">
        <v>460</v>
      </c>
      <c r="O72">
        <v>61403</v>
      </c>
      <c r="P72">
        <v>1</v>
      </c>
      <c r="Q72">
        <f t="shared" si="10"/>
        <v>57500000</v>
      </c>
    </row>
    <row r="73" spans="1:17" x14ac:dyDescent="0.15">
      <c r="A73">
        <v>70</v>
      </c>
      <c r="B73" t="s">
        <v>83</v>
      </c>
      <c r="C73" t="str">
        <f t="shared" si="11"/>
        <v>[[3,0,5610000,0][2,35012,94,0][2,33004,47,0]]</v>
      </c>
      <c r="D73" t="str">
        <f t="shared" si="12"/>
        <v>[[4,0,7000,0][2,35015,470,0][2,61403,1,0]]</v>
      </c>
      <c r="F73">
        <f t="shared" si="13"/>
        <v>5610000</v>
      </c>
      <c r="G73">
        <v>35012</v>
      </c>
      <c r="H73">
        <f t="shared" si="14"/>
        <v>94</v>
      </c>
      <c r="I73">
        <v>33004</v>
      </c>
      <c r="J73">
        <v>47</v>
      </c>
      <c r="L73">
        <f t="shared" si="15"/>
        <v>7000</v>
      </c>
      <c r="M73">
        <f t="shared" si="9"/>
        <v>35015</v>
      </c>
      <c r="N73">
        <v>470</v>
      </c>
      <c r="O73">
        <v>61403</v>
      </c>
      <c r="P73">
        <v>1</v>
      </c>
      <c r="Q73">
        <f t="shared" si="10"/>
        <v>58750000</v>
      </c>
    </row>
    <row r="74" spans="1:17" x14ac:dyDescent="0.15">
      <c r="A74">
        <v>71</v>
      </c>
      <c r="B74" t="s">
        <v>84</v>
      </c>
      <c r="C74" t="str">
        <f t="shared" si="11"/>
        <v>[[3,0,5760000,0][2,35012,96,0][2,33004,48,0]]</v>
      </c>
      <c r="D74" t="str">
        <f t="shared" si="12"/>
        <v>[[4,0,7100,0][2,35015,480,0][2,61403,1,0]]</v>
      </c>
      <c r="F74">
        <f t="shared" si="13"/>
        <v>5760000</v>
      </c>
      <c r="G74">
        <v>35012</v>
      </c>
      <c r="H74">
        <f t="shared" si="14"/>
        <v>96</v>
      </c>
      <c r="I74">
        <v>33004</v>
      </c>
      <c r="J74">
        <v>48</v>
      </c>
      <c r="L74">
        <f t="shared" si="15"/>
        <v>7100</v>
      </c>
      <c r="M74">
        <f t="shared" si="9"/>
        <v>35015</v>
      </c>
      <c r="N74">
        <v>480</v>
      </c>
      <c r="O74">
        <v>61403</v>
      </c>
      <c r="P74">
        <v>1</v>
      </c>
      <c r="Q74">
        <f t="shared" si="10"/>
        <v>60000000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辅助表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2018-06-15T02:33:17Z</dcterms:modified>
</cp:coreProperties>
</file>