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Ssewa\GitHub\Story_Arduino\"/>
    </mc:Choice>
  </mc:AlternateContent>
  <xr:revisionPtr revIDLastSave="0" documentId="13_ncr:1_{B05672A4-4B9F-4A57-A78F-D0F607925A86}" xr6:coauthVersionLast="47" xr6:coauthVersionMax="47" xr10:uidLastSave="{00000000-0000-0000-0000-000000000000}"/>
  <bookViews>
    <workbookView xWindow="390" yWindow="390" windowWidth="14025" windowHeight="1461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F6" i="1"/>
  <c r="F7" i="1"/>
  <c r="F8" i="1"/>
  <c r="F9" i="1"/>
  <c r="F5" i="1"/>
  <c r="D6" i="1"/>
  <c r="E6" i="1" s="1"/>
  <c r="D7" i="1"/>
  <c r="E7" i="1" s="1"/>
  <c r="D8" i="1"/>
  <c r="E8" i="1" s="1"/>
  <c r="D9" i="1"/>
  <c r="E9" i="1" s="1"/>
  <c r="D5" i="1"/>
  <c r="E5" i="1" s="1"/>
</calcChain>
</file>

<file path=xl/sharedStrings.xml><?xml version="1.0" encoding="utf-8"?>
<sst xmlns="http://schemas.openxmlformats.org/spreadsheetml/2006/main" count="20" uniqueCount="20">
  <si>
    <t>Эксперимент по исследованию макета измерителя дистанции</t>
  </si>
  <si>
    <t>№ п/п</t>
  </si>
  <si>
    <t>Показания дальномера, м</t>
  </si>
  <si>
    <t>Дистанция, м</t>
  </si>
  <si>
    <t>Примечание</t>
  </si>
  <si>
    <t>Аварийный зуммер</t>
  </si>
  <si>
    <t>Абсолютная погрешность измерения, м</t>
  </si>
  <si>
    <t>Относительная погрешность измерения, %</t>
  </si>
  <si>
    <t>Максимальная абсолютная погрешность</t>
  </si>
  <si>
    <t>Максимальная относительная погрешность</t>
  </si>
  <si>
    <t>ВЫВОД:</t>
  </si>
  <si>
    <t>1. Макет показал свою работоспособность</t>
  </si>
  <si>
    <t>2. В ходе эксперимента выявлено:</t>
  </si>
  <si>
    <t>2.3. Аварийная сигнализация сработала штатно</t>
  </si>
  <si>
    <t>2.1. Максимальная абсолютная погрешность измерения дистанции составила 0.2м на максимальной дальности измерения</t>
  </si>
  <si>
    <t>2.2. Максимальная относительная погрешность измерения дистанции составила 16.67% на минимальной дальности измерения</t>
  </si>
  <si>
    <t>Оператор-экспериментатор</t>
  </si>
  <si>
    <t>Ассистент</t>
  </si>
  <si>
    <t>Д.А.Савельев</t>
  </si>
  <si>
    <t>В.Н.Савельев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</si>
</sst>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15" fontId="0" fillId="5" borderId="2" xfId="0" applyNumberFormat="1" applyFill="1" applyBorder="1"/>
    <xf numFmtId="0" fontId="0" fillId="6" borderId="0" xfId="0" applyFill="1"/>
    <xf numFmtId="0" fontId="0" fillId="4" borderId="10" xfId="0" applyFill="1" applyBorder="1" applyAlignment="1" applyProtection="1">
      <alignment vertical="center" wrapText="1"/>
      <protection locked="0"/>
    </xf>
    <xf numFmtId="0" fontId="0" fillId="4" borderId="4" xfId="0" applyFill="1" applyBorder="1" applyAlignment="1" applyProtection="1">
      <alignment vertical="center" wrapText="1"/>
      <protection locked="0"/>
    </xf>
    <xf numFmtId="0" fontId="0" fillId="4" borderId="7" xfId="0" applyFill="1" applyBorder="1" applyAlignment="1" applyProtection="1">
      <alignment vertical="center" wrapText="1"/>
      <protection locked="0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4" borderId="9" xfId="0" applyFill="1" applyBorder="1" applyAlignment="1" applyProtection="1">
      <alignment vertical="center" wrapText="1"/>
      <protection locked="0"/>
    </xf>
    <xf numFmtId="2" fontId="0" fillId="7" borderId="9" xfId="0" applyNumberFormat="1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 applyProtection="1">
      <alignment vertical="center" wrapText="1"/>
      <protection locked="0"/>
    </xf>
    <xf numFmtId="0" fontId="0" fillId="3" borderId="5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4" borderId="6" xfId="0" applyFill="1" applyBorder="1" applyAlignment="1" applyProtection="1">
      <alignment vertical="center" wrapText="1"/>
      <protection locked="0"/>
    </xf>
    <xf numFmtId="0" fontId="1" fillId="8" borderId="0" xfId="0" applyFont="1" applyFill="1"/>
    <xf numFmtId="0" fontId="0" fillId="8" borderId="0" xfId="0" applyFill="1"/>
    <xf numFmtId="0" fontId="0" fillId="9" borderId="0" xfId="0" applyFill="1"/>
    <xf numFmtId="0" fontId="0" fillId="8" borderId="1" xfId="0" applyFill="1" applyBorder="1" applyAlignment="1">
      <alignment horizontal="left" wrapText="1"/>
    </xf>
    <xf numFmtId="0" fontId="0" fillId="8" borderId="1" xfId="0" applyFill="1" applyBorder="1" applyAlignment="1">
      <alignment wrapText="1"/>
    </xf>
  </cellXfs>
  <cellStyles count="1">
    <cellStyle name="Обычный" xfId="0" builtinId="0"/>
  </cellStyles>
  <dxfs count="16"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theme="5" tint="0.39994506668294322"/>
        </patternFill>
      </fill>
    </dxf>
    <dxf>
      <font>
        <b/>
        <i/>
      </font>
      <fill>
        <patternFill>
          <bgColor theme="5" tint="0.39994506668294322"/>
        </patternFill>
      </fill>
    </dxf>
    <dxf>
      <font>
        <b/>
        <i/>
      </font>
      <fill>
        <patternFill>
          <bgColor theme="5" tint="0.39994506668294322"/>
        </patternFill>
      </fill>
    </dxf>
    <dxf>
      <font>
        <b/>
        <i/>
      </font>
      <fill>
        <patternFill>
          <bgColor theme="5" tint="0.39994506668294322"/>
        </patternFill>
      </fill>
    </dxf>
    <dxf>
      <font>
        <b/>
        <i/>
      </font>
      <fill>
        <patternFill>
          <bgColor theme="5" tint="0.39994506668294322"/>
        </patternFill>
      </fill>
    </dxf>
    <dxf>
      <font>
        <b/>
        <i/>
      </font>
      <fill>
        <patternFill>
          <bgColor theme="5" tint="0.39994506668294322"/>
        </patternFill>
      </fill>
    </dxf>
    <dxf>
      <font>
        <b/>
        <i/>
      </font>
      <fill>
        <patternFill>
          <bgColor theme="5" tint="0.39994506668294322"/>
        </patternFill>
      </fill>
    </dxf>
    <dxf>
      <font>
        <b/>
        <i/>
      </font>
      <fill>
        <patternFill>
          <bgColor theme="5" tint="0.39994506668294322"/>
        </patternFill>
      </fill>
    </dxf>
    <dxf>
      <font>
        <b/>
        <i/>
      </font>
      <fill>
        <patternFill>
          <bgColor theme="5" tint="0.39994506668294322"/>
        </patternFill>
      </fill>
    </dxf>
    <dxf>
      <font>
        <b/>
        <i/>
      </font>
      <fill>
        <patternFill>
          <bgColor theme="5" tint="0.39994506668294322"/>
        </patternFill>
      </fill>
    </dxf>
    <dxf>
      <font>
        <b/>
        <i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/>
  </sheetViews>
  <sheetFormatPr defaultRowHeight="15" x14ac:dyDescent="0.25"/>
  <cols>
    <col min="1" max="1" width="4.85546875" customWidth="1"/>
    <col min="2" max="2" width="12.42578125" customWidth="1"/>
    <col min="3" max="3" width="13.5703125" customWidth="1"/>
    <col min="4" max="4" width="14.42578125" customWidth="1"/>
    <col min="5" max="5" width="14.85546875" customWidth="1"/>
    <col min="6" max="6" width="11.28515625" customWidth="1"/>
    <col min="7" max="7" width="15.140625" customWidth="1"/>
  </cols>
  <sheetData>
    <row r="1" spans="1:8" ht="15.75" thickBot="1" x14ac:dyDescent="0.3">
      <c r="A1" s="21"/>
      <c r="B1" s="4">
        <f ca="1">NOW()</f>
        <v>45374.919949537034</v>
      </c>
      <c r="C1" s="21"/>
      <c r="D1" s="21"/>
      <c r="E1" s="21"/>
      <c r="F1" s="21"/>
      <c r="G1" s="21"/>
      <c r="H1" s="21"/>
    </row>
    <row r="2" spans="1:8" x14ac:dyDescent="0.25">
      <c r="A2" s="21"/>
      <c r="B2" s="21"/>
      <c r="C2" s="5" t="s">
        <v>0</v>
      </c>
      <c r="D2" s="5"/>
      <c r="E2" s="5"/>
      <c r="F2" s="5"/>
      <c r="G2" s="5"/>
      <c r="H2" s="21"/>
    </row>
    <row r="3" spans="1:8" ht="15.75" thickBot="1" x14ac:dyDescent="0.3">
      <c r="A3" s="21"/>
      <c r="B3" s="21"/>
      <c r="C3" s="21"/>
      <c r="D3" s="21"/>
      <c r="E3" s="21"/>
      <c r="F3" s="21"/>
      <c r="G3" s="21"/>
      <c r="H3" s="21"/>
    </row>
    <row r="4" spans="1:8" ht="45.75" thickBot="1" x14ac:dyDescent="0.3">
      <c r="A4" s="1" t="s">
        <v>1</v>
      </c>
      <c r="B4" s="2" t="s">
        <v>3</v>
      </c>
      <c r="C4" s="2" t="s">
        <v>2</v>
      </c>
      <c r="D4" s="2" t="s">
        <v>6</v>
      </c>
      <c r="E4" s="2" t="s">
        <v>7</v>
      </c>
      <c r="F4" s="2" t="s">
        <v>5</v>
      </c>
      <c r="G4" s="3" t="s">
        <v>4</v>
      </c>
      <c r="H4" s="21"/>
    </row>
    <row r="5" spans="1:8" ht="44.25" customHeight="1" x14ac:dyDescent="0.25">
      <c r="A5" s="9">
        <v>1</v>
      </c>
      <c r="B5" s="10">
        <v>2.5</v>
      </c>
      <c r="C5" s="11">
        <v>2.7</v>
      </c>
      <c r="D5" s="10">
        <f>B5-C5</f>
        <v>-0.20000000000000018</v>
      </c>
      <c r="E5" s="12">
        <f>ABS(D5/C5*100)</f>
        <v>7.4074074074074137</v>
      </c>
      <c r="F5" s="10" t="str">
        <f>IF(C5&lt;=$B$8,"СИГНАЛ!","НЕТ")</f>
        <v>НЕТ</v>
      </c>
      <c r="G5" s="6" t="s">
        <v>8</v>
      </c>
      <c r="H5" s="21"/>
    </row>
    <row r="6" spans="1:8" x14ac:dyDescent="0.25">
      <c r="A6" s="13">
        <v>2</v>
      </c>
      <c r="B6" s="14">
        <v>2</v>
      </c>
      <c r="C6" s="15">
        <v>1.9</v>
      </c>
      <c r="D6" s="14">
        <f t="shared" ref="D6:D9" si="0">B6-C6</f>
        <v>0.10000000000000009</v>
      </c>
      <c r="E6" s="12">
        <f t="shared" ref="E6:E9" si="1">ABS(D6/C6*100)</f>
        <v>5.2631578947368478</v>
      </c>
      <c r="F6" s="14" t="str">
        <f>IF(C6&lt;=$B$8,"СИГНАЛ!","НЕТ")</f>
        <v>НЕТ</v>
      </c>
      <c r="G6" s="7"/>
      <c r="H6" s="21"/>
    </row>
    <row r="7" spans="1:8" x14ac:dyDescent="0.25">
      <c r="A7" s="13">
        <v>3</v>
      </c>
      <c r="B7" s="14">
        <v>1.5</v>
      </c>
      <c r="C7" s="15">
        <v>1.6</v>
      </c>
      <c r="D7" s="14">
        <f t="shared" si="0"/>
        <v>-0.10000000000000009</v>
      </c>
      <c r="E7" s="12">
        <f t="shared" si="1"/>
        <v>6.2500000000000053</v>
      </c>
      <c r="F7" s="14" t="str">
        <f>IF(C7&lt;=$B$8,"СИГНАЛ!","НЕТ")</f>
        <v>НЕТ</v>
      </c>
      <c r="G7" s="7"/>
      <c r="H7" s="21"/>
    </row>
    <row r="8" spans="1:8" x14ac:dyDescent="0.25">
      <c r="A8" s="13">
        <v>4</v>
      </c>
      <c r="B8" s="14">
        <v>1</v>
      </c>
      <c r="C8" s="15">
        <v>0.9</v>
      </c>
      <c r="D8" s="14">
        <f t="shared" si="0"/>
        <v>9.9999999999999978E-2</v>
      </c>
      <c r="E8" s="12">
        <f t="shared" si="1"/>
        <v>11.111111111111107</v>
      </c>
      <c r="F8" s="14" t="str">
        <f>IF(C8&lt;=$B$8,"СИГНАЛ!","НЕТ")</f>
        <v>СИГНАЛ!</v>
      </c>
      <c r="G8" s="7"/>
      <c r="H8" s="21"/>
    </row>
    <row r="9" spans="1:8" ht="46.5" customHeight="1" thickBot="1" x14ac:dyDescent="0.3">
      <c r="A9" s="16">
        <v>5</v>
      </c>
      <c r="B9" s="17">
        <v>0.5</v>
      </c>
      <c r="C9" s="18">
        <v>0.6</v>
      </c>
      <c r="D9" s="17">
        <f t="shared" si="0"/>
        <v>-9.9999999999999978E-2</v>
      </c>
      <c r="E9" s="12">
        <f t="shared" si="1"/>
        <v>16.666666666666664</v>
      </c>
      <c r="F9" s="17" t="str">
        <f>IF(C9&lt;=$B$8,"СИГНАЛ!","НЕТ")</f>
        <v>СИГНАЛ!</v>
      </c>
      <c r="G9" s="8" t="s">
        <v>9</v>
      </c>
      <c r="H9" s="21"/>
    </row>
    <row r="10" spans="1:8" x14ac:dyDescent="0.25">
      <c r="A10" s="21"/>
      <c r="B10" s="21"/>
      <c r="C10" s="21"/>
      <c r="D10" s="21"/>
      <c r="E10" s="21"/>
      <c r="F10" s="21"/>
      <c r="G10" s="21"/>
      <c r="H10" s="21"/>
    </row>
    <row r="11" spans="1:8" x14ac:dyDescent="0.25">
      <c r="A11" s="21"/>
      <c r="B11" s="19" t="s">
        <v>10</v>
      </c>
      <c r="C11" s="20"/>
      <c r="D11" s="20"/>
      <c r="E11" s="20"/>
      <c r="F11" s="20"/>
      <c r="G11" s="20"/>
      <c r="H11" s="21"/>
    </row>
    <row r="12" spans="1:8" x14ac:dyDescent="0.25">
      <c r="A12" s="21"/>
      <c r="B12" s="22" t="s">
        <v>11</v>
      </c>
      <c r="C12" s="22"/>
      <c r="D12" s="22"/>
      <c r="E12" s="22"/>
      <c r="F12" s="22"/>
      <c r="G12" s="22"/>
      <c r="H12" s="21"/>
    </row>
    <row r="13" spans="1:8" x14ac:dyDescent="0.25">
      <c r="A13" s="21"/>
      <c r="B13" s="23" t="s">
        <v>12</v>
      </c>
      <c r="C13" s="23"/>
      <c r="D13" s="23"/>
      <c r="E13" s="23"/>
      <c r="F13" s="23"/>
      <c r="G13" s="23"/>
      <c r="H13" s="21"/>
    </row>
    <row r="14" spans="1:8" ht="29.25" customHeight="1" x14ac:dyDescent="0.25">
      <c r="A14" s="21"/>
      <c r="B14" s="23" t="s">
        <v>14</v>
      </c>
      <c r="C14" s="23"/>
      <c r="D14" s="23"/>
      <c r="E14" s="23"/>
      <c r="F14" s="23"/>
      <c r="G14" s="23"/>
      <c r="H14" s="21"/>
    </row>
    <row r="15" spans="1:8" ht="28.5" customHeight="1" x14ac:dyDescent="0.25">
      <c r="A15" s="21"/>
      <c r="B15" s="22" t="s">
        <v>15</v>
      </c>
      <c r="C15" s="22"/>
      <c r="D15" s="22"/>
      <c r="E15" s="22"/>
      <c r="F15" s="22"/>
      <c r="G15" s="22"/>
      <c r="H15" s="21"/>
    </row>
    <row r="16" spans="1:8" x14ac:dyDescent="0.25">
      <c r="A16" s="21"/>
      <c r="B16" s="23" t="s">
        <v>13</v>
      </c>
      <c r="C16" s="23"/>
      <c r="D16" s="23"/>
      <c r="E16" s="23"/>
      <c r="F16" s="23"/>
      <c r="G16" s="23"/>
      <c r="H16" s="21"/>
    </row>
    <row r="17" spans="1:8" x14ac:dyDescent="0.25">
      <c r="A17" s="21"/>
      <c r="B17" s="21"/>
      <c r="C17" s="21"/>
      <c r="D17" s="21"/>
      <c r="E17" s="21"/>
      <c r="F17" s="21"/>
      <c r="G17" s="21"/>
      <c r="H17" s="21"/>
    </row>
    <row r="18" spans="1:8" x14ac:dyDescent="0.25">
      <c r="A18" s="21"/>
      <c r="B18" s="20" t="s">
        <v>16</v>
      </c>
      <c r="C18" s="20"/>
      <c r="D18" s="20"/>
      <c r="E18" s="20"/>
      <c r="F18" s="20"/>
      <c r="G18" s="20" t="s">
        <v>19</v>
      </c>
      <c r="H18" s="21"/>
    </row>
    <row r="19" spans="1:8" x14ac:dyDescent="0.25">
      <c r="A19" s="21"/>
      <c r="B19" s="20" t="s">
        <v>17</v>
      </c>
      <c r="C19" s="20"/>
      <c r="D19" s="20"/>
      <c r="E19" s="20"/>
      <c r="F19" s="20"/>
      <c r="G19" s="20" t="s">
        <v>18</v>
      </c>
      <c r="H19" s="21"/>
    </row>
    <row r="20" spans="1:8" x14ac:dyDescent="0.25">
      <c r="A20" s="21"/>
      <c r="B20" s="21"/>
      <c r="C20" s="21"/>
      <c r="D20" s="21"/>
      <c r="E20" s="21"/>
      <c r="F20" s="21"/>
      <c r="G20" s="21"/>
      <c r="H20" s="21"/>
    </row>
    <row r="21" spans="1:8" x14ac:dyDescent="0.25">
      <c r="A21" s="21"/>
      <c r="B21" s="21"/>
      <c r="C21" s="21"/>
      <c r="D21" s="21"/>
      <c r="E21" s="21"/>
      <c r="F21" s="21"/>
      <c r="G21" s="21"/>
      <c r="H21" s="21"/>
    </row>
  </sheetData>
  <sheetProtection sheet="1" objects="1" scenarios="1"/>
  <mergeCells count="5">
    <mergeCell ref="B12:G12"/>
    <mergeCell ref="B13:G13"/>
    <mergeCell ref="B14:G14"/>
    <mergeCell ref="B15:G15"/>
    <mergeCell ref="B16:G16"/>
  </mergeCells>
  <conditionalFormatting sqref="D5">
    <cfRule type="expression" dxfId="15" priority="13">
      <formula>ABS($D$5)=MAX(ABS($D$5),ABS($D$6),ABS($D$7),ABS($D$8),ABS($D$9))</formula>
    </cfRule>
  </conditionalFormatting>
  <conditionalFormatting sqref="D6">
    <cfRule type="expression" dxfId="14" priority="9">
      <formula>ABS($D$6)=MAX(ABS($D$5),ABS($D$6),ABS($D$7),ABS($D$8),ABS($D$9))</formula>
    </cfRule>
  </conditionalFormatting>
  <conditionalFormatting sqref="D7">
    <cfRule type="expression" dxfId="13" priority="6">
      <formula>ABS($D$7)=MAX(ABS($D$5),ABS($D$6),ABS($D$7),ABS($D$8),ABS($D$9))</formula>
    </cfRule>
    <cfRule type="expression" dxfId="12" priority="8">
      <formula>$D$7=MAX(ABS($D$5:$D$9))</formula>
    </cfRule>
  </conditionalFormatting>
  <conditionalFormatting sqref="D8">
    <cfRule type="expression" dxfId="11" priority="10">
      <formula>ABS($D$8)=MAX(ABS($D$5),ABS($D$6),ABS($D$7),ABS($D$8),ABS($D$9))</formula>
    </cfRule>
  </conditionalFormatting>
  <conditionalFormatting sqref="D9">
    <cfRule type="expression" dxfId="10" priority="7">
      <formula>ABS($D$9)=MAX(ABS($D$5),ABS($D$6),ABS($D$7),ABS($D$8),ABS($D$9))</formula>
    </cfRule>
  </conditionalFormatting>
  <conditionalFormatting sqref="E5">
    <cfRule type="expression" dxfId="9" priority="5">
      <formula>$E$5=MAX($E$5:$E$9)</formula>
    </cfRule>
  </conditionalFormatting>
  <conditionalFormatting sqref="E6">
    <cfRule type="expression" dxfId="8" priority="3">
      <formula>$E$6=MAX($E$5:$E$9)</formula>
    </cfRule>
  </conditionalFormatting>
  <conditionalFormatting sqref="E7">
    <cfRule type="expression" dxfId="7" priority="2">
      <formula>$E$7=MAX($E$5:$E$9)</formula>
    </cfRule>
  </conditionalFormatting>
  <conditionalFormatting sqref="E8">
    <cfRule type="expression" dxfId="6" priority="1">
      <formula>$E$5=MAX($E$5:$E$9)</formula>
    </cfRule>
  </conditionalFormatting>
  <conditionalFormatting sqref="E9">
    <cfRule type="expression" dxfId="5" priority="4">
      <formula>$E$9=MAX($E$5:$E$9)</formula>
    </cfRule>
  </conditionalFormatting>
  <conditionalFormatting sqref="F5">
    <cfRule type="expression" dxfId="4" priority="21">
      <formula>$C$5&lt;=$B$8</formula>
    </cfRule>
  </conditionalFormatting>
  <conditionalFormatting sqref="F6">
    <cfRule type="expression" dxfId="3" priority="20">
      <formula>$C$6&lt;=$B$8</formula>
    </cfRule>
  </conditionalFormatting>
  <conditionalFormatting sqref="F7">
    <cfRule type="expression" dxfId="2" priority="18">
      <formula>$C$7&lt;=$B$8</formula>
    </cfRule>
  </conditionalFormatting>
  <conditionalFormatting sqref="F8">
    <cfRule type="expression" dxfId="1" priority="16">
      <formula>$C$8&lt;=$B$8</formula>
    </cfRule>
  </conditionalFormatting>
  <conditionalFormatting sqref="F9">
    <cfRule type="expression" dxfId="0" priority="15">
      <formula>$C$9&lt;=$B$8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Peotr60</dc:creator>
  <cp:lastModifiedBy>Пётр Мартыненко</cp:lastModifiedBy>
  <dcterms:created xsi:type="dcterms:W3CDTF">2015-06-05T18:19:34Z</dcterms:created>
  <dcterms:modified xsi:type="dcterms:W3CDTF">2024-03-23T19:05:08Z</dcterms:modified>
</cp:coreProperties>
</file>