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7A2D7E96-6E34-419A-AE5F-296B3A7E7977}"/>
  <workbookPr codeName="ThisWorkbook" defaultThemeVersion="124226"/>
  <bookViews>
    <workbookView xWindow="360" yWindow="465" windowWidth="11595" windowHeight="5775"/>
  </bookViews>
  <sheets>
    <sheet name="MET-E-008" sheetId="3" r:id="rId1"/>
    <sheet name="Feuil1" sheetId="9" r:id="rId2"/>
  </sheets>
  <definedNames>
    <definedName name="Constructeurs">#REF!</definedName>
    <definedName name="Correction">OFFSET(#REF!,0,0,COUNTA(#REF!),1)</definedName>
    <definedName name="Dates">OFFSET(#REF!,0,0,COUNTA(#REF!),1)</definedName>
    <definedName name="Distribution">#REF!</definedName>
    <definedName name="Incertitudes">OFFSET(#REF!,0,0,COUNTA(#REF!),1)</definedName>
    <definedName name="Liste_hom">'MET-E-008'!$D$72,'MET-E-008'!$D$83,'MET-E-008'!$D$94,'MET-E-008'!$D$105,'MET-E-008'!#REF!,'MET-E-008'!#REF!,'MET-E-008'!#REF!,'MET-E-008'!#REF!,'MET-E-008'!#REF!,'MET-E-008'!#REF!,'MET-E-008'!#REF!,'MET-E-008'!#REF!,'MET-E-008'!#REF!,'MET-E-008'!#REF!,'MET-E-008'!#REF!,'MET-E-008'!#REF!,'MET-E-008'!#REF!,'MET-E-008'!#REF!,'MET-E-008'!#REF!,'MET-E-008'!#REF!,'MET-E-008'!#REF!,'MET-E-008'!#REF!</definedName>
    <definedName name="_xlnm.Print_Area" localSheetId="0">'MET-E-008'!$A$1:$G$105</definedName>
  </definedNames>
  <calcPr calcId="145621"/>
</workbook>
</file>

<file path=xl/calcChain.xml><?xml version="1.0" encoding="utf-8"?>
<calcChain xmlns="http://schemas.openxmlformats.org/spreadsheetml/2006/main">
  <c r="E61" i="3" l="1"/>
  <c r="F52" i="3" l="1"/>
  <c r="F53" i="3"/>
  <c r="F54" i="3"/>
  <c r="F55" i="3"/>
  <c r="F51" i="3"/>
  <c r="D105" i="3" l="1"/>
  <c r="D104" i="3"/>
  <c r="D94" i="3"/>
  <c r="D93" i="3"/>
  <c r="D83" i="3"/>
  <c r="D82" i="3"/>
  <c r="H94" i="3"/>
  <c r="D71" i="3"/>
  <c r="D72" i="3"/>
  <c r="H72" i="3" l="1"/>
  <c r="H83" i="3"/>
  <c r="G59" i="3" l="1"/>
  <c r="G46" i="3"/>
  <c r="G45" i="3"/>
  <c r="C64" i="3"/>
  <c r="B64" i="3"/>
  <c r="F97" i="3"/>
  <c r="E97" i="3"/>
  <c r="C97" i="3"/>
  <c r="B97" i="3"/>
  <c r="F86" i="3"/>
  <c r="E86" i="3"/>
  <c r="C86" i="3"/>
  <c r="B86" i="3"/>
  <c r="F75" i="3"/>
  <c r="E75" i="3"/>
  <c r="C75" i="3"/>
  <c r="B75" i="3"/>
  <c r="F64" i="3"/>
  <c r="E64" i="3"/>
  <c r="D57" i="3"/>
  <c r="C24" i="3" s="1"/>
  <c r="E103" i="3"/>
  <c r="B103" i="3"/>
  <c r="E92" i="3"/>
  <c r="B92" i="3"/>
  <c r="E81" i="3"/>
  <c r="B81" i="3"/>
  <c r="E70" i="3"/>
  <c r="B70" i="3"/>
  <c r="C27" i="3" l="1"/>
</calcChain>
</file>

<file path=xl/sharedStrings.xml><?xml version="1.0" encoding="utf-8"?>
<sst xmlns="http://schemas.openxmlformats.org/spreadsheetml/2006/main" count="163" uniqueCount="72">
  <si>
    <t xml:space="preserve">MIN </t>
  </si>
  <si>
    <t>MAX</t>
  </si>
  <si>
    <t>STABILITE</t>
  </si>
  <si>
    <t>Moyenne</t>
  </si>
  <si>
    <t>∆T1</t>
  </si>
  <si>
    <t>∆T2</t>
  </si>
  <si>
    <t>Laboratoire de Métrologie</t>
  </si>
  <si>
    <t>Caracterisation
Bains d'étalonnage</t>
  </si>
  <si>
    <t>N° de Série :</t>
  </si>
  <si>
    <t>Visa</t>
  </si>
  <si>
    <t>Signature</t>
  </si>
  <si>
    <t>Type :</t>
  </si>
  <si>
    <t xml:space="preserve"> Marque :</t>
  </si>
  <si>
    <t>Moyens  :</t>
  </si>
  <si>
    <t>NOM du Bain :</t>
  </si>
  <si>
    <t>Huile :</t>
  </si>
  <si>
    <t>e1</t>
  </si>
  <si>
    <t>e2</t>
  </si>
  <si>
    <t>e3</t>
  </si>
  <si>
    <t>e4</t>
  </si>
  <si>
    <t>Sondes</t>
  </si>
  <si>
    <t>Opérateur :</t>
  </si>
  <si>
    <t>Sonde 1 (S1 ) :</t>
  </si>
  <si>
    <t>Sonde 2 (S2 ) :</t>
  </si>
  <si>
    <t>A</t>
  </si>
  <si>
    <t>G</t>
  </si>
  <si>
    <t>Sommet</t>
  </si>
  <si>
    <t>Ecart type</t>
  </si>
  <si>
    <t>Sondes:</t>
  </si>
  <si>
    <t>Sommets</t>
  </si>
  <si>
    <t>ε =[(e2-e1)+(e4-e3) ]/ 2</t>
  </si>
  <si>
    <t>B</t>
  </si>
  <si>
    <t>H</t>
  </si>
  <si>
    <t>Double pesee</t>
  </si>
  <si>
    <t>Emplacement N°1</t>
  </si>
  <si>
    <t>Emplacement N°2</t>
  </si>
  <si>
    <t>E</t>
  </si>
  <si>
    <t>C</t>
  </si>
  <si>
    <t>Emplacement N°3</t>
  </si>
  <si>
    <t>Emplacement N°4</t>
  </si>
  <si>
    <t>Config</t>
  </si>
  <si>
    <t>F</t>
  </si>
  <si>
    <t>D</t>
  </si>
  <si>
    <t>Emplacement N°5</t>
  </si>
  <si>
    <t>Emplacement N°6</t>
  </si>
  <si>
    <t>Emplacement N°7</t>
  </si>
  <si>
    <t>Emplacement N°8</t>
  </si>
  <si>
    <t>Pb:</t>
  </si>
  <si>
    <r>
      <t>EFS</t>
    </r>
    <r>
      <rPr>
        <b/>
        <i/>
        <sz val="12"/>
        <rFont val="Arial Narrow"/>
        <family val="2"/>
      </rPr>
      <t xml:space="preserve"> Pays de la Loire</t>
    </r>
  </si>
  <si>
    <t>T° 
Consigne</t>
  </si>
  <si>
    <t>Nbr de mesure</t>
  </si>
  <si>
    <t>Valeur 
Min</t>
  </si>
  <si>
    <t>Valeur
Max</t>
  </si>
  <si>
    <t>Etendue max</t>
  </si>
  <si>
    <t>Sonde</t>
  </si>
  <si>
    <t>DATE</t>
  </si>
  <si>
    <t>Δ</t>
  </si>
  <si>
    <t>Date de début:</t>
  </si>
  <si>
    <t>Date de fin:</t>
  </si>
  <si>
    <t xml:space="preserve">Remarques :
</t>
  </si>
  <si>
    <t xml:space="preserve"> </t>
  </si>
  <si>
    <t xml:space="preserve"> N° de Version : 
Date : </t>
  </si>
  <si>
    <t>Caracterisation
en cours</t>
  </si>
  <si>
    <r>
      <t>u</t>
    </r>
    <r>
      <rPr>
        <b/>
        <vertAlign val="subscript"/>
        <sz val="14"/>
        <rFont val="Arial Narrow"/>
        <family val="2"/>
      </rPr>
      <t>(bain)</t>
    </r>
    <r>
      <rPr>
        <b/>
        <sz val="14"/>
        <rFont val="Arial Narrow"/>
        <family val="2"/>
      </rPr>
      <t xml:space="preserve"> </t>
    </r>
    <r>
      <rPr>
        <b/>
        <vertAlign val="subscript"/>
        <sz val="14"/>
        <rFont val="Arial Narrow"/>
        <family val="2"/>
      </rPr>
      <t>k=1</t>
    </r>
  </si>
  <si>
    <t>Bain n°1</t>
  </si>
  <si>
    <t>Bain N°2</t>
  </si>
  <si>
    <t>Valeur maximum
 des caracterisations</t>
  </si>
  <si>
    <t>EIV à déclarer
Optimu</t>
  </si>
  <si>
    <t xml:space="preserve">ε+Uε </t>
  </si>
  <si>
    <t>THEREF003</t>
  </si>
  <si>
    <t>THEREF004</t>
  </si>
  <si>
    <t xml:space="preserve">Homogeneite T°C 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</si>
</sst>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000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6"/>
      <name val="Arial Narrow"/>
      <family val="2"/>
    </font>
    <font>
      <b/>
      <sz val="12"/>
      <name val="Arial Narrow"/>
      <family val="2"/>
    </font>
    <font>
      <sz val="10"/>
      <name val="Arial Narrow"/>
      <family val="2"/>
    </font>
    <font>
      <b/>
      <sz val="14"/>
      <name val="Arial Narrow"/>
      <family val="2"/>
    </font>
    <font>
      <sz val="12"/>
      <name val="Arial Narrow"/>
      <family val="2"/>
    </font>
    <font>
      <sz val="8"/>
      <name val="Arial Narrow"/>
      <family val="2"/>
    </font>
    <font>
      <b/>
      <i/>
      <sz val="12"/>
      <name val="Arial Narrow"/>
      <family val="2"/>
    </font>
    <font>
      <b/>
      <sz val="22"/>
      <name val="Arial Narrow"/>
      <family val="2"/>
    </font>
    <font>
      <sz val="22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b/>
      <i/>
      <sz val="11"/>
      <color indexed="12"/>
      <name val="Arial Narrow"/>
      <family val="2"/>
    </font>
    <font>
      <b/>
      <i/>
      <sz val="11"/>
      <color indexed="10"/>
      <name val="Arial Narrow"/>
      <family val="2"/>
    </font>
    <font>
      <b/>
      <i/>
      <sz val="11"/>
      <name val="Arial Narrow"/>
      <family val="2"/>
    </font>
    <font>
      <b/>
      <sz val="8"/>
      <name val="Arial Narrow"/>
      <family val="2"/>
    </font>
    <font>
      <b/>
      <sz val="10"/>
      <name val="Arial"/>
      <family val="2"/>
    </font>
    <font>
      <sz val="11"/>
      <name val="Arial"/>
      <family val="2"/>
    </font>
    <font>
      <b/>
      <sz val="11"/>
      <color rgb="FFFF0000"/>
      <name val="Arial Narrow"/>
      <family val="2"/>
    </font>
    <font>
      <b/>
      <sz val="11"/>
      <color theme="0"/>
      <name val="Arial Narrow"/>
      <family val="2"/>
    </font>
    <font>
      <sz val="6"/>
      <name val="Arial Narrow"/>
      <family val="2"/>
    </font>
    <font>
      <b/>
      <sz val="10"/>
      <color theme="0"/>
      <name val="Arial Narrow"/>
      <family val="2"/>
    </font>
    <font>
      <b/>
      <vertAlign val="subscript"/>
      <sz val="14"/>
      <name val="Arial Narrow"/>
      <family val="2"/>
    </font>
    <font>
      <sz val="14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lightGray">
        <bgColor indexed="22"/>
      </patternFill>
    </fill>
    <fill>
      <patternFill patternType="solid">
        <fgColor indexed="1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148">
    <xf numFmtId="0" fontId="0" fillId="0" borderId="0" xfId="0"/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/>
    <xf numFmtId="0" fontId="13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/>
    <xf numFmtId="0" fontId="14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Border="1" applyAlignment="1" applyProtection="1">
      <alignment horizontal="center" vertical="center"/>
    </xf>
    <xf numFmtId="0" fontId="14" fillId="0" borderId="0" xfId="0" applyFont="1" applyAlignment="1" applyProtection="1">
      <alignment horizontal="center" vertical="center"/>
    </xf>
    <xf numFmtId="0" fontId="14" fillId="0" borderId="0" xfId="0" applyFont="1" applyAlignment="1" applyProtection="1">
      <alignment horizontal="center" vertical="center" wrapText="1"/>
    </xf>
    <xf numFmtId="0" fontId="15" fillId="0" borderId="0" xfId="0" applyFont="1" applyBorder="1" applyAlignment="1" applyProtection="1">
      <alignment vertical="center"/>
    </xf>
    <xf numFmtId="0" fontId="15" fillId="0" borderId="0" xfId="0" applyFont="1" applyBorder="1" applyAlignment="1" applyProtection="1">
      <alignment vertical="center" wrapText="1"/>
    </xf>
    <xf numFmtId="0" fontId="9" fillId="0" borderId="0" xfId="0" applyNumberFormat="1" applyFont="1" applyAlignment="1" applyProtection="1">
      <alignment vertical="center"/>
    </xf>
    <xf numFmtId="0" fontId="14" fillId="6" borderId="4" xfId="0" applyFont="1" applyFill="1" applyBorder="1" applyAlignment="1" applyProtection="1">
      <alignment horizontal="center" vertical="center" wrapText="1"/>
    </xf>
    <xf numFmtId="164" fontId="14" fillId="7" borderId="5" xfId="0" applyNumberFormat="1" applyFont="1" applyFill="1" applyBorder="1" applyAlignment="1" applyProtection="1">
      <alignment horizontal="center" vertical="center"/>
    </xf>
    <xf numFmtId="164" fontId="14" fillId="0" borderId="5" xfId="0" applyNumberFormat="1" applyFont="1" applyBorder="1" applyAlignment="1" applyProtection="1">
      <alignment horizontal="center" vertical="center" wrapText="1"/>
    </xf>
    <xf numFmtId="164" fontId="14" fillId="0" borderId="2" xfId="0" applyNumberFormat="1" applyFont="1" applyBorder="1" applyAlignment="1" applyProtection="1">
      <alignment horizontal="center" vertical="center" wrapText="1"/>
    </xf>
    <xf numFmtId="164" fontId="14" fillId="7" borderId="6" xfId="0" applyNumberFormat="1" applyFont="1" applyFill="1" applyBorder="1" applyAlignment="1" applyProtection="1">
      <alignment horizontal="center" vertical="center"/>
    </xf>
    <xf numFmtId="164" fontId="14" fillId="2" borderId="7" xfId="0" applyNumberFormat="1" applyFont="1" applyFill="1" applyBorder="1" applyAlignment="1" applyProtection="1">
      <alignment horizontal="center" vertical="center" wrapText="1"/>
    </xf>
    <xf numFmtId="164" fontId="14" fillId="7" borderId="8" xfId="0" applyNumberFormat="1" applyFont="1" applyFill="1" applyBorder="1" applyAlignment="1" applyProtection="1">
      <alignment horizontal="center" vertical="center"/>
    </xf>
    <xf numFmtId="164" fontId="14" fillId="7" borderId="10" xfId="0" applyNumberFormat="1" applyFont="1" applyFill="1" applyBorder="1" applyAlignment="1" applyProtection="1">
      <alignment horizontal="center" vertical="center"/>
    </xf>
    <xf numFmtId="164" fontId="14" fillId="0" borderId="3" xfId="0" applyNumberFormat="1" applyFont="1" applyBorder="1" applyAlignment="1" applyProtection="1">
      <alignment horizontal="center" vertical="center" wrapText="1"/>
    </xf>
    <xf numFmtId="164" fontId="14" fillId="0" borderId="4" xfId="0" applyNumberFormat="1" applyFont="1" applyBorder="1" applyAlignment="1" applyProtection="1">
      <alignment horizontal="center" vertical="center" wrapText="1"/>
    </xf>
    <xf numFmtId="164" fontId="16" fillId="7" borderId="8" xfId="0" applyNumberFormat="1" applyFont="1" applyFill="1" applyBorder="1" applyAlignment="1" applyProtection="1">
      <alignment horizontal="center" vertical="center"/>
    </xf>
    <xf numFmtId="164" fontId="16" fillId="7" borderId="10" xfId="0" applyNumberFormat="1" applyFont="1" applyFill="1" applyBorder="1" applyAlignment="1" applyProtection="1">
      <alignment horizontal="center" vertical="center"/>
    </xf>
    <xf numFmtId="164" fontId="17" fillId="7" borderId="8" xfId="0" applyNumberFormat="1" applyFont="1" applyFill="1" applyBorder="1" applyAlignment="1" applyProtection="1">
      <alignment horizontal="center" vertical="center"/>
    </xf>
    <xf numFmtId="164" fontId="17" fillId="7" borderId="10" xfId="0" applyNumberFormat="1" applyFont="1" applyFill="1" applyBorder="1" applyAlignment="1" applyProtection="1">
      <alignment horizontal="center" vertical="center"/>
    </xf>
    <xf numFmtId="0" fontId="18" fillId="7" borderId="8" xfId="0" applyFont="1" applyFill="1" applyBorder="1" applyAlignment="1" applyProtection="1">
      <alignment horizontal="center" vertical="center"/>
    </xf>
    <xf numFmtId="0" fontId="18" fillId="7" borderId="10" xfId="0" applyFont="1" applyFill="1" applyBorder="1" applyAlignment="1" applyProtection="1">
      <alignment horizontal="center" vertical="center"/>
    </xf>
    <xf numFmtId="0" fontId="14" fillId="7" borderId="12" xfId="0" applyFont="1" applyFill="1" applyBorder="1" applyAlignment="1" applyProtection="1">
      <alignment horizontal="center" vertical="center" wrapText="1"/>
    </xf>
    <xf numFmtId="0" fontId="14" fillId="7" borderId="13" xfId="0" applyFont="1" applyFill="1" applyBorder="1" applyAlignment="1" applyProtection="1">
      <alignment horizontal="center" vertical="center" wrapText="1"/>
    </xf>
    <xf numFmtId="164" fontId="14" fillId="0" borderId="1" xfId="0" applyNumberFormat="1" applyFont="1" applyBorder="1" applyAlignment="1" applyProtection="1">
      <alignment horizontal="center" vertical="center" wrapText="1"/>
    </xf>
    <xf numFmtId="164" fontId="14" fillId="0" borderId="8" xfId="0" applyNumberFormat="1" applyFont="1" applyBorder="1" applyAlignment="1" applyProtection="1">
      <alignment horizontal="center" vertical="center" wrapText="1"/>
    </xf>
    <xf numFmtId="0" fontId="19" fillId="7" borderId="14" xfId="0" applyFont="1" applyFill="1" applyBorder="1" applyAlignment="1" applyProtection="1">
      <alignment horizontal="center" wrapText="1"/>
    </xf>
    <xf numFmtId="0" fontId="5" fillId="6" borderId="4" xfId="0" applyFont="1" applyFill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14" fontId="15" fillId="0" borderId="16" xfId="0" applyNumberFormat="1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vertical="center"/>
      <protection locked="0"/>
    </xf>
    <xf numFmtId="14" fontId="1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/>
      <protection locked="0"/>
    </xf>
    <xf numFmtId="164" fontId="14" fillId="0" borderId="4" xfId="0" applyNumberFormat="1" applyFont="1" applyBorder="1" applyAlignment="1" applyProtection="1">
      <alignment horizontal="center" vertical="center" wrapText="1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164" fontId="20" fillId="0" borderId="0" xfId="0" applyNumberFormat="1" applyFont="1" applyBorder="1" applyAlignment="1" applyProtection="1">
      <alignment horizontal="center" vertical="center"/>
      <protection locked="0"/>
    </xf>
    <xf numFmtId="164" fontId="20" fillId="0" borderId="8" xfId="0" applyNumberFormat="1" applyFont="1" applyBorder="1" applyAlignment="1" applyProtection="1">
      <alignment horizontal="center" vertical="center"/>
      <protection locked="0"/>
    </xf>
    <xf numFmtId="164" fontId="0" fillId="0" borderId="5" xfId="0" applyNumberFormat="1" applyBorder="1" applyAlignment="1" applyProtection="1">
      <alignment horizontal="center" vertical="center"/>
      <protection locked="0"/>
    </xf>
    <xf numFmtId="164" fontId="20" fillId="0" borderId="12" xfId="0" applyNumberFormat="1" applyFont="1" applyBorder="1" applyAlignment="1" applyProtection="1">
      <alignment horizontal="center" vertical="center"/>
      <protection locked="0"/>
    </xf>
    <xf numFmtId="0" fontId="19" fillId="0" borderId="0" xfId="0" applyNumberFormat="1" applyFont="1" applyAlignment="1" applyProtection="1">
      <alignment horizontal="right" vertical="center"/>
    </xf>
    <xf numFmtId="0" fontId="24" fillId="0" borderId="0" xfId="0" applyNumberFormat="1" applyFont="1" applyAlignment="1" applyProtection="1">
      <alignment horizontal="right" vertical="center"/>
    </xf>
    <xf numFmtId="0" fontId="19" fillId="7" borderId="18" xfId="0" applyFont="1" applyFill="1" applyBorder="1" applyAlignment="1" applyProtection="1">
      <alignment horizontal="center" wrapText="1"/>
    </xf>
    <xf numFmtId="0" fontId="15" fillId="0" borderId="23" xfId="0" applyFont="1" applyBorder="1" applyAlignment="1" applyProtection="1">
      <alignment horizontal="center" vertical="center"/>
    </xf>
    <xf numFmtId="0" fontId="4" fillId="3" borderId="15" xfId="0" applyFont="1" applyFill="1" applyBorder="1" applyAlignment="1" applyProtection="1">
      <alignment vertical="center"/>
    </xf>
    <xf numFmtId="0" fontId="4" fillId="3" borderId="17" xfId="0" applyFont="1" applyFill="1" applyBorder="1" applyAlignment="1" applyProtection="1">
      <alignment vertical="center"/>
    </xf>
    <xf numFmtId="0" fontId="22" fillId="7" borderId="3" xfId="0" applyFont="1" applyFill="1" applyBorder="1" applyAlignment="1" applyProtection="1">
      <alignment vertical="center"/>
    </xf>
    <xf numFmtId="0" fontId="22" fillId="7" borderId="15" xfId="0" applyFont="1" applyFill="1" applyBorder="1" applyAlignment="1" applyProtection="1">
      <alignment vertical="center"/>
    </xf>
    <xf numFmtId="0" fontId="22" fillId="7" borderId="37" xfId="0" applyFont="1" applyFill="1" applyBorder="1" applyAlignment="1" applyProtection="1">
      <alignment vertical="center"/>
    </xf>
    <xf numFmtId="0" fontId="22" fillId="7" borderId="38" xfId="0" applyFont="1" applyFill="1" applyBorder="1" applyAlignment="1" applyProtection="1">
      <alignment vertical="center"/>
    </xf>
    <xf numFmtId="0" fontId="13" fillId="0" borderId="0" xfId="0" applyFont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5" fillId="0" borderId="0" xfId="0" applyFont="1" applyBorder="1" applyAlignment="1" applyProtection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</xf>
    <xf numFmtId="0" fontId="22" fillId="7" borderId="4" xfId="0" applyFont="1" applyFill="1" applyBorder="1" applyAlignment="1" applyProtection="1">
      <alignment vertical="center"/>
    </xf>
    <xf numFmtId="0" fontId="19" fillId="7" borderId="14" xfId="0" applyFont="1" applyFill="1" applyBorder="1" applyAlignment="1" applyProtection="1">
      <alignment horizontal="center" vertical="center" wrapText="1"/>
    </xf>
    <xf numFmtId="0" fontId="19" fillId="0" borderId="16" xfId="0" applyFont="1" applyFill="1" applyBorder="1" applyAlignment="1" applyProtection="1">
      <alignment horizontal="center" wrapText="1"/>
    </xf>
    <xf numFmtId="0" fontId="19" fillId="7" borderId="4" xfId="0" applyFont="1" applyFill="1" applyBorder="1" applyAlignment="1" applyProtection="1">
      <alignment horizontal="center" wrapText="1"/>
    </xf>
    <xf numFmtId="0" fontId="5" fillId="0" borderId="0" xfId="0" applyFont="1" applyAlignment="1" applyProtection="1"/>
    <xf numFmtId="0" fontId="8" fillId="0" borderId="0" xfId="0" applyFont="1" applyAlignment="1" applyProtection="1"/>
    <xf numFmtId="0" fontId="14" fillId="9" borderId="2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/>
    </xf>
    <xf numFmtId="164" fontId="14" fillId="0" borderId="4" xfId="0" applyNumberFormat="1" applyFont="1" applyBorder="1" applyAlignment="1" applyProtection="1">
      <alignment horizontal="center" vertical="center"/>
      <protection locked="0"/>
    </xf>
    <xf numFmtId="0" fontId="22" fillId="7" borderId="38" xfId="0" applyFont="1" applyFill="1" applyBorder="1" applyAlignment="1" applyProtection="1">
      <alignment horizontal="center" vertical="center"/>
    </xf>
    <xf numFmtId="0" fontId="22" fillId="7" borderId="15" xfId="0" applyFont="1" applyFill="1" applyBorder="1" applyAlignment="1" applyProtection="1">
      <alignment horizontal="center" vertical="center"/>
    </xf>
    <xf numFmtId="0" fontId="4" fillId="10" borderId="15" xfId="0" applyFont="1" applyFill="1" applyBorder="1" applyAlignment="1" applyProtection="1">
      <alignment vertical="center"/>
    </xf>
    <xf numFmtId="164" fontId="14" fillId="0" borderId="9" xfId="0" applyNumberFormat="1" applyFont="1" applyBorder="1" applyAlignment="1" applyProtection="1">
      <alignment horizontal="center" vertical="center" wrapText="1"/>
    </xf>
    <xf numFmtId="164" fontId="14" fillId="0" borderId="11" xfId="0" applyNumberFormat="1" applyFont="1" applyBorder="1" applyAlignment="1" applyProtection="1">
      <alignment horizontal="center" vertical="center" wrapText="1"/>
    </xf>
    <xf numFmtId="0" fontId="5" fillId="0" borderId="0" xfId="0" applyFont="1" applyAlignment="1" applyProtection="1"/>
    <xf numFmtId="0" fontId="8" fillId="0" borderId="0" xfId="0" applyFont="1" applyAlignment="1" applyProtection="1"/>
    <xf numFmtId="0" fontId="14" fillId="0" borderId="4" xfId="0" applyFont="1" applyFill="1" applyBorder="1" applyAlignment="1" applyProtection="1">
      <alignment horizontal="center" vertical="center" wrapText="1"/>
    </xf>
    <xf numFmtId="0" fontId="14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164" fontId="14" fillId="0" borderId="20" xfId="0" applyNumberFormat="1" applyFont="1" applyBorder="1" applyAlignment="1" applyProtection="1">
      <alignment horizontal="center" vertical="center"/>
    </xf>
    <xf numFmtId="164" fontId="14" fillId="0" borderId="21" xfId="0" applyNumberFormat="1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center"/>
    </xf>
    <xf numFmtId="0" fontId="14" fillId="0" borderId="15" xfId="0" applyFont="1" applyBorder="1" applyAlignment="1" applyProtection="1">
      <alignment horizontal="center"/>
    </xf>
    <xf numFmtId="164" fontId="14" fillId="0" borderId="22" xfId="0" applyNumberFormat="1" applyFont="1" applyBorder="1" applyAlignment="1" applyProtection="1">
      <alignment horizontal="center" vertical="center"/>
    </xf>
    <xf numFmtId="164" fontId="23" fillId="4" borderId="5" xfId="0" applyNumberFormat="1" applyFont="1" applyFill="1" applyBorder="1" applyAlignment="1" applyProtection="1">
      <alignment horizontal="center" vertical="center" textRotation="90"/>
    </xf>
    <xf numFmtId="164" fontId="23" fillId="4" borderId="8" xfId="0" applyNumberFormat="1" applyFont="1" applyFill="1" applyBorder="1" applyAlignment="1" applyProtection="1">
      <alignment horizontal="center" vertical="center" textRotation="90"/>
    </xf>
    <xf numFmtId="164" fontId="23" fillId="4" borderId="12" xfId="0" applyNumberFormat="1" applyFont="1" applyFill="1" applyBorder="1" applyAlignment="1" applyProtection="1">
      <alignment horizontal="center" vertical="center" textRotation="90"/>
    </xf>
    <xf numFmtId="165" fontId="25" fillId="0" borderId="18" xfId="0" applyNumberFormat="1" applyFont="1" applyBorder="1" applyAlignment="1" applyProtection="1">
      <alignment horizontal="center" vertical="center" wrapText="1"/>
    </xf>
    <xf numFmtId="165" fontId="25" fillId="0" borderId="16" xfId="0" applyNumberFormat="1" applyFont="1" applyBorder="1" applyAlignment="1" applyProtection="1">
      <alignment horizontal="center" vertical="center" wrapText="1"/>
    </xf>
    <xf numFmtId="0" fontId="15" fillId="0" borderId="16" xfId="0" applyFont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6" xfId="0" applyBorder="1" applyAlignment="1" applyProtection="1">
      <alignment vertical="center"/>
    </xf>
    <xf numFmtId="0" fontId="0" fillId="0" borderId="18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19" xfId="0" applyBorder="1" applyAlignment="1" applyProtection="1">
      <alignment vertical="center"/>
    </xf>
    <xf numFmtId="0" fontId="5" fillId="0" borderId="24" xfId="0" applyFont="1" applyBorder="1" applyAlignment="1" applyProtection="1">
      <alignment horizontal="left" vertical="center" wrapText="1"/>
    </xf>
    <xf numFmtId="0" fontId="0" fillId="0" borderId="26" xfId="0" applyBorder="1" applyAlignment="1" applyProtection="1">
      <alignment horizontal="left" vertical="center" wrapText="1"/>
    </xf>
    <xf numFmtId="0" fontId="5" fillId="0" borderId="29" xfId="0" applyFont="1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15" fillId="0" borderId="24" xfId="0" applyFont="1" applyBorder="1" applyAlignment="1" applyProtection="1">
      <alignment horizontal="left" vertical="top" wrapText="1"/>
    </xf>
    <xf numFmtId="0" fontId="21" fillId="0" borderId="25" xfId="0" applyFont="1" applyBorder="1" applyAlignment="1" applyProtection="1">
      <alignment horizontal="left" vertical="top" wrapText="1"/>
    </xf>
    <xf numFmtId="0" fontId="21" fillId="0" borderId="26" xfId="0" applyFont="1" applyBorder="1" applyAlignment="1" applyProtection="1">
      <alignment horizontal="left" vertical="top" wrapText="1"/>
    </xf>
    <xf numFmtId="0" fontId="21" fillId="0" borderId="29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11" fillId="5" borderId="0" xfId="0" applyFont="1" applyFill="1" applyAlignment="1" applyProtection="1">
      <alignment horizontal="center" vertical="center" wrapText="1"/>
    </xf>
    <xf numFmtId="0" fontId="15" fillId="0" borderId="25" xfId="0" applyFont="1" applyBorder="1" applyAlignment="1" applyProtection="1">
      <alignment horizontal="left" vertical="top" wrapText="1"/>
    </xf>
    <xf numFmtId="0" fontId="15" fillId="0" borderId="26" xfId="0" applyFont="1" applyBorder="1" applyAlignment="1" applyProtection="1">
      <alignment horizontal="left" vertical="top" wrapText="1"/>
    </xf>
    <xf numFmtId="0" fontId="15" fillId="0" borderId="27" xfId="0" applyFont="1" applyBorder="1" applyAlignment="1" applyProtection="1">
      <alignment horizontal="left" vertical="top" wrapText="1"/>
    </xf>
    <xf numFmtId="0" fontId="15" fillId="0" borderId="0" xfId="0" applyFont="1" applyBorder="1" applyAlignment="1" applyProtection="1">
      <alignment horizontal="left" vertical="top" wrapText="1"/>
    </xf>
    <xf numFmtId="0" fontId="15" fillId="0" borderId="28" xfId="0" applyFont="1" applyBorder="1" applyAlignment="1" applyProtection="1">
      <alignment horizontal="left" vertical="top" wrapText="1"/>
    </xf>
    <xf numFmtId="0" fontId="15" fillId="0" borderId="29" xfId="0" applyFont="1" applyBorder="1" applyAlignment="1" applyProtection="1">
      <alignment horizontal="left" vertical="top" wrapText="1"/>
    </xf>
    <xf numFmtId="0" fontId="15" fillId="0" borderId="30" xfId="0" applyFont="1" applyBorder="1" applyAlignment="1" applyProtection="1">
      <alignment horizontal="left" vertical="top" wrapText="1"/>
    </xf>
    <xf numFmtId="0" fontId="15" fillId="0" borderId="31" xfId="0" applyFont="1" applyBorder="1" applyAlignment="1" applyProtection="1">
      <alignment horizontal="left" vertical="top" wrapText="1"/>
    </xf>
    <xf numFmtId="0" fontId="29" fillId="8" borderId="3" xfId="0" applyNumberFormat="1" applyFont="1" applyFill="1" applyBorder="1" applyAlignment="1" applyProtection="1">
      <alignment horizontal="center" vertical="center"/>
    </xf>
    <xf numFmtId="0" fontId="29" fillId="8" borderId="15" xfId="0" applyNumberFormat="1" applyFont="1" applyFill="1" applyBorder="1" applyAlignment="1" applyProtection="1">
      <alignment horizontal="center" vertical="center"/>
    </xf>
    <xf numFmtId="0" fontId="29" fillId="0" borderId="17" xfId="0" applyFont="1" applyBorder="1" applyAlignment="1" applyProtection="1">
      <alignment horizontal="center" vertical="center"/>
    </xf>
    <xf numFmtId="0" fontId="15" fillId="0" borderId="16" xfId="0" applyFont="1" applyBorder="1" applyAlignment="1" applyProtection="1">
      <alignment horizontal="center" vertical="center" wrapText="1"/>
      <protection locked="0"/>
    </xf>
    <xf numFmtId="0" fontId="14" fillId="9" borderId="33" xfId="0" applyFont="1" applyFill="1" applyBorder="1" applyAlignment="1" applyProtection="1">
      <alignment horizontal="center" vertical="center"/>
    </xf>
    <xf numFmtId="0" fontId="0" fillId="9" borderId="34" xfId="0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27" fillId="9" borderId="15" xfId="0" applyFont="1" applyFill="1" applyBorder="1" applyAlignment="1" applyProtection="1">
      <alignment horizontal="center" vertical="center"/>
    </xf>
    <xf numFmtId="0" fontId="27" fillId="9" borderId="17" xfId="0" applyFont="1" applyFill="1" applyBorder="1" applyAlignment="1" applyProtection="1">
      <alignment horizontal="center" vertical="center"/>
    </xf>
    <xf numFmtId="0" fontId="14" fillId="9" borderId="32" xfId="0" applyFont="1" applyFill="1" applyBorder="1" applyAlignment="1" applyProtection="1">
      <alignment horizontal="center" vertical="center"/>
    </xf>
    <xf numFmtId="0" fontId="0" fillId="9" borderId="33" xfId="0" applyFill="1" applyBorder="1" applyAlignment="1" applyProtection="1">
      <alignment horizontal="center" vertical="center"/>
    </xf>
    <xf numFmtId="0" fontId="14" fillId="9" borderId="2" xfId="0" applyFont="1" applyFill="1" applyBorder="1" applyAlignment="1" applyProtection="1">
      <alignment horizontal="center" vertical="center" wrapText="1"/>
    </xf>
    <xf numFmtId="0" fontId="21" fillId="9" borderId="18" xfId="0" applyFont="1" applyFill="1" applyBorder="1" applyAlignment="1" applyProtection="1">
      <alignment horizontal="center" vertical="center"/>
    </xf>
    <xf numFmtId="165" fontId="15" fillId="0" borderId="3" xfId="0" applyNumberFormat="1" applyFont="1" applyBorder="1" applyAlignment="1" applyProtection="1">
      <alignment horizontal="center" vertical="center"/>
    </xf>
    <xf numFmtId="165" fontId="3" fillId="0" borderId="15" xfId="0" applyNumberFormat="1" applyFont="1" applyBorder="1" applyAlignment="1" applyProtection="1">
      <alignment horizontal="center" vertical="center"/>
    </xf>
    <xf numFmtId="165" fontId="3" fillId="0" borderId="17" xfId="0" applyNumberFormat="1" applyFont="1" applyBorder="1" applyAlignment="1" applyProtection="1">
      <alignment horizontal="center" vertical="center"/>
    </xf>
    <xf numFmtId="165" fontId="7" fillId="8" borderId="18" xfId="0" applyNumberFormat="1" applyFont="1" applyFill="1" applyBorder="1" applyAlignment="1" applyProtection="1">
      <alignment horizontal="center" vertical="center"/>
    </xf>
    <xf numFmtId="165" fontId="3" fillId="8" borderId="16" xfId="0" applyNumberFormat="1" applyFont="1" applyFill="1" applyBorder="1" applyAlignment="1" applyProtection="1">
      <alignment horizontal="center" vertical="center"/>
    </xf>
    <xf numFmtId="165" fontId="3" fillId="8" borderId="19" xfId="0" applyNumberFormat="1" applyFont="1" applyFill="1" applyBorder="1" applyAlignment="1" applyProtection="1">
      <alignment horizontal="center" vertical="center"/>
    </xf>
    <xf numFmtId="165" fontId="28" fillId="0" borderId="35" xfId="0" applyNumberFormat="1" applyFont="1" applyBorder="1" applyAlignment="1" applyProtection="1">
      <alignment horizontal="center" vertical="center" wrapText="1"/>
    </xf>
    <xf numFmtId="165" fontId="28" fillId="0" borderId="36" xfId="0" applyNumberFormat="1" applyFont="1" applyBorder="1" applyAlignment="1" applyProtection="1">
      <alignment horizontal="center" vertical="center" wrapText="1"/>
    </xf>
    <xf numFmtId="0" fontId="14" fillId="0" borderId="17" xfId="0" applyFont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right" vertical="center"/>
    </xf>
    <xf numFmtId="0" fontId="4" fillId="3" borderId="15" xfId="0" applyFont="1" applyFill="1" applyBorder="1" applyAlignment="1" applyProtection="1">
      <alignment horizontal="right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105"/>
  <sheetViews>
    <sheetView tabSelected="1" topLeftCell="A72" zoomScaleNormal="100" zoomScaleSheetLayoutView="100" workbookViewId="0">
      <selection activeCell="F86" sqref="F86"/>
    </sheetView>
  </sheetViews>
  <sheetFormatPr baseColWidth="10" defaultRowHeight="12.75" x14ac:dyDescent="0.2"/>
  <cols>
    <col min="1" max="1" width="14.140625" style="1" customWidth="1"/>
    <col min="2" max="2" width="16" style="1" customWidth="1"/>
    <col min="3" max="3" width="14" style="1" customWidth="1"/>
    <col min="4" max="7" width="14.140625" style="1" customWidth="1"/>
    <col min="8" max="8" width="15.5703125" style="1" hidden="1" customWidth="1"/>
    <col min="9" max="16384" width="11.42578125" style="1"/>
  </cols>
  <sheetData>
    <row r="1" spans="1:8" ht="15.75" x14ac:dyDescent="0.25">
      <c r="A1" s="82"/>
      <c r="B1" s="83"/>
      <c r="C1" s="83"/>
      <c r="F1" s="2"/>
      <c r="G1" s="53"/>
    </row>
    <row r="2" spans="1:8" ht="15.75" x14ac:dyDescent="0.25">
      <c r="A2" s="82"/>
      <c r="B2" s="83"/>
      <c r="C2" s="83"/>
      <c r="F2" s="14"/>
      <c r="G2" s="54"/>
    </row>
    <row r="3" spans="1:8" ht="15.75" x14ac:dyDescent="0.25">
      <c r="A3" s="72"/>
      <c r="B3" s="73"/>
      <c r="C3" s="73"/>
      <c r="F3" s="14"/>
      <c r="G3" s="14"/>
    </row>
    <row r="4" spans="1:8" ht="30" customHeight="1" x14ac:dyDescent="0.2">
      <c r="A4" s="115" t="s">
        <v>7</v>
      </c>
      <c r="B4" s="115"/>
      <c r="C4" s="115"/>
      <c r="D4" s="115"/>
      <c r="E4" s="115"/>
      <c r="F4" s="115"/>
      <c r="G4" s="115"/>
      <c r="H4" s="65"/>
    </row>
    <row r="5" spans="1:8" ht="30" customHeight="1" x14ac:dyDescent="0.2">
      <c r="A5" s="115"/>
      <c r="B5" s="115"/>
      <c r="C5" s="115"/>
      <c r="D5" s="115"/>
      <c r="E5" s="115"/>
      <c r="F5" s="115"/>
      <c r="G5" s="115"/>
      <c r="H5" s="65"/>
    </row>
    <row r="6" spans="1:8" ht="18.75" customHeight="1" x14ac:dyDescent="0.2">
      <c r="A6" s="3"/>
      <c r="B6" s="2"/>
      <c r="C6" s="2"/>
      <c r="D6" s="2"/>
      <c r="E6" s="2"/>
      <c r="F6" s="2"/>
      <c r="G6" s="2"/>
    </row>
    <row r="7" spans="1:8" ht="43.5" customHeight="1" x14ac:dyDescent="0.2">
      <c r="A7" s="105" t="s">
        <v>61</v>
      </c>
      <c r="B7" s="106"/>
      <c r="C7" s="109" t="s">
        <v>60</v>
      </c>
      <c r="D7" s="110"/>
      <c r="E7" s="110"/>
      <c r="F7" s="110"/>
      <c r="G7" s="111"/>
      <c r="H7" s="63"/>
    </row>
    <row r="8" spans="1:8" ht="54" customHeight="1" x14ac:dyDescent="0.2">
      <c r="A8" s="107"/>
      <c r="B8" s="108"/>
      <c r="C8" s="112"/>
      <c r="D8" s="113"/>
      <c r="E8" s="113"/>
      <c r="F8" s="113"/>
      <c r="G8" s="114"/>
      <c r="H8" s="63"/>
    </row>
    <row r="9" spans="1:8" ht="18.95" customHeight="1" x14ac:dyDescent="0.3">
      <c r="A9" s="5"/>
      <c r="B9" s="5"/>
      <c r="C9" s="5"/>
      <c r="D9" s="5"/>
      <c r="E9" s="5"/>
      <c r="F9" s="5"/>
      <c r="G9" s="6"/>
      <c r="H9" s="5"/>
    </row>
    <row r="10" spans="1:8" ht="18.95" customHeight="1" thickBot="1" x14ac:dyDescent="0.35">
      <c r="A10" s="10" t="s">
        <v>14</v>
      </c>
      <c r="B10" s="98"/>
      <c r="C10" s="98"/>
      <c r="D10" s="6"/>
      <c r="E10" s="10" t="s">
        <v>57</v>
      </c>
      <c r="F10" s="40"/>
      <c r="G10" s="6"/>
      <c r="H10" s="5"/>
    </row>
    <row r="11" spans="1:8" ht="18.95" customHeight="1" thickBot="1" x14ac:dyDescent="0.35">
      <c r="A11" s="5"/>
      <c r="B11" s="5"/>
      <c r="C11" s="5"/>
      <c r="D11" s="6"/>
      <c r="E11" s="10" t="s">
        <v>58</v>
      </c>
      <c r="F11" s="40"/>
      <c r="G11" s="6"/>
      <c r="H11" s="5"/>
    </row>
    <row r="12" spans="1:8" ht="18.95" customHeight="1" thickBot="1" x14ac:dyDescent="0.35">
      <c r="A12" s="10" t="s">
        <v>12</v>
      </c>
      <c r="B12" s="98"/>
      <c r="C12" s="98"/>
      <c r="E12" s="10" t="s">
        <v>21</v>
      </c>
      <c r="F12" s="41"/>
      <c r="G12" s="6"/>
      <c r="H12" s="5"/>
    </row>
    <row r="13" spans="1:8" ht="18.95" customHeight="1" x14ac:dyDescent="0.3">
      <c r="A13" s="5"/>
      <c r="B13" s="5"/>
      <c r="C13" s="5"/>
      <c r="D13" s="8"/>
      <c r="E13" s="8"/>
      <c r="F13" s="5"/>
      <c r="G13" s="6"/>
      <c r="H13" s="5"/>
    </row>
    <row r="14" spans="1:8" ht="18.95" customHeight="1" thickBot="1" x14ac:dyDescent="0.35">
      <c r="A14" s="37" t="s">
        <v>8</v>
      </c>
      <c r="B14" s="127"/>
      <c r="C14" s="127"/>
      <c r="D14" s="13"/>
      <c r="E14" s="8"/>
      <c r="F14" s="5"/>
      <c r="G14" s="6"/>
      <c r="H14" s="5"/>
    </row>
    <row r="15" spans="1:8" ht="18.95" customHeight="1" x14ac:dyDescent="0.3">
      <c r="A15" s="5"/>
      <c r="B15" s="5"/>
      <c r="C15" s="5"/>
      <c r="D15" s="7"/>
      <c r="E15" s="8"/>
      <c r="F15" s="9"/>
      <c r="G15" s="6"/>
      <c r="H15" s="5"/>
    </row>
    <row r="16" spans="1:8" ht="18.95" customHeight="1" thickBot="1" x14ac:dyDescent="0.35">
      <c r="A16" s="10" t="s">
        <v>11</v>
      </c>
      <c r="B16" s="98"/>
      <c r="C16" s="98"/>
      <c r="D16" s="12"/>
      <c r="E16" s="8"/>
      <c r="F16" s="9"/>
      <c r="G16" s="6"/>
      <c r="H16" s="5"/>
    </row>
    <row r="17" spans="1:8" ht="18.95" customHeight="1" x14ac:dyDescent="0.3">
      <c r="A17" s="5"/>
      <c r="B17" s="5"/>
      <c r="C17" s="9"/>
      <c r="D17" s="7"/>
      <c r="E17" s="8"/>
      <c r="F17" s="9"/>
      <c r="G17" s="6"/>
      <c r="H17" s="5"/>
    </row>
    <row r="18" spans="1:8" ht="18.95" customHeight="1" thickBot="1" x14ac:dyDescent="0.25">
      <c r="A18" s="10" t="s">
        <v>15</v>
      </c>
      <c r="B18" s="98"/>
      <c r="C18" s="98"/>
      <c r="D18" s="12"/>
      <c r="E18" s="10" t="s">
        <v>47</v>
      </c>
      <c r="F18" s="42"/>
    </row>
    <row r="19" spans="1:8" ht="18.95" customHeight="1" x14ac:dyDescent="0.2">
      <c r="A19" s="5"/>
      <c r="B19" s="11"/>
      <c r="C19" s="9"/>
      <c r="D19" s="5"/>
      <c r="E19" s="5"/>
      <c r="F19" s="56"/>
      <c r="G19" s="10"/>
      <c r="H19" s="9"/>
    </row>
    <row r="20" spans="1:8" ht="20.25" customHeight="1" thickBot="1" x14ac:dyDescent="0.25">
      <c r="A20" s="10" t="s">
        <v>13</v>
      </c>
      <c r="B20" s="12" t="s">
        <v>22</v>
      </c>
      <c r="C20" s="43"/>
      <c r="E20" s="12" t="s">
        <v>23</v>
      </c>
      <c r="F20" s="43"/>
      <c r="G20" s="12"/>
      <c r="H20" s="5"/>
    </row>
    <row r="21" spans="1:8" ht="20.25" customHeight="1" x14ac:dyDescent="0.2">
      <c r="A21" s="5"/>
      <c r="B21" s="5"/>
      <c r="F21" s="9"/>
      <c r="G21" s="12"/>
      <c r="H21" s="5"/>
    </row>
    <row r="22" spans="1:8" ht="20.25" customHeight="1" thickBot="1" x14ac:dyDescent="0.25">
      <c r="A22" s="5"/>
      <c r="B22" s="5"/>
      <c r="C22" s="9"/>
      <c r="D22" s="9"/>
      <c r="E22" s="9"/>
      <c r="F22" s="5"/>
      <c r="G22" s="5"/>
      <c r="H22" s="5"/>
    </row>
    <row r="23" spans="1:8" ht="21.75" thickBot="1" x14ac:dyDescent="0.25">
      <c r="B23" s="5"/>
      <c r="C23" s="130" t="s">
        <v>63</v>
      </c>
      <c r="D23" s="131"/>
      <c r="E23" s="131"/>
      <c r="F23" s="132"/>
      <c r="G23" s="5"/>
      <c r="H23" s="5"/>
    </row>
    <row r="24" spans="1:8" ht="36.75" customHeight="1" thickBot="1" x14ac:dyDescent="0.25">
      <c r="B24" s="74" t="s">
        <v>62</v>
      </c>
      <c r="C24" s="137" t="e">
        <f>SQRT(POWER((D57/(2*SQRT(3))),2)+POWER((MAX(D72,D83,D94,D105,#REF!,#REF!,#REF!,#REF!,#REF!,#REF!,#REF!,#REF!,#REF!,#REF!,#REF!,#REF!,#REF!,#REF!,#REF!,#REF!)/(SQRT(3))),2))</f>
        <v>#REF!</v>
      </c>
      <c r="D24" s="138"/>
      <c r="E24" s="138"/>
      <c r="F24" s="139"/>
      <c r="G24" s="5"/>
      <c r="H24" s="5"/>
    </row>
    <row r="25" spans="1:8" ht="24" customHeight="1" thickBot="1" x14ac:dyDescent="0.25">
      <c r="B25" s="135" t="s">
        <v>66</v>
      </c>
      <c r="C25" s="133" t="s">
        <v>64</v>
      </c>
      <c r="D25" s="134"/>
      <c r="E25" s="128" t="s">
        <v>65</v>
      </c>
      <c r="F25" s="129"/>
      <c r="G25" s="5"/>
      <c r="H25" s="5"/>
    </row>
    <row r="26" spans="1:8" ht="40.5" customHeight="1" thickTop="1" thickBot="1" x14ac:dyDescent="0.25">
      <c r="A26" s="5"/>
      <c r="B26" s="136"/>
      <c r="C26" s="96">
        <v>1.6666666666666669E-4</v>
      </c>
      <c r="D26" s="97"/>
      <c r="E26" s="143">
        <v>1.6666666666666669E-4</v>
      </c>
      <c r="F26" s="144"/>
      <c r="G26" s="5"/>
      <c r="H26" s="5"/>
    </row>
    <row r="27" spans="1:8" ht="42" customHeight="1" thickBot="1" x14ac:dyDescent="0.25">
      <c r="A27" s="5"/>
      <c r="B27" s="74" t="s">
        <v>67</v>
      </c>
      <c r="C27" s="140" t="e">
        <f>MAX(C24,C26,E26)</f>
        <v>#REF!</v>
      </c>
      <c r="D27" s="141"/>
      <c r="E27" s="141"/>
      <c r="F27" s="142"/>
      <c r="G27" s="5"/>
      <c r="H27" s="5"/>
    </row>
    <row r="28" spans="1:8" ht="16.5" x14ac:dyDescent="0.2">
      <c r="A28" s="5"/>
      <c r="B28" s="75"/>
      <c r="C28" s="5"/>
      <c r="D28" s="5"/>
      <c r="E28" s="5"/>
      <c r="F28" s="5"/>
      <c r="G28" s="5"/>
      <c r="H28" s="5"/>
    </row>
    <row r="29" spans="1:8" ht="12.75" customHeight="1" x14ac:dyDescent="0.2">
      <c r="A29" s="109" t="s">
        <v>59</v>
      </c>
      <c r="B29" s="116"/>
      <c r="C29" s="116"/>
      <c r="D29" s="116"/>
      <c r="E29" s="116"/>
      <c r="F29" s="116"/>
      <c r="G29" s="117"/>
      <c r="H29" s="66"/>
    </row>
    <row r="30" spans="1:8" ht="12.75" customHeight="1" x14ac:dyDescent="0.2">
      <c r="A30" s="118"/>
      <c r="B30" s="119"/>
      <c r="C30" s="119"/>
      <c r="D30" s="119"/>
      <c r="E30" s="119"/>
      <c r="F30" s="119"/>
      <c r="G30" s="120"/>
      <c r="H30" s="66"/>
    </row>
    <row r="31" spans="1:8" ht="12.75" customHeight="1" x14ac:dyDescent="0.2">
      <c r="A31" s="118"/>
      <c r="B31" s="119"/>
      <c r="C31" s="119"/>
      <c r="D31" s="119"/>
      <c r="E31" s="119"/>
      <c r="F31" s="119"/>
      <c r="G31" s="120"/>
      <c r="H31" s="66"/>
    </row>
    <row r="32" spans="1:8" ht="12.75" customHeight="1" x14ac:dyDescent="0.2">
      <c r="A32" s="118"/>
      <c r="B32" s="119"/>
      <c r="C32" s="119"/>
      <c r="D32" s="119"/>
      <c r="E32" s="119"/>
      <c r="F32" s="119"/>
      <c r="G32" s="120"/>
      <c r="H32" s="66"/>
    </row>
    <row r="33" spans="1:8" ht="12.75" customHeight="1" x14ac:dyDescent="0.2">
      <c r="A33" s="118"/>
      <c r="B33" s="119"/>
      <c r="C33" s="119"/>
      <c r="D33" s="119"/>
      <c r="E33" s="119"/>
      <c r="F33" s="119"/>
      <c r="G33" s="120"/>
      <c r="H33" s="66"/>
    </row>
    <row r="34" spans="1:8" ht="14.25" customHeight="1" x14ac:dyDescent="0.2">
      <c r="A34" s="118"/>
      <c r="B34" s="119"/>
      <c r="C34" s="119"/>
      <c r="D34" s="119"/>
      <c r="E34" s="119"/>
      <c r="F34" s="119"/>
      <c r="G34" s="120"/>
      <c r="H34" s="66"/>
    </row>
    <row r="35" spans="1:8" ht="14.25" customHeight="1" x14ac:dyDescent="0.2">
      <c r="A35" s="118"/>
      <c r="B35" s="119"/>
      <c r="C35" s="119"/>
      <c r="D35" s="119"/>
      <c r="E35" s="119"/>
      <c r="F35" s="119"/>
      <c r="G35" s="120"/>
      <c r="H35" s="66"/>
    </row>
    <row r="36" spans="1:8" ht="12.75" customHeight="1" x14ac:dyDescent="0.2">
      <c r="A36" s="118"/>
      <c r="B36" s="119"/>
      <c r="C36" s="119"/>
      <c r="D36" s="119"/>
      <c r="E36" s="119"/>
      <c r="F36" s="119"/>
      <c r="G36" s="120"/>
      <c r="H36" s="66"/>
    </row>
    <row r="37" spans="1:8" ht="12.75" customHeight="1" x14ac:dyDescent="0.2">
      <c r="A37" s="121"/>
      <c r="B37" s="122"/>
      <c r="C37" s="122"/>
      <c r="D37" s="122"/>
      <c r="E37" s="122"/>
      <c r="F37" s="122"/>
      <c r="G37" s="123"/>
      <c r="H37" s="66"/>
    </row>
    <row r="38" spans="1:8" s="4" customFormat="1" ht="12.75" customHeight="1" x14ac:dyDescent="0.2">
      <c r="A38" s="39"/>
      <c r="B38" s="39"/>
      <c r="C38" s="39"/>
      <c r="D38" s="39"/>
      <c r="E38" s="39"/>
      <c r="F38" s="39"/>
      <c r="G38" s="38"/>
      <c r="H38" s="66"/>
    </row>
    <row r="39" spans="1:8" s="4" customFormat="1" ht="15" customHeight="1" x14ac:dyDescent="0.2">
      <c r="B39" s="13" t="s">
        <v>9</v>
      </c>
      <c r="C39" s="39"/>
      <c r="D39" s="39"/>
      <c r="F39" s="12" t="s">
        <v>10</v>
      </c>
      <c r="G39" s="38"/>
      <c r="H39" s="66"/>
    </row>
    <row r="40" spans="1:8" s="4" customFormat="1" ht="12.75" customHeight="1" x14ac:dyDescent="0.2">
      <c r="A40" s="39"/>
      <c r="B40" s="39"/>
      <c r="C40" s="39"/>
      <c r="D40" s="39"/>
      <c r="E40" s="39"/>
      <c r="F40" s="39"/>
      <c r="G40" s="38"/>
      <c r="H40" s="66"/>
    </row>
    <row r="41" spans="1:8" s="4" customFormat="1" ht="12.75" customHeight="1" x14ac:dyDescent="0.2">
      <c r="A41" s="39"/>
      <c r="B41" s="39"/>
      <c r="C41" s="39"/>
      <c r="D41" s="39"/>
      <c r="E41" s="39"/>
      <c r="F41" s="39"/>
      <c r="G41" s="38"/>
      <c r="H41" s="66"/>
    </row>
    <row r="42" spans="1:8" s="4" customFormat="1" ht="12.75" customHeight="1" x14ac:dyDescent="0.2">
      <c r="A42" s="38"/>
      <c r="B42" s="38"/>
      <c r="C42" s="38"/>
      <c r="D42" s="38"/>
      <c r="E42" s="38"/>
      <c r="F42" s="38"/>
      <c r="G42" s="38"/>
      <c r="H42" s="66"/>
    </row>
    <row r="43" spans="1:8" s="4" customFormat="1" ht="12.75" customHeight="1" x14ac:dyDescent="0.2">
      <c r="A43" s="38"/>
      <c r="B43" s="38"/>
      <c r="C43" s="38"/>
      <c r="D43" s="38"/>
      <c r="E43" s="38"/>
      <c r="F43" s="38"/>
      <c r="G43" s="38"/>
      <c r="H43" s="66"/>
    </row>
    <row r="44" spans="1:8" s="4" customFormat="1" ht="12.75" customHeight="1" x14ac:dyDescent="0.2">
      <c r="A44" s="38"/>
      <c r="B44" s="38"/>
      <c r="C44" s="38"/>
      <c r="D44" s="38"/>
      <c r="E44" s="38"/>
      <c r="F44" s="38"/>
      <c r="G44" s="38"/>
      <c r="H44" s="66"/>
    </row>
    <row r="45" spans="1:8" ht="15.75" x14ac:dyDescent="0.25">
      <c r="A45" s="82" t="s">
        <v>48</v>
      </c>
      <c r="B45" s="83"/>
      <c r="C45" s="83"/>
      <c r="F45" s="2"/>
      <c r="G45" s="53">
        <f>$G$1</f>
        <v>0</v>
      </c>
    </row>
    <row r="46" spans="1:8" ht="15.75" x14ac:dyDescent="0.25">
      <c r="A46" s="82" t="s">
        <v>6</v>
      </c>
      <c r="B46" s="83"/>
      <c r="C46" s="83"/>
      <c r="F46" s="14"/>
      <c r="G46" s="54">
        <f>$G$2</f>
        <v>0</v>
      </c>
    </row>
    <row r="47" spans="1:8" s="4" customFormat="1" ht="17.25" thickBot="1" x14ac:dyDescent="0.25">
      <c r="A47" s="9"/>
      <c r="B47" s="9"/>
      <c r="C47" s="9"/>
      <c r="D47" s="9"/>
      <c r="E47" s="9"/>
      <c r="F47" s="9"/>
      <c r="G47" s="9"/>
      <c r="H47" s="9"/>
    </row>
    <row r="48" spans="1:8" s="4" customFormat="1" ht="12.75" customHeight="1" x14ac:dyDescent="0.2">
      <c r="A48" s="99" t="s">
        <v>2</v>
      </c>
      <c r="B48" s="100"/>
      <c r="C48" s="100"/>
      <c r="D48" s="100"/>
      <c r="E48" s="100"/>
      <c r="F48" s="100"/>
      <c r="G48" s="101"/>
      <c r="H48" s="64"/>
    </row>
    <row r="49" spans="1:8" s="4" customFormat="1" ht="14.25" customHeight="1" thickBot="1" x14ac:dyDescent="0.25">
      <c r="A49" s="102"/>
      <c r="B49" s="103"/>
      <c r="C49" s="103"/>
      <c r="D49" s="103"/>
      <c r="E49" s="103"/>
      <c r="F49" s="103"/>
      <c r="G49" s="104"/>
      <c r="H49" s="64"/>
    </row>
    <row r="50" spans="1:8" s="4" customFormat="1" ht="47.25" customHeight="1" thickBot="1" x14ac:dyDescent="0.25">
      <c r="A50" s="15" t="s">
        <v>49</v>
      </c>
      <c r="B50" s="15" t="s">
        <v>55</v>
      </c>
      <c r="C50" s="15" t="s">
        <v>50</v>
      </c>
      <c r="D50" s="15" t="s">
        <v>51</v>
      </c>
      <c r="E50" s="15" t="s">
        <v>52</v>
      </c>
      <c r="F50" s="36" t="s">
        <v>56</v>
      </c>
      <c r="G50" s="15" t="s">
        <v>3</v>
      </c>
    </row>
    <row r="51" spans="1:8" s="4" customFormat="1" ht="47.25" customHeight="1" thickBot="1" x14ac:dyDescent="0.25">
      <c r="A51" s="15"/>
      <c r="B51" s="44"/>
      <c r="C51" s="45"/>
      <c r="D51" s="46"/>
      <c r="E51" s="46"/>
      <c r="F51" s="24">
        <f>ABS(E51-D51)</f>
        <v>0</v>
      </c>
      <c r="G51" s="46"/>
    </row>
    <row r="52" spans="1:8" s="4" customFormat="1" ht="47.25" customHeight="1" thickBot="1" x14ac:dyDescent="0.25">
      <c r="A52" s="15"/>
      <c r="B52" s="44"/>
      <c r="C52" s="45"/>
      <c r="D52" s="76"/>
      <c r="E52" s="76"/>
      <c r="F52" s="24">
        <f t="shared" ref="F52:F55" si="0">ABS(E52-D52)</f>
        <v>0</v>
      </c>
      <c r="G52" s="76"/>
    </row>
    <row r="53" spans="1:8" s="4" customFormat="1" ht="47.25" customHeight="1" thickBot="1" x14ac:dyDescent="0.25">
      <c r="A53" s="15"/>
      <c r="B53" s="44"/>
      <c r="C53" s="45"/>
      <c r="D53" s="46"/>
      <c r="E53" s="46"/>
      <c r="F53" s="24">
        <f t="shared" si="0"/>
        <v>0</v>
      </c>
      <c r="G53" s="46"/>
    </row>
    <row r="54" spans="1:8" s="4" customFormat="1" ht="47.25" customHeight="1" thickBot="1" x14ac:dyDescent="0.25">
      <c r="A54" s="15"/>
      <c r="B54" s="44"/>
      <c r="C54" s="45"/>
      <c r="D54" s="46"/>
      <c r="E54" s="46"/>
      <c r="F54" s="24">
        <f t="shared" si="0"/>
        <v>0</v>
      </c>
      <c r="G54" s="46"/>
    </row>
    <row r="55" spans="1:8" s="4" customFormat="1" ht="47.25" customHeight="1" thickBot="1" x14ac:dyDescent="0.25">
      <c r="A55" s="15"/>
      <c r="B55" s="44"/>
      <c r="C55" s="45"/>
      <c r="D55" s="46"/>
      <c r="E55" s="46"/>
      <c r="F55" s="24">
        <f t="shared" si="0"/>
        <v>0</v>
      </c>
      <c r="G55" s="46"/>
    </row>
    <row r="56" spans="1:8" s="4" customFormat="1" ht="24" customHeight="1" thickBot="1" x14ac:dyDescent="0.25">
      <c r="A56" s="84" t="s">
        <v>54</v>
      </c>
      <c r="B56" s="84"/>
      <c r="C56" s="84"/>
      <c r="D56" s="85"/>
      <c r="E56" s="86"/>
      <c r="F56" s="86"/>
      <c r="G56" s="87"/>
      <c r="H56" s="4" t="s">
        <v>69</v>
      </c>
    </row>
    <row r="57" spans="1:8" s="4" customFormat="1" ht="28.5" customHeight="1" thickBot="1" x14ac:dyDescent="0.25">
      <c r="A57" s="84" t="s">
        <v>53</v>
      </c>
      <c r="B57" s="84"/>
      <c r="C57" s="84"/>
      <c r="D57" s="124">
        <f>MAX(ABS(E51-D51),ABS(E52-D52),ABS(E53-D53),ABS(E54-D54),ABS(E55-D55))</f>
        <v>0</v>
      </c>
      <c r="E57" s="125"/>
      <c r="F57" s="125"/>
      <c r="G57" s="126"/>
      <c r="H57" s="4" t="s">
        <v>70</v>
      </c>
    </row>
    <row r="58" spans="1:8" s="4" customFormat="1" ht="47.25" customHeight="1" x14ac:dyDescent="0.2"/>
    <row r="59" spans="1:8" ht="15.75" x14ac:dyDescent="0.25">
      <c r="A59" s="82" t="s">
        <v>48</v>
      </c>
      <c r="B59" s="83"/>
      <c r="C59" s="83"/>
      <c r="F59" s="2"/>
      <c r="G59" s="53">
        <f>$G$1</f>
        <v>0</v>
      </c>
    </row>
    <row r="60" spans="1:8" ht="16.5" thickBot="1" x14ac:dyDescent="0.3">
      <c r="A60" s="82" t="s">
        <v>6</v>
      </c>
      <c r="B60" s="83"/>
      <c r="C60" s="83"/>
      <c r="F60" s="14"/>
      <c r="G60" s="70"/>
    </row>
    <row r="61" spans="1:8" s="9" customFormat="1" ht="22.5" customHeight="1" thickBot="1" x14ac:dyDescent="0.25">
      <c r="A61" s="146" t="s">
        <v>71</v>
      </c>
      <c r="B61" s="147"/>
      <c r="C61" s="147"/>
      <c r="D61" s="147"/>
      <c r="E61" s="79">
        <f>A51</f>
        <v>0</v>
      </c>
      <c r="F61" s="57"/>
      <c r="G61" s="58"/>
    </row>
    <row r="62" spans="1:8" s="9" customFormat="1" ht="18" customHeight="1" thickBot="1" x14ac:dyDescent="0.35">
      <c r="A62" s="90" t="s">
        <v>34</v>
      </c>
      <c r="B62" s="91"/>
      <c r="C62" s="91"/>
      <c r="D62" s="93" t="s">
        <v>33</v>
      </c>
      <c r="E62" s="91" t="s">
        <v>35</v>
      </c>
      <c r="F62" s="91"/>
      <c r="G62" s="145"/>
      <c r="H62" s="67"/>
    </row>
    <row r="63" spans="1:8" s="9" customFormat="1" ht="18" customHeight="1" x14ac:dyDescent="0.2">
      <c r="A63" s="16" t="s">
        <v>26</v>
      </c>
      <c r="B63" s="17" t="s">
        <v>24</v>
      </c>
      <c r="C63" s="18" t="s">
        <v>25</v>
      </c>
      <c r="D63" s="94"/>
      <c r="E63" s="20" t="s">
        <v>25</v>
      </c>
      <c r="F63" s="20" t="s">
        <v>24</v>
      </c>
      <c r="G63" s="19" t="s">
        <v>29</v>
      </c>
    </row>
    <row r="64" spans="1:8" s="9" customFormat="1" ht="18" customHeight="1" thickBot="1" x14ac:dyDescent="0.25">
      <c r="A64" s="21" t="s">
        <v>20</v>
      </c>
      <c r="B64" s="80">
        <f>$C20</f>
        <v>0</v>
      </c>
      <c r="C64" s="80">
        <f>$F20</f>
        <v>0</v>
      </c>
      <c r="D64" s="94"/>
      <c r="E64" s="80">
        <f>C20</f>
        <v>0</v>
      </c>
      <c r="F64" s="81">
        <f>F20</f>
        <v>0</v>
      </c>
      <c r="G64" s="22" t="s">
        <v>28</v>
      </c>
    </row>
    <row r="65" spans="1:8" s="9" customFormat="1" ht="18" customHeight="1" thickBot="1" x14ac:dyDescent="0.25">
      <c r="A65" s="21" t="s">
        <v>40</v>
      </c>
      <c r="B65" s="23" t="s">
        <v>16</v>
      </c>
      <c r="C65" s="24" t="s">
        <v>17</v>
      </c>
      <c r="D65" s="94"/>
      <c r="E65" s="23" t="s">
        <v>19</v>
      </c>
      <c r="F65" s="24" t="s">
        <v>18</v>
      </c>
      <c r="G65" s="22" t="s">
        <v>40</v>
      </c>
    </row>
    <row r="66" spans="1:8" s="9" customFormat="1" ht="18" customHeight="1" x14ac:dyDescent="0.2">
      <c r="A66" s="25" t="s">
        <v>0</v>
      </c>
      <c r="B66" s="47"/>
      <c r="C66" s="51"/>
      <c r="D66" s="94"/>
      <c r="E66" s="47"/>
      <c r="F66" s="51"/>
      <c r="G66" s="26" t="s">
        <v>0</v>
      </c>
    </row>
    <row r="67" spans="1:8" s="9" customFormat="1" ht="18" customHeight="1" x14ac:dyDescent="0.2">
      <c r="A67" s="27" t="s">
        <v>1</v>
      </c>
      <c r="B67" s="47"/>
      <c r="C67" s="48"/>
      <c r="D67" s="94"/>
      <c r="E67" s="47"/>
      <c r="F67" s="48"/>
      <c r="G67" s="28" t="s">
        <v>1</v>
      </c>
    </row>
    <row r="68" spans="1:8" s="9" customFormat="1" ht="18" customHeight="1" x14ac:dyDescent="0.2">
      <c r="A68" s="29" t="s">
        <v>3</v>
      </c>
      <c r="B68" s="49"/>
      <c r="C68" s="50"/>
      <c r="D68" s="94"/>
      <c r="E68" s="49"/>
      <c r="F68" s="50"/>
      <c r="G68" s="30" t="s">
        <v>3</v>
      </c>
    </row>
    <row r="69" spans="1:8" s="9" customFormat="1" ht="18" customHeight="1" thickBot="1" x14ac:dyDescent="0.25">
      <c r="A69" s="29" t="s">
        <v>27</v>
      </c>
      <c r="B69" s="52"/>
      <c r="C69" s="52"/>
      <c r="D69" s="94"/>
      <c r="E69" s="49"/>
      <c r="F69" s="52"/>
      <c r="G69" s="30" t="s">
        <v>27</v>
      </c>
    </row>
    <row r="70" spans="1:8" s="9" customFormat="1" ht="18" customHeight="1" thickTop="1" thickBot="1" x14ac:dyDescent="0.25">
      <c r="A70" s="31" t="s">
        <v>4</v>
      </c>
      <c r="B70" s="88">
        <f>C68-B68</f>
        <v>0</v>
      </c>
      <c r="C70" s="89"/>
      <c r="D70" s="95"/>
      <c r="E70" s="88">
        <f>E68-F68</f>
        <v>0</v>
      </c>
      <c r="F70" s="92"/>
      <c r="G70" s="32" t="s">
        <v>5</v>
      </c>
    </row>
    <row r="71" spans="1:8" s="9" customFormat="1" ht="27" customHeight="1" thickTop="1" thickBot="1" x14ac:dyDescent="0.3">
      <c r="A71" s="35" t="s">
        <v>30</v>
      </c>
      <c r="B71" s="61"/>
      <c r="C71" s="62"/>
      <c r="D71" s="77">
        <f>ABS(((C68-B68)+(E68-F68))/2)</f>
        <v>0</v>
      </c>
      <c r="E71" s="62"/>
      <c r="F71" s="62"/>
      <c r="G71" s="35" t="s">
        <v>30</v>
      </c>
      <c r="H71" s="67"/>
    </row>
    <row r="72" spans="1:8" s="9" customFormat="1" ht="27" customHeight="1" thickBot="1" x14ac:dyDescent="0.3">
      <c r="A72" s="55" t="s">
        <v>68</v>
      </c>
      <c r="B72" s="59"/>
      <c r="C72" s="60"/>
      <c r="D72" s="78">
        <f>ABS(((C68-B68)+(E68-F68))/2)+SQRT(4*POWER((0.001/(2*SQRT(3))),2)+POWER(B69,2)+POWER(C69,2)+POWER(E69,2)+POWER(F69,2))</f>
        <v>5.773502691896258E-4</v>
      </c>
      <c r="E72" s="60"/>
      <c r="F72" s="60"/>
      <c r="G72" s="68"/>
      <c r="H72" s="67">
        <f>E61</f>
        <v>0</v>
      </c>
    </row>
    <row r="73" spans="1:8" s="9" customFormat="1" ht="18" customHeight="1" thickBot="1" x14ac:dyDescent="0.35">
      <c r="A73" s="90" t="s">
        <v>38</v>
      </c>
      <c r="B73" s="91"/>
      <c r="C73" s="91"/>
      <c r="D73" s="93" t="s">
        <v>33</v>
      </c>
      <c r="E73" s="90" t="s">
        <v>39</v>
      </c>
      <c r="F73" s="91"/>
      <c r="G73" s="145"/>
      <c r="H73" s="67"/>
    </row>
    <row r="74" spans="1:8" s="9" customFormat="1" ht="18" customHeight="1" x14ac:dyDescent="0.2">
      <c r="A74" s="16" t="s">
        <v>26</v>
      </c>
      <c r="B74" s="17" t="s">
        <v>31</v>
      </c>
      <c r="C74" s="18" t="s">
        <v>32</v>
      </c>
      <c r="D74" s="94"/>
      <c r="E74" s="20" t="s">
        <v>32</v>
      </c>
      <c r="F74" s="20" t="s">
        <v>31</v>
      </c>
      <c r="G74" s="19" t="s">
        <v>29</v>
      </c>
    </row>
    <row r="75" spans="1:8" s="9" customFormat="1" ht="18" customHeight="1" thickBot="1" x14ac:dyDescent="0.25">
      <c r="A75" s="21" t="s">
        <v>20</v>
      </c>
      <c r="B75" s="80">
        <f>C20</f>
        <v>0</v>
      </c>
      <c r="C75" s="80">
        <f>F20</f>
        <v>0</v>
      </c>
      <c r="D75" s="94"/>
      <c r="E75" s="80">
        <f>C20</f>
        <v>0</v>
      </c>
      <c r="F75" s="81">
        <f>F20</f>
        <v>0</v>
      </c>
      <c r="G75" s="22" t="s">
        <v>28</v>
      </c>
    </row>
    <row r="76" spans="1:8" s="9" customFormat="1" ht="18" customHeight="1" thickBot="1" x14ac:dyDescent="0.25">
      <c r="A76" s="21" t="s">
        <v>40</v>
      </c>
      <c r="B76" s="24" t="s">
        <v>16</v>
      </c>
      <c r="C76" s="33" t="s">
        <v>17</v>
      </c>
      <c r="D76" s="94"/>
      <c r="E76" s="23" t="s">
        <v>19</v>
      </c>
      <c r="F76" s="24" t="s">
        <v>18</v>
      </c>
      <c r="G76" s="22" t="s">
        <v>40</v>
      </c>
    </row>
    <row r="77" spans="1:8" s="9" customFormat="1" ht="18" customHeight="1" x14ac:dyDescent="0.2">
      <c r="A77" s="25" t="s">
        <v>0</v>
      </c>
      <c r="B77" s="47"/>
      <c r="C77" s="51"/>
      <c r="D77" s="94"/>
      <c r="E77" s="47"/>
      <c r="F77" s="51"/>
      <c r="G77" s="26" t="s">
        <v>0</v>
      </c>
    </row>
    <row r="78" spans="1:8" s="9" customFormat="1" ht="18" customHeight="1" x14ac:dyDescent="0.2">
      <c r="A78" s="27" t="s">
        <v>1</v>
      </c>
      <c r="B78" s="47"/>
      <c r="C78" s="48"/>
      <c r="D78" s="94"/>
      <c r="E78" s="47"/>
      <c r="F78" s="48"/>
      <c r="G78" s="28" t="s">
        <v>1</v>
      </c>
    </row>
    <row r="79" spans="1:8" s="9" customFormat="1" ht="18" customHeight="1" x14ac:dyDescent="0.2">
      <c r="A79" s="29" t="s">
        <v>3</v>
      </c>
      <c r="B79" s="49"/>
      <c r="C79" s="50"/>
      <c r="D79" s="94"/>
      <c r="E79" s="49"/>
      <c r="F79" s="50"/>
      <c r="G79" s="30" t="s">
        <v>3</v>
      </c>
    </row>
    <row r="80" spans="1:8" s="9" customFormat="1" ht="18" customHeight="1" thickBot="1" x14ac:dyDescent="0.25">
      <c r="A80" s="29" t="s">
        <v>27</v>
      </c>
      <c r="B80" s="49"/>
      <c r="C80" s="52"/>
      <c r="D80" s="94"/>
      <c r="E80" s="49"/>
      <c r="F80" s="52"/>
      <c r="G80" s="30" t="s">
        <v>27</v>
      </c>
    </row>
    <row r="81" spans="1:8" s="9" customFormat="1" ht="18" customHeight="1" thickTop="1" thickBot="1" x14ac:dyDescent="0.25">
      <c r="A81" s="31" t="s">
        <v>4</v>
      </c>
      <c r="B81" s="88">
        <f>C79-B79</f>
        <v>0</v>
      </c>
      <c r="C81" s="89"/>
      <c r="D81" s="95"/>
      <c r="E81" s="88">
        <f>E79-F79</f>
        <v>0</v>
      </c>
      <c r="F81" s="92"/>
      <c r="G81" s="32" t="s">
        <v>5</v>
      </c>
    </row>
    <row r="82" spans="1:8" s="9" customFormat="1" ht="30.75" customHeight="1" thickTop="1" thickBot="1" x14ac:dyDescent="0.3">
      <c r="A82" s="35" t="s">
        <v>30</v>
      </c>
      <c r="B82" s="61"/>
      <c r="C82" s="62"/>
      <c r="D82" s="77">
        <f>ABS(((C79-B79)+(E79-F79))/2)</f>
        <v>0</v>
      </c>
      <c r="E82" s="62"/>
      <c r="F82" s="62"/>
      <c r="G82" s="35" t="s">
        <v>30</v>
      </c>
      <c r="H82" s="67"/>
    </row>
    <row r="83" spans="1:8" s="9" customFormat="1" ht="18" customHeight="1" thickBot="1" x14ac:dyDescent="0.3">
      <c r="A83" s="55" t="s">
        <v>68</v>
      </c>
      <c r="B83" s="59"/>
      <c r="C83" s="60"/>
      <c r="D83" s="78">
        <f>ABS(((C79-B79)+(E79-F79))/2)+SQRT(4*POWER((0.001/(2*SQRT(3))),2)+POWER(B80,2)+POWER(C80,2)+POWER(E80,2)+POWER(F80,2))</f>
        <v>5.773502691896258E-4</v>
      </c>
      <c r="E83" s="60"/>
      <c r="F83" s="60"/>
      <c r="G83" s="71" t="s">
        <v>68</v>
      </c>
      <c r="H83" s="67">
        <f>E61</f>
        <v>0</v>
      </c>
    </row>
    <row r="84" spans="1:8" s="9" customFormat="1" ht="18" customHeight="1" thickBot="1" x14ac:dyDescent="0.35">
      <c r="A84" s="90" t="s">
        <v>43</v>
      </c>
      <c r="B84" s="91"/>
      <c r="C84" s="91"/>
      <c r="D84" s="93" t="s">
        <v>33</v>
      </c>
      <c r="E84" s="90" t="s">
        <v>44</v>
      </c>
      <c r="F84" s="91"/>
      <c r="G84" s="145"/>
      <c r="H84" s="67"/>
    </row>
    <row r="85" spans="1:8" s="9" customFormat="1" ht="18" customHeight="1" x14ac:dyDescent="0.2">
      <c r="A85" s="16" t="s">
        <v>26</v>
      </c>
      <c r="B85" s="17" t="s">
        <v>36</v>
      </c>
      <c r="C85" s="18" t="s">
        <v>37</v>
      </c>
      <c r="D85" s="94"/>
      <c r="E85" s="20" t="s">
        <v>37</v>
      </c>
      <c r="F85" s="20" t="s">
        <v>36</v>
      </c>
      <c r="G85" s="19" t="s">
        <v>29</v>
      </c>
    </row>
    <row r="86" spans="1:8" s="9" customFormat="1" ht="18" customHeight="1" thickBot="1" x14ac:dyDescent="0.25">
      <c r="A86" s="21" t="s">
        <v>20</v>
      </c>
      <c r="B86" s="80">
        <f>C20</f>
        <v>0</v>
      </c>
      <c r="C86" s="80">
        <f>F20</f>
        <v>0</v>
      </c>
      <c r="D86" s="94"/>
      <c r="E86" s="80">
        <f>C20</f>
        <v>0</v>
      </c>
      <c r="F86" s="81">
        <f>F20</f>
        <v>0</v>
      </c>
      <c r="G86" s="22" t="s">
        <v>28</v>
      </c>
    </row>
    <row r="87" spans="1:8" s="9" customFormat="1" ht="18" customHeight="1" thickBot="1" x14ac:dyDescent="0.25">
      <c r="A87" s="21" t="s">
        <v>40</v>
      </c>
      <c r="B87" s="23" t="s">
        <v>16</v>
      </c>
      <c r="C87" s="24" t="s">
        <v>17</v>
      </c>
      <c r="D87" s="94"/>
      <c r="E87" s="24" t="s">
        <v>19</v>
      </c>
      <c r="F87" s="34" t="s">
        <v>18</v>
      </c>
      <c r="G87" s="22"/>
    </row>
    <row r="88" spans="1:8" s="9" customFormat="1" ht="18" customHeight="1" x14ac:dyDescent="0.2">
      <c r="A88" s="25" t="s">
        <v>0</v>
      </c>
      <c r="B88" s="47"/>
      <c r="C88" s="51"/>
      <c r="D88" s="94"/>
      <c r="E88" s="47"/>
      <c r="F88" s="51"/>
      <c r="G88" s="26" t="s">
        <v>0</v>
      </c>
    </row>
    <row r="89" spans="1:8" s="9" customFormat="1" ht="18" customHeight="1" x14ac:dyDescent="0.2">
      <c r="A89" s="27" t="s">
        <v>1</v>
      </c>
      <c r="B89" s="47"/>
      <c r="C89" s="48"/>
      <c r="D89" s="94"/>
      <c r="E89" s="47"/>
      <c r="F89" s="48"/>
      <c r="G89" s="28" t="s">
        <v>1</v>
      </c>
    </row>
    <row r="90" spans="1:8" s="9" customFormat="1" ht="18" customHeight="1" x14ac:dyDescent="0.2">
      <c r="A90" s="29" t="s">
        <v>3</v>
      </c>
      <c r="B90" s="49"/>
      <c r="C90" s="50"/>
      <c r="D90" s="94"/>
      <c r="E90" s="49"/>
      <c r="F90" s="50"/>
      <c r="G90" s="30" t="s">
        <v>3</v>
      </c>
    </row>
    <row r="91" spans="1:8" s="9" customFormat="1" ht="18" customHeight="1" thickBot="1" x14ac:dyDescent="0.25">
      <c r="A91" s="29" t="s">
        <v>27</v>
      </c>
      <c r="B91" s="49"/>
      <c r="C91" s="52"/>
      <c r="D91" s="94"/>
      <c r="E91" s="49"/>
      <c r="F91" s="52"/>
      <c r="G91" s="30" t="s">
        <v>27</v>
      </c>
    </row>
    <row r="92" spans="1:8" s="9" customFormat="1" ht="30.75" customHeight="1" thickTop="1" thickBot="1" x14ac:dyDescent="0.25">
      <c r="A92" s="31" t="s">
        <v>4</v>
      </c>
      <c r="B92" s="88">
        <f>C90-B90</f>
        <v>0</v>
      </c>
      <c r="C92" s="89"/>
      <c r="D92" s="95"/>
      <c r="E92" s="88">
        <f>E90-F90</f>
        <v>0</v>
      </c>
      <c r="F92" s="89"/>
      <c r="G92" s="31" t="s">
        <v>5</v>
      </c>
    </row>
    <row r="93" spans="1:8" s="9" customFormat="1" ht="32.25" customHeight="1" thickTop="1" thickBot="1" x14ac:dyDescent="0.25">
      <c r="A93" s="69" t="s">
        <v>30</v>
      </c>
      <c r="B93" s="61"/>
      <c r="C93" s="62"/>
      <c r="D93" s="77">
        <f>ABS(((C90-B90)+(E90-F90))/2)</f>
        <v>0</v>
      </c>
      <c r="E93" s="62"/>
      <c r="F93" s="62"/>
      <c r="G93" s="69" t="s">
        <v>30</v>
      </c>
      <c r="H93" s="67"/>
    </row>
    <row r="94" spans="1:8" s="9" customFormat="1" ht="24" customHeight="1" thickBot="1" x14ac:dyDescent="0.3">
      <c r="A94" s="55" t="s">
        <v>68</v>
      </c>
      <c r="B94" s="59"/>
      <c r="C94" s="60"/>
      <c r="D94" s="78">
        <f>ABS(((C90-B90)+(E90-F90))/2)+SQRT(4*POWER((0.001/(2*SQRT(3))),2)+POWER(B91,2)+POWER(C91,2)+POWER(E91,2)+POWER(F91,2))</f>
        <v>5.773502691896258E-4</v>
      </c>
      <c r="E94" s="60"/>
      <c r="F94" s="60"/>
      <c r="G94" s="71" t="s">
        <v>68</v>
      </c>
      <c r="H94" s="67">
        <f>E61</f>
        <v>0</v>
      </c>
    </row>
    <row r="95" spans="1:8" s="9" customFormat="1" ht="18" customHeight="1" thickBot="1" x14ac:dyDescent="0.35">
      <c r="A95" s="90" t="s">
        <v>45</v>
      </c>
      <c r="B95" s="91"/>
      <c r="C95" s="91"/>
      <c r="D95" s="93" t="s">
        <v>33</v>
      </c>
      <c r="E95" s="90" t="s">
        <v>46</v>
      </c>
      <c r="F95" s="91"/>
      <c r="G95" s="145"/>
      <c r="H95" s="67"/>
    </row>
    <row r="96" spans="1:8" s="5" customFormat="1" ht="18" customHeight="1" x14ac:dyDescent="0.2">
      <c r="A96" s="16" t="s">
        <v>26</v>
      </c>
      <c r="B96" s="17" t="s">
        <v>41</v>
      </c>
      <c r="C96" s="18" t="s">
        <v>42</v>
      </c>
      <c r="D96" s="94"/>
      <c r="E96" s="20" t="s">
        <v>42</v>
      </c>
      <c r="F96" s="20" t="s">
        <v>41</v>
      </c>
      <c r="G96" s="19" t="s">
        <v>29</v>
      </c>
    </row>
    <row r="97" spans="1:8" s="5" customFormat="1" ht="18" customHeight="1" thickBot="1" x14ac:dyDescent="0.25">
      <c r="A97" s="21" t="s">
        <v>20</v>
      </c>
      <c r="B97" s="80">
        <f>C20</f>
        <v>0</v>
      </c>
      <c r="C97" s="80">
        <f>F20</f>
        <v>0</v>
      </c>
      <c r="D97" s="94"/>
      <c r="E97" s="80">
        <f>C20</f>
        <v>0</v>
      </c>
      <c r="F97" s="81">
        <f>F20</f>
        <v>0</v>
      </c>
      <c r="G97" s="22" t="s">
        <v>28</v>
      </c>
    </row>
    <row r="98" spans="1:8" s="5" customFormat="1" ht="18" customHeight="1" thickBot="1" x14ac:dyDescent="0.25">
      <c r="A98" s="21" t="s">
        <v>40</v>
      </c>
      <c r="B98" s="23" t="s">
        <v>16</v>
      </c>
      <c r="C98" s="24" t="s">
        <v>17</v>
      </c>
      <c r="D98" s="94"/>
      <c r="E98" s="24" t="s">
        <v>19</v>
      </c>
      <c r="F98" s="24" t="s">
        <v>18</v>
      </c>
      <c r="G98" s="21" t="s">
        <v>40</v>
      </c>
    </row>
    <row r="99" spans="1:8" s="5" customFormat="1" ht="18" customHeight="1" x14ac:dyDescent="0.2">
      <c r="A99" s="25" t="s">
        <v>0</v>
      </c>
      <c r="B99" s="47"/>
      <c r="C99" s="51"/>
      <c r="D99" s="94"/>
      <c r="E99" s="47"/>
      <c r="F99" s="51"/>
      <c r="G99" s="26" t="s">
        <v>0</v>
      </c>
    </row>
    <row r="100" spans="1:8" s="5" customFormat="1" ht="18" customHeight="1" x14ac:dyDescent="0.2">
      <c r="A100" s="27" t="s">
        <v>1</v>
      </c>
      <c r="B100" s="47"/>
      <c r="C100" s="48"/>
      <c r="D100" s="94"/>
      <c r="E100" s="47"/>
      <c r="F100" s="48"/>
      <c r="G100" s="28" t="s">
        <v>1</v>
      </c>
    </row>
    <row r="101" spans="1:8" s="5" customFormat="1" ht="18" customHeight="1" x14ac:dyDescent="0.2">
      <c r="A101" s="29" t="s">
        <v>3</v>
      </c>
      <c r="B101" s="49"/>
      <c r="C101" s="50"/>
      <c r="D101" s="94"/>
      <c r="E101" s="49"/>
      <c r="F101" s="50"/>
      <c r="G101" s="30" t="s">
        <v>3</v>
      </c>
    </row>
    <row r="102" spans="1:8" s="5" customFormat="1" ht="24.75" customHeight="1" thickBot="1" x14ac:dyDescent="0.25">
      <c r="A102" s="29" t="s">
        <v>27</v>
      </c>
      <c r="B102" s="49"/>
      <c r="C102" s="52"/>
      <c r="D102" s="94"/>
      <c r="E102" s="49"/>
      <c r="F102" s="52"/>
      <c r="G102" s="30" t="s">
        <v>27</v>
      </c>
    </row>
    <row r="103" spans="1:8" ht="18" thickTop="1" thickBot="1" x14ac:dyDescent="0.25">
      <c r="A103" s="31" t="s">
        <v>4</v>
      </c>
      <c r="B103" s="88">
        <f>C101-B101</f>
        <v>0</v>
      </c>
      <c r="C103" s="89"/>
      <c r="D103" s="95"/>
      <c r="E103" s="88">
        <f>E101-F101</f>
        <v>0</v>
      </c>
      <c r="F103" s="92"/>
      <c r="G103" s="32" t="s">
        <v>5</v>
      </c>
    </row>
    <row r="104" spans="1:8" ht="27" thickTop="1" thickBot="1" x14ac:dyDescent="0.3">
      <c r="A104" s="35" t="s">
        <v>30</v>
      </c>
      <c r="B104" s="61"/>
      <c r="C104" s="62"/>
      <c r="D104" s="77">
        <f>ABS(((C101-B101)+(E101-F101))/2)</f>
        <v>0</v>
      </c>
      <c r="E104" s="62"/>
      <c r="F104" s="62"/>
      <c r="G104" s="35" t="s">
        <v>30</v>
      </c>
      <c r="H104" s="67"/>
    </row>
    <row r="105" spans="1:8" ht="17.25" thickBot="1" x14ac:dyDescent="0.3">
      <c r="A105" s="55" t="s">
        <v>68</v>
      </c>
      <c r="B105" s="59"/>
      <c r="C105" s="60"/>
      <c r="D105" s="60">
        <f>ABS(((C101-B101)+(E101-F101))/2)+SQRT(4*POWER((0.001/(2*SQRT(3))),2)+POWER(B102,2)+POWER(C102,2)+POWER(E102,2)+POWER(F102,2))</f>
        <v>5.773502691896258E-4</v>
      </c>
      <c r="E105" s="60"/>
      <c r="F105" s="60"/>
      <c r="G105" s="71" t="s">
        <v>68</v>
      </c>
      <c r="H105" s="67"/>
    </row>
  </sheetData>
  <sheetProtection formatCells="0" formatColumns="0" formatRows="0" insertColumns="0" insertRows="0" sort="0" autoFilter="0" pivotTables="0"/>
  <protectedRanges>
    <protectedRange algorithmName="SHA-512" hashValue="2S1e+0OEj7dlPI/mO6/i8V+8xAYq3cUXkIzCgEHSA5CrAn02AifaaA5rqggIryemvbYkMhJqqoqWQGlcJNfF8Q==" saltValue="SHswC8FM+S96/oXwJf0vsQ==" spinCount="100000" sqref="C9" name="Ref bain_5"/>
  </protectedRanges>
  <mergeCells count="49">
    <mergeCell ref="A59:C59"/>
    <mergeCell ref="A60:C60"/>
    <mergeCell ref="A62:C62"/>
    <mergeCell ref="D62:D70"/>
    <mergeCell ref="E62:G62"/>
    <mergeCell ref="B70:C70"/>
    <mergeCell ref="E70:F70"/>
    <mergeCell ref="A61:D61"/>
    <mergeCell ref="E92:F92"/>
    <mergeCell ref="E73:G73"/>
    <mergeCell ref="A95:C95"/>
    <mergeCell ref="D95:D103"/>
    <mergeCell ref="D73:D81"/>
    <mergeCell ref="E84:G84"/>
    <mergeCell ref="B103:C103"/>
    <mergeCell ref="E103:F103"/>
    <mergeCell ref="E95:G95"/>
    <mergeCell ref="A4:G5"/>
    <mergeCell ref="A29:G37"/>
    <mergeCell ref="A57:C57"/>
    <mergeCell ref="D57:G57"/>
    <mergeCell ref="A45:C45"/>
    <mergeCell ref="A46:C46"/>
    <mergeCell ref="B10:C10"/>
    <mergeCell ref="B12:C12"/>
    <mergeCell ref="B14:C14"/>
    <mergeCell ref="E25:F25"/>
    <mergeCell ref="C23:F23"/>
    <mergeCell ref="C25:D25"/>
    <mergeCell ref="B25:B26"/>
    <mergeCell ref="C24:F24"/>
    <mergeCell ref="C27:F27"/>
    <mergeCell ref="E26:F26"/>
    <mergeCell ref="A1:C1"/>
    <mergeCell ref="A2:C2"/>
    <mergeCell ref="A56:C56"/>
    <mergeCell ref="D56:G56"/>
    <mergeCell ref="B92:C92"/>
    <mergeCell ref="A73:C73"/>
    <mergeCell ref="B81:C81"/>
    <mergeCell ref="E81:F81"/>
    <mergeCell ref="A84:C84"/>
    <mergeCell ref="D84:D92"/>
    <mergeCell ref="C26:D26"/>
    <mergeCell ref="B16:C16"/>
    <mergeCell ref="B18:C18"/>
    <mergeCell ref="A48:G49"/>
    <mergeCell ref="A7:B8"/>
    <mergeCell ref="C7:G8"/>
  </mergeCells>
  <phoneticPr fontId="0" type="noConversion"/>
  <dataValidations count="1">
    <dataValidation type="list" allowBlank="1" showInputMessage="1" showErrorMessage="1" sqref="D56:G56">
      <formula1>$H$56:$H$57</formula1>
    </dataValidation>
  </dataValidations>
  <printOptions horizontalCentered="1" verticalCentered="1"/>
  <pageMargins left="0.7" right="0.7" top="0.75" bottom="0.75" header="0.3" footer="0.3"/>
  <pageSetup paperSize="9" scale="88" orientation="portrait" r:id="rId1"/>
  <headerFooter>
    <oddHeader xml:space="preserve">&amp;L&amp;9EFS Pays de la Loire
&amp;"Arial,Gras"Laboratoire Métrologie&amp;R&amp;"Arial,Gras"&amp;8
</oddHeader>
  </headerFooter>
  <rowBreaks count="2" manualBreakCount="2">
    <brk id="40" max="6" man="1"/>
    <brk id="58" max="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G6" sqref="G6"/>
    </sheetView>
  </sheetViews>
  <sheetFormatPr baseColWidth="10" defaultRowHeight="12.75" x14ac:dyDescent="0.2"/>
  <sheetData/>
  <sheetProtection algorithmName="SHA-512" hashValue="0kzaixPl63oJF7ZYwue4Wnc1eRbF+pzgCdLmMKAGVoyH4r5/QlGjqQKhIWuz/Rc1LvGXPBFXBNyUOAja3X4tCQ==" saltValue="fPuqRGtxFRDf2WUoX8qGL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MET-E-008</vt:lpstr>
      <vt:lpstr>Feuil1</vt:lpstr>
      <vt:lpstr>'MET-E-008'!Zone_d_impression</vt:lpstr>
    </vt:vector>
  </TitlesOfParts>
  <Company>le mans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François Cariou</dc:creator>
  <cp:lastModifiedBy>Katy.Menage</cp:lastModifiedBy>
  <cp:lastPrinted>2012-05-22T13:40:48Z</cp:lastPrinted>
  <dcterms:created xsi:type="dcterms:W3CDTF">2008-03-10T07:51:27Z</dcterms:created>
  <dcterms:modified xsi:type="dcterms:W3CDTF">2017-04-24T13:31:27Z</dcterms:modified>
</cp:coreProperties>
</file>