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.phillips\Box\Group Projects\Penetrometer\AEA 7071 Tillage Trial\Database Submission\"/>
    </mc:Choice>
  </mc:AlternateContent>
  <xr:revisionPtr revIDLastSave="0" documentId="13_ncr:1_{AFC648E4-B6E3-43A2-9225-94EE6609824A}" xr6:coauthVersionLast="47" xr6:coauthVersionMax="47" xr10:uidLastSave="{00000000-0000-0000-0000-000000000000}"/>
  <bookViews>
    <workbookView xWindow="1980" yWindow="320" windowWidth="16460" windowHeight="9880" xr2:uid="{468DEE6D-D022-4199-A71A-1CE0F43899F6}"/>
  </bookViews>
  <sheets>
    <sheet name="PP layout" sheetId="6" r:id="rId1"/>
    <sheet name="71" sheetId="4" r:id="rId2"/>
    <sheet name="70" sheetId="5" r:id="rId3"/>
    <sheet name="Legacy treatments" sheetId="3" r:id="rId4"/>
    <sheet name="Plot layout" sheetId="1" r:id="rId5"/>
    <sheet name="15-20 treats" sheetId="2" r:id="rId6"/>
    <sheet name="2011 field ma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1" l="1"/>
  <c r="V29" i="1"/>
  <c r="W28" i="1"/>
  <c r="V28" i="1"/>
  <c r="W27" i="1"/>
  <c r="V27" i="1"/>
  <c r="W26" i="1"/>
  <c r="AI26" i="1" s="1"/>
  <c r="V26" i="1"/>
  <c r="W25" i="1"/>
  <c r="AI25" i="1" s="1"/>
  <c r="V25" i="1"/>
  <c r="W24" i="1"/>
  <c r="V24" i="1"/>
  <c r="W23" i="1"/>
  <c r="V23" i="1"/>
  <c r="W22" i="1"/>
  <c r="AI22" i="1" s="1"/>
  <c r="V22" i="1"/>
  <c r="W21" i="1"/>
  <c r="AI21" i="1" s="1"/>
  <c r="V21" i="1"/>
  <c r="W20" i="1"/>
  <c r="V20" i="1"/>
  <c r="W19" i="1"/>
  <c r="V19" i="1"/>
  <c r="W13" i="1"/>
  <c r="AI13" i="1" s="1"/>
  <c r="V13" i="1"/>
  <c r="W12" i="1"/>
  <c r="AI12" i="1" s="1"/>
  <c r="V12" i="1"/>
  <c r="W11" i="1"/>
  <c r="V11" i="1"/>
  <c r="W10" i="1"/>
  <c r="V10" i="1"/>
  <c r="W9" i="1"/>
  <c r="AI9" i="1" s="1"/>
  <c r="V9" i="1"/>
  <c r="W8" i="1"/>
  <c r="AI8" i="1" s="1"/>
  <c r="V8" i="1"/>
  <c r="W7" i="1"/>
  <c r="V7" i="1"/>
  <c r="W6" i="1"/>
  <c r="V6" i="1"/>
  <c r="W5" i="1"/>
  <c r="AI5" i="1" s="1"/>
  <c r="V5" i="1"/>
  <c r="W4" i="1"/>
  <c r="AI4" i="1" s="1"/>
  <c r="V4" i="1"/>
  <c r="W3" i="1"/>
  <c r="V3" i="1"/>
  <c r="Q29" i="1"/>
  <c r="P29" i="1"/>
  <c r="Q28" i="1"/>
  <c r="AG28" i="1" s="1"/>
  <c r="P28" i="1"/>
  <c r="Q27" i="1"/>
  <c r="AG27" i="1" s="1"/>
  <c r="P27" i="1"/>
  <c r="Q26" i="1"/>
  <c r="P26" i="1"/>
  <c r="Q25" i="1"/>
  <c r="P25" i="1"/>
  <c r="Q24" i="1"/>
  <c r="AG24" i="1" s="1"/>
  <c r="P24" i="1"/>
  <c r="Q23" i="1"/>
  <c r="AG23" i="1" s="1"/>
  <c r="P23" i="1"/>
  <c r="Q22" i="1"/>
  <c r="P22" i="1"/>
  <c r="Q21" i="1"/>
  <c r="P21" i="1"/>
  <c r="Q20" i="1"/>
  <c r="AG20" i="1" s="1"/>
  <c r="P20" i="1"/>
  <c r="Q19" i="1"/>
  <c r="AG19" i="1" s="1"/>
  <c r="P19" i="1"/>
  <c r="Q13" i="1"/>
  <c r="P13" i="1"/>
  <c r="Q12" i="1"/>
  <c r="P12" i="1"/>
  <c r="Q11" i="1"/>
  <c r="AG11" i="1" s="1"/>
  <c r="P11" i="1"/>
  <c r="Q10" i="1"/>
  <c r="AG10" i="1" s="1"/>
  <c r="P10" i="1"/>
  <c r="Q9" i="1"/>
  <c r="P9" i="1"/>
  <c r="Q8" i="1"/>
  <c r="P8" i="1"/>
  <c r="Q7" i="1"/>
  <c r="AG7" i="1" s="1"/>
  <c r="P7" i="1"/>
  <c r="Q6" i="1"/>
  <c r="AG6" i="1" s="1"/>
  <c r="P6" i="1"/>
  <c r="Q5" i="1"/>
  <c r="P5" i="1"/>
  <c r="Q4" i="1"/>
  <c r="P4" i="1"/>
  <c r="Q3" i="1"/>
  <c r="AG3" i="1" s="1"/>
  <c r="P3" i="1"/>
  <c r="K29" i="1"/>
  <c r="AE29" i="1" s="1"/>
  <c r="J29" i="1"/>
  <c r="K28" i="1"/>
  <c r="J28" i="1"/>
  <c r="K27" i="1"/>
  <c r="J27" i="1"/>
  <c r="K26" i="1"/>
  <c r="AE26" i="1" s="1"/>
  <c r="J26" i="1"/>
  <c r="K25" i="1"/>
  <c r="AE25" i="1" s="1"/>
  <c r="J25" i="1"/>
  <c r="K24" i="1"/>
  <c r="J24" i="1"/>
  <c r="K23" i="1"/>
  <c r="J23" i="1"/>
  <c r="K22" i="1"/>
  <c r="AE22" i="1" s="1"/>
  <c r="J22" i="1"/>
  <c r="K21" i="1"/>
  <c r="AE21" i="1" s="1"/>
  <c r="J21" i="1"/>
  <c r="K20" i="1"/>
  <c r="J20" i="1"/>
  <c r="K19" i="1"/>
  <c r="J19" i="1"/>
  <c r="K13" i="1"/>
  <c r="AE13" i="1" s="1"/>
  <c r="J13" i="1"/>
  <c r="K12" i="1"/>
  <c r="AE12" i="1" s="1"/>
  <c r="J12" i="1"/>
  <c r="K11" i="1"/>
  <c r="J11" i="1"/>
  <c r="K10" i="1"/>
  <c r="J10" i="1"/>
  <c r="K9" i="1"/>
  <c r="AE9" i="1" s="1"/>
  <c r="J9" i="1"/>
  <c r="K8" i="1"/>
  <c r="AE8" i="1" s="1"/>
  <c r="J8" i="1"/>
  <c r="K7" i="1"/>
  <c r="J7" i="1"/>
  <c r="K6" i="1"/>
  <c r="J6" i="1"/>
  <c r="K5" i="1"/>
  <c r="AE5" i="1" s="1"/>
  <c r="J5" i="1"/>
  <c r="K4" i="1"/>
  <c r="AE4" i="1" s="1"/>
  <c r="J4" i="1"/>
  <c r="K3" i="1"/>
  <c r="J3" i="1"/>
  <c r="E29" i="1"/>
  <c r="D29" i="1"/>
  <c r="E28" i="1"/>
  <c r="AC28" i="1" s="1"/>
  <c r="D28" i="1"/>
  <c r="E27" i="1"/>
  <c r="AC27" i="1" s="1"/>
  <c r="D27" i="1"/>
  <c r="E26" i="1"/>
  <c r="D26" i="1"/>
  <c r="E25" i="1"/>
  <c r="D25" i="1"/>
  <c r="E24" i="1"/>
  <c r="AC24" i="1" s="1"/>
  <c r="D24" i="1"/>
  <c r="E23" i="1"/>
  <c r="AC23" i="1" s="1"/>
  <c r="D23" i="1"/>
  <c r="E22" i="1"/>
  <c r="D22" i="1"/>
  <c r="E21" i="1"/>
  <c r="D21" i="1"/>
  <c r="E20" i="1"/>
  <c r="AC20" i="1" s="1"/>
  <c r="D20" i="1"/>
  <c r="E19" i="1"/>
  <c r="AC19" i="1" s="1"/>
  <c r="D19" i="1"/>
  <c r="E4" i="1"/>
  <c r="E5" i="1"/>
  <c r="E6" i="1"/>
  <c r="AC6" i="1" s="1"/>
  <c r="E7" i="1"/>
  <c r="E8" i="1"/>
  <c r="AC8" i="1" s="1"/>
  <c r="E9" i="1"/>
  <c r="E10" i="1"/>
  <c r="E11" i="1"/>
  <c r="E12" i="1"/>
  <c r="E13" i="1"/>
  <c r="E3" i="1"/>
  <c r="AC3" i="1" s="1"/>
  <c r="D4" i="1"/>
  <c r="D5" i="1"/>
  <c r="D6" i="1"/>
  <c r="D7" i="1"/>
  <c r="D8" i="1"/>
  <c r="D9" i="1"/>
  <c r="D10" i="1"/>
  <c r="D11" i="1"/>
  <c r="D12" i="1"/>
  <c r="D13" i="1"/>
  <c r="D3" i="1"/>
  <c r="AC9" i="1" l="1"/>
  <c r="AC7" i="1"/>
  <c r="X27" i="1"/>
  <c r="AI27" i="1"/>
  <c r="F21" i="1"/>
  <c r="AC21" i="1"/>
  <c r="R8" i="1"/>
  <c r="AG8" i="1"/>
  <c r="R21" i="1"/>
  <c r="AG21" i="1"/>
  <c r="R25" i="1"/>
  <c r="AG25" i="1"/>
  <c r="R29" i="1"/>
  <c r="AG29" i="1"/>
  <c r="X6" i="1"/>
  <c r="AI6" i="1"/>
  <c r="X10" i="1"/>
  <c r="AI10" i="1"/>
  <c r="X19" i="1"/>
  <c r="AI19" i="1"/>
  <c r="X23" i="1"/>
  <c r="AI23" i="1"/>
  <c r="AC13" i="1"/>
  <c r="AC5" i="1"/>
  <c r="L6" i="1"/>
  <c r="AE6" i="1"/>
  <c r="L10" i="1"/>
  <c r="AE10" i="1"/>
  <c r="L27" i="1"/>
  <c r="AE27" i="1"/>
  <c r="R12" i="1"/>
  <c r="AG12" i="1"/>
  <c r="F4" i="1"/>
  <c r="AC4" i="1"/>
  <c r="F26" i="1"/>
  <c r="AC26" i="1"/>
  <c r="L7" i="1"/>
  <c r="AE7" i="1"/>
  <c r="L20" i="1"/>
  <c r="AE20" i="1"/>
  <c r="L28" i="1"/>
  <c r="AE28" i="1"/>
  <c r="R9" i="1"/>
  <c r="AG9" i="1"/>
  <c r="R13" i="1"/>
  <c r="AG13" i="1"/>
  <c r="R26" i="1"/>
  <c r="AG26" i="1"/>
  <c r="X3" i="1"/>
  <c r="AI3" i="1"/>
  <c r="X11" i="1"/>
  <c r="AI11" i="1"/>
  <c r="X20" i="1"/>
  <c r="AI20" i="1"/>
  <c r="X24" i="1"/>
  <c r="AI24" i="1"/>
  <c r="X28" i="1"/>
  <c r="AI28" i="1"/>
  <c r="F10" i="1"/>
  <c r="AC10" i="1"/>
  <c r="F25" i="1"/>
  <c r="AC25" i="1"/>
  <c r="F29" i="1"/>
  <c r="AC29" i="1"/>
  <c r="L19" i="1"/>
  <c r="AE19" i="1"/>
  <c r="L23" i="1"/>
  <c r="AE23" i="1"/>
  <c r="R4" i="1"/>
  <c r="AG4" i="1"/>
  <c r="F12" i="1"/>
  <c r="AC12" i="1"/>
  <c r="F22" i="1"/>
  <c r="AC22" i="1"/>
  <c r="L3" i="1"/>
  <c r="AE3" i="1"/>
  <c r="L11" i="1"/>
  <c r="AE11" i="1"/>
  <c r="L24" i="1"/>
  <c r="AE24" i="1"/>
  <c r="R5" i="1"/>
  <c r="AG5" i="1"/>
  <c r="R22" i="1"/>
  <c r="AG22" i="1"/>
  <c r="X7" i="1"/>
  <c r="AI7" i="1"/>
  <c r="AC11" i="1"/>
  <c r="X29" i="1"/>
  <c r="AI29" i="1"/>
  <c r="F20" i="1"/>
  <c r="F28" i="1"/>
  <c r="L9" i="1"/>
  <c r="L22" i="1"/>
  <c r="R3" i="1"/>
  <c r="R7" i="1"/>
  <c r="R20" i="1"/>
  <c r="R24" i="1"/>
  <c r="R28" i="1"/>
  <c r="X5" i="1"/>
  <c r="X9" i="1"/>
  <c r="X13" i="1"/>
  <c r="X22" i="1"/>
  <c r="X26" i="1"/>
  <c r="F24" i="1"/>
  <c r="L5" i="1"/>
  <c r="L13" i="1"/>
  <c r="L26" i="1"/>
  <c r="R11" i="1"/>
  <c r="F6" i="1"/>
  <c r="F3" i="1"/>
  <c r="F11" i="1"/>
  <c r="F19" i="1"/>
  <c r="L8" i="1"/>
  <c r="L12" i="1"/>
  <c r="L21" i="1"/>
  <c r="L25" i="1"/>
  <c r="L29" i="1"/>
  <c r="R6" i="1"/>
  <c r="R10" i="1"/>
  <c r="R19" i="1"/>
  <c r="R23" i="1"/>
  <c r="R27" i="1"/>
  <c r="X4" i="1"/>
  <c r="X8" i="1"/>
  <c r="X12" i="1"/>
  <c r="X21" i="1"/>
  <c r="X25" i="1"/>
  <c r="F9" i="1"/>
  <c r="L4" i="1"/>
  <c r="F7" i="1"/>
  <c r="F27" i="1"/>
  <c r="F8" i="1"/>
  <c r="F23" i="1"/>
  <c r="F13" i="1"/>
  <c r="F5" i="1"/>
</calcChain>
</file>

<file path=xl/sharedStrings.xml><?xml version="1.0" encoding="utf-8"?>
<sst xmlns="http://schemas.openxmlformats.org/spreadsheetml/2006/main" count="610" uniqueCount="210">
  <si>
    <t>Plot</t>
  </si>
  <si>
    <t>Prev trt</t>
  </si>
  <si>
    <t>Removal</t>
  </si>
  <si>
    <t>Tillage</t>
  </si>
  <si>
    <t>Treatment</t>
  </si>
  <si>
    <t>FIELD 70</t>
  </si>
  <si>
    <t>FIELD 71</t>
  </si>
  <si>
    <t>Tmt. No.</t>
  </si>
  <si>
    <t>Crop Rotation</t>
  </si>
  <si>
    <t>% Corn Stover Harvest</t>
  </si>
  <si>
    <t>Continuous Corn (CC)</t>
  </si>
  <si>
    <t>Chisel plow</t>
  </si>
  <si>
    <t>Alfalfa, Alfalfa, Corn, Corn, Alfalfa, Alfalfa</t>
  </si>
  <si>
    <t>No-till</t>
  </si>
  <si>
    <t>Continuous Corn(CC)</t>
  </si>
  <si>
    <t>Corn, Alfalfa, Alfalfa, Alfalfa, Corn, Corn</t>
  </si>
  <si>
    <t>Alfalfa, Alfalfa, Alfalfa, Corn, Corn, Alfalfa</t>
  </si>
  <si>
    <t>Alfalfa, Corn, Corn, Alfalfa, Alfalfa, Alfalfa</t>
  </si>
  <si>
    <t>Rye/Soy, Wheat/radish-legume, Corn/rye,</t>
  </si>
  <si>
    <t>Rye/Soy, Wheat/radish-legume, Corn/rye</t>
  </si>
  <si>
    <t>Corn, Corn, Alfalfa, Alfalfa, Alfalfa, Corn</t>
  </si>
  <si>
    <t>Corn/rye, Rye/Soy, Wheat/radish-legume,</t>
  </si>
  <si>
    <t>Corn/rye, Rye/Soy, Wheat/radish-legume</t>
  </si>
  <si>
    <t>Continuous Corn (CC) 4 t/ac biochar</t>
  </si>
  <si>
    <t>Continuous Corn (CC) 13 t/ac biochar</t>
  </si>
  <si>
    <t>Wheat/radish-legume, Corn/rye, Rye/Soy,</t>
  </si>
  <si>
    <t>Wheat/radish-legume, Corn/rye, Rye/Soy</t>
  </si>
  <si>
    <t>2015-2020</t>
  </si>
  <si>
    <t>Management</t>
  </si>
  <si>
    <t>Agronomics</t>
  </si>
  <si>
    <t>% Residue</t>
  </si>
  <si>
    <t>Standard Continuous Corn (CC)</t>
  </si>
  <si>
    <t>32K, 30” rows</t>
  </si>
  <si>
    <t>Biomass alfalfa 1 (corn in 2017)</t>
  </si>
  <si>
    <t>Leaf stripper/std. corn</t>
  </si>
  <si>
    <t>Standard Continuous Corn(CC)</t>
  </si>
  <si>
    <t>Corn 1</t>
  </si>
  <si>
    <r>
      <t>Corn 2 (actually 7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year CC)</t>
    </r>
  </si>
  <si>
    <t>Biomass alfalfa 2 (corn in 2016)</t>
  </si>
  <si>
    <t>Intensive Continuous Corn (CC)</t>
  </si>
  <si>
    <t>45K, twin-rows</t>
  </si>
  <si>
    <t>Biomass alfalfa 3 (corn in 2015)</t>
  </si>
  <si>
    <t>Standard CC 4 t/ac biochar</t>
  </si>
  <si>
    <t>Standard CC 13 t/ac biochar</t>
  </si>
  <si>
    <t>Standard CC Annual cover crop</t>
  </si>
  <si>
    <t>Corn-Rye-Soybean Rotation</t>
  </si>
  <si>
    <t>32K, 30” rows for corn; broadcast rye;</t>
  </si>
  <si>
    <t>twin-row soy.</t>
  </si>
  <si>
    <t>100 corn</t>
  </si>
  <si>
    <t>100 rye</t>
  </si>
  <si>
    <t>0 soybean</t>
  </si>
  <si>
    <t>Rye-Soybean-Corn</t>
  </si>
  <si>
    <t>2013-2014</t>
  </si>
  <si>
    <t>Intensive Continuous Corn(CC)</t>
  </si>
  <si>
    <t>Standard CC 8 t/ac biochar</t>
  </si>
  <si>
    <t>twin-row soybean</t>
  </si>
  <si>
    <t>Rye-Soybean-Corn Rotation</t>
  </si>
  <si>
    <t>2011-2012</t>
  </si>
  <si>
    <t>Standard CC Perennial cover crop</t>
  </si>
  <si>
    <t>2008-2010</t>
  </si>
  <si>
    <t>ID</t>
  </si>
  <si>
    <t>CP</t>
  </si>
  <si>
    <t>NT</t>
  </si>
  <si>
    <t>Planter</t>
  </si>
  <si>
    <t>Chisel</t>
  </si>
  <si>
    <t>X Electrical Panel</t>
  </si>
  <si>
    <t>Electrical Panel X</t>
  </si>
  <si>
    <t>Pass</t>
  </si>
  <si>
    <t>Pass 21-22</t>
  </si>
  <si>
    <t>Pass 31-33</t>
  </si>
  <si>
    <t>pass 19-20</t>
  </si>
  <si>
    <t>Pass 28- 30</t>
  </si>
  <si>
    <t>Pass 17-18</t>
  </si>
  <si>
    <t>Pass 25- 27</t>
  </si>
  <si>
    <t>Pass 15-16</t>
  </si>
  <si>
    <t>Pass 22-24</t>
  </si>
  <si>
    <t>AY3</t>
  </si>
  <si>
    <t>Pass 13-14</t>
  </si>
  <si>
    <t>Pass 19-21</t>
  </si>
  <si>
    <t>AY2</t>
  </si>
  <si>
    <t>Pass 11-12</t>
  </si>
  <si>
    <t>Pass 16-18</t>
  </si>
  <si>
    <t>AY1</t>
  </si>
  <si>
    <t>Pass 9-10</t>
  </si>
  <si>
    <t>Pass13-15</t>
  </si>
  <si>
    <t>Pass 7-8</t>
  </si>
  <si>
    <t>Pass 10-12</t>
  </si>
  <si>
    <t>Pass 5-6</t>
  </si>
  <si>
    <t>Pass 7-9</t>
  </si>
  <si>
    <t>Pass 3-4</t>
  </si>
  <si>
    <t>Pass 4-6</t>
  </si>
  <si>
    <t>Pass 1-2</t>
  </si>
  <si>
    <t>Pass 1-3</t>
  </si>
  <si>
    <t>Pass 19-20</t>
  </si>
  <si>
    <t>Oats\Red clover - 44 plots (12.12 acres)</t>
  </si>
  <si>
    <t>Plots are 300 ft x 40 ft</t>
  </si>
  <si>
    <t>12,000 sq ft = 0.275 acres per plot</t>
  </si>
  <si>
    <t>AEA 70 (South Field) 2021</t>
  </si>
  <si>
    <t>Transition to oats/red clover</t>
  </si>
  <si>
    <t>CP-50-15</t>
  </si>
  <si>
    <t>CP-100-18</t>
  </si>
  <si>
    <t>NT-100-9</t>
  </si>
  <si>
    <t>NT-50-21</t>
  </si>
  <si>
    <t>NT-50-19</t>
  </si>
  <si>
    <t>NT-100-11</t>
  </si>
  <si>
    <t>CP-100-5</t>
  </si>
  <si>
    <t>CP-0-14</t>
  </si>
  <si>
    <t>NT-100-22</t>
  </si>
  <si>
    <t>NT-100-12</t>
  </si>
  <si>
    <t>CP-50-16</t>
  </si>
  <si>
    <t>NT-50-4</t>
  </si>
  <si>
    <t>NT-100-8</t>
  </si>
  <si>
    <t>CP-50-3</t>
  </si>
  <si>
    <t>NT-100-7</t>
  </si>
  <si>
    <t>NT-100-20</t>
  </si>
  <si>
    <t>NT-50-10</t>
  </si>
  <si>
    <t>NT-100-2</t>
  </si>
  <si>
    <t>CP-100-17</t>
  </si>
  <si>
    <t>CP-0-13</t>
  </si>
  <si>
    <t>CP-0-1</t>
  </si>
  <si>
    <t>NT-100-6</t>
  </si>
  <si>
    <t>Plot 301</t>
  </si>
  <si>
    <t>Plot 312</t>
  </si>
  <si>
    <t>Plot 401</t>
  </si>
  <si>
    <t>Plot 412</t>
  </si>
  <si>
    <t>Plot 302</t>
  </si>
  <si>
    <t>Plot 313</t>
  </si>
  <si>
    <t>Plot 402</t>
  </si>
  <si>
    <t>Plot 413</t>
  </si>
  <si>
    <t>Plot 303</t>
  </si>
  <si>
    <t>Plot 314</t>
  </si>
  <si>
    <t>Plot 403</t>
  </si>
  <si>
    <t>Plot 414</t>
  </si>
  <si>
    <t>Plot 304</t>
  </si>
  <si>
    <t>Plot 315</t>
  </si>
  <si>
    <t>Plot 404</t>
  </si>
  <si>
    <t>Plot 415</t>
  </si>
  <si>
    <t>Plot 305</t>
  </si>
  <si>
    <t>Plot 316</t>
  </si>
  <si>
    <t>Plot 405</t>
  </si>
  <si>
    <t>Plot 416</t>
  </si>
  <si>
    <t>Plot 306</t>
  </si>
  <si>
    <t>Plot 317</t>
  </si>
  <si>
    <t>Plot 406</t>
  </si>
  <si>
    <t>Plot 417</t>
  </si>
  <si>
    <t>Plot 307</t>
  </si>
  <si>
    <t>Plot 318</t>
  </si>
  <si>
    <t>Plot 407</t>
  </si>
  <si>
    <t>Plot 418</t>
  </si>
  <si>
    <t>Plot 308</t>
  </si>
  <si>
    <t>Plot 319</t>
  </si>
  <si>
    <t>Plot 408</t>
  </si>
  <si>
    <t>Plot 419</t>
  </si>
  <si>
    <t>Plot 309</t>
  </si>
  <si>
    <t>Plot 320</t>
  </si>
  <si>
    <t>Plot 409</t>
  </si>
  <si>
    <t>Plot 420</t>
  </si>
  <si>
    <t>Plot 310</t>
  </si>
  <si>
    <t>Plot 321</t>
  </si>
  <si>
    <t>Plot 410</t>
  </si>
  <si>
    <t>Plot 421</t>
  </si>
  <si>
    <t>Plot 311</t>
  </si>
  <si>
    <t>Plot 322</t>
  </si>
  <si>
    <t>Plot 411</t>
  </si>
  <si>
    <t>Plot 422</t>
  </si>
  <si>
    <t>AEA 71 (North Field) 2021</t>
  </si>
  <si>
    <t>Plot 101</t>
  </si>
  <si>
    <t>Plot 112</t>
  </si>
  <si>
    <t>Plot 201</t>
  </si>
  <si>
    <t>Plot 212</t>
  </si>
  <si>
    <t>Plot 102</t>
  </si>
  <si>
    <t>Plot 113</t>
  </si>
  <si>
    <t>Plot 202</t>
  </si>
  <si>
    <t>Plot 213</t>
  </si>
  <si>
    <t>Plot 103</t>
  </si>
  <si>
    <t>Plot 114</t>
  </si>
  <si>
    <t>Plot 203</t>
  </si>
  <si>
    <t>Plot 214</t>
  </si>
  <si>
    <t>Plot 104</t>
  </si>
  <si>
    <t>Plot 115</t>
  </si>
  <si>
    <t>Plot 204</t>
  </si>
  <si>
    <t>Plot 215</t>
  </si>
  <si>
    <t>Plot 105</t>
  </si>
  <si>
    <t>Plot 116</t>
  </si>
  <si>
    <t>Plot 205</t>
  </si>
  <si>
    <t>Plot 216</t>
  </si>
  <si>
    <t>Plot 106</t>
  </si>
  <si>
    <t>Plot 117</t>
  </si>
  <si>
    <t>Plot 206</t>
  </si>
  <si>
    <t>Plot 217</t>
  </si>
  <si>
    <t>Plot 107</t>
  </si>
  <si>
    <t>Plot 118</t>
  </si>
  <si>
    <t>Plot 207</t>
  </si>
  <si>
    <t>Plot 218</t>
  </si>
  <si>
    <t>Plot 108</t>
  </si>
  <si>
    <t>Plot 119</t>
  </si>
  <si>
    <t>Plot 208</t>
  </si>
  <si>
    <t>Plot 219</t>
  </si>
  <si>
    <t>Plot 109</t>
  </si>
  <si>
    <t>Plot 120</t>
  </si>
  <si>
    <t>Plot 209</t>
  </si>
  <si>
    <t>Plot 220</t>
  </si>
  <si>
    <t>Plot 110</t>
  </si>
  <si>
    <t>Plot 121</t>
  </si>
  <si>
    <t>Plot 210</t>
  </si>
  <si>
    <t>Plot 221</t>
  </si>
  <si>
    <t>Plot 111</t>
  </si>
  <si>
    <t>Plot 122</t>
  </si>
  <si>
    <t>Plot 211</t>
  </si>
  <si>
    <t>Plot 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</si>
</sst>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2" borderId="0" xfId="0" applyFont="1" applyFill="1" applyBorder="1"/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6" fillId="2" borderId="10" xfId="0" applyFont="1" applyFill="1" applyBorder="1"/>
    <xf numFmtId="9" fontId="6" fillId="2" borderId="10" xfId="0" applyNumberFormat="1" applyFont="1" applyFill="1" applyBorder="1" applyAlignment="1">
      <alignment horizontal="right"/>
    </xf>
    <xf numFmtId="0" fontId="0" fillId="2" borderId="10" xfId="0" applyFill="1" applyBorder="1"/>
    <xf numFmtId="0" fontId="0" fillId="2" borderId="10" xfId="0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0" fontId="8" fillId="2" borderId="0" xfId="0" applyFont="1" applyFill="1" applyAlignment="1">
      <alignment horizontal="right"/>
    </xf>
    <xf numFmtId="0" fontId="0" fillId="0" borderId="0" xfId="0" applyBorder="1"/>
    <xf numFmtId="0" fontId="0" fillId="2" borderId="0" xfId="0" applyFill="1" applyBorder="1"/>
    <xf numFmtId="0" fontId="6" fillId="0" borderId="0" xfId="0" applyFont="1" applyBorder="1"/>
    <xf numFmtId="0" fontId="10" fillId="2" borderId="10" xfId="0" applyFont="1" applyFill="1" applyBorder="1"/>
    <xf numFmtId="0" fontId="0" fillId="0" borderId="10" xfId="0" applyBorder="1"/>
    <xf numFmtId="0" fontId="5" fillId="0" borderId="0" xfId="0" applyFont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6" fillId="0" borderId="1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" xfId="0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9" xfId="0" applyFont="1" applyFill="1" applyBorder="1"/>
    <xf numFmtId="0" fontId="8" fillId="0" borderId="0" xfId="0" applyFont="1" applyFill="1" applyBorder="1"/>
    <xf numFmtId="0" fontId="10" fillId="0" borderId="9" xfId="0" applyFont="1" applyFill="1" applyBorder="1"/>
    <xf numFmtId="0" fontId="10" fillId="0" borderId="9" xfId="0" applyFont="1" applyFill="1" applyBorder="1" applyAlignment="1">
      <alignment horizontal="right"/>
    </xf>
    <xf numFmtId="0" fontId="6" fillId="0" borderId="0" xfId="0" applyFont="1" applyFill="1" applyBorder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9" fontId="6" fillId="0" borderId="0" xfId="0" applyNumberFormat="1" applyFont="1" applyFill="1" applyBorder="1" applyAlignment="1">
      <alignment horizontal="left"/>
    </xf>
    <xf numFmtId="0" fontId="0" fillId="0" borderId="0" xfId="0" applyFill="1"/>
    <xf numFmtId="0" fontId="7" fillId="0" borderId="9" xfId="0" applyFont="1" applyFill="1" applyBorder="1"/>
    <xf numFmtId="0" fontId="8" fillId="0" borderId="0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vertical="top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59532</xdr:rowOff>
    </xdr:from>
    <xdr:to>
      <xdr:col>22</xdr:col>
      <xdr:colOff>546021</xdr:colOff>
      <xdr:row>40</xdr:row>
      <xdr:rowOff>68103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F02184-F13E-484C-8F26-D46009C5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59532"/>
          <a:ext cx="13273803" cy="7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340388-8269-48DF-B782-314E76EF86F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34400" cy="6400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9003-8A35-42AD-83FF-21C2B1264ECD}">
  <dimension ref="A1"/>
  <sheetViews>
    <sheetView tabSelected="1" zoomScale="80" zoomScaleNormal="80" workbookViewId="0">
      <selection activeCell="AA20" sqref="AA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B9A7-70EA-4703-BB72-A7EE7796704C}">
  <dimension ref="A1:J40"/>
  <sheetViews>
    <sheetView workbookViewId="0">
      <selection activeCell="D18" sqref="D18"/>
    </sheetView>
  </sheetViews>
  <sheetFormatPr defaultRowHeight="14.5" x14ac:dyDescent="0.35"/>
  <cols>
    <col min="1" max="1" width="4.7265625" style="30" customWidth="1"/>
    <col min="2" max="2" width="17.7265625" style="17" customWidth="1"/>
    <col min="3" max="3" width="4.7265625" style="18" customWidth="1"/>
    <col min="4" max="4" width="17.7265625" style="17" customWidth="1"/>
    <col min="5" max="5" width="4.7265625" style="19" customWidth="1"/>
    <col min="6" max="6" width="17.7265625" style="19" customWidth="1"/>
    <col min="7" max="7" width="4.7265625" style="18" customWidth="1"/>
    <col min="8" max="8" width="17.7265625" style="19" customWidth="1"/>
    <col min="9" max="10" width="10.7265625" style="19" customWidth="1"/>
    <col min="237" max="237" width="4.7265625" customWidth="1"/>
    <col min="238" max="238" width="17.7265625" customWidth="1"/>
    <col min="239" max="239" width="4.7265625" customWidth="1"/>
    <col min="240" max="240" width="17.7265625" customWidth="1"/>
    <col min="241" max="241" width="4.7265625" customWidth="1"/>
    <col min="242" max="242" width="17.7265625" customWidth="1"/>
    <col min="243" max="243" width="4.7265625" customWidth="1"/>
    <col min="244" max="244" width="17.7265625" customWidth="1"/>
    <col min="245" max="246" width="10.7265625" customWidth="1"/>
    <col min="493" max="493" width="4.7265625" customWidth="1"/>
    <col min="494" max="494" width="17.7265625" customWidth="1"/>
    <col min="495" max="495" width="4.7265625" customWidth="1"/>
    <col min="496" max="496" width="17.7265625" customWidth="1"/>
    <col min="497" max="497" width="4.7265625" customWidth="1"/>
    <col min="498" max="498" width="17.7265625" customWidth="1"/>
    <col min="499" max="499" width="4.7265625" customWidth="1"/>
    <col min="500" max="500" width="17.7265625" customWidth="1"/>
    <col min="501" max="502" width="10.7265625" customWidth="1"/>
    <col min="749" max="749" width="4.7265625" customWidth="1"/>
    <col min="750" max="750" width="17.7265625" customWidth="1"/>
    <col min="751" max="751" width="4.7265625" customWidth="1"/>
    <col min="752" max="752" width="17.7265625" customWidth="1"/>
    <col min="753" max="753" width="4.7265625" customWidth="1"/>
    <col min="754" max="754" width="17.7265625" customWidth="1"/>
    <col min="755" max="755" width="4.7265625" customWidth="1"/>
    <col min="756" max="756" width="17.7265625" customWidth="1"/>
    <col min="757" max="758" width="10.7265625" customWidth="1"/>
    <col min="1005" max="1005" width="4.7265625" customWidth="1"/>
    <col min="1006" max="1006" width="17.7265625" customWidth="1"/>
    <col min="1007" max="1007" width="4.7265625" customWidth="1"/>
    <col min="1008" max="1008" width="17.7265625" customWidth="1"/>
    <col min="1009" max="1009" width="4.7265625" customWidth="1"/>
    <col min="1010" max="1010" width="17.7265625" customWidth="1"/>
    <col min="1011" max="1011" width="4.7265625" customWidth="1"/>
    <col min="1012" max="1012" width="17.7265625" customWidth="1"/>
    <col min="1013" max="1014" width="10.7265625" customWidth="1"/>
    <col min="1261" max="1261" width="4.7265625" customWidth="1"/>
    <col min="1262" max="1262" width="17.7265625" customWidth="1"/>
    <col min="1263" max="1263" width="4.7265625" customWidth="1"/>
    <col min="1264" max="1264" width="17.7265625" customWidth="1"/>
    <col min="1265" max="1265" width="4.7265625" customWidth="1"/>
    <col min="1266" max="1266" width="17.7265625" customWidth="1"/>
    <col min="1267" max="1267" width="4.7265625" customWidth="1"/>
    <col min="1268" max="1268" width="17.7265625" customWidth="1"/>
    <col min="1269" max="1270" width="10.7265625" customWidth="1"/>
    <col min="1517" max="1517" width="4.7265625" customWidth="1"/>
    <col min="1518" max="1518" width="17.7265625" customWidth="1"/>
    <col min="1519" max="1519" width="4.7265625" customWidth="1"/>
    <col min="1520" max="1520" width="17.7265625" customWidth="1"/>
    <col min="1521" max="1521" width="4.7265625" customWidth="1"/>
    <col min="1522" max="1522" width="17.7265625" customWidth="1"/>
    <col min="1523" max="1523" width="4.7265625" customWidth="1"/>
    <col min="1524" max="1524" width="17.7265625" customWidth="1"/>
    <col min="1525" max="1526" width="10.7265625" customWidth="1"/>
    <col min="1773" max="1773" width="4.7265625" customWidth="1"/>
    <col min="1774" max="1774" width="17.7265625" customWidth="1"/>
    <col min="1775" max="1775" width="4.7265625" customWidth="1"/>
    <col min="1776" max="1776" width="17.7265625" customWidth="1"/>
    <col min="1777" max="1777" width="4.7265625" customWidth="1"/>
    <col min="1778" max="1778" width="17.7265625" customWidth="1"/>
    <col min="1779" max="1779" width="4.7265625" customWidth="1"/>
    <col min="1780" max="1780" width="17.7265625" customWidth="1"/>
    <col min="1781" max="1782" width="10.7265625" customWidth="1"/>
    <col min="2029" max="2029" width="4.7265625" customWidth="1"/>
    <col min="2030" max="2030" width="17.7265625" customWidth="1"/>
    <col min="2031" max="2031" width="4.7265625" customWidth="1"/>
    <col min="2032" max="2032" width="17.7265625" customWidth="1"/>
    <col min="2033" max="2033" width="4.7265625" customWidth="1"/>
    <col min="2034" max="2034" width="17.7265625" customWidth="1"/>
    <col min="2035" max="2035" width="4.7265625" customWidth="1"/>
    <col min="2036" max="2036" width="17.7265625" customWidth="1"/>
    <col min="2037" max="2038" width="10.7265625" customWidth="1"/>
    <col min="2285" max="2285" width="4.7265625" customWidth="1"/>
    <col min="2286" max="2286" width="17.7265625" customWidth="1"/>
    <col min="2287" max="2287" width="4.7265625" customWidth="1"/>
    <col min="2288" max="2288" width="17.7265625" customWidth="1"/>
    <col min="2289" max="2289" width="4.7265625" customWidth="1"/>
    <col min="2290" max="2290" width="17.7265625" customWidth="1"/>
    <col min="2291" max="2291" width="4.7265625" customWidth="1"/>
    <col min="2292" max="2292" width="17.7265625" customWidth="1"/>
    <col min="2293" max="2294" width="10.7265625" customWidth="1"/>
    <col min="2541" max="2541" width="4.7265625" customWidth="1"/>
    <col min="2542" max="2542" width="17.7265625" customWidth="1"/>
    <col min="2543" max="2543" width="4.7265625" customWidth="1"/>
    <col min="2544" max="2544" width="17.7265625" customWidth="1"/>
    <col min="2545" max="2545" width="4.7265625" customWidth="1"/>
    <col min="2546" max="2546" width="17.7265625" customWidth="1"/>
    <col min="2547" max="2547" width="4.7265625" customWidth="1"/>
    <col min="2548" max="2548" width="17.7265625" customWidth="1"/>
    <col min="2549" max="2550" width="10.7265625" customWidth="1"/>
    <col min="2797" max="2797" width="4.7265625" customWidth="1"/>
    <col min="2798" max="2798" width="17.7265625" customWidth="1"/>
    <col min="2799" max="2799" width="4.7265625" customWidth="1"/>
    <col min="2800" max="2800" width="17.7265625" customWidth="1"/>
    <col min="2801" max="2801" width="4.7265625" customWidth="1"/>
    <col min="2802" max="2802" width="17.7265625" customWidth="1"/>
    <col min="2803" max="2803" width="4.7265625" customWidth="1"/>
    <col min="2804" max="2804" width="17.7265625" customWidth="1"/>
    <col min="2805" max="2806" width="10.7265625" customWidth="1"/>
    <col min="3053" max="3053" width="4.7265625" customWidth="1"/>
    <col min="3054" max="3054" width="17.7265625" customWidth="1"/>
    <col min="3055" max="3055" width="4.7265625" customWidth="1"/>
    <col min="3056" max="3056" width="17.7265625" customWidth="1"/>
    <col min="3057" max="3057" width="4.7265625" customWidth="1"/>
    <col min="3058" max="3058" width="17.7265625" customWidth="1"/>
    <col min="3059" max="3059" width="4.7265625" customWidth="1"/>
    <col min="3060" max="3060" width="17.7265625" customWidth="1"/>
    <col min="3061" max="3062" width="10.7265625" customWidth="1"/>
    <col min="3309" max="3309" width="4.7265625" customWidth="1"/>
    <col min="3310" max="3310" width="17.7265625" customWidth="1"/>
    <col min="3311" max="3311" width="4.7265625" customWidth="1"/>
    <col min="3312" max="3312" width="17.7265625" customWidth="1"/>
    <col min="3313" max="3313" width="4.7265625" customWidth="1"/>
    <col min="3314" max="3314" width="17.7265625" customWidth="1"/>
    <col min="3315" max="3315" width="4.7265625" customWidth="1"/>
    <col min="3316" max="3316" width="17.7265625" customWidth="1"/>
    <col min="3317" max="3318" width="10.7265625" customWidth="1"/>
    <col min="3565" max="3565" width="4.7265625" customWidth="1"/>
    <col min="3566" max="3566" width="17.7265625" customWidth="1"/>
    <col min="3567" max="3567" width="4.7265625" customWidth="1"/>
    <col min="3568" max="3568" width="17.7265625" customWidth="1"/>
    <col min="3569" max="3569" width="4.7265625" customWidth="1"/>
    <col min="3570" max="3570" width="17.7265625" customWidth="1"/>
    <col min="3571" max="3571" width="4.7265625" customWidth="1"/>
    <col min="3572" max="3572" width="17.7265625" customWidth="1"/>
    <col min="3573" max="3574" width="10.7265625" customWidth="1"/>
    <col min="3821" max="3821" width="4.7265625" customWidth="1"/>
    <col min="3822" max="3822" width="17.7265625" customWidth="1"/>
    <col min="3823" max="3823" width="4.7265625" customWidth="1"/>
    <col min="3824" max="3824" width="17.7265625" customWidth="1"/>
    <col min="3825" max="3825" width="4.7265625" customWidth="1"/>
    <col min="3826" max="3826" width="17.7265625" customWidth="1"/>
    <col min="3827" max="3827" width="4.7265625" customWidth="1"/>
    <col min="3828" max="3828" width="17.7265625" customWidth="1"/>
    <col min="3829" max="3830" width="10.7265625" customWidth="1"/>
    <col min="4077" max="4077" width="4.7265625" customWidth="1"/>
    <col min="4078" max="4078" width="17.7265625" customWidth="1"/>
    <col min="4079" max="4079" width="4.7265625" customWidth="1"/>
    <col min="4080" max="4080" width="17.7265625" customWidth="1"/>
    <col min="4081" max="4081" width="4.7265625" customWidth="1"/>
    <col min="4082" max="4082" width="17.7265625" customWidth="1"/>
    <col min="4083" max="4083" width="4.7265625" customWidth="1"/>
    <col min="4084" max="4084" width="17.7265625" customWidth="1"/>
    <col min="4085" max="4086" width="10.7265625" customWidth="1"/>
    <col min="4333" max="4333" width="4.7265625" customWidth="1"/>
    <col min="4334" max="4334" width="17.7265625" customWidth="1"/>
    <col min="4335" max="4335" width="4.7265625" customWidth="1"/>
    <col min="4336" max="4336" width="17.7265625" customWidth="1"/>
    <col min="4337" max="4337" width="4.7265625" customWidth="1"/>
    <col min="4338" max="4338" width="17.7265625" customWidth="1"/>
    <col min="4339" max="4339" width="4.7265625" customWidth="1"/>
    <col min="4340" max="4340" width="17.7265625" customWidth="1"/>
    <col min="4341" max="4342" width="10.7265625" customWidth="1"/>
    <col min="4589" max="4589" width="4.7265625" customWidth="1"/>
    <col min="4590" max="4590" width="17.7265625" customWidth="1"/>
    <col min="4591" max="4591" width="4.7265625" customWidth="1"/>
    <col min="4592" max="4592" width="17.7265625" customWidth="1"/>
    <col min="4593" max="4593" width="4.7265625" customWidth="1"/>
    <col min="4594" max="4594" width="17.7265625" customWidth="1"/>
    <col min="4595" max="4595" width="4.7265625" customWidth="1"/>
    <col min="4596" max="4596" width="17.7265625" customWidth="1"/>
    <col min="4597" max="4598" width="10.7265625" customWidth="1"/>
    <col min="4845" max="4845" width="4.7265625" customWidth="1"/>
    <col min="4846" max="4846" width="17.7265625" customWidth="1"/>
    <col min="4847" max="4847" width="4.7265625" customWidth="1"/>
    <col min="4848" max="4848" width="17.7265625" customWidth="1"/>
    <col min="4849" max="4849" width="4.7265625" customWidth="1"/>
    <col min="4850" max="4850" width="17.7265625" customWidth="1"/>
    <col min="4851" max="4851" width="4.7265625" customWidth="1"/>
    <col min="4852" max="4852" width="17.7265625" customWidth="1"/>
    <col min="4853" max="4854" width="10.7265625" customWidth="1"/>
    <col min="5101" max="5101" width="4.7265625" customWidth="1"/>
    <col min="5102" max="5102" width="17.7265625" customWidth="1"/>
    <col min="5103" max="5103" width="4.7265625" customWidth="1"/>
    <col min="5104" max="5104" width="17.7265625" customWidth="1"/>
    <col min="5105" max="5105" width="4.7265625" customWidth="1"/>
    <col min="5106" max="5106" width="17.7265625" customWidth="1"/>
    <col min="5107" max="5107" width="4.7265625" customWidth="1"/>
    <col min="5108" max="5108" width="17.7265625" customWidth="1"/>
    <col min="5109" max="5110" width="10.7265625" customWidth="1"/>
    <col min="5357" max="5357" width="4.7265625" customWidth="1"/>
    <col min="5358" max="5358" width="17.7265625" customWidth="1"/>
    <col min="5359" max="5359" width="4.7265625" customWidth="1"/>
    <col min="5360" max="5360" width="17.7265625" customWidth="1"/>
    <col min="5361" max="5361" width="4.7265625" customWidth="1"/>
    <col min="5362" max="5362" width="17.7265625" customWidth="1"/>
    <col min="5363" max="5363" width="4.7265625" customWidth="1"/>
    <col min="5364" max="5364" width="17.7265625" customWidth="1"/>
    <col min="5365" max="5366" width="10.7265625" customWidth="1"/>
    <col min="5613" max="5613" width="4.7265625" customWidth="1"/>
    <col min="5614" max="5614" width="17.7265625" customWidth="1"/>
    <col min="5615" max="5615" width="4.7265625" customWidth="1"/>
    <col min="5616" max="5616" width="17.7265625" customWidth="1"/>
    <col min="5617" max="5617" width="4.7265625" customWidth="1"/>
    <col min="5618" max="5618" width="17.7265625" customWidth="1"/>
    <col min="5619" max="5619" width="4.7265625" customWidth="1"/>
    <col min="5620" max="5620" width="17.7265625" customWidth="1"/>
    <col min="5621" max="5622" width="10.7265625" customWidth="1"/>
    <col min="5869" max="5869" width="4.7265625" customWidth="1"/>
    <col min="5870" max="5870" width="17.7265625" customWidth="1"/>
    <col min="5871" max="5871" width="4.7265625" customWidth="1"/>
    <col min="5872" max="5872" width="17.7265625" customWidth="1"/>
    <col min="5873" max="5873" width="4.7265625" customWidth="1"/>
    <col min="5874" max="5874" width="17.7265625" customWidth="1"/>
    <col min="5875" max="5875" width="4.7265625" customWidth="1"/>
    <col min="5876" max="5876" width="17.7265625" customWidth="1"/>
    <col min="5877" max="5878" width="10.7265625" customWidth="1"/>
    <col min="6125" max="6125" width="4.7265625" customWidth="1"/>
    <col min="6126" max="6126" width="17.7265625" customWidth="1"/>
    <col min="6127" max="6127" width="4.7265625" customWidth="1"/>
    <col min="6128" max="6128" width="17.7265625" customWidth="1"/>
    <col min="6129" max="6129" width="4.7265625" customWidth="1"/>
    <col min="6130" max="6130" width="17.7265625" customWidth="1"/>
    <col min="6131" max="6131" width="4.7265625" customWidth="1"/>
    <col min="6132" max="6132" width="17.7265625" customWidth="1"/>
    <col min="6133" max="6134" width="10.7265625" customWidth="1"/>
    <col min="6381" max="6381" width="4.7265625" customWidth="1"/>
    <col min="6382" max="6382" width="17.7265625" customWidth="1"/>
    <col min="6383" max="6383" width="4.7265625" customWidth="1"/>
    <col min="6384" max="6384" width="17.7265625" customWidth="1"/>
    <col min="6385" max="6385" width="4.7265625" customWidth="1"/>
    <col min="6386" max="6386" width="17.7265625" customWidth="1"/>
    <col min="6387" max="6387" width="4.7265625" customWidth="1"/>
    <col min="6388" max="6388" width="17.7265625" customWidth="1"/>
    <col min="6389" max="6390" width="10.7265625" customWidth="1"/>
    <col min="6637" max="6637" width="4.7265625" customWidth="1"/>
    <col min="6638" max="6638" width="17.7265625" customWidth="1"/>
    <col min="6639" max="6639" width="4.7265625" customWidth="1"/>
    <col min="6640" max="6640" width="17.7265625" customWidth="1"/>
    <col min="6641" max="6641" width="4.7265625" customWidth="1"/>
    <col min="6642" max="6642" width="17.7265625" customWidth="1"/>
    <col min="6643" max="6643" width="4.7265625" customWidth="1"/>
    <col min="6644" max="6644" width="17.7265625" customWidth="1"/>
    <col min="6645" max="6646" width="10.7265625" customWidth="1"/>
    <col min="6893" max="6893" width="4.7265625" customWidth="1"/>
    <col min="6894" max="6894" width="17.7265625" customWidth="1"/>
    <col min="6895" max="6895" width="4.7265625" customWidth="1"/>
    <col min="6896" max="6896" width="17.7265625" customWidth="1"/>
    <col min="6897" max="6897" width="4.7265625" customWidth="1"/>
    <col min="6898" max="6898" width="17.7265625" customWidth="1"/>
    <col min="6899" max="6899" width="4.7265625" customWidth="1"/>
    <col min="6900" max="6900" width="17.7265625" customWidth="1"/>
    <col min="6901" max="6902" width="10.7265625" customWidth="1"/>
    <col min="7149" max="7149" width="4.7265625" customWidth="1"/>
    <col min="7150" max="7150" width="17.7265625" customWidth="1"/>
    <col min="7151" max="7151" width="4.7265625" customWidth="1"/>
    <col min="7152" max="7152" width="17.7265625" customWidth="1"/>
    <col min="7153" max="7153" width="4.7265625" customWidth="1"/>
    <col min="7154" max="7154" width="17.7265625" customWidth="1"/>
    <col min="7155" max="7155" width="4.7265625" customWidth="1"/>
    <col min="7156" max="7156" width="17.7265625" customWidth="1"/>
    <col min="7157" max="7158" width="10.7265625" customWidth="1"/>
    <col min="7405" max="7405" width="4.7265625" customWidth="1"/>
    <col min="7406" max="7406" width="17.7265625" customWidth="1"/>
    <col min="7407" max="7407" width="4.7265625" customWidth="1"/>
    <col min="7408" max="7408" width="17.7265625" customWidth="1"/>
    <col min="7409" max="7409" width="4.7265625" customWidth="1"/>
    <col min="7410" max="7410" width="17.7265625" customWidth="1"/>
    <col min="7411" max="7411" width="4.7265625" customWidth="1"/>
    <col min="7412" max="7412" width="17.7265625" customWidth="1"/>
    <col min="7413" max="7414" width="10.7265625" customWidth="1"/>
    <col min="7661" max="7661" width="4.7265625" customWidth="1"/>
    <col min="7662" max="7662" width="17.7265625" customWidth="1"/>
    <col min="7663" max="7663" width="4.7265625" customWidth="1"/>
    <col min="7664" max="7664" width="17.7265625" customWidth="1"/>
    <col min="7665" max="7665" width="4.7265625" customWidth="1"/>
    <col min="7666" max="7666" width="17.7265625" customWidth="1"/>
    <col min="7667" max="7667" width="4.7265625" customWidth="1"/>
    <col min="7668" max="7668" width="17.7265625" customWidth="1"/>
    <col min="7669" max="7670" width="10.7265625" customWidth="1"/>
    <col min="7917" max="7917" width="4.7265625" customWidth="1"/>
    <col min="7918" max="7918" width="17.7265625" customWidth="1"/>
    <col min="7919" max="7919" width="4.7265625" customWidth="1"/>
    <col min="7920" max="7920" width="17.7265625" customWidth="1"/>
    <col min="7921" max="7921" width="4.7265625" customWidth="1"/>
    <col min="7922" max="7922" width="17.7265625" customWidth="1"/>
    <col min="7923" max="7923" width="4.7265625" customWidth="1"/>
    <col min="7924" max="7924" width="17.7265625" customWidth="1"/>
    <col min="7925" max="7926" width="10.7265625" customWidth="1"/>
    <col min="8173" max="8173" width="4.7265625" customWidth="1"/>
    <col min="8174" max="8174" width="17.7265625" customWidth="1"/>
    <col min="8175" max="8175" width="4.7265625" customWidth="1"/>
    <col min="8176" max="8176" width="17.7265625" customWidth="1"/>
    <col min="8177" max="8177" width="4.7265625" customWidth="1"/>
    <col min="8178" max="8178" width="17.7265625" customWidth="1"/>
    <col min="8179" max="8179" width="4.7265625" customWidth="1"/>
    <col min="8180" max="8180" width="17.7265625" customWidth="1"/>
    <col min="8181" max="8182" width="10.7265625" customWidth="1"/>
    <col min="8429" max="8429" width="4.7265625" customWidth="1"/>
    <col min="8430" max="8430" width="17.7265625" customWidth="1"/>
    <col min="8431" max="8431" width="4.7265625" customWidth="1"/>
    <col min="8432" max="8432" width="17.7265625" customWidth="1"/>
    <col min="8433" max="8433" width="4.7265625" customWidth="1"/>
    <col min="8434" max="8434" width="17.7265625" customWidth="1"/>
    <col min="8435" max="8435" width="4.7265625" customWidth="1"/>
    <col min="8436" max="8436" width="17.7265625" customWidth="1"/>
    <col min="8437" max="8438" width="10.7265625" customWidth="1"/>
    <col min="8685" max="8685" width="4.7265625" customWidth="1"/>
    <col min="8686" max="8686" width="17.7265625" customWidth="1"/>
    <col min="8687" max="8687" width="4.7265625" customWidth="1"/>
    <col min="8688" max="8688" width="17.7265625" customWidth="1"/>
    <col min="8689" max="8689" width="4.7265625" customWidth="1"/>
    <col min="8690" max="8690" width="17.7265625" customWidth="1"/>
    <col min="8691" max="8691" width="4.7265625" customWidth="1"/>
    <col min="8692" max="8692" width="17.7265625" customWidth="1"/>
    <col min="8693" max="8694" width="10.7265625" customWidth="1"/>
    <col min="8941" max="8941" width="4.7265625" customWidth="1"/>
    <col min="8942" max="8942" width="17.7265625" customWidth="1"/>
    <col min="8943" max="8943" width="4.7265625" customWidth="1"/>
    <col min="8944" max="8944" width="17.7265625" customWidth="1"/>
    <col min="8945" max="8945" width="4.7265625" customWidth="1"/>
    <col min="8946" max="8946" width="17.7265625" customWidth="1"/>
    <col min="8947" max="8947" width="4.7265625" customWidth="1"/>
    <col min="8948" max="8948" width="17.7265625" customWidth="1"/>
    <col min="8949" max="8950" width="10.7265625" customWidth="1"/>
    <col min="9197" max="9197" width="4.7265625" customWidth="1"/>
    <col min="9198" max="9198" width="17.7265625" customWidth="1"/>
    <col min="9199" max="9199" width="4.7265625" customWidth="1"/>
    <col min="9200" max="9200" width="17.7265625" customWidth="1"/>
    <col min="9201" max="9201" width="4.7265625" customWidth="1"/>
    <col min="9202" max="9202" width="17.7265625" customWidth="1"/>
    <col min="9203" max="9203" width="4.7265625" customWidth="1"/>
    <col min="9204" max="9204" width="17.7265625" customWidth="1"/>
    <col min="9205" max="9206" width="10.7265625" customWidth="1"/>
    <col min="9453" max="9453" width="4.7265625" customWidth="1"/>
    <col min="9454" max="9454" width="17.7265625" customWidth="1"/>
    <col min="9455" max="9455" width="4.7265625" customWidth="1"/>
    <col min="9456" max="9456" width="17.7265625" customWidth="1"/>
    <col min="9457" max="9457" width="4.7265625" customWidth="1"/>
    <col min="9458" max="9458" width="17.7265625" customWidth="1"/>
    <col min="9459" max="9459" width="4.7265625" customWidth="1"/>
    <col min="9460" max="9460" width="17.7265625" customWidth="1"/>
    <col min="9461" max="9462" width="10.7265625" customWidth="1"/>
    <col min="9709" max="9709" width="4.7265625" customWidth="1"/>
    <col min="9710" max="9710" width="17.7265625" customWidth="1"/>
    <col min="9711" max="9711" width="4.7265625" customWidth="1"/>
    <col min="9712" max="9712" width="17.7265625" customWidth="1"/>
    <col min="9713" max="9713" width="4.7265625" customWidth="1"/>
    <col min="9714" max="9714" width="17.7265625" customWidth="1"/>
    <col min="9715" max="9715" width="4.7265625" customWidth="1"/>
    <col min="9716" max="9716" width="17.7265625" customWidth="1"/>
    <col min="9717" max="9718" width="10.7265625" customWidth="1"/>
    <col min="9965" max="9965" width="4.7265625" customWidth="1"/>
    <col min="9966" max="9966" width="17.7265625" customWidth="1"/>
    <col min="9967" max="9967" width="4.7265625" customWidth="1"/>
    <col min="9968" max="9968" width="17.7265625" customWidth="1"/>
    <col min="9969" max="9969" width="4.7265625" customWidth="1"/>
    <col min="9970" max="9970" width="17.7265625" customWidth="1"/>
    <col min="9971" max="9971" width="4.7265625" customWidth="1"/>
    <col min="9972" max="9972" width="17.7265625" customWidth="1"/>
    <col min="9973" max="9974" width="10.7265625" customWidth="1"/>
    <col min="10221" max="10221" width="4.7265625" customWidth="1"/>
    <col min="10222" max="10222" width="17.7265625" customWidth="1"/>
    <col min="10223" max="10223" width="4.7265625" customWidth="1"/>
    <col min="10224" max="10224" width="17.7265625" customWidth="1"/>
    <col min="10225" max="10225" width="4.7265625" customWidth="1"/>
    <col min="10226" max="10226" width="17.7265625" customWidth="1"/>
    <col min="10227" max="10227" width="4.7265625" customWidth="1"/>
    <col min="10228" max="10228" width="17.7265625" customWidth="1"/>
    <col min="10229" max="10230" width="10.7265625" customWidth="1"/>
    <col min="10477" max="10477" width="4.7265625" customWidth="1"/>
    <col min="10478" max="10478" width="17.7265625" customWidth="1"/>
    <col min="10479" max="10479" width="4.7265625" customWidth="1"/>
    <col min="10480" max="10480" width="17.7265625" customWidth="1"/>
    <col min="10481" max="10481" width="4.7265625" customWidth="1"/>
    <col min="10482" max="10482" width="17.7265625" customWidth="1"/>
    <col min="10483" max="10483" width="4.7265625" customWidth="1"/>
    <col min="10484" max="10484" width="17.7265625" customWidth="1"/>
    <col min="10485" max="10486" width="10.7265625" customWidth="1"/>
    <col min="10733" max="10733" width="4.7265625" customWidth="1"/>
    <col min="10734" max="10734" width="17.7265625" customWidth="1"/>
    <col min="10735" max="10735" width="4.7265625" customWidth="1"/>
    <col min="10736" max="10736" width="17.7265625" customWidth="1"/>
    <col min="10737" max="10737" width="4.7265625" customWidth="1"/>
    <col min="10738" max="10738" width="17.7265625" customWidth="1"/>
    <col min="10739" max="10739" width="4.7265625" customWidth="1"/>
    <col min="10740" max="10740" width="17.7265625" customWidth="1"/>
    <col min="10741" max="10742" width="10.7265625" customWidth="1"/>
    <col min="10989" max="10989" width="4.7265625" customWidth="1"/>
    <col min="10990" max="10990" width="17.7265625" customWidth="1"/>
    <col min="10991" max="10991" width="4.7265625" customWidth="1"/>
    <col min="10992" max="10992" width="17.7265625" customWidth="1"/>
    <col min="10993" max="10993" width="4.7265625" customWidth="1"/>
    <col min="10994" max="10994" width="17.7265625" customWidth="1"/>
    <col min="10995" max="10995" width="4.7265625" customWidth="1"/>
    <col min="10996" max="10996" width="17.7265625" customWidth="1"/>
    <col min="10997" max="10998" width="10.7265625" customWidth="1"/>
    <col min="11245" max="11245" width="4.7265625" customWidth="1"/>
    <col min="11246" max="11246" width="17.7265625" customWidth="1"/>
    <col min="11247" max="11247" width="4.7265625" customWidth="1"/>
    <col min="11248" max="11248" width="17.7265625" customWidth="1"/>
    <col min="11249" max="11249" width="4.7265625" customWidth="1"/>
    <col min="11250" max="11250" width="17.7265625" customWidth="1"/>
    <col min="11251" max="11251" width="4.7265625" customWidth="1"/>
    <col min="11252" max="11252" width="17.7265625" customWidth="1"/>
    <col min="11253" max="11254" width="10.7265625" customWidth="1"/>
    <col min="11501" max="11501" width="4.7265625" customWidth="1"/>
    <col min="11502" max="11502" width="17.7265625" customWidth="1"/>
    <col min="11503" max="11503" width="4.7265625" customWidth="1"/>
    <col min="11504" max="11504" width="17.7265625" customWidth="1"/>
    <col min="11505" max="11505" width="4.7265625" customWidth="1"/>
    <col min="11506" max="11506" width="17.7265625" customWidth="1"/>
    <col min="11507" max="11507" width="4.7265625" customWidth="1"/>
    <col min="11508" max="11508" width="17.7265625" customWidth="1"/>
    <col min="11509" max="11510" width="10.7265625" customWidth="1"/>
    <col min="11757" max="11757" width="4.7265625" customWidth="1"/>
    <col min="11758" max="11758" width="17.7265625" customWidth="1"/>
    <col min="11759" max="11759" width="4.7265625" customWidth="1"/>
    <col min="11760" max="11760" width="17.7265625" customWidth="1"/>
    <col min="11761" max="11761" width="4.7265625" customWidth="1"/>
    <col min="11762" max="11762" width="17.7265625" customWidth="1"/>
    <col min="11763" max="11763" width="4.7265625" customWidth="1"/>
    <col min="11764" max="11764" width="17.7265625" customWidth="1"/>
    <col min="11765" max="11766" width="10.7265625" customWidth="1"/>
    <col min="12013" max="12013" width="4.7265625" customWidth="1"/>
    <col min="12014" max="12014" width="17.7265625" customWidth="1"/>
    <col min="12015" max="12015" width="4.7265625" customWidth="1"/>
    <col min="12016" max="12016" width="17.7265625" customWidth="1"/>
    <col min="12017" max="12017" width="4.7265625" customWidth="1"/>
    <col min="12018" max="12018" width="17.7265625" customWidth="1"/>
    <col min="12019" max="12019" width="4.7265625" customWidth="1"/>
    <col min="12020" max="12020" width="17.7265625" customWidth="1"/>
    <col min="12021" max="12022" width="10.7265625" customWidth="1"/>
    <col min="12269" max="12269" width="4.7265625" customWidth="1"/>
    <col min="12270" max="12270" width="17.7265625" customWidth="1"/>
    <col min="12271" max="12271" width="4.7265625" customWidth="1"/>
    <col min="12272" max="12272" width="17.7265625" customWidth="1"/>
    <col min="12273" max="12273" width="4.7265625" customWidth="1"/>
    <col min="12274" max="12274" width="17.7265625" customWidth="1"/>
    <col min="12275" max="12275" width="4.7265625" customWidth="1"/>
    <col min="12276" max="12276" width="17.7265625" customWidth="1"/>
    <col min="12277" max="12278" width="10.7265625" customWidth="1"/>
    <col min="12525" max="12525" width="4.7265625" customWidth="1"/>
    <col min="12526" max="12526" width="17.7265625" customWidth="1"/>
    <col min="12527" max="12527" width="4.7265625" customWidth="1"/>
    <col min="12528" max="12528" width="17.7265625" customWidth="1"/>
    <col min="12529" max="12529" width="4.7265625" customWidth="1"/>
    <col min="12530" max="12530" width="17.7265625" customWidth="1"/>
    <col min="12531" max="12531" width="4.7265625" customWidth="1"/>
    <col min="12532" max="12532" width="17.7265625" customWidth="1"/>
    <col min="12533" max="12534" width="10.7265625" customWidth="1"/>
    <col min="12781" max="12781" width="4.7265625" customWidth="1"/>
    <col min="12782" max="12782" width="17.7265625" customWidth="1"/>
    <col min="12783" max="12783" width="4.7265625" customWidth="1"/>
    <col min="12784" max="12784" width="17.7265625" customWidth="1"/>
    <col min="12785" max="12785" width="4.7265625" customWidth="1"/>
    <col min="12786" max="12786" width="17.7265625" customWidth="1"/>
    <col min="12787" max="12787" width="4.7265625" customWidth="1"/>
    <col min="12788" max="12788" width="17.7265625" customWidth="1"/>
    <col min="12789" max="12790" width="10.7265625" customWidth="1"/>
    <col min="13037" max="13037" width="4.7265625" customWidth="1"/>
    <col min="13038" max="13038" width="17.7265625" customWidth="1"/>
    <col min="13039" max="13039" width="4.7265625" customWidth="1"/>
    <col min="13040" max="13040" width="17.7265625" customWidth="1"/>
    <col min="13041" max="13041" width="4.7265625" customWidth="1"/>
    <col min="13042" max="13042" width="17.7265625" customWidth="1"/>
    <col min="13043" max="13043" width="4.7265625" customWidth="1"/>
    <col min="13044" max="13044" width="17.7265625" customWidth="1"/>
    <col min="13045" max="13046" width="10.7265625" customWidth="1"/>
    <col min="13293" max="13293" width="4.7265625" customWidth="1"/>
    <col min="13294" max="13294" width="17.7265625" customWidth="1"/>
    <col min="13295" max="13295" width="4.7265625" customWidth="1"/>
    <col min="13296" max="13296" width="17.7265625" customWidth="1"/>
    <col min="13297" max="13297" width="4.7265625" customWidth="1"/>
    <col min="13298" max="13298" width="17.7265625" customWidth="1"/>
    <col min="13299" max="13299" width="4.7265625" customWidth="1"/>
    <col min="13300" max="13300" width="17.7265625" customWidth="1"/>
    <col min="13301" max="13302" width="10.7265625" customWidth="1"/>
    <col min="13549" max="13549" width="4.7265625" customWidth="1"/>
    <col min="13550" max="13550" width="17.7265625" customWidth="1"/>
    <col min="13551" max="13551" width="4.7265625" customWidth="1"/>
    <col min="13552" max="13552" width="17.7265625" customWidth="1"/>
    <col min="13553" max="13553" width="4.7265625" customWidth="1"/>
    <col min="13554" max="13554" width="17.7265625" customWidth="1"/>
    <col min="13555" max="13555" width="4.7265625" customWidth="1"/>
    <col min="13556" max="13556" width="17.7265625" customWidth="1"/>
    <col min="13557" max="13558" width="10.7265625" customWidth="1"/>
    <col min="13805" max="13805" width="4.7265625" customWidth="1"/>
    <col min="13806" max="13806" width="17.7265625" customWidth="1"/>
    <col min="13807" max="13807" width="4.7265625" customWidth="1"/>
    <col min="13808" max="13808" width="17.7265625" customWidth="1"/>
    <col min="13809" max="13809" width="4.7265625" customWidth="1"/>
    <col min="13810" max="13810" width="17.7265625" customWidth="1"/>
    <col min="13811" max="13811" width="4.7265625" customWidth="1"/>
    <col min="13812" max="13812" width="17.7265625" customWidth="1"/>
    <col min="13813" max="13814" width="10.7265625" customWidth="1"/>
    <col min="14061" max="14061" width="4.7265625" customWidth="1"/>
    <col min="14062" max="14062" width="17.7265625" customWidth="1"/>
    <col min="14063" max="14063" width="4.7265625" customWidth="1"/>
    <col min="14064" max="14064" width="17.7265625" customWidth="1"/>
    <col min="14065" max="14065" width="4.7265625" customWidth="1"/>
    <col min="14066" max="14066" width="17.7265625" customWidth="1"/>
    <col min="14067" max="14067" width="4.7265625" customWidth="1"/>
    <col min="14068" max="14068" width="17.7265625" customWidth="1"/>
    <col min="14069" max="14070" width="10.7265625" customWidth="1"/>
    <col min="14317" max="14317" width="4.7265625" customWidth="1"/>
    <col min="14318" max="14318" width="17.7265625" customWidth="1"/>
    <col min="14319" max="14319" width="4.7265625" customWidth="1"/>
    <col min="14320" max="14320" width="17.7265625" customWidth="1"/>
    <col min="14321" max="14321" width="4.7265625" customWidth="1"/>
    <col min="14322" max="14322" width="17.7265625" customWidth="1"/>
    <col min="14323" max="14323" width="4.7265625" customWidth="1"/>
    <col min="14324" max="14324" width="17.7265625" customWidth="1"/>
    <col min="14325" max="14326" width="10.7265625" customWidth="1"/>
    <col min="14573" max="14573" width="4.7265625" customWidth="1"/>
    <col min="14574" max="14574" width="17.7265625" customWidth="1"/>
    <col min="14575" max="14575" width="4.7265625" customWidth="1"/>
    <col min="14576" max="14576" width="17.7265625" customWidth="1"/>
    <col min="14577" max="14577" width="4.7265625" customWidth="1"/>
    <col min="14578" max="14578" width="17.7265625" customWidth="1"/>
    <col min="14579" max="14579" width="4.7265625" customWidth="1"/>
    <col min="14580" max="14580" width="17.7265625" customWidth="1"/>
    <col min="14581" max="14582" width="10.7265625" customWidth="1"/>
    <col min="14829" max="14829" width="4.7265625" customWidth="1"/>
    <col min="14830" max="14830" width="17.7265625" customWidth="1"/>
    <col min="14831" max="14831" width="4.7265625" customWidth="1"/>
    <col min="14832" max="14832" width="17.7265625" customWidth="1"/>
    <col min="14833" max="14833" width="4.7265625" customWidth="1"/>
    <col min="14834" max="14834" width="17.7265625" customWidth="1"/>
    <col min="14835" max="14835" width="4.7265625" customWidth="1"/>
    <col min="14836" max="14836" width="17.7265625" customWidth="1"/>
    <col min="14837" max="14838" width="10.7265625" customWidth="1"/>
    <col min="15085" max="15085" width="4.7265625" customWidth="1"/>
    <col min="15086" max="15086" width="17.7265625" customWidth="1"/>
    <col min="15087" max="15087" width="4.7265625" customWidth="1"/>
    <col min="15088" max="15088" width="17.7265625" customWidth="1"/>
    <col min="15089" max="15089" width="4.7265625" customWidth="1"/>
    <col min="15090" max="15090" width="17.7265625" customWidth="1"/>
    <col min="15091" max="15091" width="4.7265625" customWidth="1"/>
    <col min="15092" max="15092" width="17.7265625" customWidth="1"/>
    <col min="15093" max="15094" width="10.7265625" customWidth="1"/>
    <col min="15341" max="15341" width="4.7265625" customWidth="1"/>
    <col min="15342" max="15342" width="17.7265625" customWidth="1"/>
    <col min="15343" max="15343" width="4.7265625" customWidth="1"/>
    <col min="15344" max="15344" width="17.7265625" customWidth="1"/>
    <col min="15345" max="15345" width="4.7265625" customWidth="1"/>
    <col min="15346" max="15346" width="17.7265625" customWidth="1"/>
    <col min="15347" max="15347" width="4.7265625" customWidth="1"/>
    <col min="15348" max="15348" width="17.7265625" customWidth="1"/>
    <col min="15349" max="15350" width="10.7265625" customWidth="1"/>
    <col min="15597" max="15597" width="4.7265625" customWidth="1"/>
    <col min="15598" max="15598" width="17.7265625" customWidth="1"/>
    <col min="15599" max="15599" width="4.7265625" customWidth="1"/>
    <col min="15600" max="15600" width="17.7265625" customWidth="1"/>
    <col min="15601" max="15601" width="4.7265625" customWidth="1"/>
    <col min="15602" max="15602" width="17.7265625" customWidth="1"/>
    <col min="15603" max="15603" width="4.7265625" customWidth="1"/>
    <col min="15604" max="15604" width="17.7265625" customWidth="1"/>
    <col min="15605" max="15606" width="10.7265625" customWidth="1"/>
    <col min="15853" max="15853" width="4.7265625" customWidth="1"/>
    <col min="15854" max="15854" width="17.7265625" customWidth="1"/>
    <col min="15855" max="15855" width="4.7265625" customWidth="1"/>
    <col min="15856" max="15856" width="17.7265625" customWidth="1"/>
    <col min="15857" max="15857" width="4.7265625" customWidth="1"/>
    <col min="15858" max="15858" width="17.7265625" customWidth="1"/>
    <col min="15859" max="15859" width="4.7265625" customWidth="1"/>
    <col min="15860" max="15860" width="17.7265625" customWidth="1"/>
    <col min="15861" max="15862" width="10.7265625" customWidth="1"/>
    <col min="16109" max="16109" width="4.7265625" customWidth="1"/>
    <col min="16110" max="16110" width="17.7265625" customWidth="1"/>
    <col min="16111" max="16111" width="4.7265625" customWidth="1"/>
    <col min="16112" max="16112" width="17.7265625" customWidth="1"/>
    <col min="16113" max="16113" width="4.7265625" customWidth="1"/>
    <col min="16114" max="16114" width="17.7265625" customWidth="1"/>
    <col min="16115" max="16115" width="4.7265625" customWidth="1"/>
    <col min="16116" max="16116" width="17.7265625" customWidth="1"/>
    <col min="16117" max="16118" width="10.7265625" customWidth="1"/>
  </cols>
  <sheetData>
    <row r="1" spans="1:10" ht="15.5" x14ac:dyDescent="0.35">
      <c r="A1" s="31" t="s">
        <v>165</v>
      </c>
      <c r="C1" s="28"/>
      <c r="E1" s="18"/>
      <c r="F1" s="20" t="s">
        <v>94</v>
      </c>
    </row>
    <row r="2" spans="1:10" ht="15.5" x14ac:dyDescent="0.35">
      <c r="A2" s="31" t="s">
        <v>98</v>
      </c>
      <c r="B2" s="51"/>
      <c r="C2" s="35"/>
      <c r="D2" s="51"/>
      <c r="E2" s="52"/>
      <c r="F2" s="53" t="s">
        <v>95</v>
      </c>
      <c r="G2" s="52"/>
      <c r="H2" s="52" t="s">
        <v>96</v>
      </c>
    </row>
    <row r="3" spans="1:10" ht="15.5" x14ac:dyDescent="0.35">
      <c r="A3" s="50"/>
      <c r="B3" s="51"/>
      <c r="C3" s="35"/>
      <c r="D3" s="51"/>
      <c r="E3" s="52"/>
      <c r="F3" s="53"/>
      <c r="G3" s="52"/>
      <c r="H3" s="52"/>
    </row>
    <row r="4" spans="1:10" ht="15.5" x14ac:dyDescent="0.35">
      <c r="A4" s="54"/>
      <c r="B4" s="51"/>
      <c r="C4" s="52"/>
      <c r="D4" s="51"/>
      <c r="E4" s="52"/>
      <c r="F4" s="53"/>
      <c r="G4" s="52"/>
      <c r="H4" s="52"/>
      <c r="I4" s="21" t="s">
        <v>63</v>
      </c>
      <c r="J4" s="21" t="s">
        <v>64</v>
      </c>
    </row>
    <row r="5" spans="1:10" ht="15.5" x14ac:dyDescent="0.35">
      <c r="A5" s="16"/>
      <c r="B5" s="46"/>
      <c r="C5" s="47"/>
      <c r="D5" s="48" t="s">
        <v>65</v>
      </c>
      <c r="E5" s="47"/>
      <c r="F5" s="49" t="s">
        <v>66</v>
      </c>
      <c r="G5" s="47"/>
      <c r="H5" s="46"/>
      <c r="I5" s="21" t="s">
        <v>67</v>
      </c>
      <c r="J5" s="21" t="s">
        <v>67</v>
      </c>
    </row>
    <row r="6" spans="1:10" ht="15.5" x14ac:dyDescent="0.35">
      <c r="A6" s="22"/>
      <c r="B6" s="36" t="s">
        <v>166</v>
      </c>
      <c r="C6" s="37"/>
      <c r="D6" s="36" t="s">
        <v>167</v>
      </c>
      <c r="E6" s="37"/>
      <c r="F6" s="36" t="s">
        <v>168</v>
      </c>
      <c r="G6" s="37"/>
      <c r="H6" s="36" t="s">
        <v>169</v>
      </c>
    </row>
    <row r="7" spans="1:10" ht="15.5" x14ac:dyDescent="0.35">
      <c r="A7" s="23"/>
      <c r="B7" s="39" t="s">
        <v>100</v>
      </c>
      <c r="C7" s="42"/>
      <c r="D7" s="39" t="s">
        <v>103</v>
      </c>
      <c r="E7" s="40"/>
      <c r="F7" s="39" t="s">
        <v>120</v>
      </c>
      <c r="G7" s="40"/>
      <c r="H7" s="39" t="s">
        <v>108</v>
      </c>
      <c r="I7" s="19" t="s">
        <v>68</v>
      </c>
      <c r="J7" s="19" t="s">
        <v>69</v>
      </c>
    </row>
    <row r="8" spans="1:10" x14ac:dyDescent="0.35">
      <c r="A8" s="25"/>
      <c r="B8" s="39"/>
      <c r="C8" s="42"/>
      <c r="D8" s="44"/>
      <c r="E8" s="40"/>
      <c r="F8" s="43"/>
      <c r="G8" s="40"/>
      <c r="H8" s="44"/>
    </row>
    <row r="9" spans="1:10" ht="15.5" x14ac:dyDescent="0.35">
      <c r="A9" s="22"/>
      <c r="B9" s="36" t="s">
        <v>170</v>
      </c>
      <c r="C9" s="37"/>
      <c r="D9" s="36" t="s">
        <v>171</v>
      </c>
      <c r="E9" s="37"/>
      <c r="F9" s="36" t="s">
        <v>172</v>
      </c>
      <c r="G9" s="37"/>
      <c r="H9" s="36" t="s">
        <v>173</v>
      </c>
    </row>
    <row r="10" spans="1:10" x14ac:dyDescent="0.35">
      <c r="A10" s="25"/>
      <c r="B10" s="39" t="s">
        <v>102</v>
      </c>
      <c r="C10" s="42"/>
      <c r="D10" s="39" t="s">
        <v>114</v>
      </c>
      <c r="E10" s="40"/>
      <c r="F10" s="39" t="s">
        <v>118</v>
      </c>
      <c r="G10" s="40"/>
      <c r="H10" s="39" t="s">
        <v>112</v>
      </c>
      <c r="I10" s="19" t="s">
        <v>70</v>
      </c>
      <c r="J10" s="19" t="s">
        <v>71</v>
      </c>
    </row>
    <row r="11" spans="1:10" x14ac:dyDescent="0.35">
      <c r="A11" s="26"/>
      <c r="B11" s="43"/>
      <c r="C11" s="40"/>
      <c r="D11" s="43"/>
      <c r="E11" s="40"/>
      <c r="F11" s="43"/>
      <c r="G11" s="40"/>
      <c r="H11" s="43"/>
    </row>
    <row r="12" spans="1:10" ht="15.5" x14ac:dyDescent="0.35">
      <c r="A12" s="22"/>
      <c r="B12" s="36" t="s">
        <v>174</v>
      </c>
      <c r="C12" s="37"/>
      <c r="D12" s="36" t="s">
        <v>175</v>
      </c>
      <c r="E12" s="37"/>
      <c r="F12" s="36" t="s">
        <v>176</v>
      </c>
      <c r="G12" s="37"/>
      <c r="H12" s="36" t="s">
        <v>177</v>
      </c>
    </row>
    <row r="13" spans="1:10" x14ac:dyDescent="0.35">
      <c r="A13" s="25"/>
      <c r="B13" s="39" t="s">
        <v>118</v>
      </c>
      <c r="C13" s="42"/>
      <c r="D13" s="39" t="s">
        <v>113</v>
      </c>
      <c r="E13" s="40"/>
      <c r="F13" s="39" t="s">
        <v>103</v>
      </c>
      <c r="G13" s="40"/>
      <c r="H13" s="39" t="s">
        <v>114</v>
      </c>
      <c r="I13" s="19" t="s">
        <v>72</v>
      </c>
      <c r="J13" s="19" t="s">
        <v>73</v>
      </c>
    </row>
    <row r="14" spans="1:10" x14ac:dyDescent="0.35">
      <c r="A14" s="25"/>
      <c r="B14" s="43"/>
      <c r="C14" s="40"/>
      <c r="D14" s="43"/>
      <c r="E14" s="42"/>
      <c r="F14" s="44"/>
      <c r="G14" s="40"/>
      <c r="H14" s="43"/>
    </row>
    <row r="15" spans="1:10" ht="15.5" x14ac:dyDescent="0.35">
      <c r="A15" s="22"/>
      <c r="B15" s="36" t="s">
        <v>178</v>
      </c>
      <c r="C15" s="37"/>
      <c r="D15" s="36" t="s">
        <v>179</v>
      </c>
      <c r="E15" s="37"/>
      <c r="F15" s="36" t="s">
        <v>180</v>
      </c>
      <c r="G15" s="37"/>
      <c r="H15" s="36" t="s">
        <v>181</v>
      </c>
    </row>
    <row r="16" spans="1:10" x14ac:dyDescent="0.35">
      <c r="A16" s="25"/>
      <c r="B16" s="39" t="s">
        <v>109</v>
      </c>
      <c r="C16" s="42"/>
      <c r="D16" s="39" t="s">
        <v>119</v>
      </c>
      <c r="E16" s="40"/>
      <c r="F16" s="39" t="s">
        <v>109</v>
      </c>
      <c r="G16" s="40"/>
      <c r="H16" s="39" t="s">
        <v>102</v>
      </c>
      <c r="I16" s="19" t="s">
        <v>74</v>
      </c>
      <c r="J16" s="19" t="s">
        <v>75</v>
      </c>
    </row>
    <row r="17" spans="1:10" x14ac:dyDescent="0.35">
      <c r="A17" s="25"/>
      <c r="B17" s="43"/>
      <c r="C17" s="40"/>
      <c r="D17" s="43"/>
      <c r="E17" s="40"/>
      <c r="F17" s="43"/>
      <c r="G17" s="38"/>
      <c r="H17" s="43"/>
    </row>
    <row r="18" spans="1:10" ht="15.5" x14ac:dyDescent="0.35">
      <c r="A18" s="27"/>
      <c r="B18" s="36" t="s">
        <v>182</v>
      </c>
      <c r="C18" s="37"/>
      <c r="D18" s="36" t="s">
        <v>183</v>
      </c>
      <c r="E18" s="37"/>
      <c r="F18" s="36" t="s">
        <v>184</v>
      </c>
      <c r="G18" s="37"/>
      <c r="H18" s="36" t="s">
        <v>185</v>
      </c>
    </row>
    <row r="19" spans="1:10" x14ac:dyDescent="0.35">
      <c r="A19" s="26" t="s">
        <v>76</v>
      </c>
      <c r="B19" s="39" t="s">
        <v>101</v>
      </c>
      <c r="C19" s="42"/>
      <c r="D19" s="39" t="s">
        <v>110</v>
      </c>
      <c r="E19" s="40"/>
      <c r="F19" s="39" t="s">
        <v>100</v>
      </c>
      <c r="G19" s="40"/>
      <c r="H19" s="39" t="s">
        <v>106</v>
      </c>
      <c r="I19" s="19" t="s">
        <v>77</v>
      </c>
      <c r="J19" s="19" t="s">
        <v>78</v>
      </c>
    </row>
    <row r="20" spans="1:10" x14ac:dyDescent="0.35">
      <c r="A20" s="25"/>
      <c r="B20" s="43"/>
      <c r="C20" s="40"/>
      <c r="D20" s="43"/>
      <c r="E20" s="40"/>
      <c r="F20" s="43"/>
      <c r="G20" s="40"/>
      <c r="H20" s="43"/>
    </row>
    <row r="21" spans="1:10" ht="15.5" x14ac:dyDescent="0.35">
      <c r="A21" s="27"/>
      <c r="B21" s="36" t="s">
        <v>186</v>
      </c>
      <c r="C21" s="37"/>
      <c r="D21" s="36" t="s">
        <v>187</v>
      </c>
      <c r="E21" s="37"/>
      <c r="F21" s="36" t="s">
        <v>188</v>
      </c>
      <c r="G21" s="37"/>
      <c r="H21" s="36" t="s">
        <v>189</v>
      </c>
    </row>
    <row r="22" spans="1:10" x14ac:dyDescent="0.35">
      <c r="A22" s="26" t="s">
        <v>79</v>
      </c>
      <c r="B22" s="39" t="s">
        <v>116</v>
      </c>
      <c r="C22" s="42"/>
      <c r="D22" s="39" t="s">
        <v>106</v>
      </c>
      <c r="E22" s="40"/>
      <c r="F22" s="39" t="s">
        <v>110</v>
      </c>
      <c r="G22" s="40"/>
      <c r="H22" s="39" t="s">
        <v>101</v>
      </c>
      <c r="I22" s="19" t="s">
        <v>80</v>
      </c>
      <c r="J22" s="19" t="s">
        <v>81</v>
      </c>
    </row>
    <row r="23" spans="1:10" x14ac:dyDescent="0.35">
      <c r="A23" s="25"/>
      <c r="B23" s="43"/>
      <c r="C23" s="40"/>
      <c r="D23" s="43"/>
      <c r="E23" s="40"/>
      <c r="F23" s="43"/>
      <c r="G23" s="40"/>
      <c r="H23" s="43"/>
    </row>
    <row r="24" spans="1:10" ht="15.5" x14ac:dyDescent="0.35">
      <c r="A24" s="22"/>
      <c r="B24" s="36" t="s">
        <v>190</v>
      </c>
      <c r="C24" s="37"/>
      <c r="D24" s="36" t="s">
        <v>191</v>
      </c>
      <c r="E24" s="37"/>
      <c r="F24" s="36" t="s">
        <v>192</v>
      </c>
      <c r="G24" s="37"/>
      <c r="H24" s="36" t="s">
        <v>193</v>
      </c>
    </row>
    <row r="25" spans="1:10" x14ac:dyDescent="0.35">
      <c r="A25" s="25"/>
      <c r="B25" s="39" t="s">
        <v>99</v>
      </c>
      <c r="C25" s="42"/>
      <c r="D25" s="39" t="s">
        <v>104</v>
      </c>
      <c r="E25" s="40"/>
      <c r="F25" s="39" t="s">
        <v>105</v>
      </c>
      <c r="G25" s="40"/>
      <c r="H25" s="39" t="s">
        <v>111</v>
      </c>
      <c r="I25" s="19" t="s">
        <v>83</v>
      </c>
      <c r="J25" s="19" t="s">
        <v>84</v>
      </c>
    </row>
    <row r="26" spans="1:10" x14ac:dyDescent="0.35">
      <c r="A26" s="25"/>
      <c r="B26" s="43"/>
      <c r="C26" s="40"/>
      <c r="D26" s="43"/>
      <c r="E26" s="40"/>
      <c r="F26" s="43"/>
      <c r="G26" s="45"/>
      <c r="H26" s="43"/>
    </row>
    <row r="27" spans="1:10" ht="15.5" x14ac:dyDescent="0.35">
      <c r="A27" s="22"/>
      <c r="B27" s="36" t="s">
        <v>194</v>
      </c>
      <c r="C27" s="37"/>
      <c r="D27" s="36" t="s">
        <v>195</v>
      </c>
      <c r="E27" s="37"/>
      <c r="F27" s="36" t="s">
        <v>196</v>
      </c>
      <c r="G27" s="37"/>
      <c r="H27" s="36" t="s">
        <v>197</v>
      </c>
    </row>
    <row r="28" spans="1:10" x14ac:dyDescent="0.35">
      <c r="A28" s="25"/>
      <c r="B28" s="39" t="s">
        <v>115</v>
      </c>
      <c r="C28" s="42"/>
      <c r="D28" s="39" t="s">
        <v>105</v>
      </c>
      <c r="E28" s="40"/>
      <c r="F28" s="39" t="s">
        <v>119</v>
      </c>
      <c r="G28" s="40"/>
      <c r="H28" s="39" t="s">
        <v>116</v>
      </c>
      <c r="I28" s="19" t="s">
        <v>85</v>
      </c>
      <c r="J28" s="19" t="s">
        <v>86</v>
      </c>
    </row>
    <row r="29" spans="1:10" x14ac:dyDescent="0.35">
      <c r="A29" s="26"/>
      <c r="B29" s="43"/>
      <c r="C29" s="40"/>
      <c r="D29" s="43"/>
      <c r="E29" s="40"/>
      <c r="F29" s="43"/>
      <c r="G29" s="40"/>
      <c r="H29" s="43"/>
    </row>
    <row r="30" spans="1:10" ht="15.5" x14ac:dyDescent="0.35">
      <c r="A30" s="22"/>
      <c r="B30" s="36" t="s">
        <v>198</v>
      </c>
      <c r="C30" s="37"/>
      <c r="D30" s="36" t="s">
        <v>199</v>
      </c>
      <c r="E30" s="37"/>
      <c r="F30" s="36" t="s">
        <v>200</v>
      </c>
      <c r="G30" s="37"/>
      <c r="H30" s="36" t="s">
        <v>201</v>
      </c>
    </row>
    <row r="31" spans="1:10" x14ac:dyDescent="0.35">
      <c r="A31" s="25"/>
      <c r="B31" s="39" t="s">
        <v>117</v>
      </c>
      <c r="C31" s="42"/>
      <c r="D31" s="39" t="s">
        <v>120</v>
      </c>
      <c r="E31" s="40"/>
      <c r="F31" s="39" t="s">
        <v>113</v>
      </c>
      <c r="G31" s="40"/>
      <c r="H31" s="39" t="s">
        <v>104</v>
      </c>
      <c r="I31" s="19" t="s">
        <v>87</v>
      </c>
      <c r="J31" s="19" t="s">
        <v>88</v>
      </c>
    </row>
    <row r="32" spans="1:10" x14ac:dyDescent="0.35">
      <c r="A32" s="25"/>
      <c r="B32" s="43"/>
      <c r="C32" s="40"/>
      <c r="D32" s="43"/>
      <c r="E32" s="40"/>
      <c r="F32" s="43"/>
      <c r="G32" s="40"/>
      <c r="H32" s="43"/>
    </row>
    <row r="33" spans="1:10" ht="15.5" x14ac:dyDescent="0.35">
      <c r="A33" s="22"/>
      <c r="B33" s="36" t="s">
        <v>202</v>
      </c>
      <c r="C33" s="37"/>
      <c r="D33" s="36" t="s">
        <v>203</v>
      </c>
      <c r="E33" s="37"/>
      <c r="F33" s="36" t="s">
        <v>204</v>
      </c>
      <c r="G33" s="37"/>
      <c r="H33" s="36" t="s">
        <v>205</v>
      </c>
    </row>
    <row r="34" spans="1:10" x14ac:dyDescent="0.35">
      <c r="A34" s="25"/>
      <c r="B34" s="39" t="s">
        <v>112</v>
      </c>
      <c r="C34" s="42"/>
      <c r="D34" s="39" t="s">
        <v>108</v>
      </c>
      <c r="E34" s="40"/>
      <c r="F34" s="39" t="s">
        <v>117</v>
      </c>
      <c r="G34" s="40"/>
      <c r="H34" s="39" t="s">
        <v>115</v>
      </c>
      <c r="I34" s="19" t="s">
        <v>89</v>
      </c>
      <c r="J34" s="19" t="s">
        <v>90</v>
      </c>
    </row>
    <row r="35" spans="1:10" x14ac:dyDescent="0.35">
      <c r="A35" s="25"/>
      <c r="B35" s="43"/>
      <c r="C35" s="40"/>
      <c r="D35" s="44"/>
      <c r="E35" s="40"/>
      <c r="F35" s="43"/>
      <c r="G35" s="38"/>
      <c r="H35" s="43"/>
    </row>
    <row r="36" spans="1:10" ht="15.5" x14ac:dyDescent="0.35">
      <c r="A36" s="27"/>
      <c r="B36" s="36" t="s">
        <v>206</v>
      </c>
      <c r="C36" s="37"/>
      <c r="D36" s="36" t="s">
        <v>207</v>
      </c>
      <c r="E36" s="37"/>
      <c r="F36" s="36" t="s">
        <v>208</v>
      </c>
      <c r="G36" s="37"/>
      <c r="H36" s="36" t="s">
        <v>209</v>
      </c>
    </row>
    <row r="37" spans="1:10" x14ac:dyDescent="0.35">
      <c r="A37" s="24"/>
      <c r="B37" s="39" t="s">
        <v>107</v>
      </c>
      <c r="C37" s="42"/>
      <c r="D37" s="39" t="s">
        <v>111</v>
      </c>
      <c r="E37" s="40"/>
      <c r="F37" s="39" t="s">
        <v>99</v>
      </c>
      <c r="G37" s="40"/>
      <c r="H37" s="39" t="s">
        <v>107</v>
      </c>
      <c r="I37" s="19" t="s">
        <v>91</v>
      </c>
      <c r="J37" s="19" t="s">
        <v>92</v>
      </c>
    </row>
    <row r="38" spans="1:10" x14ac:dyDescent="0.35">
      <c r="A38" s="26"/>
      <c r="B38" s="43"/>
      <c r="C38" s="40"/>
      <c r="D38" s="43"/>
      <c r="E38" s="40"/>
      <c r="F38" s="43"/>
      <c r="G38" s="38"/>
      <c r="H38" s="43"/>
    </row>
    <row r="40" spans="1:10" ht="15.5" x14ac:dyDescent="0.35">
      <c r="A4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0AE5-4576-48D7-88BE-F6B79BF25331}">
  <dimension ref="A1:K42"/>
  <sheetViews>
    <sheetView workbookViewId="0">
      <selection activeCell="Q12" sqref="Q12"/>
    </sheetView>
  </sheetViews>
  <sheetFormatPr defaultRowHeight="14.5" x14ac:dyDescent="0.35"/>
  <cols>
    <col min="1" max="1" width="4.7265625" customWidth="1"/>
    <col min="2" max="2" width="17.7265625" style="17" customWidth="1"/>
    <col min="3" max="3" width="4.7265625" style="28" customWidth="1"/>
    <col min="4" max="4" width="17.7265625" style="17" customWidth="1"/>
    <col min="5" max="5" width="4.7265625" style="18" customWidth="1"/>
    <col min="6" max="6" width="17.7265625" style="19" customWidth="1"/>
    <col min="7" max="7" width="4.7265625" style="18" customWidth="1"/>
    <col min="8" max="8" width="17.7265625" style="19" customWidth="1"/>
    <col min="9" max="10" width="10.7265625" style="19" customWidth="1"/>
    <col min="232" max="232" width="4.7265625" customWidth="1"/>
    <col min="233" max="233" width="17.7265625" customWidth="1"/>
    <col min="234" max="234" width="4.7265625" customWidth="1"/>
    <col min="235" max="235" width="17.7265625" customWidth="1"/>
    <col min="236" max="236" width="4.7265625" customWidth="1"/>
    <col min="237" max="237" width="17.7265625" customWidth="1"/>
    <col min="238" max="238" width="4.7265625" customWidth="1"/>
    <col min="239" max="239" width="17.7265625" customWidth="1"/>
    <col min="240" max="241" width="10.7265625" customWidth="1"/>
    <col min="488" max="488" width="4.7265625" customWidth="1"/>
    <col min="489" max="489" width="17.7265625" customWidth="1"/>
    <col min="490" max="490" width="4.7265625" customWidth="1"/>
    <col min="491" max="491" width="17.7265625" customWidth="1"/>
    <col min="492" max="492" width="4.7265625" customWidth="1"/>
    <col min="493" max="493" width="17.7265625" customWidth="1"/>
    <col min="494" max="494" width="4.7265625" customWidth="1"/>
    <col min="495" max="495" width="17.7265625" customWidth="1"/>
    <col min="496" max="497" width="10.7265625" customWidth="1"/>
    <col min="744" max="744" width="4.7265625" customWidth="1"/>
    <col min="745" max="745" width="17.7265625" customWidth="1"/>
    <col min="746" max="746" width="4.7265625" customWidth="1"/>
    <col min="747" max="747" width="17.7265625" customWidth="1"/>
    <col min="748" max="748" width="4.7265625" customWidth="1"/>
    <col min="749" max="749" width="17.7265625" customWidth="1"/>
    <col min="750" max="750" width="4.7265625" customWidth="1"/>
    <col min="751" max="751" width="17.7265625" customWidth="1"/>
    <col min="752" max="753" width="10.7265625" customWidth="1"/>
    <col min="1000" max="1000" width="4.7265625" customWidth="1"/>
    <col min="1001" max="1001" width="17.7265625" customWidth="1"/>
    <col min="1002" max="1002" width="4.7265625" customWidth="1"/>
    <col min="1003" max="1003" width="17.7265625" customWidth="1"/>
    <col min="1004" max="1004" width="4.7265625" customWidth="1"/>
    <col min="1005" max="1005" width="17.7265625" customWidth="1"/>
    <col min="1006" max="1006" width="4.7265625" customWidth="1"/>
    <col min="1007" max="1007" width="17.7265625" customWidth="1"/>
    <col min="1008" max="1009" width="10.7265625" customWidth="1"/>
    <col min="1256" max="1256" width="4.7265625" customWidth="1"/>
    <col min="1257" max="1257" width="17.7265625" customWidth="1"/>
    <col min="1258" max="1258" width="4.7265625" customWidth="1"/>
    <col min="1259" max="1259" width="17.7265625" customWidth="1"/>
    <col min="1260" max="1260" width="4.7265625" customWidth="1"/>
    <col min="1261" max="1261" width="17.7265625" customWidth="1"/>
    <col min="1262" max="1262" width="4.7265625" customWidth="1"/>
    <col min="1263" max="1263" width="17.7265625" customWidth="1"/>
    <col min="1264" max="1265" width="10.7265625" customWidth="1"/>
    <col min="1512" max="1512" width="4.7265625" customWidth="1"/>
    <col min="1513" max="1513" width="17.7265625" customWidth="1"/>
    <col min="1514" max="1514" width="4.7265625" customWidth="1"/>
    <col min="1515" max="1515" width="17.7265625" customWidth="1"/>
    <col min="1516" max="1516" width="4.7265625" customWidth="1"/>
    <col min="1517" max="1517" width="17.7265625" customWidth="1"/>
    <col min="1518" max="1518" width="4.7265625" customWidth="1"/>
    <col min="1519" max="1519" width="17.7265625" customWidth="1"/>
    <col min="1520" max="1521" width="10.7265625" customWidth="1"/>
    <col min="1768" max="1768" width="4.7265625" customWidth="1"/>
    <col min="1769" max="1769" width="17.7265625" customWidth="1"/>
    <col min="1770" max="1770" width="4.7265625" customWidth="1"/>
    <col min="1771" max="1771" width="17.7265625" customWidth="1"/>
    <col min="1772" max="1772" width="4.7265625" customWidth="1"/>
    <col min="1773" max="1773" width="17.7265625" customWidth="1"/>
    <col min="1774" max="1774" width="4.7265625" customWidth="1"/>
    <col min="1775" max="1775" width="17.7265625" customWidth="1"/>
    <col min="1776" max="1777" width="10.7265625" customWidth="1"/>
    <col min="2024" max="2024" width="4.7265625" customWidth="1"/>
    <col min="2025" max="2025" width="17.7265625" customWidth="1"/>
    <col min="2026" max="2026" width="4.7265625" customWidth="1"/>
    <col min="2027" max="2027" width="17.7265625" customWidth="1"/>
    <col min="2028" max="2028" width="4.7265625" customWidth="1"/>
    <col min="2029" max="2029" width="17.7265625" customWidth="1"/>
    <col min="2030" max="2030" width="4.7265625" customWidth="1"/>
    <col min="2031" max="2031" width="17.7265625" customWidth="1"/>
    <col min="2032" max="2033" width="10.7265625" customWidth="1"/>
    <col min="2280" max="2280" width="4.7265625" customWidth="1"/>
    <col min="2281" max="2281" width="17.7265625" customWidth="1"/>
    <col min="2282" max="2282" width="4.7265625" customWidth="1"/>
    <col min="2283" max="2283" width="17.7265625" customWidth="1"/>
    <col min="2284" max="2284" width="4.7265625" customWidth="1"/>
    <col min="2285" max="2285" width="17.7265625" customWidth="1"/>
    <col min="2286" max="2286" width="4.7265625" customWidth="1"/>
    <col min="2287" max="2287" width="17.7265625" customWidth="1"/>
    <col min="2288" max="2289" width="10.7265625" customWidth="1"/>
    <col min="2536" max="2536" width="4.7265625" customWidth="1"/>
    <col min="2537" max="2537" width="17.7265625" customWidth="1"/>
    <col min="2538" max="2538" width="4.7265625" customWidth="1"/>
    <col min="2539" max="2539" width="17.7265625" customWidth="1"/>
    <col min="2540" max="2540" width="4.7265625" customWidth="1"/>
    <col min="2541" max="2541" width="17.7265625" customWidth="1"/>
    <col min="2542" max="2542" width="4.7265625" customWidth="1"/>
    <col min="2543" max="2543" width="17.7265625" customWidth="1"/>
    <col min="2544" max="2545" width="10.7265625" customWidth="1"/>
    <col min="2792" max="2792" width="4.7265625" customWidth="1"/>
    <col min="2793" max="2793" width="17.7265625" customWidth="1"/>
    <col min="2794" max="2794" width="4.7265625" customWidth="1"/>
    <col min="2795" max="2795" width="17.7265625" customWidth="1"/>
    <col min="2796" max="2796" width="4.7265625" customWidth="1"/>
    <col min="2797" max="2797" width="17.7265625" customWidth="1"/>
    <col min="2798" max="2798" width="4.7265625" customWidth="1"/>
    <col min="2799" max="2799" width="17.7265625" customWidth="1"/>
    <col min="2800" max="2801" width="10.7265625" customWidth="1"/>
    <col min="3048" max="3048" width="4.7265625" customWidth="1"/>
    <col min="3049" max="3049" width="17.7265625" customWidth="1"/>
    <col min="3050" max="3050" width="4.7265625" customWidth="1"/>
    <col min="3051" max="3051" width="17.7265625" customWidth="1"/>
    <col min="3052" max="3052" width="4.7265625" customWidth="1"/>
    <col min="3053" max="3053" width="17.7265625" customWidth="1"/>
    <col min="3054" max="3054" width="4.7265625" customWidth="1"/>
    <col min="3055" max="3055" width="17.7265625" customWidth="1"/>
    <col min="3056" max="3057" width="10.7265625" customWidth="1"/>
    <col min="3304" max="3304" width="4.7265625" customWidth="1"/>
    <col min="3305" max="3305" width="17.7265625" customWidth="1"/>
    <col min="3306" max="3306" width="4.7265625" customWidth="1"/>
    <col min="3307" max="3307" width="17.7265625" customWidth="1"/>
    <col min="3308" max="3308" width="4.7265625" customWidth="1"/>
    <col min="3309" max="3309" width="17.7265625" customWidth="1"/>
    <col min="3310" max="3310" width="4.7265625" customWidth="1"/>
    <col min="3311" max="3311" width="17.7265625" customWidth="1"/>
    <col min="3312" max="3313" width="10.7265625" customWidth="1"/>
    <col min="3560" max="3560" width="4.7265625" customWidth="1"/>
    <col min="3561" max="3561" width="17.7265625" customWidth="1"/>
    <col min="3562" max="3562" width="4.7265625" customWidth="1"/>
    <col min="3563" max="3563" width="17.7265625" customWidth="1"/>
    <col min="3564" max="3564" width="4.7265625" customWidth="1"/>
    <col min="3565" max="3565" width="17.7265625" customWidth="1"/>
    <col min="3566" max="3566" width="4.7265625" customWidth="1"/>
    <col min="3567" max="3567" width="17.7265625" customWidth="1"/>
    <col min="3568" max="3569" width="10.7265625" customWidth="1"/>
    <col min="3816" max="3816" width="4.7265625" customWidth="1"/>
    <col min="3817" max="3817" width="17.7265625" customWidth="1"/>
    <col min="3818" max="3818" width="4.7265625" customWidth="1"/>
    <col min="3819" max="3819" width="17.7265625" customWidth="1"/>
    <col min="3820" max="3820" width="4.7265625" customWidth="1"/>
    <col min="3821" max="3821" width="17.7265625" customWidth="1"/>
    <col min="3822" max="3822" width="4.7265625" customWidth="1"/>
    <col min="3823" max="3823" width="17.7265625" customWidth="1"/>
    <col min="3824" max="3825" width="10.7265625" customWidth="1"/>
    <col min="4072" max="4072" width="4.7265625" customWidth="1"/>
    <col min="4073" max="4073" width="17.7265625" customWidth="1"/>
    <col min="4074" max="4074" width="4.7265625" customWidth="1"/>
    <col min="4075" max="4075" width="17.7265625" customWidth="1"/>
    <col min="4076" max="4076" width="4.7265625" customWidth="1"/>
    <col min="4077" max="4077" width="17.7265625" customWidth="1"/>
    <col min="4078" max="4078" width="4.7265625" customWidth="1"/>
    <col min="4079" max="4079" width="17.7265625" customWidth="1"/>
    <col min="4080" max="4081" width="10.7265625" customWidth="1"/>
    <col min="4328" max="4328" width="4.7265625" customWidth="1"/>
    <col min="4329" max="4329" width="17.7265625" customWidth="1"/>
    <col min="4330" max="4330" width="4.7265625" customWidth="1"/>
    <col min="4331" max="4331" width="17.7265625" customWidth="1"/>
    <col min="4332" max="4332" width="4.7265625" customWidth="1"/>
    <col min="4333" max="4333" width="17.7265625" customWidth="1"/>
    <col min="4334" max="4334" width="4.7265625" customWidth="1"/>
    <col min="4335" max="4335" width="17.7265625" customWidth="1"/>
    <col min="4336" max="4337" width="10.7265625" customWidth="1"/>
    <col min="4584" max="4584" width="4.7265625" customWidth="1"/>
    <col min="4585" max="4585" width="17.7265625" customWidth="1"/>
    <col min="4586" max="4586" width="4.7265625" customWidth="1"/>
    <col min="4587" max="4587" width="17.7265625" customWidth="1"/>
    <col min="4588" max="4588" width="4.7265625" customWidth="1"/>
    <col min="4589" max="4589" width="17.7265625" customWidth="1"/>
    <col min="4590" max="4590" width="4.7265625" customWidth="1"/>
    <col min="4591" max="4591" width="17.7265625" customWidth="1"/>
    <col min="4592" max="4593" width="10.7265625" customWidth="1"/>
    <col min="4840" max="4840" width="4.7265625" customWidth="1"/>
    <col min="4841" max="4841" width="17.7265625" customWidth="1"/>
    <col min="4842" max="4842" width="4.7265625" customWidth="1"/>
    <col min="4843" max="4843" width="17.7265625" customWidth="1"/>
    <col min="4844" max="4844" width="4.7265625" customWidth="1"/>
    <col min="4845" max="4845" width="17.7265625" customWidth="1"/>
    <col min="4846" max="4846" width="4.7265625" customWidth="1"/>
    <col min="4847" max="4847" width="17.7265625" customWidth="1"/>
    <col min="4848" max="4849" width="10.7265625" customWidth="1"/>
    <col min="5096" max="5096" width="4.7265625" customWidth="1"/>
    <col min="5097" max="5097" width="17.7265625" customWidth="1"/>
    <col min="5098" max="5098" width="4.7265625" customWidth="1"/>
    <col min="5099" max="5099" width="17.7265625" customWidth="1"/>
    <col min="5100" max="5100" width="4.7265625" customWidth="1"/>
    <col min="5101" max="5101" width="17.7265625" customWidth="1"/>
    <col min="5102" max="5102" width="4.7265625" customWidth="1"/>
    <col min="5103" max="5103" width="17.7265625" customWidth="1"/>
    <col min="5104" max="5105" width="10.7265625" customWidth="1"/>
    <col min="5352" max="5352" width="4.7265625" customWidth="1"/>
    <col min="5353" max="5353" width="17.7265625" customWidth="1"/>
    <col min="5354" max="5354" width="4.7265625" customWidth="1"/>
    <col min="5355" max="5355" width="17.7265625" customWidth="1"/>
    <col min="5356" max="5356" width="4.7265625" customWidth="1"/>
    <col min="5357" max="5357" width="17.7265625" customWidth="1"/>
    <col min="5358" max="5358" width="4.7265625" customWidth="1"/>
    <col min="5359" max="5359" width="17.7265625" customWidth="1"/>
    <col min="5360" max="5361" width="10.7265625" customWidth="1"/>
    <col min="5608" max="5608" width="4.7265625" customWidth="1"/>
    <col min="5609" max="5609" width="17.7265625" customWidth="1"/>
    <col min="5610" max="5610" width="4.7265625" customWidth="1"/>
    <col min="5611" max="5611" width="17.7265625" customWidth="1"/>
    <col min="5612" max="5612" width="4.7265625" customWidth="1"/>
    <col min="5613" max="5613" width="17.7265625" customWidth="1"/>
    <col min="5614" max="5614" width="4.7265625" customWidth="1"/>
    <col min="5615" max="5615" width="17.7265625" customWidth="1"/>
    <col min="5616" max="5617" width="10.7265625" customWidth="1"/>
    <col min="5864" max="5864" width="4.7265625" customWidth="1"/>
    <col min="5865" max="5865" width="17.7265625" customWidth="1"/>
    <col min="5866" max="5866" width="4.7265625" customWidth="1"/>
    <col min="5867" max="5867" width="17.7265625" customWidth="1"/>
    <col min="5868" max="5868" width="4.7265625" customWidth="1"/>
    <col min="5869" max="5869" width="17.7265625" customWidth="1"/>
    <col min="5870" max="5870" width="4.7265625" customWidth="1"/>
    <col min="5871" max="5871" width="17.7265625" customWidth="1"/>
    <col min="5872" max="5873" width="10.7265625" customWidth="1"/>
    <col min="6120" max="6120" width="4.7265625" customWidth="1"/>
    <col min="6121" max="6121" width="17.7265625" customWidth="1"/>
    <col min="6122" max="6122" width="4.7265625" customWidth="1"/>
    <col min="6123" max="6123" width="17.7265625" customWidth="1"/>
    <col min="6124" max="6124" width="4.7265625" customWidth="1"/>
    <col min="6125" max="6125" width="17.7265625" customWidth="1"/>
    <col min="6126" max="6126" width="4.7265625" customWidth="1"/>
    <col min="6127" max="6127" width="17.7265625" customWidth="1"/>
    <col min="6128" max="6129" width="10.7265625" customWidth="1"/>
    <col min="6376" max="6376" width="4.7265625" customWidth="1"/>
    <col min="6377" max="6377" width="17.7265625" customWidth="1"/>
    <col min="6378" max="6378" width="4.7265625" customWidth="1"/>
    <col min="6379" max="6379" width="17.7265625" customWidth="1"/>
    <col min="6380" max="6380" width="4.7265625" customWidth="1"/>
    <col min="6381" max="6381" width="17.7265625" customWidth="1"/>
    <col min="6382" max="6382" width="4.7265625" customWidth="1"/>
    <col min="6383" max="6383" width="17.7265625" customWidth="1"/>
    <col min="6384" max="6385" width="10.7265625" customWidth="1"/>
    <col min="6632" max="6632" width="4.7265625" customWidth="1"/>
    <col min="6633" max="6633" width="17.7265625" customWidth="1"/>
    <col min="6634" max="6634" width="4.7265625" customWidth="1"/>
    <col min="6635" max="6635" width="17.7265625" customWidth="1"/>
    <col min="6636" max="6636" width="4.7265625" customWidth="1"/>
    <col min="6637" max="6637" width="17.7265625" customWidth="1"/>
    <col min="6638" max="6638" width="4.7265625" customWidth="1"/>
    <col min="6639" max="6639" width="17.7265625" customWidth="1"/>
    <col min="6640" max="6641" width="10.7265625" customWidth="1"/>
    <col min="6888" max="6888" width="4.7265625" customWidth="1"/>
    <col min="6889" max="6889" width="17.7265625" customWidth="1"/>
    <col min="6890" max="6890" width="4.7265625" customWidth="1"/>
    <col min="6891" max="6891" width="17.7265625" customWidth="1"/>
    <col min="6892" max="6892" width="4.7265625" customWidth="1"/>
    <col min="6893" max="6893" width="17.7265625" customWidth="1"/>
    <col min="6894" max="6894" width="4.7265625" customWidth="1"/>
    <col min="6895" max="6895" width="17.7265625" customWidth="1"/>
    <col min="6896" max="6897" width="10.7265625" customWidth="1"/>
    <col min="7144" max="7144" width="4.7265625" customWidth="1"/>
    <col min="7145" max="7145" width="17.7265625" customWidth="1"/>
    <col min="7146" max="7146" width="4.7265625" customWidth="1"/>
    <col min="7147" max="7147" width="17.7265625" customWidth="1"/>
    <col min="7148" max="7148" width="4.7265625" customWidth="1"/>
    <col min="7149" max="7149" width="17.7265625" customWidth="1"/>
    <col min="7150" max="7150" width="4.7265625" customWidth="1"/>
    <col min="7151" max="7151" width="17.7265625" customWidth="1"/>
    <col min="7152" max="7153" width="10.7265625" customWidth="1"/>
    <col min="7400" max="7400" width="4.7265625" customWidth="1"/>
    <col min="7401" max="7401" width="17.7265625" customWidth="1"/>
    <col min="7402" max="7402" width="4.7265625" customWidth="1"/>
    <col min="7403" max="7403" width="17.7265625" customWidth="1"/>
    <col min="7404" max="7404" width="4.7265625" customWidth="1"/>
    <col min="7405" max="7405" width="17.7265625" customWidth="1"/>
    <col min="7406" max="7406" width="4.7265625" customWidth="1"/>
    <col min="7407" max="7407" width="17.7265625" customWidth="1"/>
    <col min="7408" max="7409" width="10.7265625" customWidth="1"/>
    <col min="7656" max="7656" width="4.7265625" customWidth="1"/>
    <col min="7657" max="7657" width="17.7265625" customWidth="1"/>
    <col min="7658" max="7658" width="4.7265625" customWidth="1"/>
    <col min="7659" max="7659" width="17.7265625" customWidth="1"/>
    <col min="7660" max="7660" width="4.7265625" customWidth="1"/>
    <col min="7661" max="7661" width="17.7265625" customWidth="1"/>
    <col min="7662" max="7662" width="4.7265625" customWidth="1"/>
    <col min="7663" max="7663" width="17.7265625" customWidth="1"/>
    <col min="7664" max="7665" width="10.7265625" customWidth="1"/>
    <col min="7912" max="7912" width="4.7265625" customWidth="1"/>
    <col min="7913" max="7913" width="17.7265625" customWidth="1"/>
    <col min="7914" max="7914" width="4.7265625" customWidth="1"/>
    <col min="7915" max="7915" width="17.7265625" customWidth="1"/>
    <col min="7916" max="7916" width="4.7265625" customWidth="1"/>
    <col min="7917" max="7917" width="17.7265625" customWidth="1"/>
    <col min="7918" max="7918" width="4.7265625" customWidth="1"/>
    <col min="7919" max="7919" width="17.7265625" customWidth="1"/>
    <col min="7920" max="7921" width="10.7265625" customWidth="1"/>
    <col min="8168" max="8168" width="4.7265625" customWidth="1"/>
    <col min="8169" max="8169" width="17.7265625" customWidth="1"/>
    <col min="8170" max="8170" width="4.7265625" customWidth="1"/>
    <col min="8171" max="8171" width="17.7265625" customWidth="1"/>
    <col min="8172" max="8172" width="4.7265625" customWidth="1"/>
    <col min="8173" max="8173" width="17.7265625" customWidth="1"/>
    <col min="8174" max="8174" width="4.7265625" customWidth="1"/>
    <col min="8175" max="8175" width="17.7265625" customWidth="1"/>
    <col min="8176" max="8177" width="10.7265625" customWidth="1"/>
    <col min="8424" max="8424" width="4.7265625" customWidth="1"/>
    <col min="8425" max="8425" width="17.7265625" customWidth="1"/>
    <col min="8426" max="8426" width="4.7265625" customWidth="1"/>
    <col min="8427" max="8427" width="17.7265625" customWidth="1"/>
    <col min="8428" max="8428" width="4.7265625" customWidth="1"/>
    <col min="8429" max="8429" width="17.7265625" customWidth="1"/>
    <col min="8430" max="8430" width="4.7265625" customWidth="1"/>
    <col min="8431" max="8431" width="17.7265625" customWidth="1"/>
    <col min="8432" max="8433" width="10.7265625" customWidth="1"/>
    <col min="8680" max="8680" width="4.7265625" customWidth="1"/>
    <col min="8681" max="8681" width="17.7265625" customWidth="1"/>
    <col min="8682" max="8682" width="4.7265625" customWidth="1"/>
    <col min="8683" max="8683" width="17.7265625" customWidth="1"/>
    <col min="8684" max="8684" width="4.7265625" customWidth="1"/>
    <col min="8685" max="8685" width="17.7265625" customWidth="1"/>
    <col min="8686" max="8686" width="4.7265625" customWidth="1"/>
    <col min="8687" max="8687" width="17.7265625" customWidth="1"/>
    <col min="8688" max="8689" width="10.7265625" customWidth="1"/>
    <col min="8936" max="8936" width="4.7265625" customWidth="1"/>
    <col min="8937" max="8937" width="17.7265625" customWidth="1"/>
    <col min="8938" max="8938" width="4.7265625" customWidth="1"/>
    <col min="8939" max="8939" width="17.7265625" customWidth="1"/>
    <col min="8940" max="8940" width="4.7265625" customWidth="1"/>
    <col min="8941" max="8941" width="17.7265625" customWidth="1"/>
    <col min="8942" max="8942" width="4.7265625" customWidth="1"/>
    <col min="8943" max="8943" width="17.7265625" customWidth="1"/>
    <col min="8944" max="8945" width="10.7265625" customWidth="1"/>
    <col min="9192" max="9192" width="4.7265625" customWidth="1"/>
    <col min="9193" max="9193" width="17.7265625" customWidth="1"/>
    <col min="9194" max="9194" width="4.7265625" customWidth="1"/>
    <col min="9195" max="9195" width="17.7265625" customWidth="1"/>
    <col min="9196" max="9196" width="4.7265625" customWidth="1"/>
    <col min="9197" max="9197" width="17.7265625" customWidth="1"/>
    <col min="9198" max="9198" width="4.7265625" customWidth="1"/>
    <col min="9199" max="9199" width="17.7265625" customWidth="1"/>
    <col min="9200" max="9201" width="10.7265625" customWidth="1"/>
    <col min="9448" max="9448" width="4.7265625" customWidth="1"/>
    <col min="9449" max="9449" width="17.7265625" customWidth="1"/>
    <col min="9450" max="9450" width="4.7265625" customWidth="1"/>
    <col min="9451" max="9451" width="17.7265625" customWidth="1"/>
    <col min="9452" max="9452" width="4.7265625" customWidth="1"/>
    <col min="9453" max="9453" width="17.7265625" customWidth="1"/>
    <col min="9454" max="9454" width="4.7265625" customWidth="1"/>
    <col min="9455" max="9455" width="17.7265625" customWidth="1"/>
    <col min="9456" max="9457" width="10.7265625" customWidth="1"/>
    <col min="9704" max="9704" width="4.7265625" customWidth="1"/>
    <col min="9705" max="9705" width="17.7265625" customWidth="1"/>
    <col min="9706" max="9706" width="4.7265625" customWidth="1"/>
    <col min="9707" max="9707" width="17.7265625" customWidth="1"/>
    <col min="9708" max="9708" width="4.7265625" customWidth="1"/>
    <col min="9709" max="9709" width="17.7265625" customWidth="1"/>
    <col min="9710" max="9710" width="4.7265625" customWidth="1"/>
    <col min="9711" max="9711" width="17.7265625" customWidth="1"/>
    <col min="9712" max="9713" width="10.7265625" customWidth="1"/>
    <col min="9960" max="9960" width="4.7265625" customWidth="1"/>
    <col min="9961" max="9961" width="17.7265625" customWidth="1"/>
    <col min="9962" max="9962" width="4.7265625" customWidth="1"/>
    <col min="9963" max="9963" width="17.7265625" customWidth="1"/>
    <col min="9964" max="9964" width="4.7265625" customWidth="1"/>
    <col min="9965" max="9965" width="17.7265625" customWidth="1"/>
    <col min="9966" max="9966" width="4.7265625" customWidth="1"/>
    <col min="9967" max="9967" width="17.7265625" customWidth="1"/>
    <col min="9968" max="9969" width="10.7265625" customWidth="1"/>
    <col min="10216" max="10216" width="4.7265625" customWidth="1"/>
    <col min="10217" max="10217" width="17.7265625" customWidth="1"/>
    <col min="10218" max="10218" width="4.7265625" customWidth="1"/>
    <col min="10219" max="10219" width="17.7265625" customWidth="1"/>
    <col min="10220" max="10220" width="4.7265625" customWidth="1"/>
    <col min="10221" max="10221" width="17.7265625" customWidth="1"/>
    <col min="10222" max="10222" width="4.7265625" customWidth="1"/>
    <col min="10223" max="10223" width="17.7265625" customWidth="1"/>
    <col min="10224" max="10225" width="10.7265625" customWidth="1"/>
    <col min="10472" max="10472" width="4.7265625" customWidth="1"/>
    <col min="10473" max="10473" width="17.7265625" customWidth="1"/>
    <col min="10474" max="10474" width="4.7265625" customWidth="1"/>
    <col min="10475" max="10475" width="17.7265625" customWidth="1"/>
    <col min="10476" max="10476" width="4.7265625" customWidth="1"/>
    <col min="10477" max="10477" width="17.7265625" customWidth="1"/>
    <col min="10478" max="10478" width="4.7265625" customWidth="1"/>
    <col min="10479" max="10479" width="17.7265625" customWidth="1"/>
    <col min="10480" max="10481" width="10.7265625" customWidth="1"/>
    <col min="10728" max="10728" width="4.7265625" customWidth="1"/>
    <col min="10729" max="10729" width="17.7265625" customWidth="1"/>
    <col min="10730" max="10730" width="4.7265625" customWidth="1"/>
    <col min="10731" max="10731" width="17.7265625" customWidth="1"/>
    <col min="10732" max="10732" width="4.7265625" customWidth="1"/>
    <col min="10733" max="10733" width="17.7265625" customWidth="1"/>
    <col min="10734" max="10734" width="4.7265625" customWidth="1"/>
    <col min="10735" max="10735" width="17.7265625" customWidth="1"/>
    <col min="10736" max="10737" width="10.7265625" customWidth="1"/>
    <col min="10984" max="10984" width="4.7265625" customWidth="1"/>
    <col min="10985" max="10985" width="17.7265625" customWidth="1"/>
    <col min="10986" max="10986" width="4.7265625" customWidth="1"/>
    <col min="10987" max="10987" width="17.7265625" customWidth="1"/>
    <col min="10988" max="10988" width="4.7265625" customWidth="1"/>
    <col min="10989" max="10989" width="17.7265625" customWidth="1"/>
    <col min="10990" max="10990" width="4.7265625" customWidth="1"/>
    <col min="10991" max="10991" width="17.7265625" customWidth="1"/>
    <col min="10992" max="10993" width="10.7265625" customWidth="1"/>
    <col min="11240" max="11240" width="4.7265625" customWidth="1"/>
    <col min="11241" max="11241" width="17.7265625" customWidth="1"/>
    <col min="11242" max="11242" width="4.7265625" customWidth="1"/>
    <col min="11243" max="11243" width="17.7265625" customWidth="1"/>
    <col min="11244" max="11244" width="4.7265625" customWidth="1"/>
    <col min="11245" max="11245" width="17.7265625" customWidth="1"/>
    <col min="11246" max="11246" width="4.7265625" customWidth="1"/>
    <col min="11247" max="11247" width="17.7265625" customWidth="1"/>
    <col min="11248" max="11249" width="10.7265625" customWidth="1"/>
    <col min="11496" max="11496" width="4.7265625" customWidth="1"/>
    <col min="11497" max="11497" width="17.7265625" customWidth="1"/>
    <col min="11498" max="11498" width="4.7265625" customWidth="1"/>
    <col min="11499" max="11499" width="17.7265625" customWidth="1"/>
    <col min="11500" max="11500" width="4.7265625" customWidth="1"/>
    <col min="11501" max="11501" width="17.7265625" customWidth="1"/>
    <col min="11502" max="11502" width="4.7265625" customWidth="1"/>
    <col min="11503" max="11503" width="17.7265625" customWidth="1"/>
    <col min="11504" max="11505" width="10.7265625" customWidth="1"/>
    <col min="11752" max="11752" width="4.7265625" customWidth="1"/>
    <col min="11753" max="11753" width="17.7265625" customWidth="1"/>
    <col min="11754" max="11754" width="4.7265625" customWidth="1"/>
    <col min="11755" max="11755" width="17.7265625" customWidth="1"/>
    <col min="11756" max="11756" width="4.7265625" customWidth="1"/>
    <col min="11757" max="11757" width="17.7265625" customWidth="1"/>
    <col min="11758" max="11758" width="4.7265625" customWidth="1"/>
    <col min="11759" max="11759" width="17.7265625" customWidth="1"/>
    <col min="11760" max="11761" width="10.7265625" customWidth="1"/>
    <col min="12008" max="12008" width="4.7265625" customWidth="1"/>
    <col min="12009" max="12009" width="17.7265625" customWidth="1"/>
    <col min="12010" max="12010" width="4.7265625" customWidth="1"/>
    <col min="12011" max="12011" width="17.7265625" customWidth="1"/>
    <col min="12012" max="12012" width="4.7265625" customWidth="1"/>
    <col min="12013" max="12013" width="17.7265625" customWidth="1"/>
    <col min="12014" max="12014" width="4.7265625" customWidth="1"/>
    <col min="12015" max="12015" width="17.7265625" customWidth="1"/>
    <col min="12016" max="12017" width="10.7265625" customWidth="1"/>
    <col min="12264" max="12264" width="4.7265625" customWidth="1"/>
    <col min="12265" max="12265" width="17.7265625" customWidth="1"/>
    <col min="12266" max="12266" width="4.7265625" customWidth="1"/>
    <col min="12267" max="12267" width="17.7265625" customWidth="1"/>
    <col min="12268" max="12268" width="4.7265625" customWidth="1"/>
    <col min="12269" max="12269" width="17.7265625" customWidth="1"/>
    <col min="12270" max="12270" width="4.7265625" customWidth="1"/>
    <col min="12271" max="12271" width="17.7265625" customWidth="1"/>
    <col min="12272" max="12273" width="10.7265625" customWidth="1"/>
    <col min="12520" max="12520" width="4.7265625" customWidth="1"/>
    <col min="12521" max="12521" width="17.7265625" customWidth="1"/>
    <col min="12522" max="12522" width="4.7265625" customWidth="1"/>
    <col min="12523" max="12523" width="17.7265625" customWidth="1"/>
    <col min="12524" max="12524" width="4.7265625" customWidth="1"/>
    <col min="12525" max="12525" width="17.7265625" customWidth="1"/>
    <col min="12526" max="12526" width="4.7265625" customWidth="1"/>
    <col min="12527" max="12527" width="17.7265625" customWidth="1"/>
    <col min="12528" max="12529" width="10.7265625" customWidth="1"/>
    <col min="12776" max="12776" width="4.7265625" customWidth="1"/>
    <col min="12777" max="12777" width="17.7265625" customWidth="1"/>
    <col min="12778" max="12778" width="4.7265625" customWidth="1"/>
    <col min="12779" max="12779" width="17.7265625" customWidth="1"/>
    <col min="12780" max="12780" width="4.7265625" customWidth="1"/>
    <col min="12781" max="12781" width="17.7265625" customWidth="1"/>
    <col min="12782" max="12782" width="4.7265625" customWidth="1"/>
    <col min="12783" max="12783" width="17.7265625" customWidth="1"/>
    <col min="12784" max="12785" width="10.7265625" customWidth="1"/>
    <col min="13032" max="13032" width="4.7265625" customWidth="1"/>
    <col min="13033" max="13033" width="17.7265625" customWidth="1"/>
    <col min="13034" max="13034" width="4.7265625" customWidth="1"/>
    <col min="13035" max="13035" width="17.7265625" customWidth="1"/>
    <col min="13036" max="13036" width="4.7265625" customWidth="1"/>
    <col min="13037" max="13037" width="17.7265625" customWidth="1"/>
    <col min="13038" max="13038" width="4.7265625" customWidth="1"/>
    <col min="13039" max="13039" width="17.7265625" customWidth="1"/>
    <col min="13040" max="13041" width="10.7265625" customWidth="1"/>
    <col min="13288" max="13288" width="4.7265625" customWidth="1"/>
    <col min="13289" max="13289" width="17.7265625" customWidth="1"/>
    <col min="13290" max="13290" width="4.7265625" customWidth="1"/>
    <col min="13291" max="13291" width="17.7265625" customWidth="1"/>
    <col min="13292" max="13292" width="4.7265625" customWidth="1"/>
    <col min="13293" max="13293" width="17.7265625" customWidth="1"/>
    <col min="13294" max="13294" width="4.7265625" customWidth="1"/>
    <col min="13295" max="13295" width="17.7265625" customWidth="1"/>
    <col min="13296" max="13297" width="10.7265625" customWidth="1"/>
    <col min="13544" max="13544" width="4.7265625" customWidth="1"/>
    <col min="13545" max="13545" width="17.7265625" customWidth="1"/>
    <col min="13546" max="13546" width="4.7265625" customWidth="1"/>
    <col min="13547" max="13547" width="17.7265625" customWidth="1"/>
    <col min="13548" max="13548" width="4.7265625" customWidth="1"/>
    <col min="13549" max="13549" width="17.7265625" customWidth="1"/>
    <col min="13550" max="13550" width="4.7265625" customWidth="1"/>
    <col min="13551" max="13551" width="17.7265625" customWidth="1"/>
    <col min="13552" max="13553" width="10.7265625" customWidth="1"/>
    <col min="13800" max="13800" width="4.7265625" customWidth="1"/>
    <col min="13801" max="13801" width="17.7265625" customWidth="1"/>
    <col min="13802" max="13802" width="4.7265625" customWidth="1"/>
    <col min="13803" max="13803" width="17.7265625" customWidth="1"/>
    <col min="13804" max="13804" width="4.7265625" customWidth="1"/>
    <col min="13805" max="13805" width="17.7265625" customWidth="1"/>
    <col min="13806" max="13806" width="4.7265625" customWidth="1"/>
    <col min="13807" max="13807" width="17.7265625" customWidth="1"/>
    <col min="13808" max="13809" width="10.7265625" customWidth="1"/>
    <col min="14056" max="14056" width="4.7265625" customWidth="1"/>
    <col min="14057" max="14057" width="17.7265625" customWidth="1"/>
    <col min="14058" max="14058" width="4.7265625" customWidth="1"/>
    <col min="14059" max="14059" width="17.7265625" customWidth="1"/>
    <col min="14060" max="14060" width="4.7265625" customWidth="1"/>
    <col min="14061" max="14061" width="17.7265625" customWidth="1"/>
    <col min="14062" max="14062" width="4.7265625" customWidth="1"/>
    <col min="14063" max="14063" width="17.7265625" customWidth="1"/>
    <col min="14064" max="14065" width="10.7265625" customWidth="1"/>
    <col min="14312" max="14312" width="4.7265625" customWidth="1"/>
    <col min="14313" max="14313" width="17.7265625" customWidth="1"/>
    <col min="14314" max="14314" width="4.7265625" customWidth="1"/>
    <col min="14315" max="14315" width="17.7265625" customWidth="1"/>
    <col min="14316" max="14316" width="4.7265625" customWidth="1"/>
    <col min="14317" max="14317" width="17.7265625" customWidth="1"/>
    <col min="14318" max="14318" width="4.7265625" customWidth="1"/>
    <col min="14319" max="14319" width="17.7265625" customWidth="1"/>
    <col min="14320" max="14321" width="10.7265625" customWidth="1"/>
    <col min="14568" max="14568" width="4.7265625" customWidth="1"/>
    <col min="14569" max="14569" width="17.7265625" customWidth="1"/>
    <col min="14570" max="14570" width="4.7265625" customWidth="1"/>
    <col min="14571" max="14571" width="17.7265625" customWidth="1"/>
    <col min="14572" max="14572" width="4.7265625" customWidth="1"/>
    <col min="14573" max="14573" width="17.7265625" customWidth="1"/>
    <col min="14574" max="14574" width="4.7265625" customWidth="1"/>
    <col min="14575" max="14575" width="17.7265625" customWidth="1"/>
    <col min="14576" max="14577" width="10.7265625" customWidth="1"/>
    <col min="14824" max="14824" width="4.7265625" customWidth="1"/>
    <col min="14825" max="14825" width="17.7265625" customWidth="1"/>
    <col min="14826" max="14826" width="4.7265625" customWidth="1"/>
    <col min="14827" max="14827" width="17.7265625" customWidth="1"/>
    <col min="14828" max="14828" width="4.7265625" customWidth="1"/>
    <col min="14829" max="14829" width="17.7265625" customWidth="1"/>
    <col min="14830" max="14830" width="4.7265625" customWidth="1"/>
    <col min="14831" max="14831" width="17.7265625" customWidth="1"/>
    <col min="14832" max="14833" width="10.7265625" customWidth="1"/>
    <col min="15080" max="15080" width="4.7265625" customWidth="1"/>
    <col min="15081" max="15081" width="17.7265625" customWidth="1"/>
    <col min="15082" max="15082" width="4.7265625" customWidth="1"/>
    <col min="15083" max="15083" width="17.7265625" customWidth="1"/>
    <col min="15084" max="15084" width="4.7265625" customWidth="1"/>
    <col min="15085" max="15085" width="17.7265625" customWidth="1"/>
    <col min="15086" max="15086" width="4.7265625" customWidth="1"/>
    <col min="15087" max="15087" width="17.7265625" customWidth="1"/>
    <col min="15088" max="15089" width="10.7265625" customWidth="1"/>
    <col min="15336" max="15336" width="4.7265625" customWidth="1"/>
    <col min="15337" max="15337" width="17.7265625" customWidth="1"/>
    <col min="15338" max="15338" width="4.7265625" customWidth="1"/>
    <col min="15339" max="15339" width="17.7265625" customWidth="1"/>
    <col min="15340" max="15340" width="4.7265625" customWidth="1"/>
    <col min="15341" max="15341" width="17.7265625" customWidth="1"/>
    <col min="15342" max="15342" width="4.7265625" customWidth="1"/>
    <col min="15343" max="15343" width="17.7265625" customWidth="1"/>
    <col min="15344" max="15345" width="10.7265625" customWidth="1"/>
    <col min="15592" max="15592" width="4.7265625" customWidth="1"/>
    <col min="15593" max="15593" width="17.7265625" customWidth="1"/>
    <col min="15594" max="15594" width="4.7265625" customWidth="1"/>
    <col min="15595" max="15595" width="17.7265625" customWidth="1"/>
    <col min="15596" max="15596" width="4.7265625" customWidth="1"/>
    <col min="15597" max="15597" width="17.7265625" customWidth="1"/>
    <col min="15598" max="15598" width="4.7265625" customWidth="1"/>
    <col min="15599" max="15599" width="17.7265625" customWidth="1"/>
    <col min="15600" max="15601" width="10.7265625" customWidth="1"/>
    <col min="15848" max="15848" width="4.7265625" customWidth="1"/>
    <col min="15849" max="15849" width="17.7265625" customWidth="1"/>
    <col min="15850" max="15850" width="4.7265625" customWidth="1"/>
    <col min="15851" max="15851" width="17.7265625" customWidth="1"/>
    <col min="15852" max="15852" width="4.7265625" customWidth="1"/>
    <col min="15853" max="15853" width="17.7265625" customWidth="1"/>
    <col min="15854" max="15854" width="4.7265625" customWidth="1"/>
    <col min="15855" max="15855" width="17.7265625" customWidth="1"/>
    <col min="15856" max="15857" width="10.7265625" customWidth="1"/>
    <col min="16104" max="16104" width="4.7265625" customWidth="1"/>
    <col min="16105" max="16105" width="17.7265625" customWidth="1"/>
    <col min="16106" max="16106" width="4.7265625" customWidth="1"/>
    <col min="16107" max="16107" width="17.7265625" customWidth="1"/>
    <col min="16108" max="16108" width="4.7265625" customWidth="1"/>
    <col min="16109" max="16109" width="17.7265625" customWidth="1"/>
    <col min="16110" max="16110" width="4.7265625" customWidth="1"/>
    <col min="16111" max="16111" width="17.7265625" customWidth="1"/>
    <col min="16112" max="16113" width="10.7265625" customWidth="1"/>
  </cols>
  <sheetData>
    <row r="1" spans="1:11" ht="15.5" x14ac:dyDescent="0.35">
      <c r="A1" s="50" t="s">
        <v>97</v>
      </c>
      <c r="B1" s="51"/>
      <c r="C1" s="35"/>
      <c r="D1" s="51"/>
      <c r="E1" s="52"/>
      <c r="F1" s="53" t="s">
        <v>94</v>
      </c>
      <c r="G1" s="52"/>
      <c r="H1" s="52"/>
      <c r="I1" s="52"/>
      <c r="J1" s="52"/>
      <c r="K1" s="55"/>
    </row>
    <row r="2" spans="1:11" ht="15.5" x14ac:dyDescent="0.35">
      <c r="A2" s="50" t="s">
        <v>98</v>
      </c>
      <c r="B2" s="51"/>
      <c r="C2" s="35"/>
      <c r="D2" s="51"/>
      <c r="E2" s="52"/>
      <c r="F2" s="53" t="s">
        <v>95</v>
      </c>
      <c r="G2" s="52"/>
      <c r="H2" s="52" t="s">
        <v>96</v>
      </c>
      <c r="I2" s="52"/>
      <c r="J2" s="52"/>
      <c r="K2" s="55"/>
    </row>
    <row r="3" spans="1:11" ht="15.5" x14ac:dyDescent="0.35">
      <c r="A3" s="50"/>
      <c r="B3" s="51"/>
      <c r="C3" s="35"/>
      <c r="D3" s="51"/>
      <c r="E3" s="52"/>
      <c r="F3" s="53"/>
      <c r="G3" s="52"/>
      <c r="H3" s="52"/>
      <c r="I3" s="52"/>
      <c r="J3" s="52"/>
      <c r="K3" s="55"/>
    </row>
    <row r="4" spans="1:11" ht="15.5" x14ac:dyDescent="0.35">
      <c r="A4" s="54"/>
      <c r="B4" s="51"/>
      <c r="C4" s="35"/>
      <c r="D4" s="51"/>
      <c r="E4" s="52"/>
      <c r="F4" s="53"/>
      <c r="G4" s="52"/>
      <c r="H4" s="52"/>
      <c r="I4" s="41" t="s">
        <v>63</v>
      </c>
      <c r="J4" s="41" t="s">
        <v>64</v>
      </c>
      <c r="K4" s="55"/>
    </row>
    <row r="5" spans="1:11" ht="15.5" x14ac:dyDescent="0.35">
      <c r="A5" s="50"/>
      <c r="B5" s="56"/>
      <c r="C5" s="57"/>
      <c r="D5" s="56"/>
      <c r="E5" s="47"/>
      <c r="F5" s="56"/>
      <c r="G5" s="47"/>
      <c r="H5" s="56"/>
      <c r="I5" s="41" t="s">
        <v>67</v>
      </c>
      <c r="J5" s="41" t="s">
        <v>67</v>
      </c>
      <c r="K5" s="55"/>
    </row>
    <row r="6" spans="1:11" ht="15.5" x14ac:dyDescent="0.35">
      <c r="A6" s="22"/>
      <c r="B6" s="36" t="s">
        <v>121</v>
      </c>
      <c r="C6" s="37"/>
      <c r="D6" s="36" t="s">
        <v>122</v>
      </c>
      <c r="E6" s="38"/>
      <c r="F6" s="36" t="s">
        <v>123</v>
      </c>
      <c r="G6" s="37"/>
      <c r="H6" s="36" t="s">
        <v>124</v>
      </c>
    </row>
    <row r="7" spans="1:11" x14ac:dyDescent="0.35">
      <c r="A7" s="24"/>
      <c r="B7" s="39" t="s">
        <v>99</v>
      </c>
      <c r="C7" s="40"/>
      <c r="D7" s="39" t="s">
        <v>100</v>
      </c>
      <c r="E7" s="41"/>
      <c r="F7" s="39" t="s">
        <v>101</v>
      </c>
      <c r="G7" s="42"/>
      <c r="H7" s="39" t="s">
        <v>102</v>
      </c>
      <c r="I7" s="19" t="s">
        <v>68</v>
      </c>
      <c r="J7" s="19" t="s">
        <v>69</v>
      </c>
    </row>
    <row r="8" spans="1:11" x14ac:dyDescent="0.35">
      <c r="A8" s="24"/>
      <c r="B8" s="43"/>
      <c r="C8" s="40"/>
      <c r="D8" s="39"/>
      <c r="E8" s="40"/>
      <c r="F8" s="43"/>
      <c r="G8" s="38"/>
      <c r="H8" s="43"/>
    </row>
    <row r="9" spans="1:11" ht="15.5" x14ac:dyDescent="0.35">
      <c r="A9" s="22"/>
      <c r="B9" s="36" t="s">
        <v>125</v>
      </c>
      <c r="C9" s="37"/>
      <c r="D9" s="36" t="s">
        <v>126</v>
      </c>
      <c r="E9" s="38"/>
      <c r="F9" s="36" t="s">
        <v>127</v>
      </c>
      <c r="G9" s="37"/>
      <c r="H9" s="36" t="s">
        <v>128</v>
      </c>
    </row>
    <row r="10" spans="1:11" x14ac:dyDescent="0.35">
      <c r="A10" s="24"/>
      <c r="B10" s="39" t="s">
        <v>103</v>
      </c>
      <c r="C10" s="40"/>
      <c r="D10" s="39" t="s">
        <v>104</v>
      </c>
      <c r="E10" s="41"/>
      <c r="F10" s="39" t="s">
        <v>105</v>
      </c>
      <c r="G10" s="42"/>
      <c r="H10" s="39" t="s">
        <v>106</v>
      </c>
      <c r="I10" s="19" t="s">
        <v>93</v>
      </c>
      <c r="J10" s="19" t="s">
        <v>71</v>
      </c>
    </row>
    <row r="11" spans="1:11" x14ac:dyDescent="0.35">
      <c r="A11" s="24"/>
      <c r="B11" s="44"/>
      <c r="C11" s="41"/>
      <c r="D11" s="43"/>
      <c r="E11" s="40"/>
      <c r="F11" s="43"/>
      <c r="G11" s="40"/>
      <c r="H11" s="43"/>
    </row>
    <row r="12" spans="1:11" ht="15.5" x14ac:dyDescent="0.35">
      <c r="A12" s="27"/>
      <c r="B12" s="36" t="s">
        <v>129</v>
      </c>
      <c r="C12" s="37"/>
      <c r="D12" s="36" t="s">
        <v>130</v>
      </c>
      <c r="E12" s="38"/>
      <c r="F12" s="36" t="s">
        <v>131</v>
      </c>
      <c r="G12" s="37"/>
      <c r="H12" s="36" t="s">
        <v>132</v>
      </c>
    </row>
    <row r="13" spans="1:11" x14ac:dyDescent="0.35">
      <c r="A13" s="24"/>
      <c r="B13" s="39" t="s">
        <v>107</v>
      </c>
      <c r="C13" s="40"/>
      <c r="D13" s="39" t="s">
        <v>108</v>
      </c>
      <c r="E13" s="41"/>
      <c r="F13" s="39" t="s">
        <v>109</v>
      </c>
      <c r="G13" s="42"/>
      <c r="H13" s="39" t="s">
        <v>110</v>
      </c>
      <c r="I13" s="19" t="s">
        <v>72</v>
      </c>
      <c r="J13" s="19" t="s">
        <v>73</v>
      </c>
    </row>
    <row r="14" spans="1:11" x14ac:dyDescent="0.35">
      <c r="A14" s="26"/>
      <c r="B14" s="44"/>
      <c r="C14" s="40"/>
      <c r="D14" s="44"/>
      <c r="E14" s="40"/>
      <c r="F14" s="43"/>
      <c r="G14" s="40"/>
      <c r="H14" s="43"/>
    </row>
    <row r="15" spans="1:11" ht="15.5" x14ac:dyDescent="0.35">
      <c r="A15" s="22"/>
      <c r="B15" s="36" t="s">
        <v>133</v>
      </c>
      <c r="C15" s="37"/>
      <c r="D15" s="36" t="s">
        <v>134</v>
      </c>
      <c r="E15" s="38"/>
      <c r="F15" s="36" t="s">
        <v>135</v>
      </c>
      <c r="G15" s="37"/>
      <c r="H15" s="36" t="s">
        <v>136</v>
      </c>
    </row>
    <row r="16" spans="1:11" x14ac:dyDescent="0.35">
      <c r="A16" s="24"/>
      <c r="B16" s="39" t="s">
        <v>110</v>
      </c>
      <c r="C16" s="40"/>
      <c r="D16" s="39" t="s">
        <v>106</v>
      </c>
      <c r="E16" s="41"/>
      <c r="F16" s="39" t="s">
        <v>104</v>
      </c>
      <c r="G16" s="42"/>
      <c r="H16" s="39" t="s">
        <v>111</v>
      </c>
      <c r="I16" s="19" t="s">
        <v>74</v>
      </c>
      <c r="J16" s="19" t="s">
        <v>75</v>
      </c>
    </row>
    <row r="17" spans="1:10" x14ac:dyDescent="0.35">
      <c r="A17" s="24"/>
      <c r="B17" s="43"/>
      <c r="C17" s="40"/>
      <c r="D17" s="43"/>
      <c r="E17" s="40"/>
      <c r="F17" s="43"/>
      <c r="G17" s="45"/>
      <c r="H17" s="43"/>
    </row>
    <row r="18" spans="1:10" ht="15.5" x14ac:dyDescent="0.35">
      <c r="A18" s="22"/>
      <c r="B18" s="36" t="s">
        <v>137</v>
      </c>
      <c r="C18" s="37"/>
      <c r="D18" s="36" t="s">
        <v>138</v>
      </c>
      <c r="E18" s="38"/>
      <c r="F18" s="36" t="s">
        <v>139</v>
      </c>
      <c r="G18" s="37"/>
      <c r="H18" s="36" t="s">
        <v>140</v>
      </c>
    </row>
    <row r="19" spans="1:10" x14ac:dyDescent="0.35">
      <c r="A19" s="24"/>
      <c r="B19" s="39" t="s">
        <v>112</v>
      </c>
      <c r="C19" s="40"/>
      <c r="D19" s="39" t="s">
        <v>113</v>
      </c>
      <c r="E19" s="41"/>
      <c r="F19" s="39" t="s">
        <v>112</v>
      </c>
      <c r="G19" s="42"/>
      <c r="H19" s="39" t="s">
        <v>114</v>
      </c>
      <c r="I19" s="19" t="s">
        <v>77</v>
      </c>
      <c r="J19" s="19" t="s">
        <v>78</v>
      </c>
    </row>
    <row r="20" spans="1:10" x14ac:dyDescent="0.35">
      <c r="A20" s="24"/>
      <c r="B20" s="43"/>
      <c r="C20" s="40"/>
      <c r="D20" s="43"/>
      <c r="E20" s="40"/>
      <c r="F20" s="43"/>
      <c r="G20" s="40"/>
      <c r="H20" s="43"/>
    </row>
    <row r="21" spans="1:10" ht="15.5" x14ac:dyDescent="0.35">
      <c r="A21" s="22"/>
      <c r="B21" s="36" t="s">
        <v>141</v>
      </c>
      <c r="C21" s="37"/>
      <c r="D21" s="36" t="s">
        <v>142</v>
      </c>
      <c r="E21" s="38"/>
      <c r="F21" s="36" t="s">
        <v>143</v>
      </c>
      <c r="G21" s="37"/>
      <c r="H21" s="36" t="s">
        <v>144</v>
      </c>
    </row>
    <row r="22" spans="1:10" x14ac:dyDescent="0.35">
      <c r="A22" s="25"/>
      <c r="B22" s="39" t="s">
        <v>102</v>
      </c>
      <c r="C22" s="40"/>
      <c r="D22" s="39" t="s">
        <v>115</v>
      </c>
      <c r="E22" s="41"/>
      <c r="F22" s="39" t="s">
        <v>100</v>
      </c>
      <c r="G22" s="42"/>
      <c r="H22" s="39" t="s">
        <v>107</v>
      </c>
      <c r="I22" s="19" t="s">
        <v>80</v>
      </c>
      <c r="J22" s="19" t="s">
        <v>81</v>
      </c>
    </row>
    <row r="23" spans="1:10" x14ac:dyDescent="0.35">
      <c r="A23" s="26"/>
      <c r="B23" s="43"/>
      <c r="C23" s="40"/>
      <c r="D23" s="39"/>
      <c r="E23" s="40"/>
      <c r="F23" s="43"/>
      <c r="G23" s="38"/>
      <c r="H23" s="43"/>
    </row>
    <row r="24" spans="1:10" ht="15.5" x14ac:dyDescent="0.35">
      <c r="A24" s="22"/>
      <c r="B24" s="36" t="s">
        <v>145</v>
      </c>
      <c r="C24" s="37"/>
      <c r="D24" s="36" t="s">
        <v>146</v>
      </c>
      <c r="E24" s="38"/>
      <c r="F24" s="36" t="s">
        <v>147</v>
      </c>
      <c r="G24" s="37"/>
      <c r="H24" s="36" t="s">
        <v>148</v>
      </c>
    </row>
    <row r="25" spans="1:10" x14ac:dyDescent="0.35">
      <c r="A25" s="24"/>
      <c r="B25" s="39" t="s">
        <v>105</v>
      </c>
      <c r="C25" s="40"/>
      <c r="D25" s="39" t="s">
        <v>116</v>
      </c>
      <c r="E25" s="41"/>
      <c r="F25" s="39" t="s">
        <v>117</v>
      </c>
      <c r="G25" s="42"/>
      <c r="H25" s="39" t="s">
        <v>99</v>
      </c>
      <c r="I25" s="19" t="s">
        <v>83</v>
      </c>
      <c r="J25" s="19" t="s">
        <v>84</v>
      </c>
    </row>
    <row r="26" spans="1:10" x14ac:dyDescent="0.35">
      <c r="A26" s="24"/>
      <c r="B26" s="44"/>
      <c r="C26" s="41"/>
      <c r="D26" s="43"/>
      <c r="E26" s="40"/>
      <c r="F26" s="43"/>
      <c r="G26" s="40"/>
      <c r="H26" s="43"/>
    </row>
    <row r="27" spans="1:10" ht="15.5" x14ac:dyDescent="0.35">
      <c r="A27" s="22"/>
      <c r="B27" s="36" t="s">
        <v>149</v>
      </c>
      <c r="C27" s="37"/>
      <c r="D27" s="36" t="s">
        <v>150</v>
      </c>
      <c r="E27" s="38"/>
      <c r="F27" s="36" t="s">
        <v>151</v>
      </c>
      <c r="G27" s="37"/>
      <c r="H27" s="36" t="s">
        <v>152</v>
      </c>
    </row>
    <row r="28" spans="1:10" x14ac:dyDescent="0.35">
      <c r="A28" s="27"/>
      <c r="B28" s="39" t="s">
        <v>114</v>
      </c>
      <c r="C28" s="40"/>
      <c r="D28" s="39" t="s">
        <v>109</v>
      </c>
      <c r="E28" s="41"/>
      <c r="F28" s="39" t="s">
        <v>113</v>
      </c>
      <c r="G28" s="42"/>
      <c r="H28" s="39" t="s">
        <v>118</v>
      </c>
      <c r="I28" s="19" t="s">
        <v>85</v>
      </c>
      <c r="J28" s="19" t="s">
        <v>86</v>
      </c>
    </row>
    <row r="29" spans="1:10" x14ac:dyDescent="0.35">
      <c r="A29" s="26"/>
      <c r="B29" s="44"/>
      <c r="C29" s="40"/>
      <c r="D29" s="44"/>
      <c r="E29" s="40"/>
      <c r="F29" s="43"/>
      <c r="G29" s="40"/>
      <c r="H29" s="43"/>
    </row>
    <row r="30" spans="1:10" ht="15.5" x14ac:dyDescent="0.35">
      <c r="A30" s="27"/>
      <c r="B30" s="36" t="s">
        <v>153</v>
      </c>
      <c r="C30" s="37"/>
      <c r="D30" s="36" t="s">
        <v>154</v>
      </c>
      <c r="E30" s="38"/>
      <c r="F30" s="36" t="s">
        <v>155</v>
      </c>
      <c r="G30" s="37"/>
      <c r="H30" s="36" t="s">
        <v>156</v>
      </c>
    </row>
    <row r="31" spans="1:10" x14ac:dyDescent="0.35">
      <c r="A31" s="26" t="s">
        <v>76</v>
      </c>
      <c r="B31" s="39" t="s">
        <v>101</v>
      </c>
      <c r="C31" s="40"/>
      <c r="D31" s="39" t="s">
        <v>118</v>
      </c>
      <c r="E31" s="41"/>
      <c r="F31" s="39" t="s">
        <v>103</v>
      </c>
      <c r="G31" s="42"/>
      <c r="H31" s="39" t="s">
        <v>119</v>
      </c>
      <c r="I31" s="19" t="s">
        <v>87</v>
      </c>
      <c r="J31" s="19" t="s">
        <v>88</v>
      </c>
    </row>
    <row r="32" spans="1:10" x14ac:dyDescent="0.35">
      <c r="A32" s="24"/>
      <c r="B32" s="43"/>
      <c r="C32" s="40"/>
      <c r="D32" s="43"/>
      <c r="E32" s="40"/>
      <c r="F32" s="43"/>
      <c r="G32" s="45"/>
      <c r="H32" s="43"/>
    </row>
    <row r="33" spans="1:10" ht="15.5" x14ac:dyDescent="0.35">
      <c r="A33" s="22"/>
      <c r="B33" s="36" t="s">
        <v>157</v>
      </c>
      <c r="C33" s="37"/>
      <c r="D33" s="36" t="s">
        <v>158</v>
      </c>
      <c r="E33" s="38"/>
      <c r="F33" s="36" t="s">
        <v>159</v>
      </c>
      <c r="G33" s="37"/>
      <c r="H33" s="36" t="s">
        <v>160</v>
      </c>
    </row>
    <row r="34" spans="1:10" x14ac:dyDescent="0.35">
      <c r="A34" s="26" t="s">
        <v>82</v>
      </c>
      <c r="B34" s="39" t="s">
        <v>111</v>
      </c>
      <c r="C34" s="40"/>
      <c r="D34" s="39" t="s">
        <v>120</v>
      </c>
      <c r="E34" s="41"/>
      <c r="F34" s="39" t="s">
        <v>115</v>
      </c>
      <c r="G34" s="42"/>
      <c r="H34" s="39" t="s">
        <v>108</v>
      </c>
      <c r="I34" s="19" t="s">
        <v>89</v>
      </c>
      <c r="J34" s="19" t="s">
        <v>90</v>
      </c>
    </row>
    <row r="35" spans="1:10" x14ac:dyDescent="0.35">
      <c r="A35" s="29"/>
      <c r="B35" s="43"/>
      <c r="C35" s="40"/>
      <c r="D35" s="43"/>
      <c r="E35" s="38"/>
      <c r="F35" s="44"/>
      <c r="G35" s="40"/>
      <c r="H35" s="44"/>
    </row>
    <row r="36" spans="1:10" ht="15.5" x14ac:dyDescent="0.35">
      <c r="A36" s="32"/>
      <c r="B36" s="36" t="s">
        <v>161</v>
      </c>
      <c r="C36" s="37"/>
      <c r="D36" s="36" t="s">
        <v>162</v>
      </c>
      <c r="E36" s="38"/>
      <c r="F36" s="36" t="s">
        <v>163</v>
      </c>
      <c r="G36" s="37"/>
      <c r="H36" s="36" t="s">
        <v>164</v>
      </c>
    </row>
    <row r="37" spans="1:10" x14ac:dyDescent="0.35">
      <c r="A37" s="33"/>
      <c r="B37" s="39" t="s">
        <v>117</v>
      </c>
      <c r="C37" s="40"/>
      <c r="D37" s="39" t="s">
        <v>119</v>
      </c>
      <c r="E37" s="41"/>
      <c r="F37" s="39" t="s">
        <v>120</v>
      </c>
      <c r="G37" s="42"/>
      <c r="H37" s="39" t="s">
        <v>116</v>
      </c>
      <c r="I37" s="19" t="s">
        <v>91</v>
      </c>
      <c r="J37" s="19" t="s">
        <v>92</v>
      </c>
    </row>
    <row r="38" spans="1:10" x14ac:dyDescent="0.35">
      <c r="A38" s="33"/>
      <c r="B38" s="43"/>
      <c r="C38" s="40"/>
      <c r="D38" s="43"/>
      <c r="E38" s="40"/>
      <c r="F38" s="43"/>
      <c r="G38" s="40"/>
      <c r="H38" s="43"/>
    </row>
    <row r="39" spans="1:10" x14ac:dyDescent="0.35">
      <c r="A39" s="29"/>
    </row>
    <row r="40" spans="1:10" ht="15.5" x14ac:dyDescent="0.35">
      <c r="A40" s="31"/>
    </row>
    <row r="41" spans="1:10" ht="15.5" x14ac:dyDescent="0.35">
      <c r="A41" s="34"/>
    </row>
    <row r="42" spans="1:10" ht="15.5" x14ac:dyDescent="0.35">
      <c r="A42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089D-B06F-4B86-844E-6606FA1E195A}">
  <dimension ref="A2:AC31"/>
  <sheetViews>
    <sheetView topLeftCell="A12" workbookViewId="0">
      <selection activeCell="C2" sqref="C2:F31"/>
    </sheetView>
  </sheetViews>
  <sheetFormatPr defaultRowHeight="14.5" x14ac:dyDescent="0.35"/>
  <cols>
    <col min="3" max="3" width="9" bestFit="1" customWidth="1"/>
    <col min="4" max="4" width="42.1796875" customWidth="1"/>
    <col min="5" max="5" width="20.7265625" customWidth="1"/>
    <col min="6" max="6" width="30" customWidth="1"/>
    <col min="10" max="10" width="18.453125" bestFit="1" customWidth="1"/>
    <col min="11" max="11" width="36" bestFit="1" customWidth="1"/>
    <col min="12" max="12" width="6.54296875" bestFit="1" customWidth="1"/>
    <col min="13" max="13" width="8.81640625" bestFit="1" customWidth="1"/>
    <col min="17" max="17" width="9" bestFit="1" customWidth="1"/>
    <col min="18" max="18" width="16.54296875" customWidth="1"/>
    <col min="19" max="19" width="22.54296875" customWidth="1"/>
    <col min="20" max="20" width="17.26953125" customWidth="1"/>
    <col min="21" max="21" width="14.1796875" customWidth="1"/>
    <col min="26" max="26" width="19.1796875" bestFit="1" customWidth="1"/>
  </cols>
  <sheetData>
    <row r="2" spans="1:29" ht="20.5" thickBot="1" x14ac:dyDescent="0.4">
      <c r="A2" s="11"/>
      <c r="D2" s="10" t="s">
        <v>27</v>
      </c>
      <c r="J2" s="3" t="s">
        <v>52</v>
      </c>
      <c r="R2" s="3" t="s">
        <v>57</v>
      </c>
      <c r="Z2" t="s">
        <v>59</v>
      </c>
    </row>
    <row r="3" spans="1:29" ht="31.5" thickBot="1" x14ac:dyDescent="0.4">
      <c r="C3" s="1" t="s">
        <v>7</v>
      </c>
      <c r="D3" s="4" t="s">
        <v>8</v>
      </c>
      <c r="E3" s="4" t="s">
        <v>3</v>
      </c>
      <c r="F3" s="4" t="s">
        <v>9</v>
      </c>
      <c r="I3" s="85" t="s">
        <v>7</v>
      </c>
      <c r="J3" s="85" t="s">
        <v>28</v>
      </c>
      <c r="K3" s="85" t="s">
        <v>29</v>
      </c>
      <c r="L3" s="85" t="s">
        <v>3</v>
      </c>
      <c r="M3" s="12" t="s">
        <v>30</v>
      </c>
      <c r="Q3" s="85" t="s">
        <v>7</v>
      </c>
      <c r="R3" s="85" t="s">
        <v>28</v>
      </c>
      <c r="S3" s="85" t="s">
        <v>29</v>
      </c>
      <c r="T3" s="85" t="s">
        <v>3</v>
      </c>
      <c r="U3" s="12" t="s">
        <v>30</v>
      </c>
      <c r="Y3" s="85" t="s">
        <v>7</v>
      </c>
      <c r="Z3" s="85" t="s">
        <v>28</v>
      </c>
      <c r="AA3" s="85" t="s">
        <v>29</v>
      </c>
      <c r="AB3" s="85" t="s">
        <v>3</v>
      </c>
      <c r="AC3" s="12" t="s">
        <v>30</v>
      </c>
    </row>
    <row r="4" spans="1:29" ht="15" customHeight="1" thickBot="1" x14ac:dyDescent="0.4">
      <c r="C4" s="79">
        <v>1</v>
      </c>
      <c r="D4" s="80" t="s">
        <v>10</v>
      </c>
      <c r="E4" s="81" t="s">
        <v>11</v>
      </c>
      <c r="F4" s="81">
        <v>0</v>
      </c>
      <c r="I4" s="86"/>
      <c r="J4" s="86"/>
      <c r="K4" s="86"/>
      <c r="L4" s="86"/>
      <c r="M4" s="6" t="s">
        <v>2</v>
      </c>
      <c r="Q4" s="86"/>
      <c r="R4" s="86"/>
      <c r="S4" s="86"/>
      <c r="T4" s="86"/>
      <c r="U4" s="6" t="s">
        <v>2</v>
      </c>
      <c r="Y4" s="86"/>
      <c r="Z4" s="86"/>
      <c r="AA4" s="86"/>
      <c r="AB4" s="86"/>
      <c r="AC4" s="6" t="s">
        <v>2</v>
      </c>
    </row>
    <row r="5" spans="1:29" ht="15" customHeight="1" thickBot="1" x14ac:dyDescent="0.4">
      <c r="C5" s="62">
        <v>2</v>
      </c>
      <c r="D5" s="63" t="s">
        <v>12</v>
      </c>
      <c r="E5" s="64" t="s">
        <v>13</v>
      </c>
      <c r="F5" s="64">
        <v>100</v>
      </c>
      <c r="I5" s="2">
        <v>1</v>
      </c>
      <c r="J5" s="5" t="s">
        <v>31</v>
      </c>
      <c r="K5" s="5" t="s">
        <v>32</v>
      </c>
      <c r="L5" s="6" t="s">
        <v>11</v>
      </c>
      <c r="M5" s="6">
        <v>0</v>
      </c>
      <c r="Q5" s="9">
        <v>1</v>
      </c>
      <c r="R5" s="5" t="s">
        <v>31</v>
      </c>
      <c r="S5" s="5" t="s">
        <v>32</v>
      </c>
      <c r="T5" s="6" t="s">
        <v>11</v>
      </c>
      <c r="U5" s="6">
        <v>0</v>
      </c>
      <c r="Y5" s="9">
        <v>1</v>
      </c>
      <c r="Z5" s="5" t="s">
        <v>31</v>
      </c>
      <c r="AA5" s="5" t="s">
        <v>32</v>
      </c>
      <c r="AB5" s="6" t="s">
        <v>11</v>
      </c>
      <c r="AC5" s="6">
        <v>0</v>
      </c>
    </row>
    <row r="6" spans="1:29" ht="15" customHeight="1" thickBot="1" x14ac:dyDescent="0.4">
      <c r="C6" s="79">
        <v>3</v>
      </c>
      <c r="D6" s="80" t="s">
        <v>14</v>
      </c>
      <c r="E6" s="81" t="s">
        <v>11</v>
      </c>
      <c r="F6" s="81">
        <v>50</v>
      </c>
      <c r="I6" s="66">
        <v>2</v>
      </c>
      <c r="J6" s="67" t="s">
        <v>33</v>
      </c>
      <c r="K6" s="67" t="s">
        <v>34</v>
      </c>
      <c r="L6" s="68" t="s">
        <v>13</v>
      </c>
      <c r="M6" s="68">
        <v>100</v>
      </c>
      <c r="Q6" s="9">
        <v>2</v>
      </c>
      <c r="R6" s="5" t="s">
        <v>31</v>
      </c>
      <c r="S6" s="5" t="s">
        <v>32</v>
      </c>
      <c r="T6" s="6" t="s">
        <v>13</v>
      </c>
      <c r="U6" s="6">
        <v>0</v>
      </c>
      <c r="Y6" s="9">
        <v>2</v>
      </c>
      <c r="Z6" s="5" t="s">
        <v>31</v>
      </c>
      <c r="AA6" s="5" t="s">
        <v>32</v>
      </c>
      <c r="AB6" s="6" t="s">
        <v>13</v>
      </c>
      <c r="AC6" s="6">
        <v>0</v>
      </c>
    </row>
    <row r="7" spans="1:29" ht="15" customHeight="1" thickBot="1" x14ac:dyDescent="0.4">
      <c r="C7" s="76">
        <v>4</v>
      </c>
      <c r="D7" s="77" t="s">
        <v>10</v>
      </c>
      <c r="E7" s="78" t="s">
        <v>13</v>
      </c>
      <c r="F7" s="78">
        <v>50</v>
      </c>
      <c r="I7" s="2">
        <v>3</v>
      </c>
      <c r="J7" s="5" t="s">
        <v>35</v>
      </c>
      <c r="K7" s="5" t="s">
        <v>32</v>
      </c>
      <c r="L7" s="6" t="s">
        <v>11</v>
      </c>
      <c r="M7" s="6">
        <v>50</v>
      </c>
      <c r="Q7" s="9">
        <v>3</v>
      </c>
      <c r="R7" s="5" t="s">
        <v>35</v>
      </c>
      <c r="S7" s="5" t="s">
        <v>32</v>
      </c>
      <c r="T7" s="6" t="s">
        <v>11</v>
      </c>
      <c r="U7" s="6">
        <v>50</v>
      </c>
      <c r="Y7" s="9">
        <v>3</v>
      </c>
      <c r="Z7" s="5" t="s">
        <v>35</v>
      </c>
      <c r="AA7" s="5" t="s">
        <v>32</v>
      </c>
      <c r="AB7" s="6" t="s">
        <v>11</v>
      </c>
      <c r="AC7" s="6">
        <v>50</v>
      </c>
    </row>
    <row r="8" spans="1:29" ht="15" customHeight="1" thickBot="1" x14ac:dyDescent="0.4">
      <c r="C8" s="76">
        <v>5</v>
      </c>
      <c r="D8" s="77" t="s">
        <v>10</v>
      </c>
      <c r="E8" s="78" t="s">
        <v>11</v>
      </c>
      <c r="F8" s="78">
        <v>100</v>
      </c>
      <c r="I8" s="2">
        <v>4</v>
      </c>
      <c r="J8" s="5" t="s">
        <v>31</v>
      </c>
      <c r="K8" s="5" t="s">
        <v>32</v>
      </c>
      <c r="L8" s="6" t="s">
        <v>13</v>
      </c>
      <c r="M8" s="6">
        <v>50</v>
      </c>
      <c r="Q8" s="9">
        <v>4</v>
      </c>
      <c r="R8" s="5" t="s">
        <v>31</v>
      </c>
      <c r="S8" s="5" t="s">
        <v>32</v>
      </c>
      <c r="T8" s="6" t="s">
        <v>13</v>
      </c>
      <c r="U8" s="6">
        <v>50</v>
      </c>
      <c r="Y8" s="9">
        <v>4</v>
      </c>
      <c r="Z8" s="5" t="s">
        <v>31</v>
      </c>
      <c r="AA8" s="5" t="s">
        <v>32</v>
      </c>
      <c r="AB8" s="6" t="s">
        <v>13</v>
      </c>
      <c r="AC8" s="6">
        <v>50</v>
      </c>
    </row>
    <row r="9" spans="1:29" ht="15" customHeight="1" thickBot="1" x14ac:dyDescent="0.4">
      <c r="C9" s="76">
        <v>6</v>
      </c>
      <c r="D9" s="77" t="s">
        <v>10</v>
      </c>
      <c r="E9" s="78" t="s">
        <v>13</v>
      </c>
      <c r="F9" s="78">
        <v>100</v>
      </c>
      <c r="I9" s="2">
        <v>5</v>
      </c>
      <c r="J9" s="5" t="s">
        <v>31</v>
      </c>
      <c r="K9" s="5" t="s">
        <v>32</v>
      </c>
      <c r="L9" s="6" t="s">
        <v>11</v>
      </c>
      <c r="M9" s="6">
        <v>100</v>
      </c>
      <c r="Q9" s="9">
        <v>5</v>
      </c>
      <c r="R9" s="5" t="s">
        <v>31</v>
      </c>
      <c r="S9" s="5" t="s">
        <v>32</v>
      </c>
      <c r="T9" s="6" t="s">
        <v>11</v>
      </c>
      <c r="U9" s="6">
        <v>100</v>
      </c>
      <c r="Y9" s="9">
        <v>5</v>
      </c>
      <c r="Z9" s="5" t="s">
        <v>31</v>
      </c>
      <c r="AA9" s="5" t="s">
        <v>32</v>
      </c>
      <c r="AB9" s="6" t="s">
        <v>11</v>
      </c>
      <c r="AC9" s="6">
        <v>100</v>
      </c>
    </row>
    <row r="10" spans="1:29" ht="15" customHeight="1" thickBot="1" x14ac:dyDescent="0.4">
      <c r="C10" s="62">
        <v>7</v>
      </c>
      <c r="D10" s="63" t="s">
        <v>15</v>
      </c>
      <c r="E10" s="64" t="s">
        <v>13</v>
      </c>
      <c r="F10" s="64">
        <v>100</v>
      </c>
      <c r="I10" s="2">
        <v>6</v>
      </c>
      <c r="J10" s="5" t="s">
        <v>31</v>
      </c>
      <c r="K10" s="5" t="s">
        <v>32</v>
      </c>
      <c r="L10" s="6" t="s">
        <v>13</v>
      </c>
      <c r="M10" s="6">
        <v>100</v>
      </c>
      <c r="Q10" s="9">
        <v>6</v>
      </c>
      <c r="R10" s="5" t="s">
        <v>31</v>
      </c>
      <c r="S10" s="5" t="s">
        <v>32</v>
      </c>
      <c r="T10" s="6" t="s">
        <v>13</v>
      </c>
      <c r="U10" s="6">
        <v>100</v>
      </c>
      <c r="Y10" s="9">
        <v>6</v>
      </c>
      <c r="Z10" s="5" t="s">
        <v>31</v>
      </c>
      <c r="AA10" s="5" t="s">
        <v>32</v>
      </c>
      <c r="AB10" s="6" t="s">
        <v>13</v>
      </c>
      <c r="AC10" s="6">
        <v>100</v>
      </c>
    </row>
    <row r="11" spans="1:29" ht="15" customHeight="1" thickBot="1" x14ac:dyDescent="0.4">
      <c r="C11" s="62">
        <v>8</v>
      </c>
      <c r="D11" s="63" t="s">
        <v>16</v>
      </c>
      <c r="E11" s="64" t="s">
        <v>13</v>
      </c>
      <c r="F11" s="64">
        <v>100</v>
      </c>
      <c r="I11" s="2">
        <v>7</v>
      </c>
      <c r="J11" s="5" t="s">
        <v>36</v>
      </c>
      <c r="K11" s="5" t="s">
        <v>32</v>
      </c>
      <c r="L11" s="6" t="s">
        <v>13</v>
      </c>
      <c r="M11" s="6">
        <v>100</v>
      </c>
      <c r="Q11" s="9">
        <v>7</v>
      </c>
      <c r="R11" s="5" t="s">
        <v>53</v>
      </c>
      <c r="S11" s="5" t="s">
        <v>40</v>
      </c>
      <c r="T11" s="6" t="s">
        <v>11</v>
      </c>
      <c r="U11" s="6">
        <v>0</v>
      </c>
      <c r="Y11" s="9">
        <v>7</v>
      </c>
      <c r="Z11" s="5" t="s">
        <v>53</v>
      </c>
      <c r="AA11" s="5" t="s">
        <v>40</v>
      </c>
      <c r="AB11" s="6" t="s">
        <v>11</v>
      </c>
      <c r="AC11" s="6">
        <v>0</v>
      </c>
    </row>
    <row r="12" spans="1:29" ht="15" customHeight="1" thickBot="1" x14ac:dyDescent="0.4">
      <c r="C12" s="82">
        <v>9</v>
      </c>
      <c r="D12" s="83" t="s">
        <v>17</v>
      </c>
      <c r="E12" s="84" t="s">
        <v>13</v>
      </c>
      <c r="F12" s="84">
        <v>100</v>
      </c>
      <c r="I12" s="2">
        <v>8</v>
      </c>
      <c r="J12" s="5" t="s">
        <v>37</v>
      </c>
      <c r="K12" s="5" t="s">
        <v>32</v>
      </c>
      <c r="L12" s="6" t="s">
        <v>13</v>
      </c>
      <c r="M12" s="6">
        <v>100</v>
      </c>
      <c r="Q12" s="9">
        <v>8</v>
      </c>
      <c r="R12" s="5" t="s">
        <v>39</v>
      </c>
      <c r="S12" s="5" t="s">
        <v>40</v>
      </c>
      <c r="T12" s="6" t="s">
        <v>13</v>
      </c>
      <c r="U12" s="6">
        <v>0</v>
      </c>
      <c r="Y12" s="9">
        <v>8</v>
      </c>
      <c r="Z12" s="5" t="s">
        <v>39</v>
      </c>
      <c r="AA12" s="5" t="s">
        <v>40</v>
      </c>
      <c r="AB12" s="6" t="s">
        <v>13</v>
      </c>
      <c r="AC12" s="6">
        <v>0</v>
      </c>
    </row>
    <row r="13" spans="1:29" ht="15" customHeight="1" thickBot="1" x14ac:dyDescent="0.4">
      <c r="C13" s="88">
        <v>10</v>
      </c>
      <c r="D13" s="65" t="s">
        <v>18</v>
      </c>
      <c r="E13" s="88" t="s">
        <v>13</v>
      </c>
      <c r="F13" s="88">
        <v>50</v>
      </c>
      <c r="I13" s="66">
        <v>9</v>
      </c>
      <c r="J13" s="67" t="s">
        <v>38</v>
      </c>
      <c r="K13" s="67" t="s">
        <v>34</v>
      </c>
      <c r="L13" s="68" t="s">
        <v>13</v>
      </c>
      <c r="M13" s="68">
        <v>100</v>
      </c>
      <c r="Q13" s="9">
        <v>9</v>
      </c>
      <c r="R13" s="5" t="s">
        <v>53</v>
      </c>
      <c r="S13" s="5" t="s">
        <v>40</v>
      </c>
      <c r="T13" s="6" t="s">
        <v>11</v>
      </c>
      <c r="U13" s="6">
        <v>50</v>
      </c>
      <c r="Y13" s="9">
        <v>9</v>
      </c>
      <c r="Z13" s="5" t="s">
        <v>53</v>
      </c>
      <c r="AA13" s="5" t="s">
        <v>40</v>
      </c>
      <c r="AB13" s="6" t="s">
        <v>11</v>
      </c>
      <c r="AC13" s="6">
        <v>50</v>
      </c>
    </row>
    <row r="14" spans="1:29" ht="15" customHeight="1" thickBot="1" x14ac:dyDescent="0.4">
      <c r="C14" s="89"/>
      <c r="D14" s="61" t="s">
        <v>19</v>
      </c>
      <c r="E14" s="89"/>
      <c r="F14" s="89"/>
      <c r="I14" s="2">
        <v>10</v>
      </c>
      <c r="J14" s="5" t="s">
        <v>39</v>
      </c>
      <c r="K14" s="5" t="s">
        <v>40</v>
      </c>
      <c r="L14" s="6" t="s">
        <v>13</v>
      </c>
      <c r="M14" s="6">
        <v>50</v>
      </c>
      <c r="Q14" s="9">
        <v>10</v>
      </c>
      <c r="R14" s="5" t="s">
        <v>39</v>
      </c>
      <c r="S14" s="5" t="s">
        <v>40</v>
      </c>
      <c r="T14" s="6" t="s">
        <v>13</v>
      </c>
      <c r="U14" s="6">
        <v>50</v>
      </c>
      <c r="Y14" s="9">
        <v>10</v>
      </c>
      <c r="Z14" s="5" t="s">
        <v>39</v>
      </c>
      <c r="AA14" s="5" t="s">
        <v>40</v>
      </c>
      <c r="AB14" s="6" t="s">
        <v>13</v>
      </c>
      <c r="AC14" s="6">
        <v>50</v>
      </c>
    </row>
    <row r="15" spans="1:29" ht="15" customHeight="1" thickBot="1" x14ac:dyDescent="0.4">
      <c r="C15" s="62">
        <v>11</v>
      </c>
      <c r="D15" s="63" t="s">
        <v>20</v>
      </c>
      <c r="E15" s="64" t="s">
        <v>13</v>
      </c>
      <c r="F15" s="64">
        <v>100</v>
      </c>
      <c r="I15" s="66">
        <v>11</v>
      </c>
      <c r="J15" s="67" t="s">
        <v>41</v>
      </c>
      <c r="K15" s="67" t="s">
        <v>34</v>
      </c>
      <c r="L15" s="68" t="s">
        <v>13</v>
      </c>
      <c r="M15" s="68">
        <v>100</v>
      </c>
      <c r="Q15" s="9">
        <v>11</v>
      </c>
      <c r="R15" s="5" t="s">
        <v>39</v>
      </c>
      <c r="S15" s="5" t="s">
        <v>40</v>
      </c>
      <c r="T15" s="6" t="s">
        <v>11</v>
      </c>
      <c r="U15" s="6">
        <v>100</v>
      </c>
      <c r="Y15" s="9">
        <v>11</v>
      </c>
      <c r="Z15" s="5" t="s">
        <v>39</v>
      </c>
      <c r="AA15" s="5" t="s">
        <v>40</v>
      </c>
      <c r="AB15" s="6" t="s">
        <v>11</v>
      </c>
      <c r="AC15" s="6">
        <v>100</v>
      </c>
    </row>
    <row r="16" spans="1:29" ht="15" customHeight="1" thickBot="1" x14ac:dyDescent="0.4">
      <c r="C16" s="88">
        <v>12</v>
      </c>
      <c r="D16" s="65" t="s">
        <v>21</v>
      </c>
      <c r="E16" s="88" t="s">
        <v>13</v>
      </c>
      <c r="F16" s="88">
        <v>100</v>
      </c>
      <c r="I16" s="2">
        <v>12</v>
      </c>
      <c r="J16" s="5" t="s">
        <v>39</v>
      </c>
      <c r="K16" s="5" t="s">
        <v>40</v>
      </c>
      <c r="L16" s="6" t="s">
        <v>13</v>
      </c>
      <c r="M16" s="6">
        <v>100</v>
      </c>
      <c r="Q16" s="9">
        <v>12</v>
      </c>
      <c r="R16" s="5" t="s">
        <v>39</v>
      </c>
      <c r="S16" s="5" t="s">
        <v>40</v>
      </c>
      <c r="T16" s="6" t="s">
        <v>13</v>
      </c>
      <c r="U16" s="6">
        <v>100</v>
      </c>
      <c r="Y16" s="9">
        <v>12</v>
      </c>
      <c r="Z16" s="5" t="s">
        <v>39</v>
      </c>
      <c r="AA16" s="5" t="s">
        <v>40</v>
      </c>
      <c r="AB16" s="6" t="s">
        <v>13</v>
      </c>
      <c r="AC16" s="6">
        <v>100</v>
      </c>
    </row>
    <row r="17" spans="3:29" ht="15" customHeight="1" thickBot="1" x14ac:dyDescent="0.4">
      <c r="C17" s="89"/>
      <c r="D17" s="61" t="s">
        <v>22</v>
      </c>
      <c r="E17" s="89"/>
      <c r="F17" s="89"/>
      <c r="I17" s="73">
        <v>13</v>
      </c>
      <c r="J17" s="74" t="s">
        <v>42</v>
      </c>
      <c r="K17" s="74" t="s">
        <v>32</v>
      </c>
      <c r="L17" s="75" t="s">
        <v>11</v>
      </c>
      <c r="M17" s="75">
        <v>0</v>
      </c>
      <c r="Q17" s="9">
        <v>13</v>
      </c>
      <c r="R17" s="5" t="s">
        <v>42</v>
      </c>
      <c r="S17" s="5" t="s">
        <v>32</v>
      </c>
      <c r="T17" s="6" t="s">
        <v>11</v>
      </c>
      <c r="U17" s="6">
        <v>0</v>
      </c>
      <c r="Y17" s="9">
        <v>13</v>
      </c>
      <c r="Z17" s="5" t="s">
        <v>42</v>
      </c>
      <c r="AA17" s="5" t="s">
        <v>32</v>
      </c>
      <c r="AB17" s="6" t="s">
        <v>11</v>
      </c>
      <c r="AC17" s="6">
        <v>0</v>
      </c>
    </row>
    <row r="18" spans="3:29" ht="15" customHeight="1" thickBot="1" x14ac:dyDescent="0.4">
      <c r="C18" s="58">
        <v>13</v>
      </c>
      <c r="D18" s="59" t="s">
        <v>23</v>
      </c>
      <c r="E18" s="60" t="s">
        <v>11</v>
      </c>
      <c r="F18" s="60">
        <v>0</v>
      </c>
      <c r="I18" s="73">
        <v>14</v>
      </c>
      <c r="J18" s="74" t="s">
        <v>43</v>
      </c>
      <c r="K18" s="74" t="s">
        <v>32</v>
      </c>
      <c r="L18" s="75" t="s">
        <v>11</v>
      </c>
      <c r="M18" s="75">
        <v>0</v>
      </c>
      <c r="Q18" s="9">
        <v>14</v>
      </c>
      <c r="R18" s="5" t="s">
        <v>54</v>
      </c>
      <c r="S18" s="5" t="s">
        <v>32</v>
      </c>
      <c r="T18" s="6" t="s">
        <v>11</v>
      </c>
      <c r="U18" s="6">
        <v>0</v>
      </c>
      <c r="Y18" s="9">
        <v>14</v>
      </c>
      <c r="Z18" s="5" t="s">
        <v>54</v>
      </c>
      <c r="AA18" s="5" t="s">
        <v>32</v>
      </c>
      <c r="AB18" s="6" t="s">
        <v>11</v>
      </c>
      <c r="AC18" s="6">
        <v>0</v>
      </c>
    </row>
    <row r="19" spans="3:29" ht="15" customHeight="1" thickBot="1" x14ac:dyDescent="0.4">
      <c r="C19" s="58">
        <v>14</v>
      </c>
      <c r="D19" s="59" t="s">
        <v>24</v>
      </c>
      <c r="E19" s="60" t="s">
        <v>11</v>
      </c>
      <c r="F19" s="60">
        <v>0</v>
      </c>
      <c r="I19" s="73">
        <v>15</v>
      </c>
      <c r="J19" s="74" t="s">
        <v>42</v>
      </c>
      <c r="K19" s="74" t="s">
        <v>32</v>
      </c>
      <c r="L19" s="75" t="s">
        <v>11</v>
      </c>
      <c r="M19" s="75">
        <v>50</v>
      </c>
      <c r="Q19" s="9">
        <v>15</v>
      </c>
      <c r="R19" s="5" t="s">
        <v>42</v>
      </c>
      <c r="S19" s="5" t="s">
        <v>32</v>
      </c>
      <c r="T19" s="6" t="s">
        <v>11</v>
      </c>
      <c r="U19" s="6">
        <v>50</v>
      </c>
      <c r="Y19" s="9">
        <v>15</v>
      </c>
      <c r="Z19" s="5" t="s">
        <v>42</v>
      </c>
      <c r="AA19" s="5" t="s">
        <v>32</v>
      </c>
      <c r="AB19" s="6" t="s">
        <v>11</v>
      </c>
      <c r="AC19" s="6">
        <v>50</v>
      </c>
    </row>
    <row r="20" spans="3:29" ht="15" customHeight="1" thickBot="1" x14ac:dyDescent="0.4">
      <c r="C20" s="58">
        <v>15</v>
      </c>
      <c r="D20" s="59" t="s">
        <v>23</v>
      </c>
      <c r="E20" s="60" t="s">
        <v>11</v>
      </c>
      <c r="F20" s="60">
        <v>50</v>
      </c>
      <c r="I20" s="73">
        <v>16</v>
      </c>
      <c r="J20" s="74" t="s">
        <v>43</v>
      </c>
      <c r="K20" s="74" t="s">
        <v>32</v>
      </c>
      <c r="L20" s="75" t="s">
        <v>11</v>
      </c>
      <c r="M20" s="75">
        <v>50</v>
      </c>
      <c r="Q20" s="9">
        <v>16</v>
      </c>
      <c r="R20" s="5" t="s">
        <v>54</v>
      </c>
      <c r="S20" s="5" t="s">
        <v>32</v>
      </c>
      <c r="T20" s="6" t="s">
        <v>11</v>
      </c>
      <c r="U20" s="6">
        <v>50</v>
      </c>
      <c r="Y20" s="9">
        <v>16</v>
      </c>
      <c r="Z20" s="5" t="s">
        <v>54</v>
      </c>
      <c r="AA20" s="5" t="s">
        <v>32</v>
      </c>
      <c r="AB20" s="6" t="s">
        <v>11</v>
      </c>
      <c r="AC20" s="6">
        <v>50</v>
      </c>
    </row>
    <row r="21" spans="3:29" ht="15" customHeight="1" thickBot="1" x14ac:dyDescent="0.4">
      <c r="C21" s="58">
        <v>16</v>
      </c>
      <c r="D21" s="59" t="s">
        <v>24</v>
      </c>
      <c r="E21" s="60" t="s">
        <v>11</v>
      </c>
      <c r="F21" s="60">
        <v>50</v>
      </c>
      <c r="I21" s="73">
        <v>17</v>
      </c>
      <c r="J21" s="74" t="s">
        <v>42</v>
      </c>
      <c r="K21" s="74" t="s">
        <v>32</v>
      </c>
      <c r="L21" s="75" t="s">
        <v>11</v>
      </c>
      <c r="M21" s="75">
        <v>100</v>
      </c>
      <c r="Q21" s="9">
        <v>17</v>
      </c>
      <c r="R21" s="5" t="s">
        <v>42</v>
      </c>
      <c r="S21" s="5" t="s">
        <v>32</v>
      </c>
      <c r="T21" s="6" t="s">
        <v>11</v>
      </c>
      <c r="U21" s="6">
        <v>100</v>
      </c>
      <c r="Y21" s="9">
        <v>17</v>
      </c>
      <c r="Z21" s="5" t="s">
        <v>42</v>
      </c>
      <c r="AA21" s="5" t="s">
        <v>32</v>
      </c>
      <c r="AB21" s="6" t="s">
        <v>11</v>
      </c>
      <c r="AC21" s="6">
        <v>100</v>
      </c>
    </row>
    <row r="22" spans="3:29" ht="15" customHeight="1" thickBot="1" x14ac:dyDescent="0.4">
      <c r="C22" s="58">
        <v>17</v>
      </c>
      <c r="D22" s="59" t="s">
        <v>23</v>
      </c>
      <c r="E22" s="60" t="s">
        <v>11</v>
      </c>
      <c r="F22" s="60">
        <v>100</v>
      </c>
      <c r="I22" s="73">
        <v>18</v>
      </c>
      <c r="J22" s="74" t="s">
        <v>43</v>
      </c>
      <c r="K22" s="74" t="s">
        <v>32</v>
      </c>
      <c r="L22" s="75" t="s">
        <v>11</v>
      </c>
      <c r="M22" s="75">
        <v>100</v>
      </c>
      <c r="Q22" s="9">
        <v>18</v>
      </c>
      <c r="R22" s="5" t="s">
        <v>54</v>
      </c>
      <c r="S22" s="5" t="s">
        <v>32</v>
      </c>
      <c r="T22" s="6" t="s">
        <v>11</v>
      </c>
      <c r="U22" s="6">
        <v>100</v>
      </c>
      <c r="Y22" s="9">
        <v>18</v>
      </c>
      <c r="Z22" s="5" t="s">
        <v>54</v>
      </c>
      <c r="AA22" s="5" t="s">
        <v>32</v>
      </c>
      <c r="AB22" s="6" t="s">
        <v>11</v>
      </c>
      <c r="AC22" s="6">
        <v>100</v>
      </c>
    </row>
    <row r="23" spans="3:29" ht="15" customHeight="1" thickBot="1" x14ac:dyDescent="0.4">
      <c r="C23" s="58">
        <v>18</v>
      </c>
      <c r="D23" s="59" t="s">
        <v>24</v>
      </c>
      <c r="E23" s="60" t="s">
        <v>11</v>
      </c>
      <c r="F23" s="60">
        <v>100</v>
      </c>
      <c r="I23" s="2">
        <v>19</v>
      </c>
      <c r="J23" s="5" t="s">
        <v>44</v>
      </c>
      <c r="K23" s="5" t="s">
        <v>32</v>
      </c>
      <c r="L23" s="6" t="s">
        <v>13</v>
      </c>
      <c r="M23" s="6">
        <v>50</v>
      </c>
      <c r="Q23" s="9">
        <v>19</v>
      </c>
      <c r="R23" s="6" t="s">
        <v>44</v>
      </c>
      <c r="S23" s="5" t="s">
        <v>32</v>
      </c>
      <c r="T23" s="6" t="s">
        <v>13</v>
      </c>
      <c r="U23" s="6">
        <v>50</v>
      </c>
      <c r="Y23" s="9">
        <v>19</v>
      </c>
      <c r="Z23" s="6" t="s">
        <v>44</v>
      </c>
      <c r="AA23" s="5" t="s">
        <v>32</v>
      </c>
      <c r="AB23" s="6" t="s">
        <v>13</v>
      </c>
      <c r="AC23" s="6">
        <v>50</v>
      </c>
    </row>
    <row r="24" spans="3:29" ht="15" customHeight="1" thickBot="1" x14ac:dyDescent="0.4">
      <c r="C24" s="88">
        <v>19</v>
      </c>
      <c r="D24" s="65" t="s">
        <v>21</v>
      </c>
      <c r="E24" s="88" t="s">
        <v>13</v>
      </c>
      <c r="F24" s="88">
        <v>50</v>
      </c>
      <c r="I24" s="2">
        <v>20</v>
      </c>
      <c r="J24" s="5" t="s">
        <v>44</v>
      </c>
      <c r="K24" s="5" t="s">
        <v>32</v>
      </c>
      <c r="L24" s="6" t="s">
        <v>13</v>
      </c>
      <c r="M24" s="6">
        <v>100</v>
      </c>
      <c r="Q24" s="9">
        <v>20</v>
      </c>
      <c r="R24" s="6" t="s">
        <v>44</v>
      </c>
      <c r="S24" s="5" t="s">
        <v>32</v>
      </c>
      <c r="T24" s="6" t="s">
        <v>13</v>
      </c>
      <c r="U24" s="6">
        <v>100</v>
      </c>
      <c r="Y24" s="9">
        <v>20</v>
      </c>
      <c r="Z24" s="6" t="s">
        <v>44</v>
      </c>
      <c r="AA24" s="5" t="s">
        <v>32</v>
      </c>
      <c r="AB24" s="6" t="s">
        <v>13</v>
      </c>
      <c r="AC24" s="6">
        <v>100</v>
      </c>
    </row>
    <row r="25" spans="3:29" ht="33" customHeight="1" thickBot="1" x14ac:dyDescent="0.4">
      <c r="C25" s="89"/>
      <c r="D25" s="61" t="s">
        <v>22</v>
      </c>
      <c r="E25" s="89"/>
      <c r="F25" s="89"/>
      <c r="I25" s="90">
        <v>21</v>
      </c>
      <c r="J25" s="93" t="s">
        <v>45</v>
      </c>
      <c r="K25" s="69" t="s">
        <v>46</v>
      </c>
      <c r="L25" s="90" t="s">
        <v>13</v>
      </c>
      <c r="M25" s="70" t="s">
        <v>48</v>
      </c>
      <c r="Q25" s="85">
        <v>21</v>
      </c>
      <c r="R25" s="85" t="s">
        <v>45</v>
      </c>
      <c r="S25" s="7" t="s">
        <v>46</v>
      </c>
      <c r="T25" s="85" t="s">
        <v>13</v>
      </c>
      <c r="U25" s="8" t="s">
        <v>48</v>
      </c>
      <c r="Y25" s="9">
        <v>21</v>
      </c>
      <c r="Z25" s="6" t="s">
        <v>58</v>
      </c>
      <c r="AA25" s="5" t="s">
        <v>32</v>
      </c>
      <c r="AB25" s="6" t="s">
        <v>13</v>
      </c>
      <c r="AC25" s="6">
        <v>50</v>
      </c>
    </row>
    <row r="26" spans="3:29" ht="15" customHeight="1" thickBot="1" x14ac:dyDescent="0.4">
      <c r="C26" s="88">
        <v>20</v>
      </c>
      <c r="D26" s="65" t="s">
        <v>25</v>
      </c>
      <c r="E26" s="88" t="s">
        <v>13</v>
      </c>
      <c r="F26" s="88">
        <v>100</v>
      </c>
      <c r="I26" s="91"/>
      <c r="J26" s="94"/>
      <c r="K26" s="69" t="s">
        <v>47</v>
      </c>
      <c r="L26" s="91"/>
      <c r="M26" s="70" t="s">
        <v>49</v>
      </c>
      <c r="Q26" s="87"/>
      <c r="R26" s="87"/>
      <c r="S26" s="7" t="s">
        <v>55</v>
      </c>
      <c r="T26" s="87"/>
      <c r="U26" s="8" t="s">
        <v>49</v>
      </c>
      <c r="Y26" s="9">
        <v>22</v>
      </c>
      <c r="Z26" s="6" t="s">
        <v>58</v>
      </c>
      <c r="AA26" s="5" t="s">
        <v>32</v>
      </c>
      <c r="AB26" s="6" t="s">
        <v>13</v>
      </c>
      <c r="AC26" s="6">
        <v>100</v>
      </c>
    </row>
    <row r="27" spans="3:29" ht="15" customHeight="1" thickBot="1" x14ac:dyDescent="0.4">
      <c r="C27" s="89"/>
      <c r="D27" s="61" t="s">
        <v>26</v>
      </c>
      <c r="E27" s="89"/>
      <c r="F27" s="89"/>
      <c r="I27" s="92"/>
      <c r="J27" s="95"/>
      <c r="K27" s="71"/>
      <c r="L27" s="92"/>
      <c r="M27" s="72" t="s">
        <v>50</v>
      </c>
      <c r="Q27" s="86"/>
      <c r="R27" s="86"/>
      <c r="S27" s="13"/>
      <c r="T27" s="86"/>
      <c r="U27" s="6" t="s">
        <v>50</v>
      </c>
    </row>
    <row r="28" spans="3:29" ht="33" customHeight="1" x14ac:dyDescent="0.35">
      <c r="C28" s="88">
        <v>21</v>
      </c>
      <c r="D28" s="65" t="s">
        <v>25</v>
      </c>
      <c r="E28" s="88" t="s">
        <v>13</v>
      </c>
      <c r="F28" s="88">
        <v>50</v>
      </c>
      <c r="I28" s="90">
        <v>22</v>
      </c>
      <c r="J28" s="93" t="s">
        <v>51</v>
      </c>
      <c r="K28" s="69" t="s">
        <v>46</v>
      </c>
      <c r="L28" s="90" t="s">
        <v>13</v>
      </c>
      <c r="M28" s="70" t="s">
        <v>48</v>
      </c>
      <c r="Q28" s="85">
        <v>22</v>
      </c>
      <c r="R28" s="85" t="s">
        <v>56</v>
      </c>
      <c r="S28" s="7" t="s">
        <v>46</v>
      </c>
      <c r="T28" s="85" t="s">
        <v>13</v>
      </c>
      <c r="U28" s="8" t="s">
        <v>48</v>
      </c>
    </row>
    <row r="29" spans="3:29" ht="15" customHeight="1" thickBot="1" x14ac:dyDescent="0.4">
      <c r="C29" s="89"/>
      <c r="D29" s="61" t="s">
        <v>26</v>
      </c>
      <c r="E29" s="89"/>
      <c r="F29" s="89"/>
      <c r="I29" s="91"/>
      <c r="J29" s="94"/>
      <c r="K29" s="69" t="s">
        <v>47</v>
      </c>
      <c r="L29" s="91"/>
      <c r="M29" s="70" t="s">
        <v>49</v>
      </c>
      <c r="Q29" s="87"/>
      <c r="R29" s="87"/>
      <c r="S29" s="7" t="s">
        <v>55</v>
      </c>
      <c r="T29" s="87"/>
      <c r="U29" s="8" t="s">
        <v>49</v>
      </c>
    </row>
    <row r="30" spans="3:29" ht="15" customHeight="1" thickBot="1" x14ac:dyDescent="0.4">
      <c r="C30" s="88">
        <v>22</v>
      </c>
      <c r="D30" s="65" t="s">
        <v>18</v>
      </c>
      <c r="E30" s="88" t="s">
        <v>13</v>
      </c>
      <c r="F30" s="88">
        <v>100</v>
      </c>
      <c r="I30" s="92"/>
      <c r="J30" s="95"/>
      <c r="K30" s="71"/>
      <c r="L30" s="92"/>
      <c r="M30" s="72" t="s">
        <v>50</v>
      </c>
      <c r="Q30" s="86"/>
      <c r="R30" s="86"/>
      <c r="S30" s="13"/>
      <c r="T30" s="86"/>
      <c r="U30" s="6" t="s">
        <v>50</v>
      </c>
    </row>
    <row r="31" spans="3:29" ht="15" customHeight="1" thickBot="1" x14ac:dyDescent="0.4">
      <c r="C31" s="89"/>
      <c r="D31" s="61" t="s">
        <v>19</v>
      </c>
      <c r="E31" s="89"/>
      <c r="F31" s="89"/>
    </row>
  </sheetData>
  <mergeCells count="42">
    <mergeCell ref="I28:I30"/>
    <mergeCell ref="J28:J30"/>
    <mergeCell ref="L28:L30"/>
    <mergeCell ref="I3:I4"/>
    <mergeCell ref="J3:J4"/>
    <mergeCell ref="K3:K4"/>
    <mergeCell ref="L3:L4"/>
    <mergeCell ref="I25:I27"/>
    <mergeCell ref="J25:J27"/>
    <mergeCell ref="L25:L27"/>
    <mergeCell ref="C28:C29"/>
    <mergeCell ref="E28:E29"/>
    <mergeCell ref="F28:F29"/>
    <mergeCell ref="C30:C31"/>
    <mergeCell ref="E30:E31"/>
    <mergeCell ref="F30:F31"/>
    <mergeCell ref="C24:C25"/>
    <mergeCell ref="E24:E25"/>
    <mergeCell ref="F24:F25"/>
    <mergeCell ref="C26:C27"/>
    <mergeCell ref="E26:E27"/>
    <mergeCell ref="F26:F27"/>
    <mergeCell ref="C13:C14"/>
    <mergeCell ref="E13:E14"/>
    <mergeCell ref="F13:F14"/>
    <mergeCell ref="C16:C17"/>
    <mergeCell ref="E16:E17"/>
    <mergeCell ref="F16:F17"/>
    <mergeCell ref="AA3:AA4"/>
    <mergeCell ref="AB3:AB4"/>
    <mergeCell ref="Q28:Q30"/>
    <mergeCell ref="R28:R30"/>
    <mergeCell ref="T28:T30"/>
    <mergeCell ref="Y3:Y4"/>
    <mergeCell ref="Z3:Z4"/>
    <mergeCell ref="Q3:Q4"/>
    <mergeCell ref="R3:R4"/>
    <mergeCell ref="S3:S4"/>
    <mergeCell ref="T3:T4"/>
    <mergeCell ref="Q25:Q27"/>
    <mergeCell ref="R25:R27"/>
    <mergeCell ref="T25:T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5827-DCA8-428F-AEA8-780BF5843F00}">
  <dimension ref="A1:AI29"/>
  <sheetViews>
    <sheetView workbookViewId="0">
      <selection activeCell="D28" sqref="D28"/>
    </sheetView>
  </sheetViews>
  <sheetFormatPr defaultRowHeight="15.5" x14ac:dyDescent="0.35"/>
  <cols>
    <col min="6" max="6" width="15" style="15" bestFit="1" customWidth="1"/>
    <col min="12" max="12" width="15" style="15" bestFit="1" customWidth="1"/>
    <col min="18" max="18" width="15" style="15" bestFit="1" customWidth="1"/>
    <col min="24" max="24" width="15" style="15" bestFit="1" customWidth="1"/>
    <col min="27" max="28" width="13.453125" bestFit="1" customWidth="1"/>
    <col min="29" max="29" width="13.453125" customWidth="1"/>
    <col min="30" max="30" width="13.453125" bestFit="1" customWidth="1"/>
    <col min="31" max="31" width="13.453125" customWidth="1"/>
    <col min="32" max="32" width="13.453125" bestFit="1" customWidth="1"/>
    <col min="33" max="33" width="13.453125" customWidth="1"/>
  </cols>
  <sheetData>
    <row r="1" spans="1:35" x14ac:dyDescent="0.35">
      <c r="A1" t="s">
        <v>6</v>
      </c>
    </row>
    <row r="2" spans="1:35" x14ac:dyDescent="0.35">
      <c r="B2" t="s">
        <v>0</v>
      </c>
      <c r="C2" t="s">
        <v>1</v>
      </c>
      <c r="D2" t="s">
        <v>2</v>
      </c>
      <c r="E2" t="s">
        <v>3</v>
      </c>
      <c r="F2" s="15" t="s">
        <v>60</v>
      </c>
      <c r="H2" t="s">
        <v>0</v>
      </c>
      <c r="I2" t="s">
        <v>1</v>
      </c>
      <c r="J2" t="s">
        <v>2</v>
      </c>
      <c r="K2" t="s">
        <v>3</v>
      </c>
      <c r="L2" s="15" t="s">
        <v>60</v>
      </c>
      <c r="N2" t="s">
        <v>0</v>
      </c>
      <c r="O2" t="s">
        <v>1</v>
      </c>
      <c r="P2" t="s">
        <v>2</v>
      </c>
      <c r="Q2" t="s">
        <v>3</v>
      </c>
      <c r="R2" s="15" t="s">
        <v>60</v>
      </c>
      <c r="T2" t="s">
        <v>0</v>
      </c>
      <c r="U2" t="s">
        <v>1</v>
      </c>
      <c r="V2" t="s">
        <v>2</v>
      </c>
      <c r="W2" t="s">
        <v>3</v>
      </c>
      <c r="X2" s="15" t="s">
        <v>60</v>
      </c>
      <c r="AB2" t="s">
        <v>0</v>
      </c>
      <c r="AD2" t="s">
        <v>0</v>
      </c>
      <c r="AF2" t="s">
        <v>0</v>
      </c>
      <c r="AH2" t="s">
        <v>0</v>
      </c>
    </row>
    <row r="3" spans="1:35" x14ac:dyDescent="0.35">
      <c r="B3" s="14">
        <v>101</v>
      </c>
      <c r="C3">
        <v>18</v>
      </c>
      <c r="D3">
        <f>VLOOKUP(C3,'15-20 treats'!$B$4:$D$25,2,FALSE)</f>
        <v>100</v>
      </c>
      <c r="E3" t="str">
        <f>VLOOKUP(C3,'15-20 treats'!$B$4:$D$25,3,FALSE)</f>
        <v>CP</v>
      </c>
      <c r="F3" s="15" t="str">
        <f>_xlfn.CONCAT(B3," ",E3,"-",D3,"-",C3)</f>
        <v>101 CP-100-18</v>
      </c>
      <c r="H3" s="14">
        <v>112</v>
      </c>
      <c r="I3">
        <v>19</v>
      </c>
      <c r="J3">
        <f>VLOOKUP(I3,'15-20 treats'!$B$4:$D$25,2,FALSE)</f>
        <v>50</v>
      </c>
      <c r="K3" t="str">
        <f>VLOOKUP(I3,'15-20 treats'!$B$4:$D$25,3,FALSE)</f>
        <v>NT</v>
      </c>
      <c r="L3" s="15" t="str">
        <f>_xlfn.CONCAT(H3," ",K3,"-",J3,"-",I3)</f>
        <v>112 NT-50-19</v>
      </c>
      <c r="N3" s="14">
        <v>201</v>
      </c>
      <c r="O3">
        <v>6</v>
      </c>
      <c r="P3">
        <f>VLOOKUP(O3,'15-20 treats'!$B$4:$D$25,2,FALSE)</f>
        <v>100</v>
      </c>
      <c r="Q3" t="str">
        <f>VLOOKUP(O3,'15-20 treats'!$B$4:$D$25,3,FALSE)</f>
        <v>NT</v>
      </c>
      <c r="R3" s="15" t="str">
        <f>_xlfn.CONCAT(N3," ",Q3,"-",P3,"-",O3)</f>
        <v>201 NT-100-6</v>
      </c>
      <c r="T3" s="14">
        <v>212</v>
      </c>
      <c r="U3">
        <v>12</v>
      </c>
      <c r="V3">
        <f>VLOOKUP(U3,'15-20 treats'!$B$4:$D$25,2,FALSE)</f>
        <v>100</v>
      </c>
      <c r="W3" t="str">
        <f>VLOOKUP(U3,'15-20 treats'!$B$4:$D$25,3,FALSE)</f>
        <v>NT</v>
      </c>
      <c r="X3" s="15" t="str">
        <f>_xlfn.CONCAT(T3," ",W3,"-",V3,"-",U3)</f>
        <v>212 NT-100-12</v>
      </c>
      <c r="AB3">
        <v>101</v>
      </c>
      <c r="AC3" t="str">
        <f>_xlfn.CONCAT(E3,"-",D3,"-",C3)</f>
        <v>CP-100-18</v>
      </c>
      <c r="AD3">
        <v>112</v>
      </c>
      <c r="AE3" t="str">
        <f>_xlfn.CONCAT(K3,"-",J3,"-",I3)</f>
        <v>NT-50-19</v>
      </c>
      <c r="AF3">
        <v>201</v>
      </c>
      <c r="AG3" t="str">
        <f>_xlfn.CONCAT(Q3,"-",P3,"-",O3)</f>
        <v>NT-100-6</v>
      </c>
      <c r="AH3">
        <v>212</v>
      </c>
      <c r="AI3" t="str">
        <f>_xlfn.CONCAT(W3,"-",V3,"-",U3)</f>
        <v>NT-100-12</v>
      </c>
    </row>
    <row r="4" spans="1:35" x14ac:dyDescent="0.35">
      <c r="B4" s="14">
        <v>102</v>
      </c>
      <c r="C4">
        <v>21</v>
      </c>
      <c r="D4">
        <f>VLOOKUP(C4,'15-20 treats'!$B$4:$D$25,2,FALSE)</f>
        <v>50</v>
      </c>
      <c r="E4" t="str">
        <f>VLOOKUP(C4,'15-20 treats'!$B$4:$D$25,3,FALSE)</f>
        <v>NT</v>
      </c>
      <c r="F4" s="15" t="str">
        <f t="shared" ref="F4:F13" si="0">_xlfn.CONCAT(B4," ",E4,"-",D4,"-",C4)</f>
        <v>102 NT-50-21</v>
      </c>
      <c r="H4" s="14">
        <v>113</v>
      </c>
      <c r="I4">
        <v>20</v>
      </c>
      <c r="J4">
        <f>VLOOKUP(I4,'15-20 treats'!$B$4:$D$25,2,FALSE)</f>
        <v>100</v>
      </c>
      <c r="K4" t="str">
        <f>VLOOKUP(I4,'15-20 treats'!$B$4:$D$25,3,FALSE)</f>
        <v>NT</v>
      </c>
      <c r="L4" s="15" t="str">
        <f t="shared" ref="L4:L13" si="1">_xlfn.CONCAT(H4," ",K4,"-",J4,"-",I4)</f>
        <v>113 NT-100-20</v>
      </c>
      <c r="N4" s="14">
        <v>202</v>
      </c>
      <c r="O4">
        <v>13</v>
      </c>
      <c r="P4">
        <f>VLOOKUP(O4,'15-20 treats'!$B$4:$D$25,2,FALSE)</f>
        <v>0</v>
      </c>
      <c r="Q4" t="str">
        <f>VLOOKUP(O4,'15-20 treats'!$B$4:$D$25,3,FALSE)</f>
        <v>CP</v>
      </c>
      <c r="R4" s="15" t="str">
        <f t="shared" ref="R4:R13" si="2">_xlfn.CONCAT(N4," ",Q4,"-",P4,"-",O4)</f>
        <v>202 CP-0-13</v>
      </c>
      <c r="T4" s="14">
        <v>213</v>
      </c>
      <c r="U4">
        <v>3</v>
      </c>
      <c r="V4">
        <f>VLOOKUP(U4,'15-20 treats'!$B$4:$D$25,2,FALSE)</f>
        <v>50</v>
      </c>
      <c r="W4" t="str">
        <f>VLOOKUP(U4,'15-20 treats'!$B$4:$D$25,3,FALSE)</f>
        <v>CP</v>
      </c>
      <c r="X4" s="15" t="str">
        <f t="shared" ref="X4:X13" si="3">_xlfn.CONCAT(T4," ",W4,"-",V4,"-",U4)</f>
        <v>213 CP-50-3</v>
      </c>
      <c r="AB4">
        <v>102</v>
      </c>
      <c r="AC4" t="str">
        <f t="shared" ref="AC4:AC13" si="4">_xlfn.CONCAT(E4,"-",D4,"-",C4)</f>
        <v>NT-50-21</v>
      </c>
      <c r="AD4">
        <v>113</v>
      </c>
      <c r="AE4" t="str">
        <f t="shared" ref="AE4:AE13" si="5">_xlfn.CONCAT(K4,"-",J4,"-",I4)</f>
        <v>NT-100-20</v>
      </c>
      <c r="AF4">
        <v>202</v>
      </c>
      <c r="AG4" t="str">
        <f t="shared" ref="AG4:AG13" si="6">_xlfn.CONCAT(Q4,"-",P4,"-",O4)</f>
        <v>CP-0-13</v>
      </c>
      <c r="AH4">
        <v>213</v>
      </c>
      <c r="AI4" t="str">
        <f t="shared" ref="AI4:AI13" si="7">_xlfn.CONCAT(W4,"-",V4,"-",U4)</f>
        <v>CP-50-3</v>
      </c>
    </row>
    <row r="5" spans="1:35" x14ac:dyDescent="0.35">
      <c r="B5" s="14">
        <v>103</v>
      </c>
      <c r="C5">
        <v>13</v>
      </c>
      <c r="D5">
        <f>VLOOKUP(C5,'15-20 treats'!$B$4:$D$25,2,FALSE)</f>
        <v>0</v>
      </c>
      <c r="E5" t="str">
        <f>VLOOKUP(C5,'15-20 treats'!$B$4:$D$25,3,FALSE)</f>
        <v>CP</v>
      </c>
      <c r="F5" s="15" t="str">
        <f t="shared" si="0"/>
        <v>103 CP-0-13</v>
      </c>
      <c r="H5" s="14">
        <v>114</v>
      </c>
      <c r="I5">
        <v>7</v>
      </c>
      <c r="J5">
        <f>VLOOKUP(I5,'15-20 treats'!$B$4:$D$25,2,FALSE)</f>
        <v>100</v>
      </c>
      <c r="K5" t="str">
        <f>VLOOKUP(I5,'15-20 treats'!$B$4:$D$25,3,FALSE)</f>
        <v>NT</v>
      </c>
      <c r="L5" s="15" t="str">
        <f t="shared" si="1"/>
        <v>114 NT-100-7</v>
      </c>
      <c r="N5" s="14">
        <v>203</v>
      </c>
      <c r="O5">
        <v>19</v>
      </c>
      <c r="P5">
        <f>VLOOKUP(O5,'15-20 treats'!$B$4:$D$25,2,FALSE)</f>
        <v>50</v>
      </c>
      <c r="Q5" t="str">
        <f>VLOOKUP(O5,'15-20 treats'!$B$4:$D$25,3,FALSE)</f>
        <v>NT</v>
      </c>
      <c r="R5" s="15" t="str">
        <f t="shared" si="2"/>
        <v>203 NT-50-19</v>
      </c>
      <c r="T5" s="14">
        <v>214</v>
      </c>
      <c r="U5">
        <v>20</v>
      </c>
      <c r="V5">
        <f>VLOOKUP(U5,'15-20 treats'!$B$4:$D$25,2,FALSE)</f>
        <v>100</v>
      </c>
      <c r="W5" t="str">
        <f>VLOOKUP(U5,'15-20 treats'!$B$4:$D$25,3,FALSE)</f>
        <v>NT</v>
      </c>
      <c r="X5" s="15" t="str">
        <f t="shared" si="3"/>
        <v>214 NT-100-20</v>
      </c>
      <c r="AB5">
        <v>103</v>
      </c>
      <c r="AC5" t="str">
        <f t="shared" si="4"/>
        <v>CP-0-13</v>
      </c>
      <c r="AD5">
        <v>114</v>
      </c>
      <c r="AE5" t="str">
        <f t="shared" si="5"/>
        <v>NT-100-7</v>
      </c>
      <c r="AF5">
        <v>203</v>
      </c>
      <c r="AG5" t="str">
        <f t="shared" si="6"/>
        <v>NT-50-19</v>
      </c>
      <c r="AH5">
        <v>214</v>
      </c>
      <c r="AI5" t="str">
        <f t="shared" si="7"/>
        <v>NT-100-20</v>
      </c>
    </row>
    <row r="6" spans="1:35" x14ac:dyDescent="0.35">
      <c r="B6" s="14">
        <v>104</v>
      </c>
      <c r="C6">
        <v>16</v>
      </c>
      <c r="D6">
        <f>VLOOKUP(C6,'15-20 treats'!$B$4:$D$25,2,FALSE)</f>
        <v>50</v>
      </c>
      <c r="E6" t="str">
        <f>VLOOKUP(C6,'15-20 treats'!$B$4:$D$25,3,FALSE)</f>
        <v>CP</v>
      </c>
      <c r="F6" s="15" t="str">
        <f t="shared" si="0"/>
        <v>104 CP-50-16</v>
      </c>
      <c r="H6" s="14">
        <v>115</v>
      </c>
      <c r="I6">
        <v>1</v>
      </c>
      <c r="J6">
        <f>VLOOKUP(I6,'15-20 treats'!$B$4:$D$25,2,FALSE)</f>
        <v>0</v>
      </c>
      <c r="K6" t="str">
        <f>VLOOKUP(I6,'15-20 treats'!$B$4:$D$25,3,FALSE)</f>
        <v>CP</v>
      </c>
      <c r="L6" s="15" t="str">
        <f t="shared" si="1"/>
        <v>115 CP-0-1</v>
      </c>
      <c r="N6" s="14">
        <v>204</v>
      </c>
      <c r="O6">
        <v>16</v>
      </c>
      <c r="P6">
        <f>VLOOKUP(O6,'15-20 treats'!$B$4:$D$25,2,FALSE)</f>
        <v>50</v>
      </c>
      <c r="Q6" t="str">
        <f>VLOOKUP(O6,'15-20 treats'!$B$4:$D$25,3,FALSE)</f>
        <v>CP</v>
      </c>
      <c r="R6" s="15" t="str">
        <f t="shared" si="2"/>
        <v>204 CP-50-16</v>
      </c>
      <c r="T6" s="14">
        <v>215</v>
      </c>
      <c r="U6">
        <v>21</v>
      </c>
      <c r="V6">
        <f>VLOOKUP(U6,'15-20 treats'!$B$4:$D$25,2,FALSE)</f>
        <v>50</v>
      </c>
      <c r="W6" t="str">
        <f>VLOOKUP(U6,'15-20 treats'!$B$4:$D$25,3,FALSE)</f>
        <v>NT</v>
      </c>
      <c r="X6" s="15" t="str">
        <f t="shared" si="3"/>
        <v>215 NT-50-21</v>
      </c>
      <c r="AB6">
        <v>104</v>
      </c>
      <c r="AC6" t="str">
        <f t="shared" si="4"/>
        <v>CP-50-16</v>
      </c>
      <c r="AD6">
        <v>115</v>
      </c>
      <c r="AE6" t="str">
        <f t="shared" si="5"/>
        <v>CP-0-1</v>
      </c>
      <c r="AF6">
        <v>204</v>
      </c>
      <c r="AG6" t="str">
        <f t="shared" si="6"/>
        <v>CP-50-16</v>
      </c>
      <c r="AH6">
        <v>215</v>
      </c>
      <c r="AI6" t="str">
        <f t="shared" si="7"/>
        <v>NT-50-21</v>
      </c>
    </row>
    <row r="7" spans="1:35" x14ac:dyDescent="0.35">
      <c r="B7" s="14">
        <v>105</v>
      </c>
      <c r="C7">
        <v>9</v>
      </c>
      <c r="D7">
        <f>VLOOKUP(C7,'15-20 treats'!$B$4:$D$25,2,FALSE)</f>
        <v>100</v>
      </c>
      <c r="E7" t="str">
        <f>VLOOKUP(C7,'15-20 treats'!$B$4:$D$25,3,FALSE)</f>
        <v>NT</v>
      </c>
      <c r="F7" s="15" t="str">
        <f t="shared" si="0"/>
        <v>105 NT-100-9</v>
      </c>
      <c r="H7" s="14">
        <v>116</v>
      </c>
      <c r="I7">
        <v>4</v>
      </c>
      <c r="J7">
        <f>VLOOKUP(I7,'15-20 treats'!$B$4:$D$25,2,FALSE)</f>
        <v>50</v>
      </c>
      <c r="K7" t="str">
        <f>VLOOKUP(I7,'15-20 treats'!$B$4:$D$25,3,FALSE)</f>
        <v>NT</v>
      </c>
      <c r="L7" s="15" t="str">
        <f t="shared" si="1"/>
        <v>116 NT-50-4</v>
      </c>
      <c r="N7" s="14">
        <v>205</v>
      </c>
      <c r="O7">
        <v>18</v>
      </c>
      <c r="P7">
        <f>VLOOKUP(O7,'15-20 treats'!$B$4:$D$25,2,FALSE)</f>
        <v>100</v>
      </c>
      <c r="Q7" t="str">
        <f>VLOOKUP(O7,'15-20 treats'!$B$4:$D$25,3,FALSE)</f>
        <v>CP</v>
      </c>
      <c r="R7" s="15" t="str">
        <f t="shared" si="2"/>
        <v>205 CP-100-18</v>
      </c>
      <c r="T7" s="14">
        <v>216</v>
      </c>
      <c r="U7">
        <v>14</v>
      </c>
      <c r="V7">
        <f>VLOOKUP(U7,'15-20 treats'!$B$4:$D$25,2,FALSE)</f>
        <v>0</v>
      </c>
      <c r="W7" t="str">
        <f>VLOOKUP(U7,'15-20 treats'!$B$4:$D$25,3,FALSE)</f>
        <v>CP</v>
      </c>
      <c r="X7" s="15" t="str">
        <f t="shared" si="3"/>
        <v>216 CP-0-14</v>
      </c>
      <c r="AB7">
        <v>105</v>
      </c>
      <c r="AC7" t="str">
        <f t="shared" si="4"/>
        <v>NT-100-9</v>
      </c>
      <c r="AD7">
        <v>116</v>
      </c>
      <c r="AE7" t="str">
        <f t="shared" si="5"/>
        <v>NT-50-4</v>
      </c>
      <c r="AF7">
        <v>205</v>
      </c>
      <c r="AG7" t="str">
        <f t="shared" si="6"/>
        <v>CP-100-18</v>
      </c>
      <c r="AH7">
        <v>216</v>
      </c>
      <c r="AI7" t="str">
        <f t="shared" si="7"/>
        <v>CP-0-14</v>
      </c>
    </row>
    <row r="8" spans="1:35" x14ac:dyDescent="0.35">
      <c r="B8" s="14">
        <v>106</v>
      </c>
      <c r="C8">
        <v>2</v>
      </c>
      <c r="D8">
        <f>VLOOKUP(C8,'15-20 treats'!$B$4:$D$25,2,FALSE)</f>
        <v>100</v>
      </c>
      <c r="E8" t="str">
        <f>VLOOKUP(C8,'15-20 treats'!$B$4:$D$25,3,FALSE)</f>
        <v>NT</v>
      </c>
      <c r="F8" s="15" t="str">
        <f t="shared" si="0"/>
        <v>106 NT-100-2</v>
      </c>
      <c r="H8" s="14">
        <v>117</v>
      </c>
      <c r="I8">
        <v>14</v>
      </c>
      <c r="J8">
        <f>VLOOKUP(I8,'15-20 treats'!$B$4:$D$25,2,FALSE)</f>
        <v>0</v>
      </c>
      <c r="K8" t="str">
        <f>VLOOKUP(I8,'15-20 treats'!$B$4:$D$25,3,FALSE)</f>
        <v>CP</v>
      </c>
      <c r="L8" s="15" t="str">
        <f t="shared" si="1"/>
        <v>117 CP-0-14</v>
      </c>
      <c r="N8" s="14">
        <v>206</v>
      </c>
      <c r="O8">
        <v>4</v>
      </c>
      <c r="P8">
        <f>VLOOKUP(O8,'15-20 treats'!$B$4:$D$25,2,FALSE)</f>
        <v>50</v>
      </c>
      <c r="Q8" t="str">
        <f>VLOOKUP(O8,'15-20 treats'!$B$4:$D$25,3,FALSE)</f>
        <v>NT</v>
      </c>
      <c r="R8" s="15" t="str">
        <f t="shared" si="2"/>
        <v>206 NT-50-4</v>
      </c>
      <c r="T8" s="14">
        <v>217</v>
      </c>
      <c r="U8">
        <v>9</v>
      </c>
      <c r="V8">
        <f>VLOOKUP(U8,'15-20 treats'!$B$4:$D$25,2,FALSE)</f>
        <v>100</v>
      </c>
      <c r="W8" t="str">
        <f>VLOOKUP(U8,'15-20 treats'!$B$4:$D$25,3,FALSE)</f>
        <v>NT</v>
      </c>
      <c r="X8" s="15" t="str">
        <f t="shared" si="3"/>
        <v>217 NT-100-9</v>
      </c>
      <c r="AB8">
        <v>106</v>
      </c>
      <c r="AC8" t="str">
        <f t="shared" si="4"/>
        <v>NT-100-2</v>
      </c>
      <c r="AD8">
        <v>117</v>
      </c>
      <c r="AE8" t="str">
        <f t="shared" si="5"/>
        <v>CP-0-14</v>
      </c>
      <c r="AF8">
        <v>206</v>
      </c>
      <c r="AG8" t="str">
        <f t="shared" si="6"/>
        <v>NT-50-4</v>
      </c>
      <c r="AH8">
        <v>217</v>
      </c>
      <c r="AI8" t="str">
        <f t="shared" si="7"/>
        <v>NT-100-9</v>
      </c>
    </row>
    <row r="9" spans="1:35" x14ac:dyDescent="0.35">
      <c r="B9" s="14">
        <v>107</v>
      </c>
      <c r="C9">
        <v>15</v>
      </c>
      <c r="D9">
        <f>VLOOKUP(C9,'15-20 treats'!$B$4:$D$25,2,FALSE)</f>
        <v>50</v>
      </c>
      <c r="E9" t="str">
        <f>VLOOKUP(C9,'15-20 treats'!$B$4:$D$25,3,FALSE)</f>
        <v>CP</v>
      </c>
      <c r="F9" s="15" t="str">
        <f t="shared" si="0"/>
        <v>107 CP-50-15</v>
      </c>
      <c r="H9" s="14">
        <v>118</v>
      </c>
      <c r="I9">
        <v>11</v>
      </c>
      <c r="J9">
        <f>VLOOKUP(I9,'15-20 treats'!$B$4:$D$25,2,FALSE)</f>
        <v>100</v>
      </c>
      <c r="K9" t="str">
        <f>VLOOKUP(I9,'15-20 treats'!$B$4:$D$25,3,FALSE)</f>
        <v>NT</v>
      </c>
      <c r="L9" s="15" t="str">
        <f t="shared" si="1"/>
        <v>118 NT-100-11</v>
      </c>
      <c r="N9" s="14">
        <v>207</v>
      </c>
      <c r="O9">
        <v>5</v>
      </c>
      <c r="P9">
        <f>VLOOKUP(O9,'15-20 treats'!$B$4:$D$25,2,FALSE)</f>
        <v>100</v>
      </c>
      <c r="Q9" t="str">
        <f>VLOOKUP(O9,'15-20 treats'!$B$4:$D$25,3,FALSE)</f>
        <v>CP</v>
      </c>
      <c r="R9" s="15" t="str">
        <f t="shared" si="2"/>
        <v>207 CP-100-5</v>
      </c>
      <c r="T9" s="14">
        <v>218</v>
      </c>
      <c r="U9">
        <v>8</v>
      </c>
      <c r="V9">
        <f>VLOOKUP(U9,'15-20 treats'!$B$4:$D$25,2,FALSE)</f>
        <v>100</v>
      </c>
      <c r="W9" t="str">
        <f>VLOOKUP(U9,'15-20 treats'!$B$4:$D$25,3,FALSE)</f>
        <v>NT</v>
      </c>
      <c r="X9" s="15" t="str">
        <f t="shared" si="3"/>
        <v>218 NT-100-8</v>
      </c>
      <c r="AB9">
        <v>107</v>
      </c>
      <c r="AC9" t="str">
        <f t="shared" si="4"/>
        <v>CP-50-15</v>
      </c>
      <c r="AD9">
        <v>118</v>
      </c>
      <c r="AE9" t="str">
        <f t="shared" si="5"/>
        <v>NT-100-11</v>
      </c>
      <c r="AF9">
        <v>207</v>
      </c>
      <c r="AG9" t="str">
        <f t="shared" si="6"/>
        <v>CP-100-5</v>
      </c>
      <c r="AH9">
        <v>218</v>
      </c>
      <c r="AI9" t="str">
        <f t="shared" si="7"/>
        <v>NT-100-8</v>
      </c>
    </row>
    <row r="10" spans="1:35" x14ac:dyDescent="0.35">
      <c r="B10" s="14">
        <v>108</v>
      </c>
      <c r="C10">
        <v>10</v>
      </c>
      <c r="D10">
        <f>VLOOKUP(C10,'15-20 treats'!$B$4:$D$25,2,FALSE)</f>
        <v>50</v>
      </c>
      <c r="E10" t="str">
        <f>VLOOKUP(C10,'15-20 treats'!$B$4:$D$25,3,FALSE)</f>
        <v>NT</v>
      </c>
      <c r="F10" s="15" t="str">
        <f t="shared" si="0"/>
        <v>108 NT-50-10</v>
      </c>
      <c r="H10" s="14">
        <v>119</v>
      </c>
      <c r="I10">
        <v>5</v>
      </c>
      <c r="J10">
        <f>VLOOKUP(I10,'15-20 treats'!$B$4:$D$25,2,FALSE)</f>
        <v>100</v>
      </c>
      <c r="K10" t="str">
        <f>VLOOKUP(I10,'15-20 treats'!$B$4:$D$25,3,FALSE)</f>
        <v>CP</v>
      </c>
      <c r="L10" s="15" t="str">
        <f t="shared" si="1"/>
        <v>119 CP-100-5</v>
      </c>
      <c r="N10" s="14">
        <v>208</v>
      </c>
      <c r="O10">
        <v>1</v>
      </c>
      <c r="P10">
        <f>VLOOKUP(O10,'15-20 treats'!$B$4:$D$25,2,FALSE)</f>
        <v>0</v>
      </c>
      <c r="Q10" t="str">
        <f>VLOOKUP(O10,'15-20 treats'!$B$4:$D$25,3,FALSE)</f>
        <v>CP</v>
      </c>
      <c r="R10" s="15" t="str">
        <f t="shared" si="2"/>
        <v>208 CP-0-1</v>
      </c>
      <c r="T10" s="14">
        <v>219</v>
      </c>
      <c r="U10">
        <v>2</v>
      </c>
      <c r="V10">
        <f>VLOOKUP(U10,'15-20 treats'!$B$4:$D$25,2,FALSE)</f>
        <v>100</v>
      </c>
      <c r="W10" t="str">
        <f>VLOOKUP(U10,'15-20 treats'!$B$4:$D$25,3,FALSE)</f>
        <v>NT</v>
      </c>
      <c r="X10" s="15" t="str">
        <f t="shared" si="3"/>
        <v>219 NT-100-2</v>
      </c>
      <c r="AB10">
        <v>108</v>
      </c>
      <c r="AC10" t="str">
        <f t="shared" si="4"/>
        <v>NT-50-10</v>
      </c>
      <c r="AD10">
        <v>119</v>
      </c>
      <c r="AE10" t="str">
        <f t="shared" si="5"/>
        <v>CP-100-5</v>
      </c>
      <c r="AF10">
        <v>208</v>
      </c>
      <c r="AG10" t="str">
        <f t="shared" si="6"/>
        <v>CP-0-1</v>
      </c>
      <c r="AH10">
        <v>219</v>
      </c>
      <c r="AI10" t="str">
        <f t="shared" si="7"/>
        <v>NT-100-2</v>
      </c>
    </row>
    <row r="11" spans="1:35" x14ac:dyDescent="0.35">
      <c r="B11" s="14">
        <v>109</v>
      </c>
      <c r="C11">
        <v>17</v>
      </c>
      <c r="D11">
        <f>VLOOKUP(C11,'15-20 treats'!$B$4:$D$25,2,FALSE)</f>
        <v>100</v>
      </c>
      <c r="E11" t="str">
        <f>VLOOKUP(C11,'15-20 treats'!$B$4:$D$25,3,FALSE)</f>
        <v>CP</v>
      </c>
      <c r="F11" s="15" t="str">
        <f t="shared" si="0"/>
        <v>109 CP-100-17</v>
      </c>
      <c r="H11" s="14">
        <v>120</v>
      </c>
      <c r="I11">
        <v>6</v>
      </c>
      <c r="J11">
        <f>VLOOKUP(I11,'15-20 treats'!$B$4:$D$25,2,FALSE)</f>
        <v>100</v>
      </c>
      <c r="K11" t="str">
        <f>VLOOKUP(I11,'15-20 treats'!$B$4:$D$25,3,FALSE)</f>
        <v>NT</v>
      </c>
      <c r="L11" s="15" t="str">
        <f t="shared" si="1"/>
        <v>120 NT-100-6</v>
      </c>
      <c r="N11" s="14">
        <v>209</v>
      </c>
      <c r="O11">
        <v>7</v>
      </c>
      <c r="P11">
        <f>VLOOKUP(O11,'15-20 treats'!$B$4:$D$25,2,FALSE)</f>
        <v>100</v>
      </c>
      <c r="Q11" t="str">
        <f>VLOOKUP(O11,'15-20 treats'!$B$4:$D$25,3,FALSE)</f>
        <v>NT</v>
      </c>
      <c r="R11" s="15" t="str">
        <f t="shared" si="2"/>
        <v>209 NT-100-7</v>
      </c>
      <c r="T11" s="14">
        <v>220</v>
      </c>
      <c r="U11">
        <v>11</v>
      </c>
      <c r="V11">
        <f>VLOOKUP(U11,'15-20 treats'!$B$4:$D$25,2,FALSE)</f>
        <v>100</v>
      </c>
      <c r="W11" t="str">
        <f>VLOOKUP(U11,'15-20 treats'!$B$4:$D$25,3,FALSE)</f>
        <v>NT</v>
      </c>
      <c r="X11" s="15" t="str">
        <f t="shared" si="3"/>
        <v>220 NT-100-11</v>
      </c>
      <c r="AB11">
        <v>109</v>
      </c>
      <c r="AC11" t="str">
        <f t="shared" si="4"/>
        <v>CP-100-17</v>
      </c>
      <c r="AD11">
        <v>120</v>
      </c>
      <c r="AE11" t="str">
        <f t="shared" si="5"/>
        <v>NT-100-6</v>
      </c>
      <c r="AF11">
        <v>209</v>
      </c>
      <c r="AG11" t="str">
        <f t="shared" si="6"/>
        <v>NT-100-7</v>
      </c>
      <c r="AH11">
        <v>220</v>
      </c>
      <c r="AI11" t="str">
        <f t="shared" si="7"/>
        <v>NT-100-11</v>
      </c>
    </row>
    <row r="12" spans="1:35" x14ac:dyDescent="0.35">
      <c r="B12" s="14">
        <v>110</v>
      </c>
      <c r="C12">
        <v>3</v>
      </c>
      <c r="D12">
        <f>VLOOKUP(C12,'15-20 treats'!$B$4:$D$25,2,FALSE)</f>
        <v>50</v>
      </c>
      <c r="E12" t="str">
        <f>VLOOKUP(C12,'15-20 treats'!$B$4:$D$25,3,FALSE)</f>
        <v>CP</v>
      </c>
      <c r="F12" s="15" t="str">
        <f t="shared" si="0"/>
        <v>110 CP-50-3</v>
      </c>
      <c r="H12" s="14">
        <v>121</v>
      </c>
      <c r="I12">
        <v>12</v>
      </c>
      <c r="J12">
        <f>VLOOKUP(I12,'15-20 treats'!$B$4:$D$25,2,FALSE)</f>
        <v>100</v>
      </c>
      <c r="K12" t="str">
        <f>VLOOKUP(I12,'15-20 treats'!$B$4:$D$25,3,FALSE)</f>
        <v>NT</v>
      </c>
      <c r="L12" s="15" t="str">
        <f t="shared" si="1"/>
        <v>121 NT-100-12</v>
      </c>
      <c r="N12" s="14">
        <v>210</v>
      </c>
      <c r="O12">
        <v>17</v>
      </c>
      <c r="P12">
        <f>VLOOKUP(O12,'15-20 treats'!$B$4:$D$25,2,FALSE)</f>
        <v>100</v>
      </c>
      <c r="Q12" t="str">
        <f>VLOOKUP(O12,'15-20 treats'!$B$4:$D$25,3,FALSE)</f>
        <v>CP</v>
      </c>
      <c r="R12" s="15" t="str">
        <f t="shared" si="2"/>
        <v>210 CP-100-17</v>
      </c>
      <c r="T12" s="14">
        <v>221</v>
      </c>
      <c r="U12">
        <v>10</v>
      </c>
      <c r="V12">
        <f>VLOOKUP(U12,'15-20 treats'!$B$4:$D$25,2,FALSE)</f>
        <v>50</v>
      </c>
      <c r="W12" t="str">
        <f>VLOOKUP(U12,'15-20 treats'!$B$4:$D$25,3,FALSE)</f>
        <v>NT</v>
      </c>
      <c r="X12" s="15" t="str">
        <f t="shared" si="3"/>
        <v>221 NT-50-10</v>
      </c>
      <c r="AB12">
        <v>110</v>
      </c>
      <c r="AC12" t="str">
        <f t="shared" si="4"/>
        <v>CP-50-3</v>
      </c>
      <c r="AD12">
        <v>121</v>
      </c>
      <c r="AE12" t="str">
        <f t="shared" si="5"/>
        <v>NT-100-12</v>
      </c>
      <c r="AF12">
        <v>210</v>
      </c>
      <c r="AG12" t="str">
        <f t="shared" si="6"/>
        <v>CP-100-17</v>
      </c>
      <c r="AH12">
        <v>221</v>
      </c>
      <c r="AI12" t="str">
        <f t="shared" si="7"/>
        <v>NT-50-10</v>
      </c>
    </row>
    <row r="13" spans="1:35" x14ac:dyDescent="0.35">
      <c r="B13" s="14">
        <v>111</v>
      </c>
      <c r="C13">
        <v>22</v>
      </c>
      <c r="D13">
        <f>VLOOKUP(C13,'15-20 treats'!$B$4:$D$25,2,FALSE)</f>
        <v>100</v>
      </c>
      <c r="E13" t="str">
        <f>VLOOKUP(C13,'15-20 treats'!$B$4:$D$25,3,FALSE)</f>
        <v>NT</v>
      </c>
      <c r="F13" s="15" t="str">
        <f t="shared" si="0"/>
        <v>111 NT-100-22</v>
      </c>
      <c r="H13" s="14">
        <v>122</v>
      </c>
      <c r="I13">
        <v>8</v>
      </c>
      <c r="J13">
        <f>VLOOKUP(I13,'15-20 treats'!$B$4:$D$25,2,FALSE)</f>
        <v>100</v>
      </c>
      <c r="K13" t="str">
        <f>VLOOKUP(I13,'15-20 treats'!$B$4:$D$25,3,FALSE)</f>
        <v>NT</v>
      </c>
      <c r="L13" s="15" t="str">
        <f t="shared" si="1"/>
        <v>122 NT-100-8</v>
      </c>
      <c r="N13" s="14">
        <v>211</v>
      </c>
      <c r="O13">
        <v>15</v>
      </c>
      <c r="P13">
        <f>VLOOKUP(O13,'15-20 treats'!$B$4:$D$25,2,FALSE)</f>
        <v>50</v>
      </c>
      <c r="Q13" t="str">
        <f>VLOOKUP(O13,'15-20 treats'!$B$4:$D$25,3,FALSE)</f>
        <v>CP</v>
      </c>
      <c r="R13" s="15" t="str">
        <f t="shared" si="2"/>
        <v>211 CP-50-15</v>
      </c>
      <c r="T13" s="14">
        <v>222</v>
      </c>
      <c r="U13">
        <v>22</v>
      </c>
      <c r="V13">
        <f>VLOOKUP(U13,'15-20 treats'!$B$4:$D$25,2,FALSE)</f>
        <v>100</v>
      </c>
      <c r="W13" t="str">
        <f>VLOOKUP(U13,'15-20 treats'!$B$4:$D$25,3,FALSE)</f>
        <v>NT</v>
      </c>
      <c r="X13" s="15" t="str">
        <f t="shared" si="3"/>
        <v>222 NT-100-22</v>
      </c>
      <c r="AB13">
        <v>111</v>
      </c>
      <c r="AC13" t="str">
        <f t="shared" si="4"/>
        <v>NT-100-22</v>
      </c>
      <c r="AD13">
        <v>122</v>
      </c>
      <c r="AE13" t="str">
        <f t="shared" si="5"/>
        <v>NT-100-8</v>
      </c>
      <c r="AF13">
        <v>211</v>
      </c>
      <c r="AG13" t="str">
        <f t="shared" si="6"/>
        <v>CP-50-15</v>
      </c>
      <c r="AH13">
        <v>222</v>
      </c>
      <c r="AI13" t="str">
        <f t="shared" si="7"/>
        <v>NT-100-22</v>
      </c>
    </row>
    <row r="17" spans="1:35" x14ac:dyDescent="0.35">
      <c r="A17" t="s">
        <v>5</v>
      </c>
    </row>
    <row r="18" spans="1:35" x14ac:dyDescent="0.35">
      <c r="B18" t="s">
        <v>0</v>
      </c>
      <c r="C18" t="s">
        <v>1</v>
      </c>
      <c r="D18" t="s">
        <v>2</v>
      </c>
      <c r="E18" t="s">
        <v>3</v>
      </c>
      <c r="F18" s="15" t="s">
        <v>60</v>
      </c>
      <c r="H18" t="s">
        <v>0</v>
      </c>
      <c r="I18" t="s">
        <v>1</v>
      </c>
      <c r="J18" t="s">
        <v>2</v>
      </c>
      <c r="K18" t="s">
        <v>3</v>
      </c>
      <c r="L18" s="15" t="s">
        <v>60</v>
      </c>
      <c r="N18" t="s">
        <v>0</v>
      </c>
      <c r="O18" t="s">
        <v>1</v>
      </c>
      <c r="P18" t="s">
        <v>2</v>
      </c>
      <c r="Q18" t="s">
        <v>3</v>
      </c>
      <c r="R18" s="15" t="s">
        <v>60</v>
      </c>
      <c r="T18" t="s">
        <v>0</v>
      </c>
      <c r="U18" t="s">
        <v>1</v>
      </c>
      <c r="V18" t="s">
        <v>2</v>
      </c>
      <c r="W18" t="s">
        <v>3</v>
      </c>
      <c r="X18" s="15" t="s">
        <v>60</v>
      </c>
      <c r="AB18" t="s">
        <v>0</v>
      </c>
      <c r="AD18" t="s">
        <v>0</v>
      </c>
      <c r="AF18" t="s">
        <v>0</v>
      </c>
      <c r="AH18" t="s">
        <v>0</v>
      </c>
    </row>
    <row r="19" spans="1:35" x14ac:dyDescent="0.35">
      <c r="B19" s="14">
        <v>301</v>
      </c>
      <c r="C19">
        <v>15</v>
      </c>
      <c r="D19">
        <f>VLOOKUP(C19,'15-20 treats'!$B$4:$D$25,2,FALSE)</f>
        <v>50</v>
      </c>
      <c r="E19" t="str">
        <f>VLOOKUP(C19,'15-20 treats'!$B$4:$D$25,3,FALSE)</f>
        <v>CP</v>
      </c>
      <c r="F19" s="15" t="str">
        <f>_xlfn.CONCAT(B19," ",E19,"-",D19,"-",C19)</f>
        <v>301 CP-50-15</v>
      </c>
      <c r="H19" s="14">
        <v>312</v>
      </c>
      <c r="I19">
        <v>18</v>
      </c>
      <c r="J19">
        <f>VLOOKUP(I19,'15-20 treats'!$B$4:$D$25,2,FALSE)</f>
        <v>100</v>
      </c>
      <c r="K19" t="str">
        <f>VLOOKUP(I19,'15-20 treats'!$B$4:$D$25,3,FALSE)</f>
        <v>CP</v>
      </c>
      <c r="L19" s="15" t="str">
        <f>_xlfn.CONCAT(H19," ",K19,"-",J19,"-",I19)</f>
        <v>312 CP-100-18</v>
      </c>
      <c r="N19" s="14">
        <v>401</v>
      </c>
      <c r="O19">
        <v>9</v>
      </c>
      <c r="P19">
        <f>VLOOKUP(O19,'15-20 treats'!$B$4:$D$25,2,FALSE)</f>
        <v>100</v>
      </c>
      <c r="Q19" t="str">
        <f>VLOOKUP(O19,'15-20 treats'!$B$4:$D$25,3,FALSE)</f>
        <v>NT</v>
      </c>
      <c r="R19" s="15" t="str">
        <f>_xlfn.CONCAT(N19," ",Q19,"-",P19,"-",O19)</f>
        <v>401 NT-100-9</v>
      </c>
      <c r="T19" s="14">
        <v>412</v>
      </c>
      <c r="U19">
        <v>21</v>
      </c>
      <c r="V19">
        <f>VLOOKUP(U19,'15-20 treats'!$B$4:$D$25,2,FALSE)</f>
        <v>50</v>
      </c>
      <c r="W19" t="str">
        <f>VLOOKUP(U19,'15-20 treats'!$B$4:$D$25,3,FALSE)</f>
        <v>NT</v>
      </c>
      <c r="X19" s="15" t="str">
        <f>_xlfn.CONCAT(T19," ",W19,"-",V19,"-",U19)</f>
        <v>412 NT-50-21</v>
      </c>
      <c r="AB19">
        <v>301</v>
      </c>
      <c r="AC19" t="str">
        <f>_xlfn.CONCAT(E19,"-",D19,"-",C19)</f>
        <v>CP-50-15</v>
      </c>
      <c r="AD19">
        <v>312</v>
      </c>
      <c r="AE19" t="str">
        <f>_xlfn.CONCAT(K19,"-",J19,"-",I19)</f>
        <v>CP-100-18</v>
      </c>
      <c r="AF19">
        <v>401</v>
      </c>
      <c r="AG19" t="str">
        <f>_xlfn.CONCAT(Q19,"-",P19,"-",O19)</f>
        <v>NT-100-9</v>
      </c>
      <c r="AH19">
        <v>412</v>
      </c>
      <c r="AI19" t="str">
        <f>_xlfn.CONCAT(W19,"-",V19,"-",U19)</f>
        <v>NT-50-21</v>
      </c>
    </row>
    <row r="20" spans="1:35" x14ac:dyDescent="0.35">
      <c r="B20" s="14">
        <v>302</v>
      </c>
      <c r="C20">
        <v>19</v>
      </c>
      <c r="D20">
        <f>VLOOKUP(C20,'15-20 treats'!$B$4:$D$25,2,FALSE)</f>
        <v>50</v>
      </c>
      <c r="E20" t="str">
        <f>VLOOKUP(C20,'15-20 treats'!$B$4:$D$25,3,FALSE)</f>
        <v>NT</v>
      </c>
      <c r="F20" s="15" t="str">
        <f t="shared" ref="F20:F29" si="8">_xlfn.CONCAT(B20," ",E20,"-",D20,"-",C20)</f>
        <v>302 NT-50-19</v>
      </c>
      <c r="H20" s="14">
        <v>313</v>
      </c>
      <c r="I20">
        <v>11</v>
      </c>
      <c r="J20">
        <f>VLOOKUP(I20,'15-20 treats'!$B$4:$D$25,2,FALSE)</f>
        <v>100</v>
      </c>
      <c r="K20" t="str">
        <f>VLOOKUP(I20,'15-20 treats'!$B$4:$D$25,3,FALSE)</f>
        <v>NT</v>
      </c>
      <c r="L20" s="15" t="str">
        <f t="shared" ref="L20:L29" si="9">_xlfn.CONCAT(H20," ",K20,"-",J20,"-",I20)</f>
        <v>313 NT-100-11</v>
      </c>
      <c r="N20" s="14">
        <v>402</v>
      </c>
      <c r="O20">
        <v>5</v>
      </c>
      <c r="P20">
        <f>VLOOKUP(O20,'15-20 treats'!$B$4:$D$25,2,FALSE)</f>
        <v>100</v>
      </c>
      <c r="Q20" t="str">
        <f>VLOOKUP(O20,'15-20 treats'!$B$4:$D$25,3,FALSE)</f>
        <v>CP</v>
      </c>
      <c r="R20" s="15" t="str">
        <f t="shared" ref="R20:R29" si="10">_xlfn.CONCAT(N20," ",Q20,"-",P20,"-",O20)</f>
        <v>402 CP-100-5</v>
      </c>
      <c r="T20" s="14">
        <v>413</v>
      </c>
      <c r="U20">
        <v>14</v>
      </c>
      <c r="V20">
        <f>VLOOKUP(U20,'15-20 treats'!$B$4:$D$25,2,FALSE)</f>
        <v>0</v>
      </c>
      <c r="W20" t="str">
        <f>VLOOKUP(U20,'15-20 treats'!$B$4:$D$25,3,FALSE)</f>
        <v>CP</v>
      </c>
      <c r="X20" s="15" t="str">
        <f t="shared" ref="X20:X29" si="11">_xlfn.CONCAT(T20," ",W20,"-",V20,"-",U20)</f>
        <v>413 CP-0-14</v>
      </c>
      <c r="AB20">
        <v>302</v>
      </c>
      <c r="AC20" t="str">
        <f t="shared" ref="AC20:AC29" si="12">_xlfn.CONCAT(E20,"-",D20,"-",C20)</f>
        <v>NT-50-19</v>
      </c>
      <c r="AD20">
        <v>313</v>
      </c>
      <c r="AE20" t="str">
        <f t="shared" ref="AE20:AE29" si="13">_xlfn.CONCAT(K20,"-",J20,"-",I20)</f>
        <v>NT-100-11</v>
      </c>
      <c r="AF20">
        <v>402</v>
      </c>
      <c r="AG20" t="str">
        <f t="shared" ref="AG20:AG29" si="14">_xlfn.CONCAT(Q20,"-",P20,"-",O20)</f>
        <v>CP-100-5</v>
      </c>
      <c r="AH20">
        <v>413</v>
      </c>
      <c r="AI20" t="str">
        <f t="shared" ref="AI20:AI29" si="15">_xlfn.CONCAT(W20,"-",V20,"-",U20)</f>
        <v>CP-0-14</v>
      </c>
    </row>
    <row r="21" spans="1:35" x14ac:dyDescent="0.35">
      <c r="B21" s="14">
        <v>303</v>
      </c>
      <c r="C21">
        <v>22</v>
      </c>
      <c r="D21">
        <f>VLOOKUP(C21,'15-20 treats'!$B$4:$D$25,2,FALSE)</f>
        <v>100</v>
      </c>
      <c r="E21" t="str">
        <f>VLOOKUP(C21,'15-20 treats'!$B$4:$D$25,3,FALSE)</f>
        <v>NT</v>
      </c>
      <c r="F21" s="15" t="str">
        <f t="shared" si="8"/>
        <v>303 NT-100-22</v>
      </c>
      <c r="H21" s="14">
        <v>314</v>
      </c>
      <c r="I21">
        <v>12</v>
      </c>
      <c r="J21">
        <f>VLOOKUP(I21,'15-20 treats'!$B$4:$D$25,2,FALSE)</f>
        <v>100</v>
      </c>
      <c r="K21" t="str">
        <f>VLOOKUP(I21,'15-20 treats'!$B$4:$D$25,3,FALSE)</f>
        <v>NT</v>
      </c>
      <c r="L21" s="15" t="str">
        <f t="shared" si="9"/>
        <v>314 NT-100-12</v>
      </c>
      <c r="N21" s="14">
        <v>403</v>
      </c>
      <c r="O21">
        <v>16</v>
      </c>
      <c r="P21">
        <f>VLOOKUP(O21,'15-20 treats'!$B$4:$D$25,2,FALSE)</f>
        <v>50</v>
      </c>
      <c r="Q21" t="str">
        <f>VLOOKUP(O21,'15-20 treats'!$B$4:$D$25,3,FALSE)</f>
        <v>CP</v>
      </c>
      <c r="R21" s="15" t="str">
        <f t="shared" si="10"/>
        <v>403 CP-50-16</v>
      </c>
      <c r="T21" s="14">
        <v>414</v>
      </c>
      <c r="U21">
        <v>4</v>
      </c>
      <c r="V21">
        <f>VLOOKUP(U21,'15-20 treats'!$B$4:$D$25,2,FALSE)</f>
        <v>50</v>
      </c>
      <c r="W21" t="str">
        <f>VLOOKUP(U21,'15-20 treats'!$B$4:$D$25,3,FALSE)</f>
        <v>NT</v>
      </c>
      <c r="X21" s="15" t="str">
        <f t="shared" si="11"/>
        <v>414 NT-50-4</v>
      </c>
      <c r="AB21">
        <v>303</v>
      </c>
      <c r="AC21" t="str">
        <f t="shared" si="12"/>
        <v>NT-100-22</v>
      </c>
      <c r="AD21">
        <v>314</v>
      </c>
      <c r="AE21" t="str">
        <f t="shared" si="13"/>
        <v>NT-100-12</v>
      </c>
      <c r="AF21">
        <v>403</v>
      </c>
      <c r="AG21" t="str">
        <f t="shared" si="14"/>
        <v>CP-50-16</v>
      </c>
      <c r="AH21">
        <v>414</v>
      </c>
      <c r="AI21" t="str">
        <f t="shared" si="15"/>
        <v>NT-50-4</v>
      </c>
    </row>
    <row r="22" spans="1:35" x14ac:dyDescent="0.35">
      <c r="B22" s="14">
        <v>304</v>
      </c>
      <c r="C22">
        <v>4</v>
      </c>
      <c r="D22">
        <f>VLOOKUP(C22,'15-20 treats'!$B$4:$D$25,2,FALSE)</f>
        <v>50</v>
      </c>
      <c r="E22" t="str">
        <f>VLOOKUP(C22,'15-20 treats'!$B$4:$D$25,3,FALSE)</f>
        <v>NT</v>
      </c>
      <c r="F22" s="15" t="str">
        <f t="shared" si="8"/>
        <v>304 NT-50-4</v>
      </c>
      <c r="H22" s="14">
        <v>315</v>
      </c>
      <c r="I22">
        <v>14</v>
      </c>
      <c r="J22">
        <f>VLOOKUP(I22,'15-20 treats'!$B$4:$D$25,2,FALSE)</f>
        <v>0</v>
      </c>
      <c r="K22" t="str">
        <f>VLOOKUP(I22,'15-20 treats'!$B$4:$D$25,3,FALSE)</f>
        <v>CP</v>
      </c>
      <c r="L22" s="15" t="str">
        <f t="shared" si="9"/>
        <v>315 CP-0-14</v>
      </c>
      <c r="N22" s="14">
        <v>404</v>
      </c>
      <c r="O22">
        <v>11</v>
      </c>
      <c r="P22">
        <f>VLOOKUP(O22,'15-20 treats'!$B$4:$D$25,2,FALSE)</f>
        <v>100</v>
      </c>
      <c r="Q22" t="str">
        <f>VLOOKUP(O22,'15-20 treats'!$B$4:$D$25,3,FALSE)</f>
        <v>NT</v>
      </c>
      <c r="R22" s="15" t="str">
        <f t="shared" si="10"/>
        <v>404 NT-100-11</v>
      </c>
      <c r="T22" s="14">
        <v>415</v>
      </c>
      <c r="U22">
        <v>8</v>
      </c>
      <c r="V22">
        <f>VLOOKUP(U22,'15-20 treats'!$B$4:$D$25,2,FALSE)</f>
        <v>100</v>
      </c>
      <c r="W22" t="str">
        <f>VLOOKUP(U22,'15-20 treats'!$B$4:$D$25,3,FALSE)</f>
        <v>NT</v>
      </c>
      <c r="X22" s="15" t="str">
        <f t="shared" si="11"/>
        <v>415 NT-100-8</v>
      </c>
      <c r="AB22">
        <v>304</v>
      </c>
      <c r="AC22" t="str">
        <f t="shared" si="12"/>
        <v>NT-50-4</v>
      </c>
      <c r="AD22">
        <v>315</v>
      </c>
      <c r="AE22" t="str">
        <f t="shared" si="13"/>
        <v>CP-0-14</v>
      </c>
      <c r="AF22">
        <v>404</v>
      </c>
      <c r="AG22" t="str">
        <f t="shared" si="14"/>
        <v>NT-100-11</v>
      </c>
      <c r="AH22">
        <v>415</v>
      </c>
      <c r="AI22" t="str">
        <f t="shared" si="15"/>
        <v>NT-100-8</v>
      </c>
    </row>
    <row r="23" spans="1:35" x14ac:dyDescent="0.35">
      <c r="B23" s="14">
        <v>305</v>
      </c>
      <c r="C23">
        <v>3</v>
      </c>
      <c r="D23">
        <f>VLOOKUP(C23,'15-20 treats'!$B$4:$D$25,2,FALSE)</f>
        <v>50</v>
      </c>
      <c r="E23" t="str">
        <f>VLOOKUP(C23,'15-20 treats'!$B$4:$D$25,3,FALSE)</f>
        <v>CP</v>
      </c>
      <c r="F23" s="15" t="str">
        <f t="shared" si="8"/>
        <v>305 CP-50-3</v>
      </c>
      <c r="H23" s="14">
        <v>316</v>
      </c>
      <c r="I23">
        <v>7</v>
      </c>
      <c r="J23">
        <f>VLOOKUP(I23,'15-20 treats'!$B$4:$D$25,2,FALSE)</f>
        <v>100</v>
      </c>
      <c r="K23" t="str">
        <f>VLOOKUP(I23,'15-20 treats'!$B$4:$D$25,3,FALSE)</f>
        <v>NT</v>
      </c>
      <c r="L23" s="15" t="str">
        <f t="shared" si="9"/>
        <v>316 NT-100-7</v>
      </c>
      <c r="N23" s="14">
        <v>405</v>
      </c>
      <c r="O23">
        <v>3</v>
      </c>
      <c r="P23">
        <f>VLOOKUP(O23,'15-20 treats'!$B$4:$D$25,2,FALSE)</f>
        <v>50</v>
      </c>
      <c r="Q23" t="str">
        <f>VLOOKUP(O23,'15-20 treats'!$B$4:$D$25,3,FALSE)</f>
        <v>CP</v>
      </c>
      <c r="R23" s="15" t="str">
        <f t="shared" si="10"/>
        <v>405 CP-50-3</v>
      </c>
      <c r="T23" s="14">
        <v>416</v>
      </c>
      <c r="U23">
        <v>20</v>
      </c>
      <c r="V23">
        <f>VLOOKUP(U23,'15-20 treats'!$B$4:$D$25,2,FALSE)</f>
        <v>100</v>
      </c>
      <c r="W23" t="str">
        <f>VLOOKUP(U23,'15-20 treats'!$B$4:$D$25,3,FALSE)</f>
        <v>NT</v>
      </c>
      <c r="X23" s="15" t="str">
        <f t="shared" si="11"/>
        <v>416 NT-100-20</v>
      </c>
      <c r="AB23">
        <v>305</v>
      </c>
      <c r="AC23" t="str">
        <f t="shared" si="12"/>
        <v>CP-50-3</v>
      </c>
      <c r="AD23">
        <v>316</v>
      </c>
      <c r="AE23" t="str">
        <f t="shared" si="13"/>
        <v>NT-100-7</v>
      </c>
      <c r="AF23">
        <v>405</v>
      </c>
      <c r="AG23" t="str">
        <f t="shared" si="14"/>
        <v>CP-50-3</v>
      </c>
      <c r="AH23">
        <v>416</v>
      </c>
      <c r="AI23" t="str">
        <f t="shared" si="15"/>
        <v>NT-100-20</v>
      </c>
    </row>
    <row r="24" spans="1:35" x14ac:dyDescent="0.35">
      <c r="B24" s="14">
        <v>306</v>
      </c>
      <c r="C24">
        <v>21</v>
      </c>
      <c r="D24">
        <f>VLOOKUP(C24,'15-20 treats'!$B$4:$D$25,2,FALSE)</f>
        <v>50</v>
      </c>
      <c r="E24" t="str">
        <f>VLOOKUP(C24,'15-20 treats'!$B$4:$D$25,3,FALSE)</f>
        <v>NT</v>
      </c>
      <c r="F24" s="15" t="str">
        <f t="shared" si="8"/>
        <v>306 NT-50-21</v>
      </c>
      <c r="H24" s="14">
        <v>317</v>
      </c>
      <c r="I24">
        <v>10</v>
      </c>
      <c r="J24">
        <f>VLOOKUP(I24,'15-20 treats'!$B$4:$D$25,2,FALSE)</f>
        <v>50</v>
      </c>
      <c r="K24" t="str">
        <f>VLOOKUP(I24,'15-20 treats'!$B$4:$D$25,3,FALSE)</f>
        <v>NT</v>
      </c>
      <c r="L24" s="15" t="str">
        <f t="shared" si="9"/>
        <v>317 NT-50-10</v>
      </c>
      <c r="N24" s="14">
        <v>406</v>
      </c>
      <c r="O24">
        <v>18</v>
      </c>
      <c r="P24">
        <f>VLOOKUP(O24,'15-20 treats'!$B$4:$D$25,2,FALSE)</f>
        <v>100</v>
      </c>
      <c r="Q24" t="str">
        <f>VLOOKUP(O24,'15-20 treats'!$B$4:$D$25,3,FALSE)</f>
        <v>CP</v>
      </c>
      <c r="R24" s="15" t="str">
        <f t="shared" si="10"/>
        <v>406 CP-100-18</v>
      </c>
      <c r="T24" s="14">
        <v>417</v>
      </c>
      <c r="U24">
        <v>22</v>
      </c>
      <c r="V24">
        <f>VLOOKUP(U24,'15-20 treats'!$B$4:$D$25,2,FALSE)</f>
        <v>100</v>
      </c>
      <c r="W24" t="str">
        <f>VLOOKUP(U24,'15-20 treats'!$B$4:$D$25,3,FALSE)</f>
        <v>NT</v>
      </c>
      <c r="X24" s="15" t="str">
        <f t="shared" si="11"/>
        <v>417 NT-100-22</v>
      </c>
      <c r="AB24">
        <v>306</v>
      </c>
      <c r="AC24" t="str">
        <f t="shared" si="12"/>
        <v>NT-50-21</v>
      </c>
      <c r="AD24">
        <v>317</v>
      </c>
      <c r="AE24" t="str">
        <f t="shared" si="13"/>
        <v>NT-50-10</v>
      </c>
      <c r="AF24">
        <v>406</v>
      </c>
      <c r="AG24" t="str">
        <f t="shared" si="14"/>
        <v>CP-100-18</v>
      </c>
      <c r="AH24">
        <v>417</v>
      </c>
      <c r="AI24" t="str">
        <f t="shared" si="15"/>
        <v>NT-100-22</v>
      </c>
    </row>
    <row r="25" spans="1:35" x14ac:dyDescent="0.35">
      <c r="B25" s="14">
        <v>307</v>
      </c>
      <c r="C25">
        <v>5</v>
      </c>
      <c r="D25">
        <f>VLOOKUP(C25,'15-20 treats'!$B$4:$D$25,2,FALSE)</f>
        <v>100</v>
      </c>
      <c r="E25" t="str">
        <f>VLOOKUP(C25,'15-20 treats'!$B$4:$D$25,3,FALSE)</f>
        <v>CP</v>
      </c>
      <c r="F25" s="15" t="str">
        <f t="shared" si="8"/>
        <v>307 CP-100-5</v>
      </c>
      <c r="H25" s="14">
        <v>318</v>
      </c>
      <c r="I25">
        <v>2</v>
      </c>
      <c r="J25">
        <f>VLOOKUP(I25,'15-20 treats'!$B$4:$D$25,2,FALSE)</f>
        <v>100</v>
      </c>
      <c r="K25" t="str">
        <f>VLOOKUP(I25,'15-20 treats'!$B$4:$D$25,3,FALSE)</f>
        <v>NT</v>
      </c>
      <c r="L25" s="15" t="str">
        <f t="shared" si="9"/>
        <v>318 NT-100-2</v>
      </c>
      <c r="N25" s="14">
        <v>407</v>
      </c>
      <c r="O25">
        <v>17</v>
      </c>
      <c r="P25">
        <f>VLOOKUP(O25,'15-20 treats'!$B$4:$D$25,2,FALSE)</f>
        <v>100</v>
      </c>
      <c r="Q25" t="str">
        <f>VLOOKUP(O25,'15-20 treats'!$B$4:$D$25,3,FALSE)</f>
        <v>CP</v>
      </c>
      <c r="R25" s="15" t="str">
        <f t="shared" si="10"/>
        <v>407 CP-100-17</v>
      </c>
      <c r="T25" s="14">
        <v>418</v>
      </c>
      <c r="U25">
        <v>15</v>
      </c>
      <c r="V25">
        <f>VLOOKUP(U25,'15-20 treats'!$B$4:$D$25,2,FALSE)</f>
        <v>50</v>
      </c>
      <c r="W25" t="str">
        <f>VLOOKUP(U25,'15-20 treats'!$B$4:$D$25,3,FALSE)</f>
        <v>CP</v>
      </c>
      <c r="X25" s="15" t="str">
        <f t="shared" si="11"/>
        <v>418 CP-50-15</v>
      </c>
      <c r="AB25">
        <v>307</v>
      </c>
      <c r="AC25" t="str">
        <f t="shared" si="12"/>
        <v>CP-100-5</v>
      </c>
      <c r="AD25">
        <v>318</v>
      </c>
      <c r="AE25" t="str">
        <f t="shared" si="13"/>
        <v>NT-100-2</v>
      </c>
      <c r="AF25">
        <v>407</v>
      </c>
      <c r="AG25" t="str">
        <f t="shared" si="14"/>
        <v>CP-100-17</v>
      </c>
      <c r="AH25">
        <v>418</v>
      </c>
      <c r="AI25" t="str">
        <f t="shared" si="15"/>
        <v>CP-50-15</v>
      </c>
    </row>
    <row r="26" spans="1:35" x14ac:dyDescent="0.35">
      <c r="B26" s="14">
        <v>308</v>
      </c>
      <c r="C26">
        <v>20</v>
      </c>
      <c r="D26">
        <f>VLOOKUP(C26,'15-20 treats'!$B$4:$D$25,2,FALSE)</f>
        <v>100</v>
      </c>
      <c r="E26" t="str">
        <f>VLOOKUP(C26,'15-20 treats'!$B$4:$D$25,3,FALSE)</f>
        <v>NT</v>
      </c>
      <c r="F26" s="15" t="str">
        <f t="shared" si="8"/>
        <v>308 NT-100-20</v>
      </c>
      <c r="H26" s="14">
        <v>319</v>
      </c>
      <c r="I26">
        <v>16</v>
      </c>
      <c r="J26">
        <f>VLOOKUP(I26,'15-20 treats'!$B$4:$D$25,2,FALSE)</f>
        <v>50</v>
      </c>
      <c r="K26" t="str">
        <f>VLOOKUP(I26,'15-20 treats'!$B$4:$D$25,3,FALSE)</f>
        <v>CP</v>
      </c>
      <c r="L26" s="15" t="str">
        <f t="shared" si="9"/>
        <v>319 CP-50-16</v>
      </c>
      <c r="N26" s="14">
        <v>408</v>
      </c>
      <c r="O26">
        <v>7</v>
      </c>
      <c r="P26">
        <f>VLOOKUP(O26,'15-20 treats'!$B$4:$D$25,2,FALSE)</f>
        <v>100</v>
      </c>
      <c r="Q26" t="str">
        <f>VLOOKUP(O26,'15-20 treats'!$B$4:$D$25,3,FALSE)</f>
        <v>NT</v>
      </c>
      <c r="R26" s="15" t="str">
        <f t="shared" si="10"/>
        <v>408 NT-100-7</v>
      </c>
      <c r="T26" s="14">
        <v>419</v>
      </c>
      <c r="U26">
        <v>13</v>
      </c>
      <c r="V26">
        <f>VLOOKUP(U26,'15-20 treats'!$B$4:$D$25,2,FALSE)</f>
        <v>0</v>
      </c>
      <c r="W26" t="str">
        <f>VLOOKUP(U26,'15-20 treats'!$B$4:$D$25,3,FALSE)</f>
        <v>CP</v>
      </c>
      <c r="X26" s="15" t="str">
        <f t="shared" si="11"/>
        <v>419 CP-0-13</v>
      </c>
      <c r="AB26">
        <v>308</v>
      </c>
      <c r="AC26" t="str">
        <f t="shared" si="12"/>
        <v>NT-100-20</v>
      </c>
      <c r="AD26">
        <v>319</v>
      </c>
      <c r="AE26" t="str">
        <f t="shared" si="13"/>
        <v>CP-50-16</v>
      </c>
      <c r="AF26">
        <v>408</v>
      </c>
      <c r="AG26" t="str">
        <f t="shared" si="14"/>
        <v>NT-100-7</v>
      </c>
      <c r="AH26">
        <v>419</v>
      </c>
      <c r="AI26" t="str">
        <f t="shared" si="15"/>
        <v>CP-0-13</v>
      </c>
    </row>
    <row r="27" spans="1:35" x14ac:dyDescent="0.35">
      <c r="B27" s="14">
        <v>309</v>
      </c>
      <c r="C27">
        <v>9</v>
      </c>
      <c r="D27">
        <f>VLOOKUP(C27,'15-20 treats'!$B$4:$D$25,2,FALSE)</f>
        <v>100</v>
      </c>
      <c r="E27" t="str">
        <f>VLOOKUP(C27,'15-20 treats'!$B$4:$D$25,3,FALSE)</f>
        <v>NT</v>
      </c>
      <c r="F27" s="15" t="str">
        <f t="shared" si="8"/>
        <v>309 NT-100-9</v>
      </c>
      <c r="H27" s="14">
        <v>320</v>
      </c>
      <c r="I27">
        <v>13</v>
      </c>
      <c r="J27">
        <f>VLOOKUP(I27,'15-20 treats'!$B$4:$D$25,2,FALSE)</f>
        <v>0</v>
      </c>
      <c r="K27" t="str">
        <f>VLOOKUP(I27,'15-20 treats'!$B$4:$D$25,3,FALSE)</f>
        <v>CP</v>
      </c>
      <c r="L27" s="15" t="str">
        <f t="shared" si="9"/>
        <v>320 CP-0-13</v>
      </c>
      <c r="N27" s="14">
        <v>409</v>
      </c>
      <c r="O27">
        <v>19</v>
      </c>
      <c r="P27">
        <f>VLOOKUP(O27,'15-20 treats'!$B$4:$D$25,2,FALSE)</f>
        <v>50</v>
      </c>
      <c r="Q27" t="str">
        <f>VLOOKUP(O27,'15-20 treats'!$B$4:$D$25,3,FALSE)</f>
        <v>NT</v>
      </c>
      <c r="R27" s="15" t="str">
        <f t="shared" si="10"/>
        <v>409 NT-50-19</v>
      </c>
      <c r="T27" s="14">
        <v>420</v>
      </c>
      <c r="U27">
        <v>1</v>
      </c>
      <c r="V27">
        <f>VLOOKUP(U27,'15-20 treats'!$B$4:$D$25,2,FALSE)</f>
        <v>0</v>
      </c>
      <c r="W27" t="str">
        <f>VLOOKUP(U27,'15-20 treats'!$B$4:$D$25,3,FALSE)</f>
        <v>CP</v>
      </c>
      <c r="X27" s="15" t="str">
        <f t="shared" si="11"/>
        <v>420 CP-0-1</v>
      </c>
      <c r="AB27">
        <v>309</v>
      </c>
      <c r="AC27" t="str">
        <f t="shared" si="12"/>
        <v>NT-100-9</v>
      </c>
      <c r="AD27">
        <v>320</v>
      </c>
      <c r="AE27" t="str">
        <f t="shared" si="13"/>
        <v>CP-0-13</v>
      </c>
      <c r="AF27">
        <v>409</v>
      </c>
      <c r="AG27" t="str">
        <f t="shared" si="14"/>
        <v>NT-50-19</v>
      </c>
      <c r="AH27">
        <v>420</v>
      </c>
      <c r="AI27" t="str">
        <f t="shared" si="15"/>
        <v>CP-0-1</v>
      </c>
    </row>
    <row r="28" spans="1:35" x14ac:dyDescent="0.35">
      <c r="B28" s="14">
        <v>310</v>
      </c>
      <c r="C28">
        <v>8</v>
      </c>
      <c r="D28">
        <f>VLOOKUP(C28,'15-20 treats'!$B$4:$D$25,2,FALSE)</f>
        <v>100</v>
      </c>
      <c r="E28" t="str">
        <f>VLOOKUP(C28,'15-20 treats'!$B$4:$D$25,3,FALSE)</f>
        <v>NT</v>
      </c>
      <c r="F28" s="15" t="str">
        <f t="shared" si="8"/>
        <v>310 NT-100-8</v>
      </c>
      <c r="H28" s="14">
        <v>321</v>
      </c>
      <c r="I28">
        <v>6</v>
      </c>
      <c r="J28">
        <f>VLOOKUP(I28,'15-20 treats'!$B$4:$D$25,2,FALSE)</f>
        <v>100</v>
      </c>
      <c r="K28" t="str">
        <f>VLOOKUP(I28,'15-20 treats'!$B$4:$D$25,3,FALSE)</f>
        <v>NT</v>
      </c>
      <c r="L28" s="15" t="str">
        <f t="shared" si="9"/>
        <v>321 NT-100-6</v>
      </c>
      <c r="N28" s="14">
        <v>410</v>
      </c>
      <c r="O28">
        <v>10</v>
      </c>
      <c r="P28">
        <f>VLOOKUP(O28,'15-20 treats'!$B$4:$D$25,2,FALSE)</f>
        <v>50</v>
      </c>
      <c r="Q28" t="str">
        <f>VLOOKUP(O28,'15-20 treats'!$B$4:$D$25,3,FALSE)</f>
        <v>NT</v>
      </c>
      <c r="R28" s="15" t="str">
        <f t="shared" si="10"/>
        <v>410 NT-50-10</v>
      </c>
      <c r="T28" s="14">
        <v>421</v>
      </c>
      <c r="U28">
        <v>12</v>
      </c>
      <c r="V28">
        <f>VLOOKUP(U28,'15-20 treats'!$B$4:$D$25,2,FALSE)</f>
        <v>100</v>
      </c>
      <c r="W28" t="str">
        <f>VLOOKUP(U28,'15-20 treats'!$B$4:$D$25,3,FALSE)</f>
        <v>NT</v>
      </c>
      <c r="X28" s="15" t="str">
        <f t="shared" si="11"/>
        <v>421 NT-100-12</v>
      </c>
      <c r="AB28">
        <v>310</v>
      </c>
      <c r="AC28" t="str">
        <f t="shared" si="12"/>
        <v>NT-100-8</v>
      </c>
      <c r="AD28">
        <v>321</v>
      </c>
      <c r="AE28" t="str">
        <f t="shared" si="13"/>
        <v>NT-100-6</v>
      </c>
      <c r="AF28">
        <v>410</v>
      </c>
      <c r="AG28" t="str">
        <f t="shared" si="14"/>
        <v>NT-50-10</v>
      </c>
      <c r="AH28">
        <v>421</v>
      </c>
      <c r="AI28" t="str">
        <f t="shared" si="15"/>
        <v>NT-100-12</v>
      </c>
    </row>
    <row r="29" spans="1:35" x14ac:dyDescent="0.35">
      <c r="B29" s="14">
        <v>311</v>
      </c>
      <c r="C29">
        <v>17</v>
      </c>
      <c r="D29">
        <f>VLOOKUP(C29,'15-20 treats'!$B$4:$D$25,2,FALSE)</f>
        <v>100</v>
      </c>
      <c r="E29" t="str">
        <f>VLOOKUP(C29,'15-20 treats'!$B$4:$D$25,3,FALSE)</f>
        <v>CP</v>
      </c>
      <c r="F29" s="15" t="str">
        <f t="shared" si="8"/>
        <v>311 CP-100-17</v>
      </c>
      <c r="H29" s="14">
        <v>322</v>
      </c>
      <c r="I29">
        <v>1</v>
      </c>
      <c r="J29">
        <f>VLOOKUP(I29,'15-20 treats'!$B$4:$D$25,2,FALSE)</f>
        <v>0</v>
      </c>
      <c r="K29" t="str">
        <f>VLOOKUP(I29,'15-20 treats'!$B$4:$D$25,3,FALSE)</f>
        <v>CP</v>
      </c>
      <c r="L29" s="15" t="str">
        <f t="shared" si="9"/>
        <v>322 CP-0-1</v>
      </c>
      <c r="N29" s="14">
        <v>411</v>
      </c>
      <c r="O29">
        <v>6</v>
      </c>
      <c r="P29">
        <f>VLOOKUP(O29,'15-20 treats'!$B$4:$D$25,2,FALSE)</f>
        <v>100</v>
      </c>
      <c r="Q29" t="str">
        <f>VLOOKUP(O29,'15-20 treats'!$B$4:$D$25,3,FALSE)</f>
        <v>NT</v>
      </c>
      <c r="R29" s="15" t="str">
        <f t="shared" si="10"/>
        <v>411 NT-100-6</v>
      </c>
      <c r="T29" s="14">
        <v>422</v>
      </c>
      <c r="U29">
        <v>2</v>
      </c>
      <c r="V29">
        <f>VLOOKUP(U29,'15-20 treats'!$B$4:$D$25,2,FALSE)</f>
        <v>100</v>
      </c>
      <c r="W29" t="str">
        <f>VLOOKUP(U29,'15-20 treats'!$B$4:$D$25,3,FALSE)</f>
        <v>NT</v>
      </c>
      <c r="X29" s="15" t="str">
        <f t="shared" si="11"/>
        <v>422 NT-100-2</v>
      </c>
      <c r="AB29">
        <v>311</v>
      </c>
      <c r="AC29" t="str">
        <f t="shared" si="12"/>
        <v>CP-100-17</v>
      </c>
      <c r="AD29">
        <v>322</v>
      </c>
      <c r="AE29" t="str">
        <f t="shared" si="13"/>
        <v>CP-0-1</v>
      </c>
      <c r="AF29">
        <v>411</v>
      </c>
      <c r="AG29" t="str">
        <f t="shared" si="14"/>
        <v>NT-100-6</v>
      </c>
      <c r="AH29">
        <v>422</v>
      </c>
      <c r="AI29" t="str">
        <f t="shared" si="15"/>
        <v>NT-100-2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76C7-FD6F-4044-8A60-2BA2459F5A89}">
  <dimension ref="B1:D25"/>
  <sheetViews>
    <sheetView workbookViewId="0">
      <selection activeCell="C2" sqref="C2"/>
    </sheetView>
  </sheetViews>
  <sheetFormatPr defaultRowHeight="14.5" x14ac:dyDescent="0.35"/>
  <cols>
    <col min="2" max="2" width="10.26953125" bestFit="1" customWidth="1"/>
  </cols>
  <sheetData>
    <row r="1" spans="2:4" x14ac:dyDescent="0.35">
      <c r="C1" t="s">
        <v>27</v>
      </c>
    </row>
    <row r="3" spans="2:4" x14ac:dyDescent="0.35">
      <c r="B3" t="s">
        <v>4</v>
      </c>
      <c r="C3" t="s">
        <v>2</v>
      </c>
      <c r="D3" t="s">
        <v>3</v>
      </c>
    </row>
    <row r="4" spans="2:4" x14ac:dyDescent="0.35">
      <c r="B4">
        <v>1</v>
      </c>
      <c r="C4">
        <v>0</v>
      </c>
      <c r="D4" t="s">
        <v>61</v>
      </c>
    </row>
    <row r="5" spans="2:4" x14ac:dyDescent="0.35">
      <c r="B5">
        <v>2</v>
      </c>
      <c r="C5">
        <v>100</v>
      </c>
      <c r="D5" t="s">
        <v>62</v>
      </c>
    </row>
    <row r="6" spans="2:4" x14ac:dyDescent="0.35">
      <c r="B6">
        <v>3</v>
      </c>
      <c r="C6">
        <v>50</v>
      </c>
      <c r="D6" t="s">
        <v>61</v>
      </c>
    </row>
    <row r="7" spans="2:4" x14ac:dyDescent="0.35">
      <c r="B7">
        <v>4</v>
      </c>
      <c r="C7">
        <v>50</v>
      </c>
      <c r="D7" t="s">
        <v>62</v>
      </c>
    </row>
    <row r="8" spans="2:4" x14ac:dyDescent="0.35">
      <c r="B8">
        <v>5</v>
      </c>
      <c r="C8">
        <v>100</v>
      </c>
      <c r="D8" t="s">
        <v>61</v>
      </c>
    </row>
    <row r="9" spans="2:4" x14ac:dyDescent="0.35">
      <c r="B9">
        <v>6</v>
      </c>
      <c r="C9">
        <v>100</v>
      </c>
      <c r="D9" t="s">
        <v>62</v>
      </c>
    </row>
    <row r="10" spans="2:4" x14ac:dyDescent="0.35">
      <c r="B10">
        <v>7</v>
      </c>
      <c r="C10">
        <v>100</v>
      </c>
      <c r="D10" t="s">
        <v>62</v>
      </c>
    </row>
    <row r="11" spans="2:4" x14ac:dyDescent="0.35">
      <c r="B11">
        <v>8</v>
      </c>
      <c r="C11">
        <v>100</v>
      </c>
      <c r="D11" t="s">
        <v>62</v>
      </c>
    </row>
    <row r="12" spans="2:4" x14ac:dyDescent="0.35">
      <c r="B12">
        <v>9</v>
      </c>
      <c r="C12">
        <v>100</v>
      </c>
      <c r="D12" t="s">
        <v>62</v>
      </c>
    </row>
    <row r="13" spans="2:4" x14ac:dyDescent="0.35">
      <c r="B13">
        <v>10</v>
      </c>
      <c r="C13">
        <v>50</v>
      </c>
      <c r="D13" t="s">
        <v>62</v>
      </c>
    </row>
    <row r="14" spans="2:4" x14ac:dyDescent="0.35">
      <c r="B14">
        <v>11</v>
      </c>
      <c r="C14">
        <v>100</v>
      </c>
      <c r="D14" t="s">
        <v>62</v>
      </c>
    </row>
    <row r="15" spans="2:4" x14ac:dyDescent="0.35">
      <c r="B15">
        <v>12</v>
      </c>
      <c r="C15">
        <v>100</v>
      </c>
      <c r="D15" t="s">
        <v>62</v>
      </c>
    </row>
    <row r="16" spans="2:4" x14ac:dyDescent="0.35">
      <c r="B16">
        <v>13</v>
      </c>
      <c r="C16">
        <v>0</v>
      </c>
      <c r="D16" t="s">
        <v>61</v>
      </c>
    </row>
    <row r="17" spans="2:4" x14ac:dyDescent="0.35">
      <c r="B17">
        <v>14</v>
      </c>
      <c r="C17">
        <v>0</v>
      </c>
      <c r="D17" t="s">
        <v>61</v>
      </c>
    </row>
    <row r="18" spans="2:4" x14ac:dyDescent="0.35">
      <c r="B18">
        <v>15</v>
      </c>
      <c r="C18">
        <v>50</v>
      </c>
      <c r="D18" t="s">
        <v>61</v>
      </c>
    </row>
    <row r="19" spans="2:4" x14ac:dyDescent="0.35">
      <c r="B19">
        <v>16</v>
      </c>
      <c r="C19">
        <v>50</v>
      </c>
      <c r="D19" t="s">
        <v>61</v>
      </c>
    </row>
    <row r="20" spans="2:4" x14ac:dyDescent="0.35">
      <c r="B20">
        <v>17</v>
      </c>
      <c r="C20">
        <v>100</v>
      </c>
      <c r="D20" t="s">
        <v>61</v>
      </c>
    </row>
    <row r="21" spans="2:4" x14ac:dyDescent="0.35">
      <c r="B21">
        <v>18</v>
      </c>
      <c r="C21">
        <v>100</v>
      </c>
      <c r="D21" t="s">
        <v>61</v>
      </c>
    </row>
    <row r="22" spans="2:4" x14ac:dyDescent="0.35">
      <c r="B22">
        <v>19</v>
      </c>
      <c r="C22">
        <v>50</v>
      </c>
      <c r="D22" t="s">
        <v>62</v>
      </c>
    </row>
    <row r="23" spans="2:4" x14ac:dyDescent="0.35">
      <c r="B23">
        <v>20</v>
      </c>
      <c r="C23">
        <v>100</v>
      </c>
      <c r="D23" t="s">
        <v>62</v>
      </c>
    </row>
    <row r="24" spans="2:4" x14ac:dyDescent="0.35">
      <c r="B24">
        <v>21</v>
      </c>
      <c r="C24">
        <v>50</v>
      </c>
      <c r="D24" t="s">
        <v>62</v>
      </c>
    </row>
    <row r="25" spans="2:4" x14ac:dyDescent="0.35">
      <c r="B25">
        <v>22</v>
      </c>
      <c r="C25">
        <v>100</v>
      </c>
      <c r="D25" t="s">
        <v>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77DF-3DF6-4F7F-8776-F38F964EE1AB}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6B88CD157DF42A6EAB442CB0382ED" ma:contentTypeVersion="11" ma:contentTypeDescription="Create a new document." ma:contentTypeScope="" ma:versionID="d0af88fc39644a080e08fc79dc1f06f8">
  <xsd:schema xmlns:xsd="http://www.w3.org/2001/XMLSchema" xmlns:xs="http://www.w3.org/2001/XMLSchema" xmlns:p="http://schemas.microsoft.com/office/2006/metadata/properties" xmlns:ns3="7226d992-46c4-44aa-b215-28c544c02f54" xmlns:ns4="5a9f6251-1c04-48dd-88f2-b372d09cc74b" targetNamespace="http://schemas.microsoft.com/office/2006/metadata/properties" ma:root="true" ma:fieldsID="c7861128803d5728bd63b8bff1d1ae45" ns3:_="" ns4:_="">
    <xsd:import namespace="7226d992-46c4-44aa-b215-28c544c02f54"/>
    <xsd:import namespace="5a9f6251-1c04-48dd-88f2-b372d09cc7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6d992-46c4-44aa-b215-28c544c02f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f6251-1c04-48dd-88f2-b372d09cc7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764FD2-E27E-4BAC-9E46-FD51E94F94E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226d992-46c4-44aa-b215-28c544c02f54"/>
    <ds:schemaRef ds:uri="http://purl.org/dc/elements/1.1/"/>
    <ds:schemaRef ds:uri="http://schemas.microsoft.com/office/2006/metadata/properties"/>
    <ds:schemaRef ds:uri="5a9f6251-1c04-48dd-88f2-b372d09cc7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7C3F11-A62C-40E1-A8CA-2661E4682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26d992-46c4-44aa-b215-28c544c02f54"/>
    <ds:schemaRef ds:uri="5a9f6251-1c04-48dd-88f2-b372d09cc7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C4A976-2691-4030-B0F8-35DC2D2B12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 layout</vt:lpstr>
      <vt:lpstr>71</vt:lpstr>
      <vt:lpstr>70</vt:lpstr>
      <vt:lpstr>Legacy treatments</vt:lpstr>
      <vt:lpstr>Plot layout</vt:lpstr>
      <vt:lpstr>15-20 treats</vt:lpstr>
      <vt:lpstr>2011 field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O'Brien</dc:creator>
  <cp:lastModifiedBy>claire.phillips</cp:lastModifiedBy>
  <dcterms:created xsi:type="dcterms:W3CDTF">2021-02-23T19:53:16Z</dcterms:created>
  <dcterms:modified xsi:type="dcterms:W3CDTF">2022-11-13T15:00:15Z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0x0101007A16B88CD157DF42A6EAB442CB0382ED</vt:lpwstr>
  </property>
</Properties>
</file>