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Biogeochemical Assays\Mineralization\December\"/>
    </mc:Choice>
  </mc:AlternateContent>
  <bookViews>
    <workbookView xWindow="0" yWindow="0" windowWidth="23040" windowHeight="9048" xr2:uid="{FA0406E8-A351-404D-954B-07AC0F409170}"/>
  </bookViews>
  <sheets>
    <sheet name="Sheet1" sheetId="1" r:id="rId1"/>
  </sheets>
  <calcPr calcId="171027" calcMode="autoNoTable" iterate="1" iterateCount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M2" i="1" l="1"/>
  <c r="M14" i="1"/>
  <c r="M6" i="1"/>
  <c r="M25" i="1"/>
  <c r="M21" i="1"/>
  <c r="M13" i="1"/>
  <c r="M9" i="1"/>
  <c r="M5" i="1"/>
  <c r="M18" i="1"/>
  <c r="M24" i="1"/>
  <c r="M20" i="1"/>
  <c r="M16" i="1"/>
  <c r="M12" i="1"/>
  <c r="M8" i="1"/>
  <c r="M4" i="1"/>
  <c r="M22" i="1"/>
  <c r="M10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<sst xmlns="http://schemas.openxmlformats.org/spreadsheetml/2006/main" count="36" uniqueCount="35">
  <si>
    <t>con_NH4pergsoil</t>
  </si>
  <si>
    <t>inc_NH4pergsoil</t>
  </si>
  <si>
    <t>con_DM_wt</t>
  </si>
  <si>
    <t>inc_DM_wt</t>
  </si>
  <si>
    <t>Moisture</t>
  </si>
  <si>
    <t>PMN(ugNH4-N/(gDM*Day))</t>
  </si>
  <si>
    <t>con_soil_wt(g)</t>
  </si>
  <si>
    <t>inc_soil_wt(g)</t>
  </si>
  <si>
    <t>NH4-control (ugN)</t>
  </si>
  <si>
    <t>NH4_incubated (ugN)</t>
  </si>
  <si>
    <t>_MI9_A_1</t>
  </si>
  <si>
    <t>_MI9_A_2</t>
  </si>
  <si>
    <t>_MI9_A_3</t>
  </si>
  <si>
    <t>_MI9_A_4</t>
  </si>
  <si>
    <t>_MI9_A_5</t>
  </si>
  <si>
    <t>_MI9_A_6</t>
  </si>
  <si>
    <t>_MI9_A_7</t>
  </si>
  <si>
    <t>_MI9_A_8</t>
  </si>
  <si>
    <t>_MI9_A_9</t>
  </si>
  <si>
    <t>_MI9_A_10</t>
  </si>
  <si>
    <t>_MI9_A_11</t>
  </si>
  <si>
    <t>_MI9_A_12</t>
  </si>
  <si>
    <t>_Ag_A_1</t>
  </si>
  <si>
    <t>_Ag_A_2</t>
  </si>
  <si>
    <t>_Ag_A_3</t>
  </si>
  <si>
    <t>_Ag_A_4</t>
  </si>
  <si>
    <t>_Ag_A_5</t>
  </si>
  <si>
    <t>_Ag_A_6</t>
  </si>
  <si>
    <t>_Ag_A_7</t>
  </si>
  <si>
    <t>_Ag_A_8</t>
  </si>
  <si>
    <t>_Ag_A_9</t>
  </si>
  <si>
    <t>_Ag_A_10</t>
  </si>
  <si>
    <t>_Ag_A_11</t>
  </si>
  <si>
    <t>_Ag_A_12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</si>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</sst>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NumberFormat="1" applyFont="1" applyAlignment="1">
      <alignment horizontal="centerContinuous"/>
    </xf>
    <xf numFmtId="0" fontId="1" fillId="0" borderId="0" xfId="1" applyNumberFormat="1" applyFont="1" applyAlignment="1">
      <alignment horizontal="center"/>
    </xf>
    <xf numFmtId="0" fontId="0" fillId="0" borderId="0" xfId="0" applyAlignme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BADE-7091-44CE-A32A-5DB099D5F4D0}">
  <dimension ref="A1:M25"/>
  <sheetViews>
    <sheetView tabSelected="1" workbookViewId="0">
      <selection activeCell="A13" sqref="A13"/>
    </sheetView>
  </sheetViews>
  <sheetFormatPr defaultRowHeight="14.4" x14ac:dyDescent="0.3"/>
  <cols>
    <col min="1" max="1" width="24.88671875" bestFit="1" customWidth="1"/>
    <col min="2" max="2" width="24.88671875" customWidth="1"/>
    <col min="3" max="4" width="13.6640625" bestFit="1" customWidth="1"/>
    <col min="5" max="5" width="9.6640625" bestFit="1" customWidth="1"/>
  </cols>
  <sheetData>
    <row r="1" spans="1:13" ht="15.6" x14ac:dyDescent="0.3">
      <c r="A1" s="1"/>
      <c r="B1" s="1"/>
      <c r="C1" s="1" t="s">
        <v>8</v>
      </c>
      <c r="D1" t="s">
        <v>9</v>
      </c>
      <c r="E1" t="s">
        <v>6</v>
      </c>
      <c r="F1" t="s">
        <v>7</v>
      </c>
      <c r="G1" t="s">
        <v>4</v>
      </c>
      <c r="H1" t="s">
        <v>4</v>
      </c>
      <c r="I1" t="s">
        <v>2</v>
      </c>
      <c r="J1" t="s">
        <v>3</v>
      </c>
      <c r="K1" t="s">
        <v>0</v>
      </c>
      <c r="L1" t="s">
        <v>1</v>
      </c>
      <c r="M1" t="s">
        <v>5</v>
      </c>
    </row>
    <row r="2" spans="1:13" ht="15.6" x14ac:dyDescent="0.3">
      <c r="A2" s="2" t="s">
        <v>34</v>
      </c>
      <c r="B2" s="2" t="s">
        <v>10</v>
      </c>
      <c r="C2">
        <v>23.2</v>
      </c>
      <c r="D2">
        <v>106.4</v>
      </c>
      <c r="E2">
        <v>8.1300000000000008</v>
      </c>
      <c r="F2">
        <v>7.86</v>
      </c>
      <c r="G2">
        <f>1-H2</f>
        <v>0.63529856399999995</v>
      </c>
      <c r="H2" s="3">
        <v>0.36470143599999999</v>
      </c>
      <c r="I2">
        <f>E2*G2</f>
        <v>5.1649773253199998</v>
      </c>
      <c r="J2">
        <f>F2*G2</f>
        <v>4.99344671304</v>
      </c>
      <c r="K2">
        <f>C2/I2</f>
        <v>4.491791258456808</v>
      </c>
      <c r="L2">
        <f>D2/J2</f>
        <v>21.307927392545238</v>
      </c>
      <c r="M2">
        <f>(L2-K2)/7</f>
        <v>2.4023051620126332</v>
      </c>
    </row>
    <row r="3" spans="1:13" ht="15.6" x14ac:dyDescent="0.3">
      <c r="A3" s="2" t="str">
        <f>A2</f>
        <v>Dec</v>
      </c>
      <c r="B3" s="2" t="s">
        <v>11</v>
      </c>
      <c r="C3">
        <v>26.4</v>
      </c>
      <c r="D3">
        <v>109.2</v>
      </c>
      <c r="E3">
        <v>8.2100000000000009</v>
      </c>
      <c r="F3">
        <v>8.1199999999999992</v>
      </c>
      <c r="G3">
        <f t="shared" ref="G3:G25" si="0">1-H3</f>
        <v>0.61902711999999993</v>
      </c>
      <c r="H3" s="3">
        <v>0.38097288000000001</v>
      </c>
      <c r="I3">
        <f t="shared" ref="I3:I25" si="1">E3*G3</f>
        <v>5.0822126552000002</v>
      </c>
      <c r="J3">
        <f t="shared" ref="J3:J25" si="2">F3*G3</f>
        <v>5.0265002143999986</v>
      </c>
      <c r="K3">
        <f t="shared" ref="K3:K25" si="3">C3/I3</f>
        <v>5.1945878283916631</v>
      </c>
      <c r="L3">
        <f t="shared" ref="L3:L25" si="4">D3/J3</f>
        <v>21.724857324617652</v>
      </c>
      <c r="M3">
        <f t="shared" ref="M3:M25" si="5">(L3-K3)/7</f>
        <v>2.3614670708894274</v>
      </c>
    </row>
    <row r="4" spans="1:13" ht="15.6" x14ac:dyDescent="0.3">
      <c r="A4" s="2" t="str">
        <f t="shared" ref="A4:A25" si="6">A3</f>
        <v>Dec</v>
      </c>
      <c r="B4" s="2" t="s">
        <v>12</v>
      </c>
      <c r="C4">
        <v>25.2</v>
      </c>
      <c r="D4">
        <v>55.2</v>
      </c>
      <c r="E4">
        <v>8.23</v>
      </c>
      <c r="F4">
        <v>8.19</v>
      </c>
      <c r="G4">
        <f t="shared" si="0"/>
        <v>0.67788861200000006</v>
      </c>
      <c r="H4" s="3">
        <v>0.322111388</v>
      </c>
      <c r="I4">
        <f t="shared" si="1"/>
        <v>5.579023276760001</v>
      </c>
      <c r="J4">
        <f t="shared" si="2"/>
        <v>5.5519077322800001</v>
      </c>
      <c r="K4">
        <f t="shared" si="3"/>
        <v>4.5169196739101638</v>
      </c>
      <c r="L4">
        <f t="shared" si="4"/>
        <v>9.9425283455370099</v>
      </c>
      <c r="M4">
        <f t="shared" si="5"/>
        <v>0.77508695308954945</v>
      </c>
    </row>
    <row r="5" spans="1:13" ht="15.6" x14ac:dyDescent="0.3">
      <c r="A5" s="2" t="str">
        <f t="shared" si="6"/>
        <v>Dec</v>
      </c>
      <c r="B5" s="2" t="s">
        <v>13</v>
      </c>
      <c r="C5">
        <v>13.6</v>
      </c>
      <c r="D5">
        <v>100</v>
      </c>
      <c r="E5">
        <v>8.49</v>
      </c>
      <c r="F5">
        <v>8.3800000000000008</v>
      </c>
      <c r="G5">
        <f t="shared" si="0"/>
        <v>0.59174903299999992</v>
      </c>
      <c r="H5" s="3">
        <v>0.40825096700000002</v>
      </c>
      <c r="I5">
        <f t="shared" si="1"/>
        <v>5.0239492901699991</v>
      </c>
      <c r="J5">
        <f t="shared" si="2"/>
        <v>4.9588568965399995</v>
      </c>
      <c r="K5">
        <f t="shared" si="3"/>
        <v>2.7070336929176699</v>
      </c>
      <c r="L5">
        <f t="shared" si="4"/>
        <v>20.165937853494857</v>
      </c>
      <c r="M5">
        <f t="shared" si="5"/>
        <v>2.4941291657967413</v>
      </c>
    </row>
    <row r="6" spans="1:13" ht="15.6" x14ac:dyDescent="0.3">
      <c r="A6" s="2" t="str">
        <f t="shared" si="6"/>
        <v>Dec</v>
      </c>
      <c r="B6" s="2" t="s">
        <v>14</v>
      </c>
      <c r="C6">
        <v>20.399999999999999</v>
      </c>
      <c r="D6">
        <v>124.4</v>
      </c>
      <c r="E6">
        <v>8.57</v>
      </c>
      <c r="F6">
        <v>8.18</v>
      </c>
      <c r="G6">
        <f t="shared" si="0"/>
        <v>0.53449023899999992</v>
      </c>
      <c r="H6" s="3">
        <v>0.46550976100000002</v>
      </c>
      <c r="I6">
        <f t="shared" si="1"/>
        <v>4.5805813482299991</v>
      </c>
      <c r="J6">
        <f t="shared" si="2"/>
        <v>4.3721301550199989</v>
      </c>
      <c r="K6">
        <f t="shared" si="3"/>
        <v>4.4535831697177137</v>
      </c>
      <c r="L6">
        <f t="shared" si="4"/>
        <v>28.452949841204116</v>
      </c>
      <c r="M6">
        <f t="shared" si="5"/>
        <v>3.428480953069486</v>
      </c>
    </row>
    <row r="7" spans="1:13" ht="15.6" x14ac:dyDescent="0.3">
      <c r="A7" s="2" t="str">
        <f t="shared" si="6"/>
        <v>Dec</v>
      </c>
      <c r="B7" s="2" t="s">
        <v>15</v>
      </c>
      <c r="C7">
        <v>12</v>
      </c>
      <c r="D7">
        <v>71.2</v>
      </c>
      <c r="E7">
        <v>8.19</v>
      </c>
      <c r="F7">
        <v>8.27</v>
      </c>
      <c r="G7">
        <f t="shared" si="0"/>
        <v>0.66680080500000005</v>
      </c>
      <c r="H7" s="3">
        <v>0.333199195</v>
      </c>
      <c r="I7">
        <f t="shared" si="1"/>
        <v>5.46109859295</v>
      </c>
      <c r="J7">
        <f t="shared" si="2"/>
        <v>5.5144426573500001</v>
      </c>
      <c r="K7">
        <f t="shared" si="3"/>
        <v>2.1973600724754152</v>
      </c>
      <c r="L7">
        <f t="shared" si="4"/>
        <v>12.911549620540548</v>
      </c>
      <c r="M7">
        <f t="shared" si="5"/>
        <v>1.5305985068664474</v>
      </c>
    </row>
    <row r="8" spans="1:13" ht="15.6" x14ac:dyDescent="0.3">
      <c r="A8" s="2" t="str">
        <f t="shared" si="6"/>
        <v>Dec</v>
      </c>
      <c r="B8" s="2" t="s">
        <v>16</v>
      </c>
      <c r="C8">
        <v>64</v>
      </c>
      <c r="D8">
        <v>171.6</v>
      </c>
      <c r="E8">
        <v>7.99</v>
      </c>
      <c r="F8">
        <v>8.49</v>
      </c>
      <c r="G8">
        <f t="shared" si="0"/>
        <v>0.54826577499999996</v>
      </c>
      <c r="H8" s="3">
        <v>0.45173422499999999</v>
      </c>
      <c r="I8">
        <f t="shared" si="1"/>
        <v>4.3806435422499996</v>
      </c>
      <c r="J8">
        <f t="shared" si="2"/>
        <v>4.6547764297500001</v>
      </c>
      <c r="K8">
        <f t="shared" si="3"/>
        <v>14.609725576331217</v>
      </c>
      <c r="L8">
        <f t="shared" si="4"/>
        <v>36.865358108985767</v>
      </c>
      <c r="M8">
        <f t="shared" si="5"/>
        <v>3.1793760760935075</v>
      </c>
    </row>
    <row r="9" spans="1:13" ht="15.6" x14ac:dyDescent="0.3">
      <c r="A9" s="2" t="str">
        <f t="shared" si="6"/>
        <v>Dec</v>
      </c>
      <c r="B9" s="2" t="s">
        <v>17</v>
      </c>
      <c r="C9">
        <v>90.8</v>
      </c>
      <c r="D9">
        <v>126.8</v>
      </c>
      <c r="E9">
        <v>8.01</v>
      </c>
      <c r="F9">
        <v>8.4499999999999993</v>
      </c>
      <c r="G9">
        <f t="shared" si="0"/>
        <v>0.69360981799999999</v>
      </c>
      <c r="H9" s="3">
        <v>0.30639018200000001</v>
      </c>
      <c r="I9">
        <f t="shared" si="1"/>
        <v>5.5558146421799997</v>
      </c>
      <c r="J9">
        <f t="shared" si="2"/>
        <v>5.8610029620999997</v>
      </c>
      <c r="K9">
        <f t="shared" si="3"/>
        <v>16.343237823422371</v>
      </c>
      <c r="L9">
        <f t="shared" si="4"/>
        <v>21.634522422177298</v>
      </c>
      <c r="M9">
        <f t="shared" si="5"/>
        <v>0.75589779982213245</v>
      </c>
    </row>
    <row r="10" spans="1:13" ht="15.6" x14ac:dyDescent="0.3">
      <c r="A10" s="2" t="str">
        <f t="shared" si="6"/>
        <v>Dec</v>
      </c>
      <c r="B10" s="2" t="s">
        <v>18</v>
      </c>
      <c r="C10">
        <v>45.2</v>
      </c>
      <c r="D10">
        <v>69.599999999999994</v>
      </c>
      <c r="E10">
        <v>7.86</v>
      </c>
      <c r="F10">
        <v>8.48</v>
      </c>
      <c r="G10">
        <f t="shared" si="0"/>
        <v>0.69974115599999998</v>
      </c>
      <c r="H10" s="3">
        <v>0.30025884400000002</v>
      </c>
      <c r="I10">
        <f t="shared" si="1"/>
        <v>5.4999654861599998</v>
      </c>
      <c r="J10">
        <f t="shared" si="2"/>
        <v>5.9338050028799998</v>
      </c>
      <c r="K10">
        <f t="shared" si="3"/>
        <v>8.2182333895985984</v>
      </c>
      <c r="L10">
        <f t="shared" si="4"/>
        <v>11.729404651184074</v>
      </c>
      <c r="M10">
        <f t="shared" si="5"/>
        <v>0.50159589451221087</v>
      </c>
    </row>
    <row r="11" spans="1:13" ht="15.6" x14ac:dyDescent="0.3">
      <c r="A11" s="2" t="str">
        <f t="shared" si="6"/>
        <v>Dec</v>
      </c>
      <c r="B11" s="2" t="s">
        <v>19</v>
      </c>
      <c r="C11">
        <v>54</v>
      </c>
      <c r="D11">
        <v>90</v>
      </c>
      <c r="E11">
        <v>8</v>
      </c>
      <c r="F11">
        <v>8.61</v>
      </c>
      <c r="G11">
        <f t="shared" si="0"/>
        <v>0.66566908899999999</v>
      </c>
      <c r="H11" s="3">
        <v>0.33433091100000001</v>
      </c>
      <c r="I11">
        <f t="shared" si="1"/>
        <v>5.3253527119999999</v>
      </c>
      <c r="J11">
        <f t="shared" si="2"/>
        <v>5.7314108562899992</v>
      </c>
      <c r="K11">
        <f t="shared" si="3"/>
        <v>10.140173415803599</v>
      </c>
      <c r="L11">
        <f t="shared" si="4"/>
        <v>15.702939861871624</v>
      </c>
      <c r="M11">
        <f t="shared" si="5"/>
        <v>0.79468092086686071</v>
      </c>
    </row>
    <row r="12" spans="1:13" ht="15.6" x14ac:dyDescent="0.3">
      <c r="A12" s="2" t="str">
        <f t="shared" si="6"/>
        <v>Dec</v>
      </c>
      <c r="B12" s="2" t="s">
        <v>20</v>
      </c>
      <c r="C12">
        <v>72.400000000000006</v>
      </c>
      <c r="D12">
        <v>170</v>
      </c>
      <c r="E12">
        <v>7.76</v>
      </c>
      <c r="F12">
        <v>8.11</v>
      </c>
      <c r="G12">
        <f t="shared" si="0"/>
        <v>0.58288770099999998</v>
      </c>
      <c r="H12" s="3">
        <v>0.41711229900000002</v>
      </c>
      <c r="I12">
        <f t="shared" si="1"/>
        <v>4.5232085597599996</v>
      </c>
      <c r="J12">
        <f t="shared" si="2"/>
        <v>4.7272192551099996</v>
      </c>
      <c r="K12">
        <f t="shared" si="3"/>
        <v>16.006336883091134</v>
      </c>
      <c r="L12">
        <f t="shared" si="4"/>
        <v>35.961945242170536</v>
      </c>
      <c r="M12">
        <f t="shared" si="5"/>
        <v>2.8508011941542004</v>
      </c>
    </row>
    <row r="13" spans="1:13" ht="15.6" x14ac:dyDescent="0.3">
      <c r="A13" s="2" t="str">
        <f t="shared" si="6"/>
        <v>Dec</v>
      </c>
      <c r="B13" s="2" t="s">
        <v>21</v>
      </c>
      <c r="C13">
        <v>26.4</v>
      </c>
      <c r="D13">
        <v>100.8</v>
      </c>
      <c r="E13">
        <v>8.4</v>
      </c>
      <c r="F13">
        <v>7.89</v>
      </c>
      <c r="G13">
        <f t="shared" si="0"/>
        <v>0.43223773099999996</v>
      </c>
      <c r="H13" s="3">
        <v>0.56776226900000004</v>
      </c>
      <c r="I13">
        <f t="shared" si="1"/>
        <v>3.6307969403999998</v>
      </c>
      <c r="J13">
        <f t="shared" si="2"/>
        <v>3.4103556975899996</v>
      </c>
      <c r="K13">
        <f t="shared" si="3"/>
        <v>7.2711309482076265</v>
      </c>
      <c r="L13">
        <f t="shared" si="4"/>
        <v>29.557034203567817</v>
      </c>
      <c r="M13">
        <f t="shared" si="5"/>
        <v>3.1837004650514555</v>
      </c>
    </row>
    <row r="14" spans="1:13" ht="15.6" x14ac:dyDescent="0.3">
      <c r="A14" s="2" t="str">
        <f t="shared" si="6"/>
        <v>Dec</v>
      </c>
      <c r="B14" s="2" t="s">
        <v>22</v>
      </c>
      <c r="C14">
        <v>21.2</v>
      </c>
      <c r="D14">
        <v>106</v>
      </c>
      <c r="E14">
        <v>8.32</v>
      </c>
      <c r="F14">
        <v>8.31</v>
      </c>
      <c r="G14">
        <f t="shared" si="0"/>
        <v>0.73348519400000001</v>
      </c>
      <c r="H14" s="3">
        <v>0.26651480599999999</v>
      </c>
      <c r="I14">
        <f t="shared" si="1"/>
        <v>6.10259681408</v>
      </c>
      <c r="J14">
        <f t="shared" si="2"/>
        <v>6.0952619621400004</v>
      </c>
      <c r="K14">
        <f t="shared" si="3"/>
        <v>3.4739309585530953</v>
      </c>
      <c r="L14">
        <f t="shared" si="4"/>
        <v>17.390556904429452</v>
      </c>
      <c r="M14">
        <f t="shared" si="5"/>
        <v>1.9880894208394795</v>
      </c>
    </row>
    <row r="15" spans="1:13" ht="15.6" x14ac:dyDescent="0.3">
      <c r="A15" s="2" t="str">
        <f t="shared" si="6"/>
        <v>Dec</v>
      </c>
      <c r="B15" s="2" t="s">
        <v>23</v>
      </c>
      <c r="C15">
        <v>27.6</v>
      </c>
      <c r="D15">
        <v>70.400000000000006</v>
      </c>
      <c r="E15">
        <v>8.14</v>
      </c>
      <c r="F15">
        <v>8.4499999999999993</v>
      </c>
      <c r="G15">
        <f t="shared" si="0"/>
        <v>0.71796905999999994</v>
      </c>
      <c r="H15" s="3">
        <v>0.28203094000000001</v>
      </c>
      <c r="I15">
        <f t="shared" si="1"/>
        <v>5.8442681484000003</v>
      </c>
      <c r="J15">
        <f t="shared" si="2"/>
        <v>6.0668385569999987</v>
      </c>
      <c r="K15">
        <f t="shared" si="3"/>
        <v>4.7225759152677007</v>
      </c>
      <c r="L15">
        <f t="shared" si="4"/>
        <v>11.60406681973951</v>
      </c>
      <c r="M15">
        <f t="shared" si="5"/>
        <v>0.98307012921025838</v>
      </c>
    </row>
    <row r="16" spans="1:13" ht="15.6" x14ac:dyDescent="0.3">
      <c r="A16" s="2" t="str">
        <f t="shared" si="6"/>
        <v>Dec</v>
      </c>
      <c r="B16" s="2" t="s">
        <v>24</v>
      </c>
      <c r="C16">
        <v>47.2</v>
      </c>
      <c r="D16">
        <v>117.6</v>
      </c>
      <c r="E16">
        <v>8.08</v>
      </c>
      <c r="F16">
        <v>8.2100000000000009</v>
      </c>
      <c r="G16">
        <f t="shared" si="0"/>
        <v>0.75765496600000004</v>
      </c>
      <c r="H16" s="3">
        <v>0.24234503399999999</v>
      </c>
      <c r="I16">
        <f t="shared" si="1"/>
        <v>6.1218521252800002</v>
      </c>
      <c r="J16">
        <f t="shared" si="2"/>
        <v>6.2203472708600014</v>
      </c>
      <c r="K16">
        <f t="shared" si="3"/>
        <v>7.7100849602506818</v>
      </c>
      <c r="L16">
        <f t="shared" si="4"/>
        <v>18.905696881412389</v>
      </c>
      <c r="M16">
        <f t="shared" si="5"/>
        <v>1.5993731315945294</v>
      </c>
    </row>
    <row r="17" spans="1:13" ht="15.6" x14ac:dyDescent="0.3">
      <c r="A17" s="2" t="str">
        <f t="shared" si="6"/>
        <v>Dec</v>
      </c>
      <c r="B17" s="2" t="s">
        <v>25</v>
      </c>
      <c r="C17">
        <v>30.4</v>
      </c>
      <c r="E17">
        <v>8.1</v>
      </c>
      <c r="F17">
        <v>8.2200000000000006</v>
      </c>
      <c r="G17">
        <f t="shared" si="0"/>
        <v>0.75041459399999999</v>
      </c>
      <c r="H17" s="3">
        <v>0.24958540600000001</v>
      </c>
      <c r="I17">
        <f t="shared" si="1"/>
        <v>6.0783582113999994</v>
      </c>
      <c r="J17">
        <f t="shared" si="2"/>
        <v>6.1684079626800008</v>
      </c>
      <c r="K17">
        <f t="shared" si="3"/>
        <v>5.0013505197809183</v>
      </c>
    </row>
    <row r="18" spans="1:13" ht="15.6" x14ac:dyDescent="0.3">
      <c r="A18" s="2" t="str">
        <f t="shared" si="6"/>
        <v>Dec</v>
      </c>
      <c r="B18" s="2" t="s">
        <v>26</v>
      </c>
      <c r="C18">
        <v>22.8</v>
      </c>
      <c r="D18">
        <v>100.8</v>
      </c>
      <c r="E18">
        <v>8.15</v>
      </c>
      <c r="F18">
        <v>8.48</v>
      </c>
      <c r="G18">
        <f t="shared" si="0"/>
        <v>0.81498127300000001</v>
      </c>
      <c r="H18" s="3">
        <v>0.18501872699999999</v>
      </c>
      <c r="I18">
        <f t="shared" si="1"/>
        <v>6.6420973749500005</v>
      </c>
      <c r="J18">
        <f t="shared" si="2"/>
        <v>6.9110411950400001</v>
      </c>
      <c r="K18">
        <f t="shared" si="3"/>
        <v>3.4326506693484951</v>
      </c>
      <c r="L18">
        <f t="shared" si="4"/>
        <v>14.585356555585772</v>
      </c>
      <c r="M18">
        <f t="shared" si="5"/>
        <v>1.5932436980338966</v>
      </c>
    </row>
    <row r="19" spans="1:13" ht="15.6" x14ac:dyDescent="0.3">
      <c r="A19" s="2" t="str">
        <f t="shared" si="6"/>
        <v>Dec</v>
      </c>
      <c r="B19" s="2" t="s">
        <v>27</v>
      </c>
      <c r="C19">
        <v>37.6</v>
      </c>
      <c r="D19">
        <v>107.6</v>
      </c>
      <c r="E19">
        <v>8.4499999999999993</v>
      </c>
      <c r="F19">
        <v>8.34</v>
      </c>
      <c r="G19">
        <f t="shared" si="0"/>
        <v>0.72831423899999992</v>
      </c>
      <c r="H19" s="3">
        <v>0.27168576100000003</v>
      </c>
      <c r="I19">
        <f t="shared" si="1"/>
        <v>6.1542553195499989</v>
      </c>
      <c r="J19">
        <f t="shared" si="2"/>
        <v>6.0741407532599991</v>
      </c>
      <c r="K19">
        <f t="shared" si="3"/>
        <v>6.1095937766113551</v>
      </c>
      <c r="L19">
        <f t="shared" si="4"/>
        <v>17.714439683053268</v>
      </c>
      <c r="M19">
        <f t="shared" si="5"/>
        <v>1.6578351294917018</v>
      </c>
    </row>
    <row r="20" spans="1:13" ht="15.6" x14ac:dyDescent="0.3">
      <c r="A20" s="2" t="str">
        <f t="shared" si="6"/>
        <v>Dec</v>
      </c>
      <c r="B20" s="2" t="s">
        <v>28</v>
      </c>
      <c r="C20">
        <v>38.4</v>
      </c>
      <c r="D20">
        <v>122.8</v>
      </c>
      <c r="E20">
        <v>8.58</v>
      </c>
      <c r="F20">
        <v>8.5399999999999991</v>
      </c>
      <c r="G20">
        <f t="shared" si="0"/>
        <v>0.76154712700000005</v>
      </c>
      <c r="H20" s="3">
        <v>0.23845287300000001</v>
      </c>
      <c r="I20">
        <f t="shared" si="1"/>
        <v>6.5340743496600009</v>
      </c>
      <c r="J20">
        <f t="shared" si="2"/>
        <v>6.5036124645799998</v>
      </c>
      <c r="K20">
        <f t="shared" si="3"/>
        <v>5.8768844590815119</v>
      </c>
      <c r="L20">
        <f t="shared" si="4"/>
        <v>18.881813864032313</v>
      </c>
      <c r="M20">
        <f t="shared" si="5"/>
        <v>1.8578470578501143</v>
      </c>
    </row>
    <row r="21" spans="1:13" ht="15.6" x14ac:dyDescent="0.3">
      <c r="A21" s="2" t="str">
        <f t="shared" si="6"/>
        <v>Dec</v>
      </c>
      <c r="B21" s="2" t="s">
        <v>29</v>
      </c>
      <c r="C21">
        <v>21.2</v>
      </c>
      <c r="D21">
        <v>46.4</v>
      </c>
      <c r="E21">
        <v>8.4499999999999993</v>
      </c>
      <c r="F21">
        <v>8.14</v>
      </c>
      <c r="G21">
        <f t="shared" si="0"/>
        <v>0.78608765599999997</v>
      </c>
      <c r="H21" s="3">
        <v>0.213912344</v>
      </c>
      <c r="I21">
        <f t="shared" si="1"/>
        <v>6.6424406931999993</v>
      </c>
      <c r="J21">
        <f t="shared" si="2"/>
        <v>6.3987535198400005</v>
      </c>
      <c r="K21">
        <f t="shared" si="3"/>
        <v>3.1915979350335588</v>
      </c>
      <c r="L21">
        <f t="shared" si="4"/>
        <v>7.25141230337002</v>
      </c>
      <c r="M21">
        <f t="shared" si="5"/>
        <v>0.57997348119092307</v>
      </c>
    </row>
    <row r="22" spans="1:13" ht="15.6" x14ac:dyDescent="0.3">
      <c r="A22" s="2" t="str">
        <f t="shared" si="6"/>
        <v>Dec</v>
      </c>
      <c r="B22" s="2" t="s">
        <v>30</v>
      </c>
      <c r="C22">
        <v>58.8</v>
      </c>
      <c r="D22">
        <v>189.2</v>
      </c>
      <c r="E22">
        <v>8.27</v>
      </c>
      <c r="F22">
        <v>8.26</v>
      </c>
      <c r="G22">
        <f t="shared" si="0"/>
        <v>0.76637233299999996</v>
      </c>
      <c r="H22" s="3">
        <v>0.23362766700000001</v>
      </c>
      <c r="I22">
        <f t="shared" si="1"/>
        <v>6.3378991939099993</v>
      </c>
      <c r="J22">
        <f t="shared" si="2"/>
        <v>6.3302354705799999</v>
      </c>
      <c r="K22">
        <f t="shared" si="3"/>
        <v>9.2775221253913465</v>
      </c>
      <c r="L22">
        <f t="shared" si="4"/>
        <v>29.888303662527861</v>
      </c>
      <c r="M22">
        <f t="shared" si="5"/>
        <v>2.9443973624480733</v>
      </c>
    </row>
    <row r="23" spans="1:13" ht="15.6" x14ac:dyDescent="0.3">
      <c r="A23" s="2" t="str">
        <f t="shared" si="6"/>
        <v>Dec</v>
      </c>
      <c r="B23" s="2" t="s">
        <v>31</v>
      </c>
      <c r="C23">
        <v>36</v>
      </c>
      <c r="D23">
        <v>106.8</v>
      </c>
      <c r="E23">
        <v>8.2799999999999994</v>
      </c>
      <c r="F23">
        <v>8.0500000000000007</v>
      </c>
      <c r="G23">
        <f t="shared" si="0"/>
        <v>0.78416149099999999</v>
      </c>
      <c r="H23" s="3">
        <v>0.21583850900000001</v>
      </c>
      <c r="I23">
        <f t="shared" si="1"/>
        <v>6.4928571454799995</v>
      </c>
      <c r="J23">
        <f t="shared" si="2"/>
        <v>6.3125000025500002</v>
      </c>
      <c r="K23">
        <f t="shared" si="3"/>
        <v>5.5445544532057642</v>
      </c>
      <c r="L23">
        <f t="shared" si="4"/>
        <v>16.918811874353587</v>
      </c>
      <c r="M23">
        <f t="shared" si="5"/>
        <v>1.6248939173068317</v>
      </c>
    </row>
    <row r="24" spans="1:13" ht="15.6" x14ac:dyDescent="0.3">
      <c r="A24" s="2" t="str">
        <f t="shared" si="6"/>
        <v>Dec</v>
      </c>
      <c r="B24" s="2" t="s">
        <v>32</v>
      </c>
      <c r="C24">
        <v>34.4</v>
      </c>
      <c r="D24">
        <v>131.6</v>
      </c>
      <c r="E24">
        <v>8.08</v>
      </c>
      <c r="F24">
        <v>8.25</v>
      </c>
      <c r="G24">
        <f t="shared" si="0"/>
        <v>0.75237341800000002</v>
      </c>
      <c r="H24" s="3">
        <v>0.24762658200000001</v>
      </c>
      <c r="I24">
        <f t="shared" si="1"/>
        <v>6.0791772174399998</v>
      </c>
      <c r="J24">
        <f t="shared" si="2"/>
        <v>6.2070806985000004</v>
      </c>
      <c r="K24">
        <f t="shared" si="3"/>
        <v>5.6586605011798241</v>
      </c>
      <c r="L24">
        <f t="shared" si="4"/>
        <v>21.201593211411343</v>
      </c>
      <c r="M24">
        <f t="shared" si="5"/>
        <v>2.2204189586045024</v>
      </c>
    </row>
    <row r="25" spans="1:13" ht="15.6" x14ac:dyDescent="0.3">
      <c r="A25" s="2" t="str">
        <f t="shared" si="6"/>
        <v>Dec</v>
      </c>
      <c r="B25" s="2" t="s">
        <v>33</v>
      </c>
      <c r="C25">
        <v>45.2</v>
      </c>
      <c r="D25">
        <v>141.19999999999999</v>
      </c>
      <c r="E25">
        <v>8.39</v>
      </c>
      <c r="F25">
        <v>8.24</v>
      </c>
      <c r="G25">
        <f t="shared" si="0"/>
        <v>0.75344036700000006</v>
      </c>
      <c r="H25" s="3">
        <v>0.246559633</v>
      </c>
      <c r="I25">
        <f t="shared" si="1"/>
        <v>6.3213646791300011</v>
      </c>
      <c r="J25">
        <f t="shared" si="2"/>
        <v>6.208348624080001</v>
      </c>
      <c r="K25">
        <f t="shared" si="3"/>
        <v>7.150354756343658</v>
      </c>
      <c r="L25">
        <f t="shared" si="4"/>
        <v>22.743568145051462</v>
      </c>
      <c r="M25">
        <f t="shared" si="5"/>
        <v>2.2276019126725433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B-rizzle</dc:creator>
  <cp:lastModifiedBy>B-rizzle</cp:lastModifiedBy>
  <dcterms:created xsi:type="dcterms:W3CDTF">2018-01-23T15:17:44Z</dcterms:created>
  <dcterms:modified xsi:type="dcterms:W3CDTF">2018-02-15T17:21:40Z</dcterms:modified>
</cp:coreProperties>
</file>