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24240" windowHeight="13740" activeTab="2"/>
  </bookViews>
  <sheets>
    <sheet name="distance" sheetId="2" r:id="rId1"/>
    <sheet name="error" sheetId="1" r:id="rId2"/>
    <sheet name="time" sheetId="3" r:id="rId3"/>
    <sheet name="Sheet1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BL36" i="3"/>
  <c r="BM36"/>
  <c r="BN36"/>
  <c r="BO36"/>
  <c r="BP36"/>
  <c r="BQ36"/>
  <c r="BL37"/>
  <c r="BM37"/>
  <c r="BN37"/>
  <c r="BO37"/>
  <c r="BP37"/>
  <c r="BQ37"/>
  <c r="A37"/>
  <c r="A12"/>
  <c r="A11"/>
  <c r="P12" i="1"/>
  <c r="Q12"/>
  <c r="Q11"/>
  <c r="B11"/>
  <c r="BL11" s="1"/>
  <c r="C11"/>
  <c r="D11"/>
  <c r="E11"/>
  <c r="F11"/>
  <c r="G11"/>
  <c r="H11"/>
  <c r="I11"/>
  <c r="J11"/>
  <c r="K11"/>
  <c r="L11"/>
  <c r="M11"/>
  <c r="N11"/>
  <c r="O11"/>
  <c r="P11"/>
  <c r="R11"/>
  <c r="S11"/>
  <c r="T11"/>
  <c r="U11"/>
  <c r="V11"/>
  <c r="BN11" s="1"/>
  <c r="W11"/>
  <c r="X11"/>
  <c r="Y11"/>
  <c r="Z11"/>
  <c r="AA11"/>
  <c r="BO11" s="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BP11" s="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Q11"/>
  <c r="B12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BO12" s="1"/>
  <c r="X12"/>
  <c r="Y12"/>
  <c r="Z12"/>
  <c r="BN12" s="1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P12"/>
  <c r="BQ12"/>
  <c r="A12"/>
  <c r="BM12" l="1"/>
  <c r="BL12"/>
  <c r="BM11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4"/>
  <c r="BL6" i="1"/>
  <c r="BM6"/>
  <c r="BN6"/>
  <c r="BO6"/>
  <c r="BP6"/>
  <c r="BQ6"/>
  <c r="BL7"/>
  <c r="BM7"/>
  <c r="BN7"/>
  <c r="BO7"/>
  <c r="BP7"/>
  <c r="BQ7"/>
  <c r="BL8"/>
  <c r="BM8"/>
  <c r="BN8"/>
  <c r="BO8"/>
  <c r="BP8"/>
  <c r="BQ8"/>
  <c r="BL9"/>
  <c r="BM9"/>
  <c r="BN9"/>
  <c r="BO9"/>
  <c r="BP9"/>
  <c r="BQ9"/>
  <c r="BL10"/>
  <c r="BM10"/>
  <c r="BN10"/>
  <c r="BO10"/>
  <c r="BP10"/>
  <c r="BQ10"/>
  <c r="BQ5"/>
  <c r="BP5"/>
  <c r="BO5"/>
  <c r="BN5"/>
  <c r="BM5"/>
  <c r="BL5"/>
  <c r="BQ1"/>
  <c r="BP1"/>
  <c r="BO1"/>
  <c r="BN1"/>
  <c r="BM1"/>
  <c r="BM3"/>
  <c r="BN3"/>
  <c r="BO3"/>
  <c r="BP3"/>
  <c r="BQ3"/>
  <c r="BL3"/>
  <c r="BL1"/>
  <c r="BL31" i="3"/>
  <c r="BM31"/>
  <c r="BN31"/>
  <c r="BO31"/>
  <c r="BP31"/>
  <c r="BQ31"/>
  <c r="BL32"/>
  <c r="BM32"/>
  <c r="BN32"/>
  <c r="BO32"/>
  <c r="BP32"/>
  <c r="BQ32"/>
  <c r="BL33"/>
  <c r="BM33"/>
  <c r="BN33"/>
  <c r="BO33"/>
  <c r="BP33"/>
  <c r="BQ33"/>
  <c r="BL34"/>
  <c r="BM34"/>
  <c r="BN34"/>
  <c r="BO34"/>
  <c r="BP34"/>
  <c r="BQ34"/>
  <c r="BL35"/>
  <c r="BM35"/>
  <c r="BN35"/>
  <c r="BO35"/>
  <c r="BP35"/>
  <c r="BQ35"/>
  <c r="BQ30"/>
  <c r="BP30"/>
  <c r="BP29"/>
  <c r="BQ29"/>
  <c r="BQ27"/>
  <c r="BP27"/>
  <c r="BO30"/>
  <c r="BN30"/>
  <c r="BN29"/>
  <c r="BO29"/>
  <c r="BO27"/>
  <c r="BN27"/>
  <c r="BM30"/>
  <c r="BL30"/>
  <c r="BM29"/>
  <c r="BM27"/>
  <c r="BL29"/>
  <c r="BL27"/>
  <c r="K18" i="5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5"/>
  <c r="E5" s="1"/>
  <c r="K6"/>
  <c r="K7"/>
  <c r="K8"/>
  <c r="K9"/>
  <c r="K10"/>
  <c r="K11"/>
  <c r="K12"/>
  <c r="K13"/>
  <c r="K14"/>
  <c r="K15"/>
  <c r="K16"/>
  <c r="K17"/>
  <c r="K4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19"/>
  <c r="J20"/>
  <c r="J21"/>
  <c r="J22"/>
  <c r="J23"/>
  <c r="J24"/>
  <c r="J25"/>
  <c r="J26"/>
  <c r="J27"/>
  <c r="J28"/>
  <c r="J29"/>
  <c r="J5"/>
  <c r="J6"/>
  <c r="J7"/>
  <c r="J8"/>
  <c r="J9"/>
  <c r="J10"/>
  <c r="J11"/>
  <c r="J12"/>
  <c r="J13"/>
  <c r="J14"/>
  <c r="J15"/>
  <c r="J16"/>
  <c r="J17"/>
  <c r="J18"/>
  <c r="C16"/>
  <c r="C17"/>
  <c r="C18"/>
  <c r="C19"/>
  <c r="C20"/>
  <c r="C21"/>
  <c r="C22"/>
  <c r="C23"/>
  <c r="C24"/>
  <c r="C25"/>
  <c r="C31" s="1"/>
  <c r="C26"/>
  <c r="C27"/>
  <c r="C28"/>
  <c r="C29"/>
  <c r="C30"/>
  <c r="C32"/>
  <c r="C33"/>
  <c r="C34"/>
  <c r="C35"/>
  <c r="C36"/>
  <c r="C38"/>
  <c r="C39"/>
  <c r="C40"/>
  <c r="C41"/>
  <c r="C42"/>
  <c r="C44"/>
  <c r="C45"/>
  <c r="C46"/>
  <c r="C47"/>
  <c r="C48"/>
  <c r="C50"/>
  <c r="C51"/>
  <c r="C52"/>
  <c r="C53"/>
  <c r="C54"/>
  <c r="C56"/>
  <c r="C62" s="1"/>
  <c r="C57"/>
  <c r="C58"/>
  <c r="C59"/>
  <c r="C60"/>
  <c r="C63"/>
  <c r="C64"/>
  <c r="C65"/>
  <c r="C66"/>
  <c r="C69"/>
  <c r="C70"/>
  <c r="C71"/>
  <c r="C72"/>
  <c r="C75"/>
  <c r="C76"/>
  <c r="C77"/>
  <c r="C78"/>
  <c r="C81"/>
  <c r="C82"/>
  <c r="C83"/>
  <c r="C84"/>
  <c r="C87"/>
  <c r="C88"/>
  <c r="C89"/>
  <c r="C90"/>
  <c r="C93"/>
  <c r="C94"/>
  <c r="C95"/>
  <c r="C96"/>
  <c r="C99"/>
  <c r="C100"/>
  <c r="C101"/>
  <c r="C102"/>
  <c r="C105"/>
  <c r="C106"/>
  <c r="C107"/>
  <c r="C108"/>
  <c r="C111"/>
  <c r="C112"/>
  <c r="C113"/>
  <c r="C114"/>
  <c r="C117"/>
  <c r="C118"/>
  <c r="C119"/>
  <c r="C120"/>
  <c r="C123"/>
  <c r="C124"/>
  <c r="C125"/>
  <c r="C126"/>
  <c r="C129"/>
  <c r="C130"/>
  <c r="C131"/>
  <c r="C137" s="1"/>
  <c r="C132"/>
  <c r="C135"/>
  <c r="C141" s="1"/>
  <c r="C136"/>
  <c r="C138"/>
  <c r="C142"/>
  <c r="C144"/>
  <c r="C148"/>
  <c r="C150"/>
  <c r="C154"/>
  <c r="C156"/>
  <c r="C160"/>
  <c r="C162"/>
  <c r="C166"/>
  <c r="C168"/>
  <c r="C172"/>
  <c r="C174"/>
  <c r="C178"/>
  <c r="C180"/>
  <c r="C184"/>
  <c r="C186"/>
  <c r="C190"/>
  <c r="C192"/>
  <c r="C196"/>
  <c r="C198"/>
  <c r="C202"/>
  <c r="C204"/>
  <c r="C208"/>
  <c r="C210"/>
  <c r="C214"/>
  <c r="C216"/>
  <c r="C220"/>
  <c r="C222"/>
  <c r="C226"/>
  <c r="C228"/>
  <c r="C232"/>
  <c r="C234"/>
  <c r="C238"/>
  <c r="C240"/>
  <c r="C244"/>
  <c r="C246"/>
  <c r="C250"/>
  <c r="C252"/>
  <c r="C256"/>
  <c r="C258"/>
  <c r="C262"/>
  <c r="C264"/>
  <c r="C268"/>
  <c r="C270"/>
  <c r="C274"/>
  <c r="C276"/>
  <c r="C280"/>
  <c r="C282"/>
  <c r="C286"/>
  <c r="C288"/>
  <c r="C292"/>
  <c r="C294"/>
  <c r="C298"/>
  <c r="C300"/>
  <c r="C304"/>
  <c r="C306"/>
  <c r="C310"/>
  <c r="C312"/>
  <c r="C316"/>
  <c r="C318"/>
  <c r="C322"/>
  <c r="C324"/>
  <c r="C328"/>
  <c r="C330"/>
  <c r="C334"/>
  <c r="C336"/>
  <c r="C340"/>
  <c r="C342"/>
  <c r="C346"/>
  <c r="C348"/>
  <c r="C352"/>
  <c r="C354"/>
  <c r="C358"/>
  <c r="C360"/>
  <c r="C15"/>
  <c r="C11"/>
  <c r="C12"/>
  <c r="C13"/>
  <c r="C14"/>
  <c r="C10"/>
  <c r="J4"/>
  <c r="E6"/>
  <c r="A67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69"/>
  <c r="B70"/>
  <c r="B71"/>
  <c r="B72"/>
  <c r="B73"/>
  <c r="B74"/>
  <c r="B75"/>
  <c r="B76"/>
  <c r="B77"/>
  <c r="B78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"/>
  <c r="B65"/>
  <c r="B66"/>
  <c r="B67"/>
  <c r="B68"/>
  <c r="B64"/>
  <c r="B55"/>
  <c r="B61" s="1"/>
  <c r="B56"/>
  <c r="B57"/>
  <c r="B58"/>
  <c r="B59"/>
  <c r="B60"/>
  <c r="B62"/>
  <c r="B63"/>
  <c r="B42"/>
  <c r="B43"/>
  <c r="B44"/>
  <c r="B45"/>
  <c r="B46"/>
  <c r="B47"/>
  <c r="B48"/>
  <c r="B49"/>
  <c r="B50"/>
  <c r="B51"/>
  <c r="B52"/>
  <c r="B53"/>
  <c r="B54"/>
  <c r="B33"/>
  <c r="B34"/>
  <c r="B35"/>
  <c r="B36"/>
  <c r="B37"/>
  <c r="B38"/>
  <c r="B39"/>
  <c r="B40"/>
  <c r="B41"/>
  <c r="B22"/>
  <c r="B23"/>
  <c r="B29" s="1"/>
  <c r="B24"/>
  <c r="B25"/>
  <c r="B26"/>
  <c r="B27"/>
  <c r="B28"/>
  <c r="B30"/>
  <c r="B31"/>
  <c r="B32"/>
  <c r="B11"/>
  <c r="B12"/>
  <c r="B13"/>
  <c r="B14"/>
  <c r="B20" s="1"/>
  <c r="B15"/>
  <c r="B16"/>
  <c r="B17"/>
  <c r="B18"/>
  <c r="B19"/>
  <c r="B21"/>
  <c r="B10"/>
  <c r="B6"/>
  <c r="B7" s="1"/>
  <c r="B8" s="1"/>
  <c r="B9" s="1"/>
  <c r="B5"/>
  <c r="D7"/>
  <c r="D9" s="1"/>
  <c r="D11" s="1"/>
  <c r="D13" s="1"/>
  <c r="D15" s="1"/>
  <c r="D17" s="1"/>
  <c r="D19" s="1"/>
  <c r="D21" s="1"/>
  <c r="D8"/>
  <c r="E8" s="1"/>
  <c r="D10"/>
  <c r="D6"/>
  <c r="D1" i="4"/>
  <c r="F1"/>
  <c r="F2"/>
  <c r="H2" s="1"/>
  <c r="G2"/>
  <c r="E2"/>
  <c r="B58"/>
  <c r="B59"/>
  <c r="B60"/>
  <c r="B61"/>
  <c r="B62"/>
  <c r="B63"/>
  <c r="B64"/>
  <c r="B36"/>
  <c r="B37"/>
  <c r="B38"/>
  <c r="B39"/>
  <c r="B49" s="1"/>
  <c r="B40"/>
  <c r="B41"/>
  <c r="B42"/>
  <c r="B43"/>
  <c r="B53" s="1"/>
  <c r="B44"/>
  <c r="B45"/>
  <c r="B46"/>
  <c r="B47"/>
  <c r="B57" s="1"/>
  <c r="B48"/>
  <c r="B50"/>
  <c r="B51"/>
  <c r="B52"/>
  <c r="B54"/>
  <c r="B55"/>
  <c r="B56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5"/>
  <c r="B13"/>
  <c r="B14" s="1"/>
  <c r="B7"/>
  <c r="B8" s="1"/>
  <c r="B9" s="1"/>
  <c r="B10" s="1"/>
  <c r="B11" s="1"/>
  <c r="B12" s="1"/>
  <c r="B6"/>
  <c r="H3"/>
  <c r="G3"/>
  <c r="F3"/>
  <c r="E3"/>
  <c r="D4"/>
  <c r="F4" s="1"/>
  <c r="H4" s="1"/>
  <c r="C4"/>
  <c r="E4" s="1"/>
  <c r="G4" s="1"/>
  <c r="C3"/>
  <c r="D3" s="1"/>
  <c r="B9" i="1"/>
  <c r="B34" i="3" s="1"/>
  <c r="C9" i="1"/>
  <c r="D9"/>
  <c r="E9"/>
  <c r="E34" i="3" s="1"/>
  <c r="F9" i="1"/>
  <c r="G9"/>
  <c r="H9"/>
  <c r="I9"/>
  <c r="J9"/>
  <c r="J34" i="3" s="1"/>
  <c r="K9" i="1"/>
  <c r="L9"/>
  <c r="M9"/>
  <c r="M34" i="3" s="1"/>
  <c r="N9" i="1"/>
  <c r="O9"/>
  <c r="P9"/>
  <c r="Q9"/>
  <c r="R9"/>
  <c r="R34" i="3" s="1"/>
  <c r="S9" i="1"/>
  <c r="T9"/>
  <c r="U9"/>
  <c r="U34" i="3" s="1"/>
  <c r="V9" i="1"/>
  <c r="W9"/>
  <c r="X9"/>
  <c r="Y9"/>
  <c r="Z9"/>
  <c r="Z34" i="3" s="1"/>
  <c r="AA9" i="1"/>
  <c r="AB9"/>
  <c r="AC9"/>
  <c r="AC34" i="3" s="1"/>
  <c r="AD9" i="1"/>
  <c r="AE9"/>
  <c r="AF9"/>
  <c r="AG9"/>
  <c r="AH9"/>
  <c r="AH34" i="3" s="1"/>
  <c r="AI9" i="1"/>
  <c r="AJ9"/>
  <c r="AK9"/>
  <c r="AK34" i="3" s="1"/>
  <c r="AL9" i="1"/>
  <c r="AM9"/>
  <c r="AN9"/>
  <c r="AO9"/>
  <c r="AP9"/>
  <c r="AP34" i="3" s="1"/>
  <c r="AQ9" i="1"/>
  <c r="AR9"/>
  <c r="AS9"/>
  <c r="AS34" i="3" s="1"/>
  <c r="AT9" i="1"/>
  <c r="AU9"/>
  <c r="AV9"/>
  <c r="AW9"/>
  <c r="AX9"/>
  <c r="AX34" i="3" s="1"/>
  <c r="AY9" i="1"/>
  <c r="AZ9"/>
  <c r="BA9"/>
  <c r="BA34" i="3" s="1"/>
  <c r="BB9" i="1"/>
  <c r="BC9"/>
  <c r="BD9"/>
  <c r="BE9"/>
  <c r="BF9"/>
  <c r="BF34" i="3" s="1"/>
  <c r="BG9" i="1"/>
  <c r="BH9"/>
  <c r="BI9"/>
  <c r="BI34" i="3" s="1"/>
  <c r="B10" i="1"/>
  <c r="C10"/>
  <c r="D10"/>
  <c r="E10"/>
  <c r="F10"/>
  <c r="F35" i="3" s="1"/>
  <c r="G10" i="1"/>
  <c r="H10"/>
  <c r="I10"/>
  <c r="I35" i="3" s="1"/>
  <c r="J10" i="1"/>
  <c r="K10"/>
  <c r="L10"/>
  <c r="M10"/>
  <c r="N10"/>
  <c r="N35" i="3" s="1"/>
  <c r="O10" i="1"/>
  <c r="P10"/>
  <c r="Q35" i="3"/>
  <c r="R10" i="1"/>
  <c r="S10"/>
  <c r="T10"/>
  <c r="U10"/>
  <c r="V10"/>
  <c r="V35" i="3" s="1"/>
  <c r="W10" i="1"/>
  <c r="X10"/>
  <c r="Y10"/>
  <c r="Y35" i="3" s="1"/>
  <c r="Z10" i="1"/>
  <c r="AA10"/>
  <c r="AB10"/>
  <c r="AC10"/>
  <c r="AD10"/>
  <c r="AD35" i="3" s="1"/>
  <c r="AE10" i="1"/>
  <c r="AF10"/>
  <c r="AG10"/>
  <c r="AG35" i="3" s="1"/>
  <c r="AH10" i="1"/>
  <c r="AI10"/>
  <c r="AJ10"/>
  <c r="AK10"/>
  <c r="AL10"/>
  <c r="AL35" i="3" s="1"/>
  <c r="AM10" i="1"/>
  <c r="AN10"/>
  <c r="AO10"/>
  <c r="AO35" i="3" s="1"/>
  <c r="AP10" i="1"/>
  <c r="AQ10"/>
  <c r="AR10"/>
  <c r="AS10"/>
  <c r="AT10"/>
  <c r="AT35" i="3" s="1"/>
  <c r="AU10" i="1"/>
  <c r="AV10"/>
  <c r="AW10"/>
  <c r="AW35" i="3" s="1"/>
  <c r="AX10" i="1"/>
  <c r="AX35" i="3" s="1"/>
  <c r="AY10" i="1"/>
  <c r="AZ10"/>
  <c r="BA10"/>
  <c r="BB10"/>
  <c r="BB35" i="3" s="1"/>
  <c r="BC10" i="1"/>
  <c r="BD10"/>
  <c r="BE10"/>
  <c r="BE35" i="3" s="1"/>
  <c r="BF10" i="1"/>
  <c r="BF35" i="3" s="1"/>
  <c r="BG10" i="1"/>
  <c r="BH10"/>
  <c r="BI10"/>
  <c r="A6"/>
  <c r="A6" i="3" s="1"/>
  <c r="A31" s="1"/>
  <c r="A7" i="1"/>
  <c r="A8"/>
  <c r="A9"/>
  <c r="A9" i="3" s="1"/>
  <c r="A34" s="1"/>
  <c r="A10" i="1"/>
  <c r="AG8"/>
  <c r="AG33" i="3" s="1"/>
  <c r="W8" i="1"/>
  <c r="W33" i="3" s="1"/>
  <c r="B8" i="1"/>
  <c r="C8"/>
  <c r="C33" i="3" s="1"/>
  <c r="D8" i="1"/>
  <c r="D33" i="3" s="1"/>
  <c r="E8" i="1"/>
  <c r="E33" i="3" s="1"/>
  <c r="F8" i="1"/>
  <c r="F33" i="3" s="1"/>
  <c r="G8" i="1"/>
  <c r="H8"/>
  <c r="I8"/>
  <c r="J8"/>
  <c r="K8"/>
  <c r="K33" i="3" s="1"/>
  <c r="L8" i="1"/>
  <c r="L33" i="3" s="1"/>
  <c r="M8" i="1"/>
  <c r="M33" i="3" s="1"/>
  <c r="N8" i="1"/>
  <c r="N33" i="3" s="1"/>
  <c r="O8" i="1"/>
  <c r="P8"/>
  <c r="Q8"/>
  <c r="R8"/>
  <c r="S8"/>
  <c r="S33" i="3" s="1"/>
  <c r="T8" i="1"/>
  <c r="T33" i="3" s="1"/>
  <c r="U8" i="1"/>
  <c r="U33" i="3" s="1"/>
  <c r="V8" i="1"/>
  <c r="V33" i="3" s="1"/>
  <c r="X8" i="1"/>
  <c r="Y8"/>
  <c r="Z8"/>
  <c r="AA8"/>
  <c r="AB8"/>
  <c r="AB33" i="3" s="1"/>
  <c r="AC8" i="1"/>
  <c r="AC33" i="3" s="1"/>
  <c r="AD8" i="1"/>
  <c r="AD33" i="3" s="1"/>
  <c r="AE8" i="1"/>
  <c r="AF8"/>
  <c r="AF33" i="3" s="1"/>
  <c r="AH8" i="1"/>
  <c r="AI8"/>
  <c r="AJ8"/>
  <c r="AK8"/>
  <c r="AK33" i="3" s="1"/>
  <c r="AL8" i="1"/>
  <c r="AL33" i="3" s="1"/>
  <c r="AM8" i="1"/>
  <c r="AN8"/>
  <c r="AO8"/>
  <c r="AO33" i="3" s="1"/>
  <c r="AP8" i="1"/>
  <c r="AQ8"/>
  <c r="AR8"/>
  <c r="AS8"/>
  <c r="AS33" i="3" s="1"/>
  <c r="AT8" i="1"/>
  <c r="AT33" i="3" s="1"/>
  <c r="AU8" i="1"/>
  <c r="AV8"/>
  <c r="AW8"/>
  <c r="AW33" i="3" s="1"/>
  <c r="AX8" i="1"/>
  <c r="AY8"/>
  <c r="AZ8"/>
  <c r="BA8"/>
  <c r="BA33" i="3" s="1"/>
  <c r="BB8" i="1"/>
  <c r="BB33" i="3" s="1"/>
  <c r="BC8" i="1"/>
  <c r="BD8"/>
  <c r="BE8"/>
  <c r="BE33" i="3" s="1"/>
  <c r="BF8" i="1"/>
  <c r="BG8"/>
  <c r="BH8"/>
  <c r="BI8"/>
  <c r="BI33" i="3" s="1"/>
  <c r="B7" i="1"/>
  <c r="C7"/>
  <c r="D7"/>
  <c r="D32" i="3" s="1"/>
  <c r="E7" i="1"/>
  <c r="E32" i="3" s="1"/>
  <c r="F7" i="1"/>
  <c r="G7"/>
  <c r="H7"/>
  <c r="H32" i="3" s="1"/>
  <c r="I7" i="1"/>
  <c r="I32" i="3" s="1"/>
  <c r="J7" i="1"/>
  <c r="K7"/>
  <c r="L7"/>
  <c r="L32" i="3" s="1"/>
  <c r="M7" i="1"/>
  <c r="M32" i="3" s="1"/>
  <c r="N7" i="1"/>
  <c r="O7"/>
  <c r="P7"/>
  <c r="P32" i="3" s="1"/>
  <c r="Q7" i="1"/>
  <c r="Q32" i="3" s="1"/>
  <c r="R7" i="1"/>
  <c r="S7"/>
  <c r="T7"/>
  <c r="T32" i="3" s="1"/>
  <c r="U7" i="1"/>
  <c r="U32" i="3" s="1"/>
  <c r="V7" i="1"/>
  <c r="X7"/>
  <c r="Y7"/>
  <c r="Y32" i="3" s="1"/>
  <c r="Z7" i="1"/>
  <c r="AA7"/>
  <c r="AB7"/>
  <c r="AC7"/>
  <c r="AC32" i="3" s="1"/>
  <c r="AD7" i="1"/>
  <c r="AD32" i="3" s="1"/>
  <c r="AE7" i="1"/>
  <c r="AF7"/>
  <c r="AH7"/>
  <c r="AI7"/>
  <c r="AI32" i="3" s="1"/>
  <c r="AJ7" i="1"/>
  <c r="AK7"/>
  <c r="AL7"/>
  <c r="AM7"/>
  <c r="AM32" i="3" s="1"/>
  <c r="AN7" i="1"/>
  <c r="AO7"/>
  <c r="AP7"/>
  <c r="AQ7"/>
  <c r="AQ32" i="3" s="1"/>
  <c r="AR7" i="1"/>
  <c r="AS7"/>
  <c r="AT7"/>
  <c r="AU7"/>
  <c r="AU32" i="3" s="1"/>
  <c r="AV7" i="1"/>
  <c r="AW7"/>
  <c r="AX7"/>
  <c r="AY7"/>
  <c r="AY32" i="3" s="1"/>
  <c r="AZ7" i="1"/>
  <c r="BA7"/>
  <c r="BB7"/>
  <c r="BC7"/>
  <c r="BC32" i="3" s="1"/>
  <c r="BD7" i="1"/>
  <c r="BE7"/>
  <c r="BF7"/>
  <c r="BG7"/>
  <c r="BG32" i="3" s="1"/>
  <c r="BH7" i="1"/>
  <c r="BI7"/>
  <c r="C31" i="3"/>
  <c r="O31"/>
  <c r="S31"/>
  <c r="AE31"/>
  <c r="AI31"/>
  <c r="AU31"/>
  <c r="AY31"/>
  <c r="B32"/>
  <c r="C32"/>
  <c r="F32"/>
  <c r="G32"/>
  <c r="J32"/>
  <c r="K32"/>
  <c r="N32"/>
  <c r="O32"/>
  <c r="R32"/>
  <c r="S32"/>
  <c r="V32"/>
  <c r="W32"/>
  <c r="X32"/>
  <c r="AA32"/>
  <c r="AB32"/>
  <c r="AE32"/>
  <c r="AF32"/>
  <c r="AG32"/>
  <c r="AH32"/>
  <c r="AJ32"/>
  <c r="AK32"/>
  <c r="AL32"/>
  <c r="AN32"/>
  <c r="AO32"/>
  <c r="AP32"/>
  <c r="AR32"/>
  <c r="AS32"/>
  <c r="AT32"/>
  <c r="AV32"/>
  <c r="AW32"/>
  <c r="AX32"/>
  <c r="AZ32"/>
  <c r="BA32"/>
  <c r="BB32"/>
  <c r="BD32"/>
  <c r="BE32"/>
  <c r="BF32"/>
  <c r="BH32"/>
  <c r="BI32"/>
  <c r="B33"/>
  <c r="G33"/>
  <c r="H33"/>
  <c r="I33"/>
  <c r="J33"/>
  <c r="O33"/>
  <c r="P33"/>
  <c r="Q33"/>
  <c r="R33"/>
  <c r="X33"/>
  <c r="Y33"/>
  <c r="Z33"/>
  <c r="AA33"/>
  <c r="AE33"/>
  <c r="AH33"/>
  <c r="AI33"/>
  <c r="AJ33"/>
  <c r="AM33"/>
  <c r="AN33"/>
  <c r="AP33"/>
  <c r="AQ33"/>
  <c r="AR33"/>
  <c r="AU33"/>
  <c r="AV33"/>
  <c r="AX33"/>
  <c r="AY33"/>
  <c r="AZ33"/>
  <c r="BC33"/>
  <c r="BD33"/>
  <c r="BF33"/>
  <c r="BG33"/>
  <c r="BH33"/>
  <c r="C34"/>
  <c r="D34"/>
  <c r="F34"/>
  <c r="G34"/>
  <c r="H34"/>
  <c r="I34"/>
  <c r="K34"/>
  <c r="L34"/>
  <c r="N34"/>
  <c r="O34"/>
  <c r="P34"/>
  <c r="Q34"/>
  <c r="S34"/>
  <c r="T34"/>
  <c r="V34"/>
  <c r="W34"/>
  <c r="X34"/>
  <c r="Y34"/>
  <c r="AA34"/>
  <c r="AB34"/>
  <c r="AD34"/>
  <c r="AE34"/>
  <c r="AF34"/>
  <c r="AG34"/>
  <c r="AI34"/>
  <c r="AJ34"/>
  <c r="AL34"/>
  <c r="AM34"/>
  <c r="AN34"/>
  <c r="AO34"/>
  <c r="AQ34"/>
  <c r="AR34"/>
  <c r="AT34"/>
  <c r="AU34"/>
  <c r="AV34"/>
  <c r="AW34"/>
  <c r="AY34"/>
  <c r="AZ34"/>
  <c r="BB34"/>
  <c r="BC34"/>
  <c r="BD34"/>
  <c r="BE34"/>
  <c r="BG34"/>
  <c r="BH34"/>
  <c r="B35"/>
  <c r="C35"/>
  <c r="D35"/>
  <c r="E35"/>
  <c r="G35"/>
  <c r="H35"/>
  <c r="J35"/>
  <c r="K35"/>
  <c r="L35"/>
  <c r="M35"/>
  <c r="O35"/>
  <c r="P35"/>
  <c r="R35"/>
  <c r="S35"/>
  <c r="T35"/>
  <c r="U35"/>
  <c r="W35"/>
  <c r="X35"/>
  <c r="Z35"/>
  <c r="AA35"/>
  <c r="AB35"/>
  <c r="AC35"/>
  <c r="AE35"/>
  <c r="AF35"/>
  <c r="AH35"/>
  <c r="AI35"/>
  <c r="AJ35"/>
  <c r="AK35"/>
  <c r="AM35"/>
  <c r="AN35"/>
  <c r="AP35"/>
  <c r="AQ35"/>
  <c r="AR35"/>
  <c r="AS35"/>
  <c r="AU35"/>
  <c r="AV35"/>
  <c r="AY35"/>
  <c r="AZ35"/>
  <c r="BA35"/>
  <c r="BC35"/>
  <c r="BD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6" i="1"/>
  <c r="B31" i="3" s="1"/>
  <c r="C6" i="1"/>
  <c r="D6"/>
  <c r="D31" i="3" s="1"/>
  <c r="E6" i="1"/>
  <c r="E31" i="3" s="1"/>
  <c r="F6" i="1"/>
  <c r="F31" i="3" s="1"/>
  <c r="G6" i="1"/>
  <c r="G31" i="3" s="1"/>
  <c r="H6" i="1"/>
  <c r="H31" i="3" s="1"/>
  <c r="I6" i="1"/>
  <c r="I31" i="3" s="1"/>
  <c r="J6" i="1"/>
  <c r="J31" i="3" s="1"/>
  <c r="K6" i="1"/>
  <c r="K31" i="3" s="1"/>
  <c r="L6" i="1"/>
  <c r="L31" i="3" s="1"/>
  <c r="M6" i="1"/>
  <c r="M31" i="3" s="1"/>
  <c r="N6" i="1"/>
  <c r="N31" i="3" s="1"/>
  <c r="O6" i="1"/>
  <c r="P6"/>
  <c r="P31" i="3" s="1"/>
  <c r="Q6" i="1"/>
  <c r="Q31" i="3" s="1"/>
  <c r="R6" i="1"/>
  <c r="R31" i="3" s="1"/>
  <c r="S6" i="1"/>
  <c r="T6"/>
  <c r="T31" i="3" s="1"/>
  <c r="U6" i="1"/>
  <c r="U31" i="3" s="1"/>
  <c r="V6" i="1"/>
  <c r="V31" i="3" s="1"/>
  <c r="W6" i="1"/>
  <c r="W31" i="3" s="1"/>
  <c r="X6" i="1"/>
  <c r="X31" i="3" s="1"/>
  <c r="Y6" i="1"/>
  <c r="Y31" i="3" s="1"/>
  <c r="Z6" i="1"/>
  <c r="Z31" i="3" s="1"/>
  <c r="AA6" i="1"/>
  <c r="AA31" i="3" s="1"/>
  <c r="AB6" i="1"/>
  <c r="AB31" i="3" s="1"/>
  <c r="AC6" i="1"/>
  <c r="AC31" i="3" s="1"/>
  <c r="AD6" i="1"/>
  <c r="AD31" i="3" s="1"/>
  <c r="AE6" i="1"/>
  <c r="AF6"/>
  <c r="AF31" i="3" s="1"/>
  <c r="AG6" i="1"/>
  <c r="AG31" i="3" s="1"/>
  <c r="AH6" i="1"/>
  <c r="AH31" i="3" s="1"/>
  <c r="AI6" i="1"/>
  <c r="AJ6"/>
  <c r="AJ31" i="3" s="1"/>
  <c r="AK6" i="1"/>
  <c r="AK31" i="3" s="1"/>
  <c r="AL6" i="1"/>
  <c r="AL31" i="3" s="1"/>
  <c r="AM6" i="1"/>
  <c r="AM31" i="3" s="1"/>
  <c r="AN6" i="1"/>
  <c r="AN31" i="3" s="1"/>
  <c r="AO6" i="1"/>
  <c r="AO31" i="3" s="1"/>
  <c r="AP6" i="1"/>
  <c r="AP31" i="3" s="1"/>
  <c r="AQ6" i="1"/>
  <c r="AQ31" i="3" s="1"/>
  <c r="AR6" i="1"/>
  <c r="AR31" i="3" s="1"/>
  <c r="AS6" i="1"/>
  <c r="AS31" i="3" s="1"/>
  <c r="AT6" i="1"/>
  <c r="AT31" i="3" s="1"/>
  <c r="AU6" i="1"/>
  <c r="AV6"/>
  <c r="AV31" i="3" s="1"/>
  <c r="AW6" i="1"/>
  <c r="AW31" i="3" s="1"/>
  <c r="AX6" i="1"/>
  <c r="AX31" i="3" s="1"/>
  <c r="AY6" i="1"/>
  <c r="AZ6"/>
  <c r="AZ31" i="3" s="1"/>
  <c r="BA6" i="1"/>
  <c r="BA31" i="3" s="1"/>
  <c r="BB6" i="1"/>
  <c r="BB31" i="3" s="1"/>
  <c r="BC6" i="1"/>
  <c r="BC31" i="3" s="1"/>
  <c r="BD6" i="1"/>
  <c r="BD31" i="3" s="1"/>
  <c r="BE6" i="1"/>
  <c r="BE31" i="3" s="1"/>
  <c r="BF6" i="1"/>
  <c r="BF31" i="3" s="1"/>
  <c r="BG6" i="1"/>
  <c r="BG31" i="3" s="1"/>
  <c r="BH6" i="1"/>
  <c r="BH31" i="3" s="1"/>
  <c r="BI6" i="1"/>
  <c r="BI31" i="3" s="1"/>
  <c r="C5" i="1"/>
  <c r="C30" i="3" s="1"/>
  <c r="D5" i="1"/>
  <c r="E5"/>
  <c r="F5"/>
  <c r="F30" i="3" s="1"/>
  <c r="G5" i="1"/>
  <c r="G30" i="3" s="1"/>
  <c r="H5" i="1"/>
  <c r="I5"/>
  <c r="J5"/>
  <c r="J30" i="3" s="1"/>
  <c r="K5" i="1"/>
  <c r="K30" i="3" s="1"/>
  <c r="L5" i="1"/>
  <c r="L30" i="3" s="1"/>
  <c r="M5" i="1"/>
  <c r="N5"/>
  <c r="N30" i="3" s="1"/>
  <c r="O5" i="1"/>
  <c r="O30" i="3" s="1"/>
  <c r="P5" i="1"/>
  <c r="P30" i="3" s="1"/>
  <c r="Q5" i="1"/>
  <c r="R5"/>
  <c r="R30" i="3" s="1"/>
  <c r="S5" i="1"/>
  <c r="S30" i="3" s="1"/>
  <c r="T5" i="1"/>
  <c r="U5"/>
  <c r="V5"/>
  <c r="V30" i="3" s="1"/>
  <c r="W5" i="1"/>
  <c r="W30" i="3" s="1"/>
  <c r="X5" i="1"/>
  <c r="X30" i="3" s="1"/>
  <c r="Y5" i="1"/>
  <c r="Z5"/>
  <c r="Z30" i="3" s="1"/>
  <c r="AA5" i="1"/>
  <c r="AA30" i="3" s="1"/>
  <c r="AB5" i="1"/>
  <c r="AB30" i="3" s="1"/>
  <c r="AC5" i="1"/>
  <c r="AD5"/>
  <c r="AD30" i="3" s="1"/>
  <c r="AE5" i="1"/>
  <c r="AE30" i="3" s="1"/>
  <c r="AF5" i="1"/>
  <c r="AF30" i="3" s="1"/>
  <c r="AG5" i="1"/>
  <c r="AH5"/>
  <c r="AH30" i="3" s="1"/>
  <c r="AI5" i="1"/>
  <c r="AI30" i="3" s="1"/>
  <c r="AJ5" i="1"/>
  <c r="AK5"/>
  <c r="AL5"/>
  <c r="AL30" i="3" s="1"/>
  <c r="AM5" i="1"/>
  <c r="AM30" i="3" s="1"/>
  <c r="AN5" i="1"/>
  <c r="AO5"/>
  <c r="AP5"/>
  <c r="AP30" i="3" s="1"/>
  <c r="AQ5" i="1"/>
  <c r="AQ30" i="3" s="1"/>
  <c r="AR5" i="1"/>
  <c r="AR30" i="3" s="1"/>
  <c r="AS5" i="1"/>
  <c r="AT5"/>
  <c r="AT30" i="3" s="1"/>
  <c r="AU5" i="1"/>
  <c r="AU30" i="3" s="1"/>
  <c r="AV5" i="1"/>
  <c r="AV30" i="3" s="1"/>
  <c r="AW5" i="1"/>
  <c r="AX5"/>
  <c r="AX30" i="3" s="1"/>
  <c r="AY5" i="1"/>
  <c r="AY30" i="3" s="1"/>
  <c r="AZ5" i="1"/>
  <c r="AZ30" i="3" s="1"/>
  <c r="BA5" i="1"/>
  <c r="BB5"/>
  <c r="BB30" i="3" s="1"/>
  <c r="BC5" i="1"/>
  <c r="BC30" i="3" s="1"/>
  <c r="BD5" i="1"/>
  <c r="BE5"/>
  <c r="BF5"/>
  <c r="BF30" i="3" s="1"/>
  <c r="BG5" i="1"/>
  <c r="BG30" i="3" s="1"/>
  <c r="BH5" i="1"/>
  <c r="BH30" i="3" s="1"/>
  <c r="BI5" i="1"/>
  <c r="B5"/>
  <c r="B30" i="3" s="1"/>
  <c r="A30" i="1"/>
  <c r="A29"/>
  <c r="D28"/>
  <c r="V20"/>
  <c r="C28" s="1"/>
  <c r="AP20"/>
  <c r="C21"/>
  <c r="B21"/>
  <c r="B20"/>
  <c r="B28" s="1"/>
  <c r="A54" i="3"/>
  <c r="A60" s="1"/>
  <c r="D30"/>
  <c r="E30"/>
  <c r="H30"/>
  <c r="I30"/>
  <c r="M30"/>
  <c r="Q30"/>
  <c r="T30"/>
  <c r="U30"/>
  <c r="Y30"/>
  <c r="AC30"/>
  <c r="AG30"/>
  <c r="AJ30"/>
  <c r="AK30"/>
  <c r="AN30"/>
  <c r="AO30"/>
  <c r="AS30"/>
  <c r="AW30"/>
  <c r="BA30"/>
  <c r="BD30"/>
  <c r="BE30"/>
  <c r="BI30"/>
  <c r="A36"/>
  <c r="B27"/>
  <c r="B45" s="1"/>
  <c r="B53" s="1"/>
  <c r="B59" s="1"/>
  <c r="B28"/>
  <c r="D28"/>
  <c r="F28"/>
  <c r="J28"/>
  <c r="L28"/>
  <c r="N28"/>
  <c r="R28"/>
  <c r="A27"/>
  <c r="BH4"/>
  <c r="BI4"/>
  <c r="B1"/>
  <c r="C1"/>
  <c r="C27" s="1"/>
  <c r="C45" s="1"/>
  <c r="V1"/>
  <c r="V27" s="1"/>
  <c r="V45" s="1"/>
  <c r="C53" s="1"/>
  <c r="C59" s="1"/>
  <c r="W1"/>
  <c r="W27" s="1"/>
  <c r="W45" s="1"/>
  <c r="AP1"/>
  <c r="AP27" s="1"/>
  <c r="AP45" s="1"/>
  <c r="D53" s="1"/>
  <c r="D59" s="1"/>
  <c r="B2"/>
  <c r="C2"/>
  <c r="C28" s="1"/>
  <c r="D2"/>
  <c r="E2"/>
  <c r="E28" s="1"/>
  <c r="F2"/>
  <c r="G2"/>
  <c r="G28" s="1"/>
  <c r="H2"/>
  <c r="H28" s="1"/>
  <c r="I2"/>
  <c r="I28" s="1"/>
  <c r="J2"/>
  <c r="K2"/>
  <c r="K28" s="1"/>
  <c r="L2"/>
  <c r="M2"/>
  <c r="M28" s="1"/>
  <c r="N2"/>
  <c r="O2"/>
  <c r="O28" s="1"/>
  <c r="P2"/>
  <c r="P28" s="1"/>
  <c r="Q2"/>
  <c r="Q28" s="1"/>
  <c r="R2"/>
  <c r="S2"/>
  <c r="S28" s="1"/>
  <c r="T2"/>
  <c r="T28" s="1"/>
  <c r="U2"/>
  <c r="U28" s="1"/>
  <c r="X2"/>
  <c r="X28" s="1"/>
  <c r="AB2"/>
  <c r="AB28" s="1"/>
  <c r="AI2"/>
  <c r="AI28" s="1"/>
  <c r="AM2"/>
  <c r="AM28" s="1"/>
  <c r="AN2"/>
  <c r="AN28" s="1"/>
  <c r="BD2"/>
  <c r="BD28" s="1"/>
  <c r="B3"/>
  <c r="B29" s="1"/>
  <c r="B46" s="1"/>
  <c r="C3"/>
  <c r="C29" s="1"/>
  <c r="C46" s="1"/>
  <c r="A55" s="1"/>
  <c r="A61" s="1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28" s="1"/>
  <c r="A3"/>
  <c r="A29" s="1"/>
  <c r="A4"/>
  <c r="A7"/>
  <c r="A32" s="1"/>
  <c r="A8"/>
  <c r="A33" s="1"/>
  <c r="A10"/>
  <c r="A35" s="1"/>
  <c r="A1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2"/>
  <c r="B2"/>
  <c r="D2"/>
  <c r="E2"/>
  <c r="F2"/>
  <c r="G2"/>
  <c r="H2"/>
  <c r="I2"/>
  <c r="J2"/>
  <c r="K2"/>
  <c r="L2"/>
  <c r="M2"/>
  <c r="N2"/>
  <c r="O2"/>
  <c r="P2"/>
  <c r="Q2"/>
  <c r="R2"/>
  <c r="S2"/>
  <c r="T2"/>
  <c r="U2"/>
  <c r="Z2"/>
  <c r="AD2"/>
  <c r="AF2"/>
  <c r="AJ2"/>
  <c r="AO2"/>
  <c r="AV2"/>
  <c r="A3"/>
  <c r="B3"/>
  <c r="C3"/>
  <c r="B1"/>
  <c r="V1"/>
  <c r="AP1"/>
  <c r="A1"/>
  <c r="AR1" i="1"/>
  <c r="AR2"/>
  <c r="AR2" i="2" s="1"/>
  <c r="AU2" i="1"/>
  <c r="AV2"/>
  <c r="AV2" i="3" s="1"/>
  <c r="AV28" s="1"/>
  <c r="AY2" i="1"/>
  <c r="AY2" i="2" s="1"/>
  <c r="AZ2" i="1"/>
  <c r="AZ2" i="3" s="1"/>
  <c r="AZ28" s="1"/>
  <c r="BC2" i="1"/>
  <c r="BC2" i="2" s="1"/>
  <c r="BD2" i="1"/>
  <c r="BD2" i="2" s="1"/>
  <c r="BG2" i="1"/>
  <c r="AQ1"/>
  <c r="AQ20" s="1"/>
  <c r="W1"/>
  <c r="AO2"/>
  <c r="X2"/>
  <c r="X2" i="2" s="1"/>
  <c r="Y2" i="1"/>
  <c r="Z2"/>
  <c r="AA2"/>
  <c r="AA2" i="2" s="1"/>
  <c r="AB2" i="1"/>
  <c r="AB2" i="2" s="1"/>
  <c r="AC2" i="1"/>
  <c r="AD2"/>
  <c r="AE2"/>
  <c r="AE2" i="2" s="1"/>
  <c r="AF2" i="1"/>
  <c r="AF2" i="3" s="1"/>
  <c r="AF28" s="1"/>
  <c r="AG2" i="1"/>
  <c r="AH2"/>
  <c r="AI2"/>
  <c r="AI2" i="2" s="1"/>
  <c r="AJ2" i="1"/>
  <c r="AJ2" i="3" s="1"/>
  <c r="AJ28" s="1"/>
  <c r="AK2" i="1"/>
  <c r="AK2" i="2" s="1"/>
  <c r="AL2" i="1"/>
  <c r="AM2"/>
  <c r="AM2" i="2" s="1"/>
  <c r="AN2" i="1"/>
  <c r="BH2" s="1"/>
  <c r="V2"/>
  <c r="D1"/>
  <c r="C1"/>
  <c r="C20" s="1"/>
  <c r="C2"/>
  <c r="C2" i="2" s="1"/>
  <c r="E3" i="1"/>
  <c r="E3" i="2" s="1"/>
  <c r="F3" i="1"/>
  <c r="D3"/>
  <c r="D3" i="3" s="1"/>
  <c r="D29" s="1"/>
  <c r="D23" i="5" l="1"/>
  <c r="E21"/>
  <c r="E19"/>
  <c r="E11"/>
  <c r="E9"/>
  <c r="E17"/>
  <c r="E7"/>
  <c r="E15"/>
  <c r="E13"/>
  <c r="D12"/>
  <c r="E10"/>
  <c r="E4"/>
  <c r="C68"/>
  <c r="C143"/>
  <c r="C37"/>
  <c r="C147"/>
  <c r="V2" i="3"/>
  <c r="V28" s="1"/>
  <c r="V2" i="2"/>
  <c r="AG2"/>
  <c r="BA2" i="1"/>
  <c r="AW2"/>
  <c r="AC2" i="2"/>
  <c r="Y2" i="3"/>
  <c r="Y28" s="1"/>
  <c r="AS2" i="1"/>
  <c r="AU2" i="2"/>
  <c r="AU2" i="3"/>
  <c r="AU28" s="1"/>
  <c r="BH2"/>
  <c r="BH28" s="1"/>
  <c r="BH2" i="2"/>
  <c r="AP2" i="1"/>
  <c r="AZ2" i="2"/>
  <c r="BC2" i="3"/>
  <c r="BC28" s="1"/>
  <c r="AR2"/>
  <c r="AR28" s="1"/>
  <c r="AG2"/>
  <c r="AG28" s="1"/>
  <c r="AO2"/>
  <c r="AO28" s="1"/>
  <c r="BI2" i="1"/>
  <c r="BG2" i="2"/>
  <c r="BG2" i="3"/>
  <c r="BG28" s="1"/>
  <c r="AY2"/>
  <c r="AY28" s="1"/>
  <c r="AC2"/>
  <c r="AC28" s="1"/>
  <c r="H3" i="1"/>
  <c r="F3" i="2"/>
  <c r="F3" i="3"/>
  <c r="F29" s="1"/>
  <c r="E1" i="1"/>
  <c r="D1" i="3"/>
  <c r="D27" s="1"/>
  <c r="D1" i="2"/>
  <c r="AL2" i="3"/>
  <c r="AL28" s="1"/>
  <c r="AL2" i="2"/>
  <c r="BF2" i="1"/>
  <c r="AH2" i="3"/>
  <c r="AH28" s="1"/>
  <c r="BB2" i="1"/>
  <c r="AH2" i="2"/>
  <c r="AD2" i="3"/>
  <c r="AD28" s="1"/>
  <c r="AX2" i="1"/>
  <c r="Z2" i="3"/>
  <c r="Z28" s="1"/>
  <c r="AT2" i="1"/>
  <c r="W20"/>
  <c r="W1" i="2"/>
  <c r="X1" i="1"/>
  <c r="AS1"/>
  <c r="AR1" i="3"/>
  <c r="AR27" s="1"/>
  <c r="AR1" i="2"/>
  <c r="Y2"/>
  <c r="G3" i="1"/>
  <c r="E3" i="3"/>
  <c r="E29" s="1"/>
  <c r="BE2" i="1"/>
  <c r="AK2" i="3"/>
  <c r="AK28" s="1"/>
  <c r="D3" i="2"/>
  <c r="AN2"/>
  <c r="AA2" i="3"/>
  <c r="AA28" s="1"/>
  <c r="AQ1"/>
  <c r="AQ27" s="1"/>
  <c r="AQ45" s="1"/>
  <c r="W2" i="1"/>
  <c r="AQ1" i="2"/>
  <c r="C1"/>
  <c r="AE2" i="3"/>
  <c r="AE28" s="1"/>
  <c r="V22" i="1"/>
  <c r="C29" s="1"/>
  <c r="Z32" i="3"/>
  <c r="V48" s="1"/>
  <c r="C60" s="1"/>
  <c r="AQ48"/>
  <c r="D61" s="1"/>
  <c r="AQ47"/>
  <c r="D55" s="1"/>
  <c r="C47"/>
  <c r="B55" s="1"/>
  <c r="C48"/>
  <c r="B61" s="1"/>
  <c r="V47"/>
  <c r="C54" s="1"/>
  <c r="W48"/>
  <c r="C61" s="1"/>
  <c r="W47"/>
  <c r="C55" s="1"/>
  <c r="AP48"/>
  <c r="D60" s="1"/>
  <c r="AP47"/>
  <c r="D54" s="1"/>
  <c r="AQ22" i="1"/>
  <c r="D30" s="1"/>
  <c r="W22"/>
  <c r="C30" s="1"/>
  <c r="C22"/>
  <c r="B30" s="1"/>
  <c r="AP22"/>
  <c r="D29" s="1"/>
  <c r="B47" i="3"/>
  <c r="B54" s="1"/>
  <c r="B48"/>
  <c r="B60" s="1"/>
  <c r="B22" i="1"/>
  <c r="B29" s="1"/>
  <c r="A5" i="3"/>
  <c r="A5" i="1"/>
  <c r="A11"/>
  <c r="A30" i="3" l="1"/>
  <c r="A5" i="4"/>
  <c r="D25" i="5"/>
  <c r="E23"/>
  <c r="D14"/>
  <c r="E12"/>
  <c r="C153"/>
  <c r="C149"/>
  <c r="C43"/>
  <c r="C74"/>
  <c r="BF2" i="3"/>
  <c r="BF28" s="1"/>
  <c r="BF2" i="2"/>
  <c r="J3" i="1"/>
  <c r="H3" i="3"/>
  <c r="H29" s="1"/>
  <c r="H3" i="2"/>
  <c r="AS2"/>
  <c r="AS2" i="3"/>
  <c r="AS28" s="1"/>
  <c r="BA2"/>
  <c r="BA28" s="1"/>
  <c r="BA2" i="2"/>
  <c r="W2"/>
  <c r="AQ2" i="1"/>
  <c r="W2" i="3"/>
  <c r="W28" s="1"/>
  <c r="I3" i="1"/>
  <c r="G3" i="3"/>
  <c r="G29" s="1"/>
  <c r="G3" i="2"/>
  <c r="AT1" i="1"/>
  <c r="AS1" i="3"/>
  <c r="AS27" s="1"/>
  <c r="AS1" i="2"/>
  <c r="AT2" i="3"/>
  <c r="AT28" s="1"/>
  <c r="AT2" i="2"/>
  <c r="F1" i="1"/>
  <c r="E1" i="3"/>
  <c r="E27" s="1"/>
  <c r="E1" i="2"/>
  <c r="BI2" i="3"/>
  <c r="BI28" s="1"/>
  <c r="BI2" i="2"/>
  <c r="Y1" i="1"/>
  <c r="X1" i="3"/>
  <c r="X27" s="1"/>
  <c r="X1" i="2"/>
  <c r="BB2" i="3"/>
  <c r="BB28" s="1"/>
  <c r="BB2" i="2"/>
  <c r="BE2" i="3"/>
  <c r="BE28" s="1"/>
  <c r="BE2" i="2"/>
  <c r="AX2" i="3"/>
  <c r="AX28" s="1"/>
  <c r="AX2" i="2"/>
  <c r="AP2" i="3"/>
  <c r="AP28" s="1"/>
  <c r="AP2" i="2"/>
  <c r="AW2"/>
  <c r="AW2" i="3"/>
  <c r="AW28" s="1"/>
  <c r="G5" i="4" l="1"/>
  <c r="D5"/>
  <c r="C5"/>
  <c r="E5"/>
  <c r="F5"/>
  <c r="H5"/>
  <c r="A6"/>
  <c r="D27" i="5"/>
  <c r="E25"/>
  <c r="D16"/>
  <c r="E14"/>
  <c r="C80"/>
  <c r="C155"/>
  <c r="C49"/>
  <c r="C159"/>
  <c r="AU1" i="1"/>
  <c r="AT1" i="3"/>
  <c r="AT27" s="1"/>
  <c r="AT1" i="2"/>
  <c r="AQ2"/>
  <c r="AQ2" i="3"/>
  <c r="AQ28" s="1"/>
  <c r="L3" i="1"/>
  <c r="J3" i="2"/>
  <c r="J3" i="3"/>
  <c r="J29" s="1"/>
  <c r="Z1" i="1"/>
  <c r="Y1" i="2"/>
  <c r="Y1" i="3"/>
  <c r="Y27" s="1"/>
  <c r="G1" i="1"/>
  <c r="F1" i="3"/>
  <c r="F27" s="1"/>
  <c r="F1" i="2"/>
  <c r="K3" i="1"/>
  <c r="I3" i="2"/>
  <c r="I3" i="3"/>
  <c r="I29" s="1"/>
  <c r="A7" i="4" l="1"/>
  <c r="H6"/>
  <c r="G6"/>
  <c r="D6"/>
  <c r="F6"/>
  <c r="E6"/>
  <c r="C6"/>
  <c r="D29" i="5"/>
  <c r="E27"/>
  <c r="D18"/>
  <c r="E16"/>
  <c r="C165"/>
  <c r="C161"/>
  <c r="C55"/>
  <c r="C86"/>
  <c r="H1" i="1"/>
  <c r="G1" i="2"/>
  <c r="G1" i="3"/>
  <c r="G27" s="1"/>
  <c r="M3" i="1"/>
  <c r="K3" i="3"/>
  <c r="K29" s="1"/>
  <c r="K3" i="2"/>
  <c r="N3" i="1"/>
  <c r="L3" i="3"/>
  <c r="L29" s="1"/>
  <c r="L3" i="2"/>
  <c r="AA1" i="1"/>
  <c r="Z1" i="3"/>
  <c r="Z27" s="1"/>
  <c r="Z1" i="2"/>
  <c r="AV1" i="1"/>
  <c r="AU1" i="3"/>
  <c r="AU27" s="1"/>
  <c r="AU1" i="2"/>
  <c r="A8" i="4" l="1"/>
  <c r="G7"/>
  <c r="F7"/>
  <c r="E7"/>
  <c r="D7"/>
  <c r="C7"/>
  <c r="H7"/>
  <c r="D31" i="5"/>
  <c r="E29"/>
  <c r="E18"/>
  <c r="D20"/>
  <c r="C92"/>
  <c r="C167"/>
  <c r="C61"/>
  <c r="C171"/>
  <c r="P3" i="1"/>
  <c r="N3" i="2"/>
  <c r="N3" i="3"/>
  <c r="N29" s="1"/>
  <c r="O3" i="1"/>
  <c r="M3" i="2"/>
  <c r="M3" i="3"/>
  <c r="M29" s="1"/>
  <c r="AB1" i="1"/>
  <c r="AA1" i="2"/>
  <c r="AA1" i="3"/>
  <c r="AA27" s="1"/>
  <c r="AW1" i="1"/>
  <c r="AV1" i="3"/>
  <c r="AV27" s="1"/>
  <c r="AV1" i="2"/>
  <c r="I1" i="1"/>
  <c r="H1" i="3"/>
  <c r="H27" s="1"/>
  <c r="H1" i="2"/>
  <c r="A9" i="4" l="1"/>
  <c r="G8"/>
  <c r="H8"/>
  <c r="D8"/>
  <c r="F8"/>
  <c r="E8"/>
  <c r="C8"/>
  <c r="D33" i="5"/>
  <c r="E31"/>
  <c r="D22"/>
  <c r="E20"/>
  <c r="C177"/>
  <c r="C173"/>
  <c r="C67"/>
  <c r="C98"/>
  <c r="Q3" i="1"/>
  <c r="O3" i="3"/>
  <c r="O29" s="1"/>
  <c r="O3" i="2"/>
  <c r="AC1" i="1"/>
  <c r="AB1" i="3"/>
  <c r="AB27" s="1"/>
  <c r="AB1" i="2"/>
  <c r="AX1" i="1"/>
  <c r="AW1" i="3"/>
  <c r="AW27" s="1"/>
  <c r="AW1" i="2"/>
  <c r="J1" i="1"/>
  <c r="I1" i="3"/>
  <c r="I27" s="1"/>
  <c r="I1" i="2"/>
  <c r="R3" i="1"/>
  <c r="P3" i="3"/>
  <c r="P29" s="1"/>
  <c r="P3" i="2"/>
  <c r="A10" i="4" l="1"/>
  <c r="C9"/>
  <c r="H9"/>
  <c r="G9"/>
  <c r="F9"/>
  <c r="E9"/>
  <c r="D9"/>
  <c r="D35" i="5"/>
  <c r="E33"/>
  <c r="D24"/>
  <c r="E22"/>
  <c r="C104"/>
  <c r="C179"/>
  <c r="C73"/>
  <c r="C183"/>
  <c r="AD1" i="1"/>
  <c r="AC1" i="3"/>
  <c r="AC27" s="1"/>
  <c r="AC1" i="2"/>
  <c r="AY1" i="1"/>
  <c r="AX1" i="2"/>
  <c r="AX1" i="3"/>
  <c r="AX27" s="1"/>
  <c r="K1" i="1"/>
  <c r="J1" i="3"/>
  <c r="J27" s="1"/>
  <c r="J1" i="2"/>
  <c r="T3" i="1"/>
  <c r="R3" i="2"/>
  <c r="R3" i="3"/>
  <c r="R29" s="1"/>
  <c r="S3" i="1"/>
  <c r="Q3" i="3"/>
  <c r="Q29" s="1"/>
  <c r="Q3" i="2"/>
  <c r="A11" i="4" l="1"/>
  <c r="E10"/>
  <c r="H10"/>
  <c r="D10"/>
  <c r="C10"/>
  <c r="G10"/>
  <c r="F10"/>
  <c r="D37" i="5"/>
  <c r="E35"/>
  <c r="D26"/>
  <c r="E24"/>
  <c r="C79"/>
  <c r="C110"/>
  <c r="C189"/>
  <c r="C185"/>
  <c r="AZ1" i="1"/>
  <c r="AY1" i="2"/>
  <c r="AY1" i="3"/>
  <c r="AY27" s="1"/>
  <c r="L1" i="1"/>
  <c r="K1" i="2"/>
  <c r="K1" i="3"/>
  <c r="K27" s="1"/>
  <c r="T3"/>
  <c r="T29" s="1"/>
  <c r="V3" i="1"/>
  <c r="T3" i="2"/>
  <c r="U3" i="1"/>
  <c r="S3" i="2"/>
  <c r="S3" i="3"/>
  <c r="S29" s="1"/>
  <c r="AE1" i="1"/>
  <c r="AD1" i="3"/>
  <c r="AD27" s="1"/>
  <c r="AD1" i="2"/>
  <c r="A12" i="4" l="1"/>
  <c r="G11"/>
  <c r="E11"/>
  <c r="F11"/>
  <c r="D11"/>
  <c r="C11"/>
  <c r="H11"/>
  <c r="D39" i="5"/>
  <c r="E37"/>
  <c r="D28"/>
  <c r="E26"/>
  <c r="C191"/>
  <c r="C116"/>
  <c r="C195"/>
  <c r="C85"/>
  <c r="X3" i="1"/>
  <c r="V21"/>
  <c r="V3" i="3"/>
  <c r="V29" s="1"/>
  <c r="V46" s="1"/>
  <c r="V3" i="2"/>
  <c r="M1" i="1"/>
  <c r="L1" i="3"/>
  <c r="L27" s="1"/>
  <c r="L1" i="2"/>
  <c r="U3" i="3"/>
  <c r="U29" s="1"/>
  <c r="W3" i="1"/>
  <c r="U3" i="2"/>
  <c r="AF1" i="1"/>
  <c r="AE1" i="3"/>
  <c r="AE27" s="1"/>
  <c r="AE1" i="2"/>
  <c r="BA1" i="1"/>
  <c r="AZ1" i="3"/>
  <c r="AZ27" s="1"/>
  <c r="AZ1" i="2"/>
  <c r="A13" i="4" l="1"/>
  <c r="H12"/>
  <c r="G12"/>
  <c r="D12"/>
  <c r="F12"/>
  <c r="E12"/>
  <c r="C12"/>
  <c r="D41" i="5"/>
  <c r="E39"/>
  <c r="D30"/>
  <c r="E28"/>
  <c r="C91"/>
  <c r="C122"/>
  <c r="C201"/>
  <c r="C197"/>
  <c r="AG1" i="1"/>
  <c r="AF1" i="3"/>
  <c r="AF27" s="1"/>
  <c r="AF1" i="2"/>
  <c r="BB1" i="1"/>
  <c r="BA1" i="3"/>
  <c r="BA27" s="1"/>
  <c r="BA1" i="2"/>
  <c r="Y3" i="1"/>
  <c r="W3" i="2"/>
  <c r="W21" i="1"/>
  <c r="W3" i="3"/>
  <c r="W29" s="1"/>
  <c r="W46" s="1"/>
  <c r="N1" i="1"/>
  <c r="M1" i="3"/>
  <c r="M27" s="1"/>
  <c r="M1" i="2"/>
  <c r="Z3" i="1"/>
  <c r="X3" i="3"/>
  <c r="X29" s="1"/>
  <c r="X3" i="2"/>
  <c r="A14" i="4" l="1"/>
  <c r="C13"/>
  <c r="H13"/>
  <c r="G13"/>
  <c r="E13"/>
  <c r="D13"/>
  <c r="F13"/>
  <c r="D43" i="5"/>
  <c r="E41"/>
  <c r="D32"/>
  <c r="E30"/>
  <c r="C207"/>
  <c r="C203"/>
  <c r="C128"/>
  <c r="C97"/>
  <c r="BC1" i="1"/>
  <c r="BB1" i="3"/>
  <c r="BB27" s="1"/>
  <c r="BB1" i="2"/>
  <c r="O1" i="1"/>
  <c r="N1" i="3"/>
  <c r="N27" s="1"/>
  <c r="N1" i="2"/>
  <c r="AA3" i="1"/>
  <c r="Y3" i="3"/>
  <c r="Y29" s="1"/>
  <c r="Y3" i="2"/>
  <c r="AB3" i="1"/>
  <c r="Z3" i="3"/>
  <c r="Z29" s="1"/>
  <c r="Z3" i="2"/>
  <c r="AH1" i="1"/>
  <c r="AG1" i="3"/>
  <c r="AG27" s="1"/>
  <c r="AG1" i="2"/>
  <c r="A15" i="4" l="1"/>
  <c r="E14"/>
  <c r="D14"/>
  <c r="C14"/>
  <c r="H14"/>
  <c r="G14"/>
  <c r="F14"/>
  <c r="D45" i="5"/>
  <c r="E43"/>
  <c r="D34"/>
  <c r="E32"/>
  <c r="C209"/>
  <c r="C103"/>
  <c r="C213"/>
  <c r="C134"/>
  <c r="P1" i="1"/>
  <c r="O1" i="3"/>
  <c r="O27" s="1"/>
  <c r="O1" i="2"/>
  <c r="AC3" i="1"/>
  <c r="AA3" i="2"/>
  <c r="AA3" i="3"/>
  <c r="AA29" s="1"/>
  <c r="AD3" i="1"/>
  <c r="AB3" i="3"/>
  <c r="AB29" s="1"/>
  <c r="AB3" i="2"/>
  <c r="AI1" i="1"/>
  <c r="AH1" i="2"/>
  <c r="AH1" i="3"/>
  <c r="AH27" s="1"/>
  <c r="BD1" i="1"/>
  <c r="BC1" i="2"/>
  <c r="BC1" i="3"/>
  <c r="BC27" s="1"/>
  <c r="A16" i="4" l="1"/>
  <c r="G15"/>
  <c r="E15"/>
  <c r="F15"/>
  <c r="D15"/>
  <c r="C15"/>
  <c r="H15"/>
  <c r="D47" i="5"/>
  <c r="E45"/>
  <c r="D36"/>
  <c r="E34"/>
  <c r="C219"/>
  <c r="C215"/>
  <c r="C109"/>
  <c r="C140"/>
  <c r="AE3" i="1"/>
  <c r="AC3" i="2"/>
  <c r="AC3" i="3"/>
  <c r="AC29" s="1"/>
  <c r="AF3" i="1"/>
  <c r="AD3" i="2"/>
  <c r="AD3" i="3"/>
  <c r="AD29" s="1"/>
  <c r="AJ1" i="1"/>
  <c r="AI1" i="2"/>
  <c r="AI1" i="3"/>
  <c r="AI27" s="1"/>
  <c r="BE1" i="1"/>
  <c r="BD1" i="3"/>
  <c r="BD27" s="1"/>
  <c r="BD1" i="2"/>
  <c r="Q1" i="1"/>
  <c r="P1" i="3"/>
  <c r="P27" s="1"/>
  <c r="P1" i="2"/>
  <c r="A17" i="4" l="1"/>
  <c r="E16"/>
  <c r="C16"/>
  <c r="D16"/>
  <c r="G16"/>
  <c r="F16"/>
  <c r="H16"/>
  <c r="D49" i="5"/>
  <c r="E47"/>
  <c r="D38"/>
  <c r="E36"/>
  <c r="C115"/>
  <c r="C221"/>
  <c r="C146"/>
  <c r="C225"/>
  <c r="AK1" i="1"/>
  <c r="AJ1" i="3"/>
  <c r="AJ27" s="1"/>
  <c r="AJ1" i="2"/>
  <c r="BF1" i="1"/>
  <c r="BE1" i="3"/>
  <c r="BE27" s="1"/>
  <c r="BE1" i="2"/>
  <c r="AH3" i="1"/>
  <c r="AF3" i="3"/>
  <c r="AF29" s="1"/>
  <c r="AF3" i="2"/>
  <c r="R1" i="1"/>
  <c r="Q1" i="3"/>
  <c r="Q27" s="1"/>
  <c r="Q1" i="2"/>
  <c r="AG3" i="1"/>
  <c r="AE3" i="3"/>
  <c r="AE29" s="1"/>
  <c r="AE3" i="2"/>
  <c r="A18" i="4" l="1"/>
  <c r="E17"/>
  <c r="C17"/>
  <c r="D17"/>
  <c r="H17"/>
  <c r="G17"/>
  <c r="F17"/>
  <c r="D51" i="5"/>
  <c r="E49"/>
  <c r="D40"/>
  <c r="E38"/>
  <c r="C231"/>
  <c r="C227"/>
  <c r="C152"/>
  <c r="C121"/>
  <c r="AJ3" i="1"/>
  <c r="AH3" i="3"/>
  <c r="AH29" s="1"/>
  <c r="AH3" i="2"/>
  <c r="BG1" i="1"/>
  <c r="BF1" i="3"/>
  <c r="BF27" s="1"/>
  <c r="BF1" i="2"/>
  <c r="S1" i="1"/>
  <c r="R1" i="3"/>
  <c r="R27" s="1"/>
  <c r="R1" i="2"/>
  <c r="AI3" i="1"/>
  <c r="AG3" i="3"/>
  <c r="AG29" s="1"/>
  <c r="AG3" i="2"/>
  <c r="AL1" i="1"/>
  <c r="AK1" i="3"/>
  <c r="AK27" s="1"/>
  <c r="AK1" i="2"/>
  <c r="A19" i="4" l="1"/>
  <c r="G18"/>
  <c r="F18"/>
  <c r="E18"/>
  <c r="D18"/>
  <c r="C18"/>
  <c r="H18"/>
  <c r="D53" i="5"/>
  <c r="E51"/>
  <c r="D42"/>
  <c r="E40"/>
  <c r="C158"/>
  <c r="C233"/>
  <c r="C127"/>
  <c r="C237"/>
  <c r="BH1" i="1"/>
  <c r="BG1" i="2"/>
  <c r="BG1" i="3"/>
  <c r="BG27" s="1"/>
  <c r="T1" i="1"/>
  <c r="S1" i="2"/>
  <c r="S1" i="3"/>
  <c r="S27" s="1"/>
  <c r="AK3" i="1"/>
  <c r="AI3" i="2"/>
  <c r="AI3" i="3"/>
  <c r="AI29" s="1"/>
  <c r="AM1" i="1"/>
  <c r="AL1" i="3"/>
  <c r="AL27" s="1"/>
  <c r="AL1" i="2"/>
  <c r="AL3" i="1"/>
  <c r="AJ3" i="3"/>
  <c r="AJ29" s="1"/>
  <c r="AJ3" i="2"/>
  <c r="A20" i="4" l="1"/>
  <c r="G19"/>
  <c r="H19"/>
  <c r="F19"/>
  <c r="E19"/>
  <c r="C19"/>
  <c r="D19"/>
  <c r="D55" i="5"/>
  <c r="E53"/>
  <c r="D44"/>
  <c r="E42"/>
  <c r="C164"/>
  <c r="C243"/>
  <c r="C239"/>
  <c r="C133"/>
  <c r="AM3" i="1"/>
  <c r="AK3" i="3"/>
  <c r="AK29" s="1"/>
  <c r="AK3" i="2"/>
  <c r="AN1" i="1"/>
  <c r="AM1" i="2"/>
  <c r="AM1" i="3"/>
  <c r="AM27" s="1"/>
  <c r="U1" i="1"/>
  <c r="T1" i="3"/>
  <c r="T27" s="1"/>
  <c r="T1" i="2"/>
  <c r="AN3" i="1"/>
  <c r="AL3" i="3"/>
  <c r="AL29" s="1"/>
  <c r="AL3" i="2"/>
  <c r="BH1" i="3"/>
  <c r="BH27" s="1"/>
  <c r="BH1" i="2"/>
  <c r="BI1" i="1"/>
  <c r="A21" i="4" l="1"/>
  <c r="C20"/>
  <c r="H20"/>
  <c r="G20"/>
  <c r="F20"/>
  <c r="E20"/>
  <c r="D20"/>
  <c r="D57" i="5"/>
  <c r="E55"/>
  <c r="D46"/>
  <c r="E44"/>
  <c r="C170"/>
  <c r="C249"/>
  <c r="C139"/>
  <c r="C245"/>
  <c r="BI1" i="3"/>
  <c r="BI27" s="1"/>
  <c r="BI1" i="2"/>
  <c r="U1" i="3"/>
  <c r="U27" s="1"/>
  <c r="U1" i="2"/>
  <c r="AP3" i="1"/>
  <c r="AN3" i="3"/>
  <c r="AN29" s="1"/>
  <c r="AN3" i="2"/>
  <c r="AO1" i="1"/>
  <c r="AN1" i="3"/>
  <c r="AN27" s="1"/>
  <c r="AN1" i="2"/>
  <c r="AO3" i="1"/>
  <c r="AM3" i="2"/>
  <c r="AM3" i="3"/>
  <c r="AM29" s="1"/>
  <c r="A22" i="4" l="1"/>
  <c r="E21"/>
  <c r="H21"/>
  <c r="D21"/>
  <c r="C21"/>
  <c r="G21"/>
  <c r="F21"/>
  <c r="D59" i="5"/>
  <c r="E57"/>
  <c r="D48"/>
  <c r="E46"/>
  <c r="C176"/>
  <c r="C251"/>
  <c r="C255"/>
  <c r="C145"/>
  <c r="AQ3" i="1"/>
  <c r="AO3" i="2"/>
  <c r="AO3" i="3"/>
  <c r="AO29" s="1"/>
  <c r="AO1"/>
  <c r="AO27" s="1"/>
  <c r="AO1" i="2"/>
  <c r="AR3" i="1"/>
  <c r="AP21"/>
  <c r="AP3" i="3"/>
  <c r="AP29" s="1"/>
  <c r="AP46" s="1"/>
  <c r="AP3" i="2"/>
  <c r="A23" i="4" l="1"/>
  <c r="G22"/>
  <c r="E22"/>
  <c r="F22"/>
  <c r="D22"/>
  <c r="C22"/>
  <c r="H22"/>
  <c r="D61" i="5"/>
  <c r="E59"/>
  <c r="D50"/>
  <c r="E48"/>
  <c r="C257"/>
  <c r="C151"/>
  <c r="C261"/>
  <c r="C182"/>
  <c r="AT3" i="1"/>
  <c r="AR3" i="3"/>
  <c r="AR29" s="1"/>
  <c r="AR3" i="2"/>
  <c r="AS3" i="1"/>
  <c r="AQ3" i="2"/>
  <c r="AQ3" i="3"/>
  <c r="AQ29" s="1"/>
  <c r="AQ46" s="1"/>
  <c r="AQ21" i="1"/>
  <c r="A24" i="4" l="1"/>
  <c r="H23"/>
  <c r="G23"/>
  <c r="F23"/>
  <c r="E23"/>
  <c r="C23"/>
  <c r="D23"/>
  <c r="D63" i="5"/>
  <c r="E61"/>
  <c r="D52"/>
  <c r="E50"/>
  <c r="C267"/>
  <c r="C263"/>
  <c r="C157"/>
  <c r="C188"/>
  <c r="AU3" i="1"/>
  <c r="AS3" i="3"/>
  <c r="AS29" s="1"/>
  <c r="AS3" i="2"/>
  <c r="AV3" i="1"/>
  <c r="AT3" i="2"/>
  <c r="AT3" i="3"/>
  <c r="AT29" s="1"/>
  <c r="A25" i="4" l="1"/>
  <c r="C24"/>
  <c r="H24"/>
  <c r="G24"/>
  <c r="F24"/>
  <c r="E24"/>
  <c r="D24"/>
  <c r="D65" i="5"/>
  <c r="E63"/>
  <c r="D54"/>
  <c r="E52"/>
  <c r="C194"/>
  <c r="C163"/>
  <c r="C269"/>
  <c r="C273"/>
  <c r="AX3" i="1"/>
  <c r="AV3" i="3"/>
  <c r="AV29" s="1"/>
  <c r="AV3" i="2"/>
  <c r="AW3" i="1"/>
  <c r="AU3" i="3"/>
  <c r="AU29" s="1"/>
  <c r="AU3" i="2"/>
  <c r="A26" i="4" l="1"/>
  <c r="E25"/>
  <c r="C25"/>
  <c r="D25"/>
  <c r="G25"/>
  <c r="F25"/>
  <c r="H25"/>
  <c r="D67" i="5"/>
  <c r="E65"/>
  <c r="D56"/>
  <c r="E54"/>
  <c r="C275"/>
  <c r="C200"/>
  <c r="C169"/>
  <c r="C279"/>
  <c r="AY3" i="1"/>
  <c r="AW3" i="3"/>
  <c r="AW29" s="1"/>
  <c r="AW3" i="2"/>
  <c r="AZ3" i="1"/>
  <c r="AX3" i="3"/>
  <c r="AX29" s="1"/>
  <c r="AX3" i="2"/>
  <c r="A27" i="4" l="1"/>
  <c r="G26"/>
  <c r="F26"/>
  <c r="E26"/>
  <c r="D26"/>
  <c r="C26"/>
  <c r="H26"/>
  <c r="D69" i="5"/>
  <c r="E67"/>
  <c r="D58"/>
  <c r="E56"/>
  <c r="C175"/>
  <c r="C285"/>
  <c r="C206"/>
  <c r="C281"/>
  <c r="BB3" i="1"/>
  <c r="AZ3" i="3"/>
  <c r="AZ29" s="1"/>
  <c r="AZ3" i="2"/>
  <c r="BA3" i="1"/>
  <c r="AY3" i="2"/>
  <c r="AY3" i="3"/>
  <c r="AY29" s="1"/>
  <c r="A28" i="4" l="1"/>
  <c r="G27"/>
  <c r="H27"/>
  <c r="D27"/>
  <c r="F27"/>
  <c r="E27"/>
  <c r="C27"/>
  <c r="D71" i="5"/>
  <c r="E69"/>
  <c r="D60"/>
  <c r="E58"/>
  <c r="C212"/>
  <c r="C287"/>
  <c r="C291"/>
  <c r="C181"/>
  <c r="BC3" i="1"/>
  <c r="BA3" i="3"/>
  <c r="BA29" s="1"/>
  <c r="BA3" i="2"/>
  <c r="BD3" i="1"/>
  <c r="BB3" i="3"/>
  <c r="BB29" s="1"/>
  <c r="BB3" i="2"/>
  <c r="A29" i="4" l="1"/>
  <c r="C28"/>
  <c r="H28"/>
  <c r="G28"/>
  <c r="F28"/>
  <c r="E28"/>
  <c r="D28"/>
  <c r="D73" i="5"/>
  <c r="E71"/>
  <c r="D62"/>
  <c r="E60"/>
  <c r="C218"/>
  <c r="C293"/>
  <c r="C187"/>
  <c r="C297"/>
  <c r="BF3" i="1"/>
  <c r="BD3" i="3"/>
  <c r="BD29" s="1"/>
  <c r="BD3" i="2"/>
  <c r="BE3" i="1"/>
  <c r="BC3" i="2"/>
  <c r="BC3" i="3"/>
  <c r="BC29" s="1"/>
  <c r="A30" i="4" l="1"/>
  <c r="E29"/>
  <c r="H29"/>
  <c r="D29"/>
  <c r="C29"/>
  <c r="G29"/>
  <c r="F29"/>
  <c r="D75" i="5"/>
  <c r="E73"/>
  <c r="D64"/>
  <c r="E62"/>
  <c r="C303"/>
  <c r="C299"/>
  <c r="C193"/>
  <c r="C224"/>
  <c r="BG3" i="1"/>
  <c r="BE3" i="3"/>
  <c r="BE29" s="1"/>
  <c r="BE3" i="2"/>
  <c r="BH3" i="1"/>
  <c r="BF3" i="3"/>
  <c r="BF29" s="1"/>
  <c r="BF3" i="2"/>
  <c r="A31" i="4" l="1"/>
  <c r="G30"/>
  <c r="E30"/>
  <c r="F30"/>
  <c r="D30"/>
  <c r="C30"/>
  <c r="H30"/>
  <c r="D77" i="5"/>
  <c r="E75"/>
  <c r="D66"/>
  <c r="E64"/>
  <c r="C305"/>
  <c r="C230"/>
  <c r="C199"/>
  <c r="C309"/>
  <c r="BH3" i="3"/>
  <c r="BH29" s="1"/>
  <c r="BH3" i="2"/>
  <c r="BI3" i="1"/>
  <c r="BG3" i="2"/>
  <c r="BG3" i="3"/>
  <c r="BG29" s="1"/>
  <c r="A32" i="4" l="1"/>
  <c r="H31"/>
  <c r="G31"/>
  <c r="F31"/>
  <c r="E31"/>
  <c r="C31"/>
  <c r="D31"/>
  <c r="D79" i="5"/>
  <c r="E77"/>
  <c r="D68"/>
  <c r="E66"/>
  <c r="C315"/>
  <c r="C236"/>
  <c r="C205"/>
  <c r="C311"/>
  <c r="BI3" i="3"/>
  <c r="BI29" s="1"/>
  <c r="BI3" i="2"/>
  <c r="A33" i="4" l="1"/>
  <c r="C32"/>
  <c r="H32"/>
  <c r="G32"/>
  <c r="F32"/>
  <c r="E32"/>
  <c r="D32"/>
  <c r="D81" i="5"/>
  <c r="E79"/>
  <c r="D70"/>
  <c r="E68"/>
  <c r="C317"/>
  <c r="C242"/>
  <c r="C211"/>
  <c r="C321"/>
  <c r="A34" i="4" l="1"/>
  <c r="E33"/>
  <c r="C33"/>
  <c r="D33"/>
  <c r="G33"/>
  <c r="F33"/>
  <c r="H33"/>
  <c r="D83" i="5"/>
  <c r="E81"/>
  <c r="D72"/>
  <c r="E70"/>
  <c r="C217"/>
  <c r="C327"/>
  <c r="C248"/>
  <c r="C323"/>
  <c r="A35" i="4" l="1"/>
  <c r="G34"/>
  <c r="F34"/>
  <c r="E34"/>
  <c r="D34"/>
  <c r="C34"/>
  <c r="H34"/>
  <c r="D85" i="5"/>
  <c r="E83"/>
  <c r="D74"/>
  <c r="E72"/>
  <c r="C329"/>
  <c r="C333"/>
  <c r="C254"/>
  <c r="C223"/>
  <c r="A36" i="4" l="1"/>
  <c r="G35"/>
  <c r="H35"/>
  <c r="D35"/>
  <c r="F35"/>
  <c r="E35"/>
  <c r="C35"/>
  <c r="D87" i="5"/>
  <c r="E85"/>
  <c r="D76"/>
  <c r="E74"/>
  <c r="C339"/>
  <c r="C229"/>
  <c r="C260"/>
  <c r="C335"/>
  <c r="A37" i="4" l="1"/>
  <c r="C36"/>
  <c r="H36"/>
  <c r="G36"/>
  <c r="F36"/>
  <c r="E36"/>
  <c r="D36"/>
  <c r="D89" i="5"/>
  <c r="E87"/>
  <c r="D78"/>
  <c r="E76"/>
  <c r="C341"/>
  <c r="C235"/>
  <c r="C266"/>
  <c r="C345"/>
  <c r="A38" i="4" l="1"/>
  <c r="E37"/>
  <c r="H37"/>
  <c r="D37"/>
  <c r="C37"/>
  <c r="G37"/>
  <c r="F37"/>
  <c r="D91" i="5"/>
  <c r="E89"/>
  <c r="D80"/>
  <c r="E78"/>
  <c r="C241"/>
  <c r="C351"/>
  <c r="C272"/>
  <c r="C347"/>
  <c r="A39" i="4" l="1"/>
  <c r="G38"/>
  <c r="E38"/>
  <c r="F38"/>
  <c r="D38"/>
  <c r="C38"/>
  <c r="H38"/>
  <c r="D93" i="5"/>
  <c r="E91"/>
  <c r="D82"/>
  <c r="E80"/>
  <c r="C353"/>
  <c r="C357"/>
  <c r="C278"/>
  <c r="C247"/>
  <c r="A40" i="4" l="1"/>
  <c r="H39"/>
  <c r="G39"/>
  <c r="F39"/>
  <c r="E39"/>
  <c r="C39"/>
  <c r="D39"/>
  <c r="D95" i="5"/>
  <c r="E93"/>
  <c r="D84"/>
  <c r="E82"/>
  <c r="C363"/>
  <c r="C253"/>
  <c r="C284"/>
  <c r="C359"/>
  <c r="A41" i="4" l="1"/>
  <c r="C40"/>
  <c r="H40"/>
  <c r="G40"/>
  <c r="F40"/>
  <c r="E40"/>
  <c r="D40"/>
  <c r="D97" i="5"/>
  <c r="E95"/>
  <c r="D86"/>
  <c r="E84"/>
  <c r="C259"/>
  <c r="C290"/>
  <c r="A42" i="4" l="1"/>
  <c r="E41"/>
  <c r="C41"/>
  <c r="D41"/>
  <c r="H41"/>
  <c r="G41"/>
  <c r="F41"/>
  <c r="D99" i="5"/>
  <c r="E97"/>
  <c r="D88"/>
  <c r="E86"/>
  <c r="C296"/>
  <c r="C265"/>
  <c r="A43" i="4" l="1"/>
  <c r="G42"/>
  <c r="F42"/>
  <c r="E42"/>
  <c r="D42"/>
  <c r="C42"/>
  <c r="H42"/>
  <c r="D101" i="5"/>
  <c r="E99"/>
  <c r="D90"/>
  <c r="E88"/>
  <c r="C271"/>
  <c r="C302"/>
  <c r="A44" i="4" l="1"/>
  <c r="G43"/>
  <c r="H43"/>
  <c r="F43"/>
  <c r="E43"/>
  <c r="D43"/>
  <c r="C43"/>
  <c r="D103" i="5"/>
  <c r="E101"/>
  <c r="D92"/>
  <c r="E90"/>
  <c r="C308"/>
  <c r="C277"/>
  <c r="A45" i="4" l="1"/>
  <c r="C44"/>
  <c r="F44"/>
  <c r="H44"/>
  <c r="G44"/>
  <c r="E44"/>
  <c r="D44"/>
  <c r="D105" i="5"/>
  <c r="E103"/>
  <c r="D94"/>
  <c r="E92"/>
  <c r="C283"/>
  <c r="C314"/>
  <c r="A46" i="4" l="1"/>
  <c r="E45"/>
  <c r="D45"/>
  <c r="C45"/>
  <c r="G45"/>
  <c r="F45"/>
  <c r="H45"/>
  <c r="D107" i="5"/>
  <c r="E105"/>
  <c r="D96"/>
  <c r="E94"/>
  <c r="C320"/>
  <c r="C289"/>
  <c r="A47" i="4" l="1"/>
  <c r="G46"/>
  <c r="E46"/>
  <c r="F46"/>
  <c r="D46"/>
  <c r="C46"/>
  <c r="H46"/>
  <c r="D109" i="5"/>
  <c r="E107"/>
  <c r="D98"/>
  <c r="E96"/>
  <c r="C295"/>
  <c r="C326"/>
  <c r="A48" i="4" l="1"/>
  <c r="H47"/>
  <c r="G47"/>
  <c r="F47"/>
  <c r="E47"/>
  <c r="D47"/>
  <c r="C47"/>
  <c r="D111" i="5"/>
  <c r="E109"/>
  <c r="D100"/>
  <c r="E98"/>
  <c r="C332"/>
  <c r="C301"/>
  <c r="A49" i="4" l="1"/>
  <c r="C48"/>
  <c r="G48"/>
  <c r="F48"/>
  <c r="H48"/>
  <c r="E48"/>
  <c r="D48"/>
  <c r="D113" i="5"/>
  <c r="E111"/>
  <c r="D102"/>
  <c r="E100"/>
  <c r="C307"/>
  <c r="C338"/>
  <c r="A50" i="4" l="1"/>
  <c r="E49"/>
  <c r="C49"/>
  <c r="D49"/>
  <c r="H49"/>
  <c r="G49"/>
  <c r="F49"/>
  <c r="D115" i="5"/>
  <c r="E113"/>
  <c r="D104"/>
  <c r="E102"/>
  <c r="C344"/>
  <c r="C313"/>
  <c r="A51" i="4" l="1"/>
  <c r="G50"/>
  <c r="F50"/>
  <c r="E50"/>
  <c r="C50"/>
  <c r="D50"/>
  <c r="H50"/>
  <c r="D117" i="5"/>
  <c r="E115"/>
  <c r="D106"/>
  <c r="E104"/>
  <c r="C319"/>
  <c r="C350"/>
  <c r="A52" i="4" l="1"/>
  <c r="G51"/>
  <c r="D51"/>
  <c r="H51"/>
  <c r="F51"/>
  <c r="E51"/>
  <c r="C51"/>
  <c r="D119" i="5"/>
  <c r="E117"/>
  <c r="D108"/>
  <c r="E106"/>
  <c r="C356"/>
  <c r="C325"/>
  <c r="A53" i="4" l="1"/>
  <c r="C52"/>
  <c r="H52"/>
  <c r="G52"/>
  <c r="E52"/>
  <c r="D52"/>
  <c r="F52"/>
  <c r="D121" i="5"/>
  <c r="E119"/>
  <c r="D110"/>
  <c r="E108"/>
  <c r="C331"/>
  <c r="C362"/>
  <c r="A54" i="4" l="1"/>
  <c r="E53"/>
  <c r="D53"/>
  <c r="C53"/>
  <c r="H53"/>
  <c r="G53"/>
  <c r="F53"/>
  <c r="D123" i="5"/>
  <c r="E121"/>
  <c r="D112"/>
  <c r="E110"/>
  <c r="C337"/>
  <c r="A55" i="4" l="1"/>
  <c r="G54"/>
  <c r="E54"/>
  <c r="F54"/>
  <c r="D54"/>
  <c r="C54"/>
  <c r="H54"/>
  <c r="D125" i="5"/>
  <c r="E123"/>
  <c r="D114"/>
  <c r="E112"/>
  <c r="C343"/>
  <c r="A56" i="4" l="1"/>
  <c r="H55"/>
  <c r="G55"/>
  <c r="D55"/>
  <c r="F55"/>
  <c r="E55"/>
  <c r="C55"/>
  <c r="D127" i="5"/>
  <c r="E125"/>
  <c r="D116"/>
  <c r="E114"/>
  <c r="C349"/>
  <c r="A57" i="4" l="1"/>
  <c r="C56"/>
  <c r="H56"/>
  <c r="G56"/>
  <c r="F56"/>
  <c r="E56"/>
  <c r="D56"/>
  <c r="D129" i="5"/>
  <c r="E127"/>
  <c r="D118"/>
  <c r="E116"/>
  <c r="C355"/>
  <c r="A58" i="4" l="1"/>
  <c r="E57"/>
  <c r="C57"/>
  <c r="D57"/>
  <c r="G57"/>
  <c r="F57"/>
  <c r="H57"/>
  <c r="D131" i="5"/>
  <c r="E129"/>
  <c r="D120"/>
  <c r="E118"/>
  <c r="C361"/>
  <c r="A59" i="4" l="1"/>
  <c r="G58"/>
  <c r="F58"/>
  <c r="E58"/>
  <c r="D58"/>
  <c r="C58"/>
  <c r="H58"/>
  <c r="D133" i="5"/>
  <c r="E131"/>
  <c r="D122"/>
  <c r="E120"/>
  <c r="A60" i="4" l="1"/>
  <c r="G59"/>
  <c r="D59"/>
  <c r="H59"/>
  <c r="F59"/>
  <c r="E59"/>
  <c r="C59"/>
  <c r="D135" i="5"/>
  <c r="E133"/>
  <c r="D124"/>
  <c r="E122"/>
  <c r="A61" i="4" l="1"/>
  <c r="C60"/>
  <c r="H60"/>
  <c r="G60"/>
  <c r="F60"/>
  <c r="E60"/>
  <c r="D60"/>
  <c r="D137" i="5"/>
  <c r="E135"/>
  <c r="D126"/>
  <c r="E124"/>
  <c r="A62" i="4" l="1"/>
  <c r="E61"/>
  <c r="D61"/>
  <c r="C61"/>
  <c r="H61"/>
  <c r="G61"/>
  <c r="F61"/>
  <c r="D139" i="5"/>
  <c r="E137"/>
  <c r="D128"/>
  <c r="E126"/>
  <c r="A63" i="4" l="1"/>
  <c r="G62"/>
  <c r="E62"/>
  <c r="F62"/>
  <c r="D62"/>
  <c r="C62"/>
  <c r="H62"/>
  <c r="D141" i="5"/>
  <c r="E139"/>
  <c r="D130"/>
  <c r="E128"/>
  <c r="A64" i="4" l="1"/>
  <c r="H63"/>
  <c r="G63"/>
  <c r="F63"/>
  <c r="E63"/>
  <c r="D63"/>
  <c r="C63"/>
  <c r="D143" i="5"/>
  <c r="E141"/>
  <c r="D132"/>
  <c r="E130"/>
  <c r="C64" i="4" l="1"/>
  <c r="F64"/>
  <c r="H64"/>
  <c r="G64"/>
  <c r="E64"/>
  <c r="D64"/>
  <c r="D145" i="5"/>
  <c r="E143"/>
  <c r="D134"/>
  <c r="E132"/>
  <c r="D147" l="1"/>
  <c r="E145"/>
  <c r="D136"/>
  <c r="E134"/>
  <c r="D149" l="1"/>
  <c r="E147"/>
  <c r="D138"/>
  <c r="E136"/>
  <c r="D151" l="1"/>
  <c r="E149"/>
  <c r="D140"/>
  <c r="E138"/>
  <c r="D153" l="1"/>
  <c r="E151"/>
  <c r="D142"/>
  <c r="E140"/>
  <c r="D155" l="1"/>
  <c r="E153"/>
  <c r="D144"/>
  <c r="E142"/>
  <c r="D157" l="1"/>
  <c r="E155"/>
  <c r="D146"/>
  <c r="E144"/>
  <c r="D159" l="1"/>
  <c r="E157"/>
  <c r="D148"/>
  <c r="E146"/>
  <c r="D161" l="1"/>
  <c r="E159"/>
  <c r="D150"/>
  <c r="E148"/>
  <c r="D163" l="1"/>
  <c r="E161"/>
  <c r="D152"/>
  <c r="E150"/>
  <c r="D165" l="1"/>
  <c r="E163"/>
  <c r="D154"/>
  <c r="E152"/>
  <c r="D167" l="1"/>
  <c r="E165"/>
  <c r="D156"/>
  <c r="E154"/>
  <c r="D169" l="1"/>
  <c r="E167"/>
  <c r="D158"/>
  <c r="E156"/>
  <c r="D171" l="1"/>
  <c r="E169"/>
  <c r="D160"/>
  <c r="E158"/>
  <c r="D173" l="1"/>
  <c r="E171"/>
  <c r="D162"/>
  <c r="E160"/>
  <c r="D175" l="1"/>
  <c r="E173"/>
  <c r="D164"/>
  <c r="E162"/>
  <c r="D177" l="1"/>
  <c r="E175"/>
  <c r="D166"/>
  <c r="E164"/>
  <c r="D179" l="1"/>
  <c r="E177"/>
  <c r="D168"/>
  <c r="E166"/>
  <c r="D181" l="1"/>
  <c r="E179"/>
  <c r="D170"/>
  <c r="E168"/>
  <c r="D183" l="1"/>
  <c r="E181"/>
  <c r="D172"/>
  <c r="E170"/>
  <c r="D185" l="1"/>
  <c r="E183"/>
  <c r="D174"/>
  <c r="E172"/>
  <c r="D187" l="1"/>
  <c r="E185"/>
  <c r="D176"/>
  <c r="E174"/>
  <c r="D189" l="1"/>
  <c r="E187"/>
  <c r="D178"/>
  <c r="E176"/>
  <c r="D191" l="1"/>
  <c r="E189"/>
  <c r="D180"/>
  <c r="E178"/>
  <c r="D193" l="1"/>
  <c r="E191"/>
  <c r="D182"/>
  <c r="E180"/>
  <c r="D195" l="1"/>
  <c r="E193"/>
  <c r="D184"/>
  <c r="E182"/>
  <c r="D197" l="1"/>
  <c r="E195"/>
  <c r="D186"/>
  <c r="E184"/>
  <c r="D199" l="1"/>
  <c r="E197"/>
  <c r="D188"/>
  <c r="E186"/>
  <c r="D201" l="1"/>
  <c r="E199"/>
  <c r="D190"/>
  <c r="E188"/>
  <c r="D203" l="1"/>
  <c r="E201"/>
  <c r="D192"/>
  <c r="E190"/>
  <c r="D205" l="1"/>
  <c r="E203"/>
  <c r="D194"/>
  <c r="E192"/>
  <c r="D207" l="1"/>
  <c r="E205"/>
  <c r="D196"/>
  <c r="E194"/>
  <c r="D209" l="1"/>
  <c r="E207"/>
  <c r="D198"/>
  <c r="E196"/>
  <c r="D211" l="1"/>
  <c r="E209"/>
  <c r="D200"/>
  <c r="E198"/>
  <c r="D213" l="1"/>
  <c r="E211"/>
  <c r="D202"/>
  <c r="E200"/>
  <c r="D215" l="1"/>
  <c r="E213"/>
  <c r="D204"/>
  <c r="E202"/>
  <c r="D217" l="1"/>
  <c r="E215"/>
  <c r="D206"/>
  <c r="E204"/>
  <c r="D219" l="1"/>
  <c r="E217"/>
  <c r="D208"/>
  <c r="E206"/>
  <c r="D221" l="1"/>
  <c r="E219"/>
  <c r="D210"/>
  <c r="E208"/>
  <c r="D223" l="1"/>
  <c r="E221"/>
  <c r="D212"/>
  <c r="E210"/>
  <c r="D225" l="1"/>
  <c r="E223"/>
  <c r="D214"/>
  <c r="E212"/>
  <c r="D227" l="1"/>
  <c r="E225"/>
  <c r="D216"/>
  <c r="E214"/>
  <c r="D229" l="1"/>
  <c r="E227"/>
  <c r="D218"/>
  <c r="E216"/>
  <c r="D231" l="1"/>
  <c r="E229"/>
  <c r="D220"/>
  <c r="E218"/>
  <c r="D233" l="1"/>
  <c r="E231"/>
  <c r="D222"/>
  <c r="E220"/>
  <c r="D235" l="1"/>
  <c r="E233"/>
  <c r="D224"/>
  <c r="E222"/>
  <c r="D237" l="1"/>
  <c r="E235"/>
  <c r="D226"/>
  <c r="E224"/>
  <c r="D239" l="1"/>
  <c r="E237"/>
  <c r="D228"/>
  <c r="E226"/>
  <c r="D241" l="1"/>
  <c r="E239"/>
  <c r="D230"/>
  <c r="E228"/>
  <c r="D243" l="1"/>
  <c r="E241"/>
  <c r="D232"/>
  <c r="E230"/>
  <c r="D245" l="1"/>
  <c r="E243"/>
  <c r="D234"/>
  <c r="E232"/>
  <c r="D247" l="1"/>
  <c r="E245"/>
  <c r="D236"/>
  <c r="E234"/>
  <c r="D249" l="1"/>
  <c r="E247"/>
  <c r="D238"/>
  <c r="E236"/>
  <c r="D251" l="1"/>
  <c r="E249"/>
  <c r="D240"/>
  <c r="E238"/>
  <c r="D253" l="1"/>
  <c r="E251"/>
  <c r="D242"/>
  <c r="E240"/>
  <c r="D255" l="1"/>
  <c r="E253"/>
  <c r="D244"/>
  <c r="E242"/>
  <c r="D257" l="1"/>
  <c r="E255"/>
  <c r="D246"/>
  <c r="E244"/>
  <c r="D259" l="1"/>
  <c r="E257"/>
  <c r="D248"/>
  <c r="E246"/>
  <c r="D261" l="1"/>
  <c r="E259"/>
  <c r="D250"/>
  <c r="E248"/>
  <c r="D263" l="1"/>
  <c r="E261"/>
  <c r="D252"/>
  <c r="E250"/>
  <c r="D265" l="1"/>
  <c r="E263"/>
  <c r="D254"/>
  <c r="E252"/>
  <c r="D267" l="1"/>
  <c r="E265"/>
  <c r="D256"/>
  <c r="E254"/>
  <c r="D269" l="1"/>
  <c r="E267"/>
  <c r="D258"/>
  <c r="E256"/>
  <c r="D271" l="1"/>
  <c r="E269"/>
  <c r="D260"/>
  <c r="E258"/>
  <c r="D273" l="1"/>
  <c r="E271"/>
  <c r="D262"/>
  <c r="E260"/>
  <c r="D275" l="1"/>
  <c r="E273"/>
  <c r="D264"/>
  <c r="E262"/>
  <c r="D277" l="1"/>
  <c r="E275"/>
  <c r="D266"/>
  <c r="E264"/>
  <c r="D279" l="1"/>
  <c r="E277"/>
  <c r="D268"/>
  <c r="E266"/>
  <c r="D281" l="1"/>
  <c r="E279"/>
  <c r="D270"/>
  <c r="E268"/>
  <c r="D283" l="1"/>
  <c r="E281"/>
  <c r="D272"/>
  <c r="E270"/>
  <c r="D285" l="1"/>
  <c r="E283"/>
  <c r="D274"/>
  <c r="E272"/>
  <c r="D287" l="1"/>
  <c r="E285"/>
  <c r="D276"/>
  <c r="E274"/>
  <c r="D289" l="1"/>
  <c r="E287"/>
  <c r="D278"/>
  <c r="E276"/>
  <c r="D291" l="1"/>
  <c r="E289"/>
  <c r="D280"/>
  <c r="E278"/>
  <c r="D293" l="1"/>
  <c r="E291"/>
  <c r="D282"/>
  <c r="E280"/>
  <c r="D295" l="1"/>
  <c r="E293"/>
  <c r="D284"/>
  <c r="E282"/>
  <c r="D297" l="1"/>
  <c r="E295"/>
  <c r="D286"/>
  <c r="E284"/>
  <c r="D299" l="1"/>
  <c r="E297"/>
  <c r="D288"/>
  <c r="E286"/>
  <c r="D301" l="1"/>
  <c r="E299"/>
  <c r="D290"/>
  <c r="E288"/>
  <c r="D303" l="1"/>
  <c r="E301"/>
  <c r="D292"/>
  <c r="E290"/>
  <c r="D305" l="1"/>
  <c r="E303"/>
  <c r="D294"/>
  <c r="E292"/>
  <c r="D307" l="1"/>
  <c r="E305"/>
  <c r="D296"/>
  <c r="E294"/>
  <c r="D309" l="1"/>
  <c r="E307"/>
  <c r="D298"/>
  <c r="E296"/>
  <c r="D311" l="1"/>
  <c r="E309"/>
  <c r="D300"/>
  <c r="E298"/>
  <c r="D313" l="1"/>
  <c r="E311"/>
  <c r="D302"/>
  <c r="E300"/>
  <c r="D315" l="1"/>
  <c r="E313"/>
  <c r="D304"/>
  <c r="E302"/>
  <c r="D317" l="1"/>
  <c r="E315"/>
  <c r="D306"/>
  <c r="E304"/>
  <c r="D319" l="1"/>
  <c r="E317"/>
  <c r="D308"/>
  <c r="E306"/>
  <c r="D321" l="1"/>
  <c r="E319"/>
  <c r="D310"/>
  <c r="E308"/>
  <c r="D323" l="1"/>
  <c r="E321"/>
  <c r="D312"/>
  <c r="E310"/>
  <c r="D325" l="1"/>
  <c r="E323"/>
  <c r="D314"/>
  <c r="E312"/>
  <c r="D327" l="1"/>
  <c r="E325"/>
  <c r="D316"/>
  <c r="E314"/>
  <c r="D329" l="1"/>
  <c r="E327"/>
  <c r="D318"/>
  <c r="E316"/>
  <c r="D331" l="1"/>
  <c r="E329"/>
  <c r="D320"/>
  <c r="E318"/>
  <c r="D333" l="1"/>
  <c r="E331"/>
  <c r="D322"/>
  <c r="E320"/>
  <c r="D335" l="1"/>
  <c r="E333"/>
  <c r="D324"/>
  <c r="E322"/>
  <c r="D337" l="1"/>
  <c r="E335"/>
  <c r="D326"/>
  <c r="E324"/>
  <c r="D339" l="1"/>
  <c r="E337"/>
  <c r="D328"/>
  <c r="E326"/>
  <c r="D341" l="1"/>
  <c r="E339"/>
  <c r="D330"/>
  <c r="E328"/>
  <c r="D343" l="1"/>
  <c r="E341"/>
  <c r="D332"/>
  <c r="E330"/>
  <c r="D345" l="1"/>
  <c r="E343"/>
  <c r="D334"/>
  <c r="E332"/>
  <c r="D347" l="1"/>
  <c r="E345"/>
  <c r="D336"/>
  <c r="E334"/>
  <c r="D349" l="1"/>
  <c r="E347"/>
  <c r="D338"/>
  <c r="E336"/>
  <c r="D351" l="1"/>
  <c r="E349"/>
  <c r="D340"/>
  <c r="E338"/>
  <c r="D353" l="1"/>
  <c r="E351"/>
  <c r="D342"/>
  <c r="E340"/>
  <c r="D355" l="1"/>
  <c r="E353"/>
  <c r="D344"/>
  <c r="E342"/>
  <c r="D357" l="1"/>
  <c r="E355"/>
  <c r="D346"/>
  <c r="E344"/>
  <c r="D359" l="1"/>
  <c r="E357"/>
  <c r="D348"/>
  <c r="E346"/>
  <c r="D361" l="1"/>
  <c r="E359"/>
  <c r="D350"/>
  <c r="E348"/>
  <c r="D363" l="1"/>
  <c r="E363" s="1"/>
  <c r="E361"/>
  <c r="D352"/>
  <c r="E350"/>
  <c r="D354" l="1"/>
  <c r="E352"/>
  <c r="D356" l="1"/>
  <c r="E354"/>
  <c r="D358" l="1"/>
  <c r="E356"/>
  <c r="D360" l="1"/>
  <c r="E358"/>
  <c r="D362" l="1"/>
  <c r="E362" s="1"/>
  <c r="E360"/>
</calcChain>
</file>

<file path=xl/sharedStrings.xml><?xml version="1.0" encoding="utf-8"?>
<sst xmlns="http://schemas.openxmlformats.org/spreadsheetml/2006/main" count="57" uniqueCount="47">
  <si>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</si>
  <si>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</si>
  <si>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</si>
  <si>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</si>
  <si>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</si>
  <si>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</si>
  <si>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</si>
  <si>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</si>
  <si>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</si>
  <si>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</si>
  <si>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</si>
  <si>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</si>
  <si>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</si>
  <si>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</si>
  <si>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</si>
  <si>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</si>
  <si>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</si>
  <si>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</si>
  <si>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</si>
  <si>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</si>
  <si>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</si>
  <si>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</si>
  <si>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</si>
  <si>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</si>
  <si>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</si>
  <si>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</si>
  <si>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</si>
  <si>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</si>
  <si>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</si>
  <si>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</si>
  <si>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</si>
  <si>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</si>
  <si>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</si>
  <si>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</si>
  <si>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</si>
  <si>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</si>
  <si>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</si>
  <si>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</si>
  <si>
    <t>user</t>
  </si>
  <si>
    <t>run</t>
  </si>
  <si>
    <t>User</t>
  </si>
  <si>
    <t>Repetition</t>
  </si>
  <si>
    <t>Tech</t>
  </si>
  <si>
    <t>Ecc</t>
  </si>
  <si>
    <t>Time</t>
  </si>
  <si>
    <t>colIdx1</t>
  </si>
  <si>
    <t>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</si>
</sst>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0.96202531645569622</c:v>
                </c:pt>
                <c:pt idx="1">
                  <c:v>0.94871794871794868</c:v>
                </c:pt>
                <c:pt idx="2">
                  <c:v>0.38750000000000001</c:v>
                </c:pt>
              </c:numCache>
            </c:numRef>
          </c:val>
        </c:ser>
        <c:dLbls/>
        <c:axId val="127900288"/>
        <c:axId val="127922560"/>
      </c:barChart>
      <c:catAx>
        <c:axId val="127900288"/>
        <c:scaling>
          <c:orientation val="minMax"/>
        </c:scaling>
        <c:axPos val="b"/>
        <c:tickLblPos val="nextTo"/>
        <c:crossAx val="127922560"/>
        <c:crosses val="autoZero"/>
        <c:auto val="1"/>
        <c:lblAlgn val="ctr"/>
        <c:lblOffset val="100"/>
      </c:catAx>
      <c:valAx>
        <c:axId val="12792256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79002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31.352194798305373</c:v>
                  </c:pt>
                  <c:pt idx="1">
                    <c:v>44.483416676073965</c:v>
                  </c:pt>
                  <c:pt idx="2">
                    <c:v>107.70861709165054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31.352194798305373</c:v>
                  </c:pt>
                  <c:pt idx="1">
                    <c:v>44.483416676073965</c:v>
                  </c:pt>
                  <c:pt idx="2">
                    <c:v>107.70861709165054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1123.5250000000001</c:v>
                </c:pt>
                <c:pt idx="1">
                  <c:v>1015.725</c:v>
                </c:pt>
                <c:pt idx="2">
                  <c:v>1315.1866666666667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93.016923270842369</c:v>
                  </c:pt>
                  <c:pt idx="1">
                    <c:v>63.607603292640107</c:v>
                  </c:pt>
                  <c:pt idx="2">
                    <c:v>243.31333740581513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93.016923270842369</c:v>
                  </c:pt>
                  <c:pt idx="1">
                    <c:v>63.607603292640107</c:v>
                  </c:pt>
                  <c:pt idx="2">
                    <c:v>243.31333740581513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1551.3684210526317</c:v>
                </c:pt>
                <c:pt idx="1">
                  <c:v>1244.1756756756756</c:v>
                </c:pt>
                <c:pt idx="2">
                  <c:v>2146.4193548387098</c:v>
                </c:pt>
              </c:numCache>
            </c:numRef>
          </c:val>
        </c:ser>
        <c:dLbls/>
        <c:axId val="128025344"/>
        <c:axId val="128026880"/>
      </c:barChart>
      <c:catAx>
        <c:axId val="128025344"/>
        <c:scaling>
          <c:orientation val="minMax"/>
        </c:scaling>
        <c:axPos val="b"/>
        <c:tickLblPos val="nextTo"/>
        <c:crossAx val="128026880"/>
        <c:crosses val="autoZero"/>
        <c:auto val="1"/>
        <c:lblAlgn val="ctr"/>
        <c:lblOffset val="100"/>
      </c:catAx>
      <c:valAx>
        <c:axId val="128026880"/>
        <c:scaling>
          <c:orientation val="minMax"/>
        </c:scaling>
        <c:axPos val="l"/>
        <c:majorGridlines/>
        <c:numFmt formatCode="General" sourceLinked="1"/>
        <c:tickLblPos val="nextTo"/>
        <c:crossAx val="128025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AP12" sqref="AP12:BI12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 s="1"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>
      <c r="A9" s="1">
        <v>6</v>
      </c>
      <c r="B9">
        <v>8</v>
      </c>
      <c r="C9">
        <v>13</v>
      </c>
      <c r="D9">
        <v>9</v>
      </c>
      <c r="E9">
        <v>9</v>
      </c>
      <c r="F9">
        <v>10</v>
      </c>
      <c r="G9">
        <v>4</v>
      </c>
      <c r="H9">
        <v>2</v>
      </c>
      <c r="I9">
        <v>8</v>
      </c>
      <c r="J9">
        <v>3</v>
      </c>
      <c r="K9">
        <v>4</v>
      </c>
      <c r="L9">
        <v>5</v>
      </c>
      <c r="M9">
        <v>11</v>
      </c>
      <c r="N9">
        <v>9</v>
      </c>
      <c r="O9">
        <v>6</v>
      </c>
      <c r="P9">
        <v>3</v>
      </c>
      <c r="Q9">
        <v>4</v>
      </c>
      <c r="R9">
        <v>5</v>
      </c>
      <c r="S9">
        <v>7</v>
      </c>
      <c r="T9">
        <v>3</v>
      </c>
      <c r="U9">
        <v>15</v>
      </c>
      <c r="V9">
        <v>7</v>
      </c>
      <c r="W9">
        <v>3</v>
      </c>
      <c r="X9">
        <v>5</v>
      </c>
      <c r="Y9">
        <v>4</v>
      </c>
      <c r="Z9">
        <v>3</v>
      </c>
      <c r="AA9">
        <v>10</v>
      </c>
      <c r="AB9">
        <v>1</v>
      </c>
      <c r="AC9">
        <v>13</v>
      </c>
      <c r="AD9">
        <v>5</v>
      </c>
      <c r="AE9">
        <v>12</v>
      </c>
      <c r="AF9">
        <v>7</v>
      </c>
      <c r="AG9">
        <v>8</v>
      </c>
      <c r="AH9">
        <v>7</v>
      </c>
      <c r="AI9">
        <v>9</v>
      </c>
      <c r="AJ9">
        <v>3</v>
      </c>
      <c r="AK9">
        <v>10</v>
      </c>
      <c r="AL9">
        <v>7</v>
      </c>
      <c r="AM9">
        <v>9</v>
      </c>
      <c r="AN9">
        <v>9</v>
      </c>
      <c r="AO9">
        <v>2</v>
      </c>
      <c r="AP9">
        <v>6</v>
      </c>
      <c r="AQ9">
        <v>-1</v>
      </c>
      <c r="AR9">
        <v>9</v>
      </c>
      <c r="AS9">
        <v>-1</v>
      </c>
      <c r="AT9">
        <v>13</v>
      </c>
      <c r="AU9">
        <v>-1</v>
      </c>
      <c r="AV9">
        <v>10</v>
      </c>
      <c r="AW9">
        <v>8</v>
      </c>
      <c r="AX9">
        <v>8</v>
      </c>
      <c r="AY9">
        <v>-1</v>
      </c>
      <c r="AZ9">
        <v>5</v>
      </c>
      <c r="BA9">
        <v>12</v>
      </c>
      <c r="BB9">
        <v>8</v>
      </c>
      <c r="BC9">
        <v>16</v>
      </c>
      <c r="BD9">
        <v>9</v>
      </c>
      <c r="BE9">
        <v>-1</v>
      </c>
      <c r="BF9">
        <v>14</v>
      </c>
      <c r="BG9">
        <v>9</v>
      </c>
      <c r="BH9">
        <v>5</v>
      </c>
      <c r="BI9">
        <v>8</v>
      </c>
    </row>
    <row r="10" spans="1:61">
      <c r="A10" s="1">
        <v>7</v>
      </c>
      <c r="B10">
        <v>9</v>
      </c>
      <c r="C10">
        <v>7</v>
      </c>
      <c r="D10">
        <v>7</v>
      </c>
      <c r="E10">
        <v>10</v>
      </c>
      <c r="F10">
        <v>10</v>
      </c>
      <c r="G10">
        <v>4</v>
      </c>
      <c r="H10">
        <v>6</v>
      </c>
      <c r="I10">
        <v>5</v>
      </c>
      <c r="J10">
        <v>6</v>
      </c>
      <c r="K10">
        <v>6</v>
      </c>
      <c r="L10">
        <v>7</v>
      </c>
      <c r="M10">
        <v>5</v>
      </c>
      <c r="N10">
        <v>2</v>
      </c>
      <c r="O10">
        <v>3</v>
      </c>
      <c r="P10">
        <v>2</v>
      </c>
      <c r="Q10" s="2"/>
      <c r="R10">
        <v>18</v>
      </c>
      <c r="S10">
        <v>0</v>
      </c>
      <c r="T10">
        <v>6</v>
      </c>
      <c r="U10">
        <v>4</v>
      </c>
      <c r="V10">
        <v>3</v>
      </c>
      <c r="W10">
        <v>4</v>
      </c>
      <c r="X10">
        <v>7</v>
      </c>
      <c r="Y10">
        <v>8</v>
      </c>
      <c r="Z10">
        <v>14</v>
      </c>
      <c r="AA10">
        <v>7</v>
      </c>
      <c r="AB10">
        <v>1</v>
      </c>
      <c r="AC10">
        <v>7</v>
      </c>
      <c r="AD10">
        <v>6</v>
      </c>
      <c r="AE10">
        <v>3</v>
      </c>
      <c r="AF10">
        <v>6</v>
      </c>
      <c r="AG10">
        <v>7</v>
      </c>
      <c r="AH10">
        <v>13</v>
      </c>
      <c r="AI10">
        <v>68</v>
      </c>
      <c r="AJ10">
        <v>8</v>
      </c>
      <c r="AK10">
        <v>7</v>
      </c>
      <c r="AL10">
        <v>13</v>
      </c>
      <c r="AM10">
        <v>2</v>
      </c>
      <c r="AN10">
        <v>2</v>
      </c>
      <c r="AO10">
        <v>3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7</v>
      </c>
      <c r="AW10">
        <v>-1</v>
      </c>
      <c r="AX10">
        <v>14</v>
      </c>
      <c r="AY10">
        <v>-1</v>
      </c>
      <c r="AZ10">
        <v>5</v>
      </c>
      <c r="BA10">
        <v>-1</v>
      </c>
      <c r="BB10">
        <v>5</v>
      </c>
      <c r="BC10">
        <v>-1</v>
      </c>
      <c r="BD10">
        <v>7</v>
      </c>
      <c r="BE10">
        <v>-1</v>
      </c>
      <c r="BF10">
        <v>6</v>
      </c>
      <c r="BG10">
        <v>4</v>
      </c>
      <c r="BH10">
        <v>5</v>
      </c>
      <c r="BI10">
        <v>-1</v>
      </c>
    </row>
    <row r="11" spans="1:61">
      <c r="A11" s="1">
        <v>8</v>
      </c>
      <c r="B11">
        <v>15</v>
      </c>
      <c r="C11">
        <v>4</v>
      </c>
      <c r="D11">
        <v>11</v>
      </c>
      <c r="E11">
        <v>6</v>
      </c>
      <c r="F11">
        <v>6</v>
      </c>
      <c r="G11">
        <v>14</v>
      </c>
      <c r="H11">
        <v>5</v>
      </c>
      <c r="I11">
        <v>1</v>
      </c>
      <c r="J11">
        <v>10</v>
      </c>
      <c r="K11">
        <v>5</v>
      </c>
      <c r="L11">
        <v>13</v>
      </c>
      <c r="M11">
        <v>9</v>
      </c>
      <c r="N11">
        <v>4</v>
      </c>
      <c r="O11">
        <v>10</v>
      </c>
      <c r="P11">
        <v>9</v>
      </c>
      <c r="Q11">
        <v>9</v>
      </c>
      <c r="R11">
        <v>5</v>
      </c>
      <c r="S11">
        <v>6</v>
      </c>
      <c r="T11">
        <v>12</v>
      </c>
      <c r="U11">
        <v>16</v>
      </c>
      <c r="V11">
        <v>13</v>
      </c>
      <c r="W11">
        <v>28</v>
      </c>
      <c r="X11">
        <v>3</v>
      </c>
      <c r="Y11">
        <v>9</v>
      </c>
      <c r="Z11">
        <v>12</v>
      </c>
      <c r="AA11">
        <v>9</v>
      </c>
      <c r="AB11">
        <v>10</v>
      </c>
      <c r="AC11">
        <v>2</v>
      </c>
      <c r="AD11">
        <v>9</v>
      </c>
      <c r="AE11">
        <v>18</v>
      </c>
      <c r="AF11">
        <v>14</v>
      </c>
      <c r="AG11">
        <v>15</v>
      </c>
      <c r="AH11">
        <v>16</v>
      </c>
      <c r="AI11">
        <v>19</v>
      </c>
      <c r="AJ11">
        <v>3</v>
      </c>
      <c r="AK11">
        <v>10</v>
      </c>
      <c r="AL11">
        <v>20</v>
      </c>
      <c r="AM11">
        <v>7</v>
      </c>
      <c r="AN11">
        <v>10</v>
      </c>
      <c r="AO11">
        <v>6</v>
      </c>
      <c r="AP11">
        <v>7</v>
      </c>
      <c r="AQ11">
        <v>4</v>
      </c>
      <c r="AR11">
        <v>6</v>
      </c>
      <c r="AS11">
        <v>-1</v>
      </c>
      <c r="AT11">
        <v>11</v>
      </c>
      <c r="AU11">
        <v>-1</v>
      </c>
      <c r="AV11">
        <v>13</v>
      </c>
      <c r="AW11">
        <v>-1</v>
      </c>
      <c r="AX11">
        <v>5</v>
      </c>
      <c r="AY11">
        <v>-1</v>
      </c>
      <c r="AZ11">
        <v>4</v>
      </c>
      <c r="BA11">
        <v>-1</v>
      </c>
      <c r="BB11">
        <v>6</v>
      </c>
      <c r="BC11">
        <v>-1</v>
      </c>
      <c r="BD11">
        <v>7</v>
      </c>
      <c r="BE11">
        <v>-1</v>
      </c>
      <c r="BF11">
        <v>1</v>
      </c>
      <c r="BG11">
        <v>-1</v>
      </c>
      <c r="BH11">
        <v>6</v>
      </c>
      <c r="BI11">
        <v>-1</v>
      </c>
    </row>
    <row r="12" spans="1:61">
      <c r="A12" s="1">
        <v>9</v>
      </c>
      <c r="B12">
        <v>25</v>
      </c>
      <c r="C12">
        <v>10</v>
      </c>
      <c r="D12">
        <v>6</v>
      </c>
      <c r="E12">
        <v>6</v>
      </c>
      <c r="F12">
        <v>4</v>
      </c>
      <c r="G12">
        <v>64</v>
      </c>
      <c r="H12">
        <v>1</v>
      </c>
      <c r="I12">
        <v>2</v>
      </c>
      <c r="J12">
        <v>7</v>
      </c>
      <c r="K12">
        <v>17</v>
      </c>
      <c r="L12">
        <v>7</v>
      </c>
      <c r="M12">
        <v>4</v>
      </c>
      <c r="N12">
        <v>8</v>
      </c>
      <c r="O12">
        <v>14</v>
      </c>
      <c r="P12">
        <v>12</v>
      </c>
      <c r="Q12">
        <v>2</v>
      </c>
      <c r="R12">
        <v>2</v>
      </c>
      <c r="S12">
        <v>8</v>
      </c>
      <c r="T12">
        <v>3</v>
      </c>
      <c r="U12">
        <v>5</v>
      </c>
      <c r="V12">
        <v>9</v>
      </c>
      <c r="W12">
        <v>2</v>
      </c>
      <c r="X12">
        <v>2</v>
      </c>
      <c r="Y12">
        <v>21</v>
      </c>
      <c r="Z12">
        <v>8</v>
      </c>
      <c r="AA12">
        <v>4</v>
      </c>
      <c r="AB12">
        <v>43</v>
      </c>
      <c r="AC12">
        <v>7</v>
      </c>
      <c r="AD12">
        <v>5</v>
      </c>
      <c r="AE12">
        <v>7121</v>
      </c>
      <c r="AF12">
        <v>5</v>
      </c>
      <c r="AG12">
        <v>6</v>
      </c>
      <c r="AH12">
        <v>2</v>
      </c>
      <c r="AI12">
        <v>4</v>
      </c>
      <c r="AJ12">
        <v>10</v>
      </c>
      <c r="AK12">
        <v>11</v>
      </c>
      <c r="AL12">
        <v>4</v>
      </c>
      <c r="AM12">
        <v>10</v>
      </c>
      <c r="AN12">
        <v>1</v>
      </c>
      <c r="AO12">
        <v>2</v>
      </c>
      <c r="AP12">
        <v>0</v>
      </c>
      <c r="AQ12">
        <v>288</v>
      </c>
      <c r="AR12">
        <v>5</v>
      </c>
      <c r="AS12">
        <v>10</v>
      </c>
      <c r="AT12">
        <v>11</v>
      </c>
      <c r="AU12">
        <v>6</v>
      </c>
      <c r="AV12">
        <v>5</v>
      </c>
      <c r="AW12">
        <v>0</v>
      </c>
      <c r="AX12">
        <v>0</v>
      </c>
      <c r="AY12">
        <v>-1</v>
      </c>
      <c r="AZ12">
        <v>4</v>
      </c>
      <c r="BA12">
        <v>5</v>
      </c>
      <c r="BB12">
        <v>1</v>
      </c>
      <c r="BC12">
        <v>-1</v>
      </c>
      <c r="BD12">
        <v>2</v>
      </c>
      <c r="BE12">
        <v>-1</v>
      </c>
      <c r="BF12">
        <v>4</v>
      </c>
      <c r="BG12">
        <v>6</v>
      </c>
      <c r="BH12">
        <v>7</v>
      </c>
      <c r="BI12">
        <v>5</v>
      </c>
    </row>
    <row r="13" spans="1:61">
      <c r="A13" s="1"/>
    </row>
    <row r="14" spans="1:61">
      <c r="A14" s="1"/>
    </row>
    <row r="15" spans="1:61">
      <c r="A15" s="1"/>
    </row>
    <row r="16" spans="1:61">
      <c r="A16" s="1"/>
    </row>
    <row r="17" spans="1:1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30"/>
  <sheetViews>
    <sheetView workbookViewId="0">
      <selection activeCell="S21" sqref="S21"/>
    </sheetView>
  </sheetViews>
  <sheetFormatPr defaultRowHeight="15"/>
  <sheetData>
    <row r="1" spans="1:69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  <c r="BL1" t="str">
        <f>B1</f>
        <v>AF</v>
      </c>
      <c r="BM1" t="str">
        <f>BL1</f>
        <v>AF</v>
      </c>
      <c r="BN1" t="str">
        <f>X1</f>
        <v>SL</v>
      </c>
      <c r="BO1" t="str">
        <f>BN1</f>
        <v>SL</v>
      </c>
      <c r="BP1" t="str">
        <f>BD1</f>
        <v>H</v>
      </c>
      <c r="BQ1" t="str">
        <f>BE1</f>
        <v>H</v>
      </c>
    </row>
    <row r="2" spans="1:69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9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  <c r="BL3" t="str">
        <f>B3</f>
        <v>(para)foveal</v>
      </c>
      <c r="BM3" t="str">
        <f t="shared" ref="BM3:BQ3" si="47">C3</f>
        <v>peripheral</v>
      </c>
      <c r="BN3" t="str">
        <f t="shared" si="47"/>
        <v>(para)foveal</v>
      </c>
      <c r="BO3" t="str">
        <f t="shared" si="47"/>
        <v>peripheral</v>
      </c>
      <c r="BP3" t="str">
        <f t="shared" si="47"/>
        <v>(para)foveal</v>
      </c>
      <c r="BQ3" t="str">
        <f t="shared" si="47"/>
        <v>peripheral</v>
      </c>
    </row>
    <row r="4" spans="1:69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9">
      <c r="A5" s="1">
        <f>distance!A5</f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  <c r="BL5">
        <f>SUM(B5,D5,F5,H5,J5,L5,N5,P5,R5,T5)/COUNT(B5,D5,F5,H5,J5,L5,N5,P5,R5,T5)</f>
        <v>1</v>
      </c>
      <c r="BM5">
        <f>SUM(C5,E5,G5,I5,K5,M5,O5,Q5,S5,U5)/COUNT(C5,E5,G5,I5,K5,M5,O5,Q5,S5,U5)</f>
        <v>0.9</v>
      </c>
      <c r="BN5">
        <f>SUM(V5,X5,Z5,AB5,AD5,AF5,AH5,AJ5,AL5,AN5)/COUNT(V5,X5,Z5,AB5,AD5,AF5,AH5,AJ5,AL5,AN5)</f>
        <v>1</v>
      </c>
      <c r="BO5">
        <f>SUM(W5,Y5,AA5,AC5,AE5,AG5,AI5,AK5,AM5,AO5)/COUNT(W5,Y5,AA5,AC5,AE5,AG5,AI5,AK5,AM5,AO5)</f>
        <v>1</v>
      </c>
      <c r="BP5">
        <f>SUM(AP5,AR5,AT5,AV5,AX5,AZ5,BB5,BD5,BF5,BH5)/COUNT(AP5,AR5,AT5,AV5,AX5,AZ5,BB5,BD5,BF5,BH5)</f>
        <v>1</v>
      </c>
      <c r="BQ5">
        <f>SUM(AQ5,AS5,AU5,AW5,AY5,BA5,BC5,BE5,BG5,BI5)/COUNT(AQ5,AS5,AU5,AW5,AY5,BA5,BC5,BE5,BG5,BI5)</f>
        <v>0.5</v>
      </c>
    </row>
    <row r="6" spans="1:69">
      <c r="A6" s="1">
        <f>distance!A6</f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  <c r="BL6">
        <f t="shared" ref="BL6:BL10" si="48">SUM(B6,D6,F6,H6,J6,L6,N6,P6,R6,T6)/COUNT(B6,D6,F6,H6,J6,L6,N6,P6,R6,T6)</f>
        <v>1</v>
      </c>
      <c r="BM6">
        <f t="shared" ref="BM6:BM10" si="49">SUM(C6,E6,G6,I6,K6,M6,O6,Q6,S6,U6)/COUNT(C6,E6,G6,I6,K6,M6,O6,Q6,S6,U6)</f>
        <v>1</v>
      </c>
      <c r="BN6">
        <f t="shared" ref="BN6:BN10" si="50">SUM(V6,X6,Z6,AB6,AD6,AF6,AH6,AJ6,AL6,AN6)/COUNT(V6,X6,Z6,AB6,AD6,AF6,AH6,AJ6,AL6,AN6)</f>
        <v>1</v>
      </c>
      <c r="BO6">
        <f t="shared" ref="BO6:BO10" si="51">SUM(W6,Y6,AA6,AC6,AE6,AG6,AI6,AK6,AM6,AO6)/COUNT(W6,Y6,AA6,AC6,AE6,AG6,AI6,AK6,AM6,AO6)</f>
        <v>1</v>
      </c>
      <c r="BP6">
        <f t="shared" ref="BP6:BP10" si="52">SUM(AP6,AR6,AT6,AV6,AX6,AZ6,BB6,BD6,BF6,BH6)/COUNT(AP6,AR6,AT6,AV6,AX6,AZ6,BB6,BD6,BF6,BH6)</f>
        <v>1</v>
      </c>
      <c r="BQ6">
        <f t="shared" ref="BQ6:BQ10" si="53">SUM(AQ6,AS6,AU6,AW6,AY6,BA6,BC6,BE6,BG6,BI6)/COUNT(AQ6,AS6,AU6,AW6,AY6,BA6,BC6,BE6,BG6,BI6)</f>
        <v>0.2</v>
      </c>
    </row>
    <row r="7" spans="1:69">
      <c r="A7" s="1">
        <f>distance!A7</f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  <c r="BL7">
        <f t="shared" si="48"/>
        <v>1</v>
      </c>
      <c r="BM7">
        <f t="shared" si="49"/>
        <v>0.9</v>
      </c>
      <c r="BN7">
        <f t="shared" si="50"/>
        <v>1</v>
      </c>
      <c r="BO7">
        <f t="shared" si="51"/>
        <v>1</v>
      </c>
      <c r="BP7">
        <f t="shared" si="52"/>
        <v>0.9</v>
      </c>
      <c r="BQ7">
        <f t="shared" si="53"/>
        <v>0.6</v>
      </c>
    </row>
    <row r="8" spans="1:69">
      <c r="A8" s="1">
        <f>distance!A8</f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  <c r="BL8">
        <f t="shared" si="48"/>
        <v>1</v>
      </c>
      <c r="BM8">
        <f t="shared" si="49"/>
        <v>0.9</v>
      </c>
      <c r="BN8">
        <f t="shared" si="50"/>
        <v>1</v>
      </c>
      <c r="BO8">
        <f t="shared" si="51"/>
        <v>0.7</v>
      </c>
      <c r="BP8">
        <f t="shared" si="52"/>
        <v>0.9</v>
      </c>
      <c r="BQ8">
        <f t="shared" si="53"/>
        <v>0.5</v>
      </c>
    </row>
    <row r="9" spans="1:69">
      <c r="A9" s="1">
        <f>distance!A9</f>
        <v>6</v>
      </c>
      <c r="B9">
        <f>IF(AND(distance!B9&lt;80,distance!B9&gt;=0),1,0)</f>
        <v>1</v>
      </c>
      <c r="C9">
        <f>IF(AND(distance!C9&lt;80,distance!C9&gt;=0),1,0)</f>
        <v>1</v>
      </c>
      <c r="D9">
        <f>IF(AND(distance!D9&lt;80,distance!D9&gt;=0),1,0)</f>
        <v>1</v>
      </c>
      <c r="E9">
        <f>IF(AND(distance!E9&lt;80,distance!E9&gt;=0),1,0)</f>
        <v>1</v>
      </c>
      <c r="F9">
        <f>IF(AND(distance!F9&lt;80,distance!F9&gt;=0),1,0)</f>
        <v>1</v>
      </c>
      <c r="G9">
        <f>IF(AND(distance!G9&lt;80,distance!G9&gt;=0),1,0)</f>
        <v>1</v>
      </c>
      <c r="H9">
        <f>IF(AND(distance!H9&lt;80,distance!H9&gt;=0),1,0)</f>
        <v>1</v>
      </c>
      <c r="I9">
        <f>IF(AND(distance!I9&lt;80,distance!I9&gt;=0),1,0)</f>
        <v>1</v>
      </c>
      <c r="J9">
        <f>IF(AND(distance!J9&lt;80,distance!J9&gt;=0),1,0)</f>
        <v>1</v>
      </c>
      <c r="K9">
        <f>IF(AND(distance!K9&lt;80,distance!K9&gt;=0),1,0)</f>
        <v>1</v>
      </c>
      <c r="L9">
        <f>IF(AND(distance!L9&lt;80,distance!L9&gt;=0),1,0)</f>
        <v>1</v>
      </c>
      <c r="M9">
        <f>IF(AND(distance!M9&lt;80,distance!M9&gt;=0),1,0)</f>
        <v>1</v>
      </c>
      <c r="N9">
        <f>IF(AND(distance!N9&lt;80,distance!N9&gt;=0),1,0)</f>
        <v>1</v>
      </c>
      <c r="O9">
        <f>IF(AND(distance!O9&lt;80,distance!O9&gt;=0),1,0)</f>
        <v>1</v>
      </c>
      <c r="P9">
        <f>IF(AND(distance!P9&lt;80,distance!P9&gt;=0),1,0)</f>
        <v>1</v>
      </c>
      <c r="Q9">
        <f>IF(AND(distance!Q9&lt;80,distance!Q9&gt;=0),1,0)</f>
        <v>1</v>
      </c>
      <c r="R9">
        <f>IF(AND(distance!R9&lt;80,distance!R9&gt;=0),1,0)</f>
        <v>1</v>
      </c>
      <c r="S9">
        <f>IF(AND(distance!S9&lt;80,distance!S9&gt;=0),1,0)</f>
        <v>1</v>
      </c>
      <c r="T9">
        <f>IF(AND(distance!T9&lt;80,distance!T9&gt;=0),1,0)</f>
        <v>1</v>
      </c>
      <c r="U9">
        <f>IF(AND(distance!U9&lt;80,distance!U9&gt;=0),1,0)</f>
        <v>1</v>
      </c>
      <c r="V9">
        <f>IF(AND(distance!V9&lt;80,distance!V9&gt;=0),1,0)</f>
        <v>1</v>
      </c>
      <c r="W9">
        <f>IF(AND(distance!W9&lt;80,distance!W9&gt;=0),1,0)</f>
        <v>1</v>
      </c>
      <c r="X9">
        <f>IF(AND(distance!X9&lt;80,distance!X9&gt;=0),1,0)</f>
        <v>1</v>
      </c>
      <c r="Y9">
        <f>IF(AND(distance!Y9&lt;80,distance!Y9&gt;=0),1,0)</f>
        <v>1</v>
      </c>
      <c r="Z9">
        <f>IF(AND(distance!Z9&lt;80,distance!Z9&gt;=0),1,0)</f>
        <v>1</v>
      </c>
      <c r="AA9">
        <f>IF(AND(distance!AA9&lt;80,distance!AA9&gt;=0),1,0)</f>
        <v>1</v>
      </c>
      <c r="AB9">
        <f>IF(AND(distance!AB9&lt;80,distance!AB9&gt;=0),1,0)</f>
        <v>1</v>
      </c>
      <c r="AC9">
        <f>IF(AND(distance!AC9&lt;80,distance!AC9&gt;=0),1,0)</f>
        <v>1</v>
      </c>
      <c r="AD9">
        <f>IF(AND(distance!AD9&lt;80,distance!AD9&gt;=0),1,0)</f>
        <v>1</v>
      </c>
      <c r="AE9">
        <f>IF(AND(distance!AE9&lt;80,distance!AE9&gt;=0),1,0)</f>
        <v>1</v>
      </c>
      <c r="AF9">
        <f>IF(AND(distance!AF9&lt;80,distance!AF9&gt;=0),1,0)</f>
        <v>1</v>
      </c>
      <c r="AG9">
        <f>IF(AND(distance!AG9&lt;80,distance!AG9&gt;=0),1,0)</f>
        <v>1</v>
      </c>
      <c r="AH9">
        <f>IF(AND(distance!AH9&lt;80,distance!AH9&gt;=0),1,0)</f>
        <v>1</v>
      </c>
      <c r="AI9">
        <f>IF(AND(distance!AI9&lt;80,distance!AI9&gt;=0),1,0)</f>
        <v>1</v>
      </c>
      <c r="AJ9">
        <f>IF(AND(distance!AJ9&lt;80,distance!AJ9&gt;=0),1,0)</f>
        <v>1</v>
      </c>
      <c r="AK9">
        <f>IF(AND(distance!AK9&lt;80,distance!AK9&gt;=0),1,0)</f>
        <v>1</v>
      </c>
      <c r="AL9">
        <f>IF(AND(distance!AL9&lt;80,distance!AL9&gt;=0),1,0)</f>
        <v>1</v>
      </c>
      <c r="AM9">
        <f>IF(AND(distance!AM9&lt;80,distance!AM9&gt;=0),1,0)</f>
        <v>1</v>
      </c>
      <c r="AN9">
        <f>IF(AND(distance!AN9&lt;80,distance!AN9&gt;=0),1,0)</f>
        <v>1</v>
      </c>
      <c r="AO9">
        <f>IF(AND(distance!AO9&lt;80,distance!AO9&gt;=0),1,0)</f>
        <v>1</v>
      </c>
      <c r="AP9">
        <f>IF(AND(distance!AP9&lt;80,distance!AP9&gt;=0),1,0)</f>
        <v>1</v>
      </c>
      <c r="AQ9">
        <f>IF(AND(distance!AQ9&lt;80,distance!AQ9&gt;=0),1,0)</f>
        <v>0</v>
      </c>
      <c r="AR9">
        <f>IF(AND(distance!AR9&lt;80,distance!AR9&gt;=0),1,0)</f>
        <v>1</v>
      </c>
      <c r="AS9">
        <f>IF(AND(distance!AS9&lt;80,distance!AS9&gt;=0),1,0)</f>
        <v>0</v>
      </c>
      <c r="AT9">
        <f>IF(AND(distance!AT9&lt;80,distance!AT9&gt;=0),1,0)</f>
        <v>1</v>
      </c>
      <c r="AU9">
        <f>IF(AND(distance!AU9&lt;80,distance!AU9&gt;=0),1,0)</f>
        <v>0</v>
      </c>
      <c r="AV9">
        <f>IF(AND(distance!AV9&lt;80,distance!AV9&gt;=0),1,0)</f>
        <v>1</v>
      </c>
      <c r="AW9">
        <f>IF(AND(distance!AW9&lt;80,distance!AW9&gt;=0),1,0)</f>
        <v>1</v>
      </c>
      <c r="AX9">
        <f>IF(AND(distance!AX9&lt;80,distance!AX9&gt;=0),1,0)</f>
        <v>1</v>
      </c>
      <c r="AY9">
        <f>IF(AND(distance!AY9&lt;80,distance!AY9&gt;=0),1,0)</f>
        <v>0</v>
      </c>
      <c r="AZ9">
        <f>IF(AND(distance!AZ9&lt;80,distance!AZ9&gt;=0),1,0)</f>
        <v>1</v>
      </c>
      <c r="BA9">
        <f>IF(AND(distance!BA9&lt;80,distance!BA9&gt;=0),1,0)</f>
        <v>1</v>
      </c>
      <c r="BB9">
        <f>IF(AND(distance!BB9&lt;80,distance!BB9&gt;=0),1,0)</f>
        <v>1</v>
      </c>
      <c r="BC9">
        <f>IF(AND(distance!BC9&lt;80,distance!BC9&gt;=0),1,0)</f>
        <v>1</v>
      </c>
      <c r="BD9">
        <f>IF(AND(distance!BD9&lt;80,distance!BD9&gt;=0),1,0)</f>
        <v>1</v>
      </c>
      <c r="BE9">
        <f>IF(AND(distance!BE9&lt;80,distance!BE9&gt;=0),1,0)</f>
        <v>0</v>
      </c>
      <c r="BF9">
        <f>IF(AND(distance!BF9&lt;80,distance!BF9&gt;=0),1,0)</f>
        <v>1</v>
      </c>
      <c r="BG9">
        <f>IF(AND(distance!BG9&lt;80,distance!BG9&gt;=0),1,0)</f>
        <v>1</v>
      </c>
      <c r="BH9">
        <f>IF(AND(distance!BH9&lt;80,distance!BH9&gt;=0),1,0)</f>
        <v>1</v>
      </c>
      <c r="BI9">
        <f>IF(AND(distance!BI9&lt;80,distance!BI9&gt;=0),1,0)</f>
        <v>1</v>
      </c>
      <c r="BL9">
        <f t="shared" si="48"/>
        <v>1</v>
      </c>
      <c r="BM9">
        <f t="shared" si="49"/>
        <v>1</v>
      </c>
      <c r="BN9">
        <f t="shared" si="50"/>
        <v>1</v>
      </c>
      <c r="BO9">
        <f t="shared" si="51"/>
        <v>1</v>
      </c>
      <c r="BP9">
        <f t="shared" si="52"/>
        <v>1</v>
      </c>
      <c r="BQ9">
        <f t="shared" si="53"/>
        <v>0.5</v>
      </c>
    </row>
    <row r="10" spans="1:69">
      <c r="A10" s="1">
        <f>distance!A10</f>
        <v>7</v>
      </c>
      <c r="B10">
        <f>IF(AND(distance!B10&lt;80,distance!B10&gt;=0),1,0)</f>
        <v>1</v>
      </c>
      <c r="C10">
        <f>IF(AND(distance!C10&lt;80,distance!C10&gt;=0),1,0)</f>
        <v>1</v>
      </c>
      <c r="D10">
        <f>IF(AND(distance!D10&lt;80,distance!D10&gt;=0),1,0)</f>
        <v>1</v>
      </c>
      <c r="E10">
        <f>IF(AND(distance!E10&lt;80,distance!E10&gt;=0),1,0)</f>
        <v>1</v>
      </c>
      <c r="F10">
        <f>IF(AND(distance!F10&lt;80,distance!F10&gt;=0),1,0)</f>
        <v>1</v>
      </c>
      <c r="G10">
        <f>IF(AND(distance!G10&lt;80,distance!G10&gt;=0),1,0)</f>
        <v>1</v>
      </c>
      <c r="H10">
        <f>IF(AND(distance!H10&lt;80,distance!H10&gt;=0),1,0)</f>
        <v>1</v>
      </c>
      <c r="I10">
        <f>IF(AND(distance!I10&lt;80,distance!I10&gt;=0),1,0)</f>
        <v>1</v>
      </c>
      <c r="J10">
        <f>IF(AND(distance!J10&lt;80,distance!J10&gt;=0),1,0)</f>
        <v>1</v>
      </c>
      <c r="K10">
        <f>IF(AND(distance!K10&lt;80,distance!K10&gt;=0),1,0)</f>
        <v>1</v>
      </c>
      <c r="L10">
        <f>IF(AND(distance!L10&lt;80,distance!L10&gt;=0),1,0)</f>
        <v>1</v>
      </c>
      <c r="M10">
        <f>IF(AND(distance!M10&lt;80,distance!M10&gt;=0),1,0)</f>
        <v>1</v>
      </c>
      <c r="N10">
        <f>IF(AND(distance!N10&lt;80,distance!N10&gt;=0),1,0)</f>
        <v>1</v>
      </c>
      <c r="O10">
        <f>IF(AND(distance!O10&lt;80,distance!O10&gt;=0),1,0)</f>
        <v>1</v>
      </c>
      <c r="P10">
        <f>IF(AND(distance!P10&lt;80,distance!P10&gt;=0),1,0)</f>
        <v>1</v>
      </c>
      <c r="Q10" s="2"/>
      <c r="R10">
        <f>IF(AND(distance!R10&lt;80,distance!R10&gt;=0),1,0)</f>
        <v>1</v>
      </c>
      <c r="S10">
        <f>IF(AND(distance!S10&lt;80,distance!S10&gt;=0),1,0)</f>
        <v>1</v>
      </c>
      <c r="T10">
        <f>IF(AND(distance!T10&lt;80,distance!T10&gt;=0),1,0)</f>
        <v>1</v>
      </c>
      <c r="U10">
        <f>IF(AND(distance!U10&lt;80,distance!U10&gt;=0),1,0)</f>
        <v>1</v>
      </c>
      <c r="V10">
        <f>IF(AND(distance!V10&lt;80,distance!V10&gt;=0),1,0)</f>
        <v>1</v>
      </c>
      <c r="W10">
        <f>IF(AND(distance!W10&lt;80,distance!W10&gt;=0),1,0)</f>
        <v>1</v>
      </c>
      <c r="X10">
        <f>IF(AND(distance!X10&lt;80,distance!X10&gt;=0),1,0)</f>
        <v>1</v>
      </c>
      <c r="Y10">
        <f>IF(AND(distance!Y10&lt;80,distance!Y10&gt;=0),1,0)</f>
        <v>1</v>
      </c>
      <c r="Z10">
        <f>IF(AND(distance!Z10&lt;80,distance!Z10&gt;=0),1,0)</f>
        <v>1</v>
      </c>
      <c r="AA10">
        <f>IF(AND(distance!AA10&lt;80,distance!AA10&gt;=0),1,0)</f>
        <v>1</v>
      </c>
      <c r="AB10">
        <f>IF(AND(distance!AB10&lt;80,distance!AB10&gt;=0),1,0)</f>
        <v>1</v>
      </c>
      <c r="AC10">
        <f>IF(AND(distance!AC10&lt;80,distance!AC10&gt;=0),1,0)</f>
        <v>1</v>
      </c>
      <c r="AD10">
        <f>IF(AND(distance!AD10&lt;80,distance!AD10&gt;=0),1,0)</f>
        <v>1</v>
      </c>
      <c r="AE10">
        <f>IF(AND(distance!AE10&lt;80,distance!AE10&gt;=0),1,0)</f>
        <v>1</v>
      </c>
      <c r="AF10">
        <f>IF(AND(distance!AF10&lt;80,distance!AF10&gt;=0),1,0)</f>
        <v>1</v>
      </c>
      <c r="AG10">
        <f>IF(AND(distance!AG10&lt;80,distance!AG10&gt;=0),1,0)</f>
        <v>1</v>
      </c>
      <c r="AH10">
        <f>IF(AND(distance!AH10&lt;80,distance!AH10&gt;=0),1,0)</f>
        <v>1</v>
      </c>
      <c r="AI10">
        <f>IF(AND(distance!AI10&lt;80,distance!AI10&gt;=0),1,0)</f>
        <v>1</v>
      </c>
      <c r="AJ10">
        <f>IF(AND(distance!AJ10&lt;80,distance!AJ10&gt;=0),1,0)</f>
        <v>1</v>
      </c>
      <c r="AK10">
        <f>IF(AND(distance!AK10&lt;80,distance!AK10&gt;=0),1,0)</f>
        <v>1</v>
      </c>
      <c r="AL10">
        <f>IF(AND(distance!AL10&lt;80,distance!AL10&gt;=0),1,0)</f>
        <v>1</v>
      </c>
      <c r="AM10">
        <f>IF(AND(distance!AM10&lt;80,distance!AM10&gt;=0),1,0)</f>
        <v>1</v>
      </c>
      <c r="AN10">
        <f>IF(AND(distance!AN10&lt;80,distance!AN10&gt;=0),1,0)</f>
        <v>1</v>
      </c>
      <c r="AO10">
        <f>IF(AND(distance!AO10&lt;80,distance!AO10&gt;=0),1,0)</f>
        <v>1</v>
      </c>
      <c r="AP10">
        <f>IF(AND(distance!AP10&lt;80,distance!AP10&gt;=0),1,0)</f>
        <v>0</v>
      </c>
      <c r="AQ10">
        <f>IF(AND(distance!AQ10&lt;80,distance!AQ10&gt;=0),1,0)</f>
        <v>0</v>
      </c>
      <c r="AR10">
        <f>IF(AND(distance!AR10&lt;80,distance!AR10&gt;=0),1,0)</f>
        <v>0</v>
      </c>
      <c r="AS10">
        <f>IF(AND(distance!AS10&lt;80,distance!AS10&gt;=0),1,0)</f>
        <v>0</v>
      </c>
      <c r="AT10">
        <f>IF(AND(distance!AT10&lt;80,distance!AT10&gt;=0),1,0)</f>
        <v>0</v>
      </c>
      <c r="AU10">
        <f>IF(AND(distance!AU10&lt;80,distance!AU10&gt;=0),1,0)</f>
        <v>0</v>
      </c>
      <c r="AV10">
        <f>IF(AND(distance!AV10&lt;80,distance!AV10&gt;=0),1,0)</f>
        <v>1</v>
      </c>
      <c r="AW10">
        <f>IF(AND(distance!AW10&lt;80,distance!AW10&gt;=0),1,0)</f>
        <v>0</v>
      </c>
      <c r="AX10">
        <f>IF(AND(distance!AX10&lt;80,distance!AX10&gt;=0),1,0)</f>
        <v>1</v>
      </c>
      <c r="AY10">
        <f>IF(AND(distance!AY10&lt;80,distance!AY10&gt;=0),1,0)</f>
        <v>0</v>
      </c>
      <c r="AZ10">
        <f>IF(AND(distance!AZ10&lt;80,distance!AZ10&gt;=0),1,0)</f>
        <v>1</v>
      </c>
      <c r="BA10">
        <f>IF(AND(distance!BA10&lt;80,distance!BA10&gt;=0),1,0)</f>
        <v>0</v>
      </c>
      <c r="BB10">
        <f>IF(AND(distance!BB10&lt;80,distance!BB10&gt;=0),1,0)</f>
        <v>1</v>
      </c>
      <c r="BC10">
        <f>IF(AND(distance!BC10&lt;80,distance!BC10&gt;=0),1,0)</f>
        <v>0</v>
      </c>
      <c r="BD10">
        <f>IF(AND(distance!BD10&lt;80,distance!BD10&gt;=0),1,0)</f>
        <v>1</v>
      </c>
      <c r="BE10">
        <f>IF(AND(distance!BE10&lt;80,distance!BE10&gt;=0),1,0)</f>
        <v>0</v>
      </c>
      <c r="BF10">
        <f>IF(AND(distance!BF10&lt;80,distance!BF10&gt;=0),1,0)</f>
        <v>1</v>
      </c>
      <c r="BG10">
        <f>IF(AND(distance!BG10&lt;80,distance!BG10&gt;=0),1,0)</f>
        <v>1</v>
      </c>
      <c r="BH10">
        <f>IF(AND(distance!BH10&lt;80,distance!BH10&gt;=0),1,0)</f>
        <v>1</v>
      </c>
      <c r="BI10">
        <f>IF(AND(distance!BI10&lt;80,distance!BI10&gt;=0),1,0)</f>
        <v>0</v>
      </c>
      <c r="BL10">
        <f t="shared" si="48"/>
        <v>1</v>
      </c>
      <c r="BM10">
        <f t="shared" si="49"/>
        <v>1</v>
      </c>
      <c r="BN10">
        <f t="shared" si="50"/>
        <v>1</v>
      </c>
      <c r="BO10">
        <f t="shared" si="51"/>
        <v>1</v>
      </c>
      <c r="BP10">
        <f t="shared" si="52"/>
        <v>0.7</v>
      </c>
      <c r="BQ10">
        <f t="shared" si="53"/>
        <v>0.1</v>
      </c>
    </row>
    <row r="11" spans="1:69">
      <c r="A11" s="1">
        <f>distance!A11</f>
        <v>8</v>
      </c>
      <c r="B11">
        <f>IF(AND(distance!B11&lt;80,distance!B11&gt;=0),1,0)</f>
        <v>1</v>
      </c>
      <c r="C11">
        <f>IF(AND(distance!C11&lt;80,distance!C11&gt;=0),1,0)</f>
        <v>1</v>
      </c>
      <c r="D11">
        <f>IF(AND(distance!D11&lt;80,distance!D11&gt;=0),1,0)</f>
        <v>1</v>
      </c>
      <c r="E11">
        <f>IF(AND(distance!E11&lt;80,distance!E11&gt;=0),1,0)</f>
        <v>1</v>
      </c>
      <c r="F11">
        <f>IF(AND(distance!F11&lt;80,distance!F11&gt;=0),1,0)</f>
        <v>1</v>
      </c>
      <c r="G11">
        <f>IF(AND(distance!G11&lt;80,distance!G11&gt;=0),1,0)</f>
        <v>1</v>
      </c>
      <c r="H11">
        <f>IF(AND(distance!H11&lt;80,distance!H11&gt;=0),1,0)</f>
        <v>1</v>
      </c>
      <c r="I11">
        <f>IF(AND(distance!I11&lt;80,distance!I11&gt;=0),1,0)</f>
        <v>1</v>
      </c>
      <c r="J11">
        <f>IF(AND(distance!J11&lt;80,distance!J11&gt;=0),1,0)</f>
        <v>1</v>
      </c>
      <c r="K11">
        <f>IF(AND(distance!K11&lt;80,distance!K11&gt;=0),1,0)</f>
        <v>1</v>
      </c>
      <c r="L11">
        <f>IF(AND(distance!L11&lt;80,distance!L11&gt;=0),1,0)</f>
        <v>1</v>
      </c>
      <c r="M11">
        <f>IF(AND(distance!M11&lt;80,distance!M11&gt;=0),1,0)</f>
        <v>1</v>
      </c>
      <c r="N11">
        <f>IF(AND(distance!N11&lt;80,distance!N11&gt;=0),1,0)</f>
        <v>1</v>
      </c>
      <c r="O11">
        <f>IF(AND(distance!O11&lt;80,distance!O11&gt;=0),1,0)</f>
        <v>1</v>
      </c>
      <c r="P11">
        <f>IF(AND(distance!P11&lt;80,distance!P11&gt;=0),1,0)</f>
        <v>1</v>
      </c>
      <c r="Q11">
        <f>IF(AND(distance!Q11&lt;80,distance!Q11&gt;=0),1,0)</f>
        <v>1</v>
      </c>
      <c r="R11">
        <f>IF(AND(distance!R11&lt;80,distance!R11&gt;=0),1,0)</f>
        <v>1</v>
      </c>
      <c r="S11">
        <f>IF(AND(distance!S11&lt;80,distance!S11&gt;=0),1,0)</f>
        <v>1</v>
      </c>
      <c r="T11">
        <f>IF(AND(distance!T11&lt;80,distance!T11&gt;=0),1,0)</f>
        <v>1</v>
      </c>
      <c r="U11">
        <f>IF(AND(distance!U11&lt;80,distance!U11&gt;=0),1,0)</f>
        <v>1</v>
      </c>
      <c r="V11">
        <f>IF(AND(distance!V11&lt;80,distance!V11&gt;=0),1,0)</f>
        <v>1</v>
      </c>
      <c r="W11">
        <f>IF(AND(distance!W11&lt;80,distance!W11&gt;=0),1,0)</f>
        <v>1</v>
      </c>
      <c r="X11">
        <f>IF(AND(distance!X11&lt;80,distance!X11&gt;=0),1,0)</f>
        <v>1</v>
      </c>
      <c r="Y11">
        <f>IF(AND(distance!Y11&lt;80,distance!Y11&gt;=0),1,0)</f>
        <v>1</v>
      </c>
      <c r="Z11">
        <f>IF(AND(distance!Z11&lt;80,distance!Z11&gt;=0),1,0)</f>
        <v>1</v>
      </c>
      <c r="AA11">
        <f>IF(AND(distance!AA11&lt;80,distance!AA11&gt;=0),1,0)</f>
        <v>1</v>
      </c>
      <c r="AB11">
        <f>IF(AND(distance!AB11&lt;80,distance!AB11&gt;=0),1,0)</f>
        <v>1</v>
      </c>
      <c r="AC11">
        <f>IF(AND(distance!AC11&lt;80,distance!AC11&gt;=0),1,0)</f>
        <v>1</v>
      </c>
      <c r="AD11">
        <f>IF(AND(distance!AD11&lt;80,distance!AD11&gt;=0),1,0)</f>
        <v>1</v>
      </c>
      <c r="AE11">
        <f>IF(AND(distance!AE11&lt;80,distance!AE11&gt;=0),1,0)</f>
        <v>1</v>
      </c>
      <c r="AF11">
        <f>IF(AND(distance!AF11&lt;80,distance!AF11&gt;=0),1,0)</f>
        <v>1</v>
      </c>
      <c r="AG11">
        <f>IF(AND(distance!AG11&lt;80,distance!AG11&gt;=0),1,0)</f>
        <v>1</v>
      </c>
      <c r="AH11">
        <f>IF(AND(distance!AH11&lt;80,distance!AH11&gt;=0),1,0)</f>
        <v>1</v>
      </c>
      <c r="AI11">
        <f>IF(AND(distance!AI11&lt;80,distance!AI11&gt;=0),1,0)</f>
        <v>1</v>
      </c>
      <c r="AJ11">
        <f>IF(AND(distance!AJ11&lt;80,distance!AJ11&gt;=0),1,0)</f>
        <v>1</v>
      </c>
      <c r="AK11">
        <f>IF(AND(distance!AK11&lt;80,distance!AK11&gt;=0),1,0)</f>
        <v>1</v>
      </c>
      <c r="AL11">
        <f>IF(AND(distance!AL11&lt;80,distance!AL11&gt;=0),1,0)</f>
        <v>1</v>
      </c>
      <c r="AM11">
        <f>IF(AND(distance!AM11&lt;80,distance!AM11&gt;=0),1,0)</f>
        <v>1</v>
      </c>
      <c r="AN11">
        <f>IF(AND(distance!AN11&lt;80,distance!AN11&gt;=0),1,0)</f>
        <v>1</v>
      </c>
      <c r="AO11">
        <f>IF(AND(distance!AO11&lt;80,distance!AO11&gt;=0),1,0)</f>
        <v>1</v>
      </c>
      <c r="AP11">
        <f>IF(AND(distance!AP11&lt;80,distance!AP11&gt;=0),1,0)</f>
        <v>1</v>
      </c>
      <c r="AQ11">
        <f>IF(AND(distance!AQ11&lt;80,distance!AQ11&gt;=0),1,0)</f>
        <v>1</v>
      </c>
      <c r="AR11">
        <f>IF(AND(distance!AR11&lt;80,distance!AR11&gt;=0),1,0)</f>
        <v>1</v>
      </c>
      <c r="AS11">
        <f>IF(AND(distance!AS11&lt;80,distance!AS11&gt;=0),1,0)</f>
        <v>0</v>
      </c>
      <c r="AT11">
        <f>IF(AND(distance!AT11&lt;80,distance!AT11&gt;=0),1,0)</f>
        <v>1</v>
      </c>
      <c r="AU11">
        <f>IF(AND(distance!AU11&lt;80,distance!AU11&gt;=0),1,0)</f>
        <v>0</v>
      </c>
      <c r="AV11">
        <f>IF(AND(distance!AV11&lt;80,distance!AV11&gt;=0),1,0)</f>
        <v>1</v>
      </c>
      <c r="AW11">
        <f>IF(AND(distance!AW11&lt;80,distance!AW11&gt;=0),1,0)</f>
        <v>0</v>
      </c>
      <c r="AX11">
        <f>IF(AND(distance!AX11&lt;80,distance!AX11&gt;=0),1,0)</f>
        <v>1</v>
      </c>
      <c r="AY11">
        <f>IF(AND(distance!AY11&lt;80,distance!AY11&gt;=0),1,0)</f>
        <v>0</v>
      </c>
      <c r="AZ11">
        <f>IF(AND(distance!AZ11&lt;80,distance!AZ11&gt;=0),1,0)</f>
        <v>1</v>
      </c>
      <c r="BA11">
        <f>IF(AND(distance!BA11&lt;80,distance!BA11&gt;=0),1,0)</f>
        <v>0</v>
      </c>
      <c r="BB11">
        <f>IF(AND(distance!BB11&lt;80,distance!BB11&gt;=0),1,0)</f>
        <v>1</v>
      </c>
      <c r="BC11">
        <f>IF(AND(distance!BC11&lt;80,distance!BC11&gt;=0),1,0)</f>
        <v>0</v>
      </c>
      <c r="BD11">
        <f>IF(AND(distance!BD11&lt;80,distance!BD11&gt;=0),1,0)</f>
        <v>1</v>
      </c>
      <c r="BE11">
        <f>IF(AND(distance!BE11&lt;80,distance!BE11&gt;=0),1,0)</f>
        <v>0</v>
      </c>
      <c r="BF11">
        <f>IF(AND(distance!BF11&lt;80,distance!BF11&gt;=0),1,0)</f>
        <v>1</v>
      </c>
      <c r="BG11">
        <f>IF(AND(distance!BG11&lt;80,distance!BG11&gt;=0),1,0)</f>
        <v>0</v>
      </c>
      <c r="BH11">
        <f>IF(AND(distance!BH11&lt;80,distance!BH11&gt;=0),1,0)</f>
        <v>1</v>
      </c>
      <c r="BI11">
        <f>IF(AND(distance!BI11&lt;80,distance!BI11&gt;=0),1,0)</f>
        <v>0</v>
      </c>
      <c r="BL11">
        <f t="shared" ref="BL11:BL12" si="54">SUM(B11,D11,F11,H11,J11,L11,N11,P11,R11,T11)/COUNT(B11,D11,F11,H11,J11,L11,N11,P11,R11,T11)</f>
        <v>1</v>
      </c>
      <c r="BM11">
        <f t="shared" ref="BM11:BM12" si="55">SUM(C11,E11,G11,I11,K11,M11,O11,Q11,S11,U11)/COUNT(C11,E11,G11,I11,K11,M11,O11,Q11,S11,U11)</f>
        <v>1</v>
      </c>
      <c r="BN11">
        <f t="shared" ref="BN11:BN12" si="56">SUM(V11,X11,Z11,AB11,AD11,AF11,AH11,AJ11,AL11,AN11)/COUNT(V11,X11,Z11,AB11,AD11,AF11,AH11,AJ11,AL11,AN11)</f>
        <v>1</v>
      </c>
      <c r="BO11">
        <f t="shared" ref="BO11:BO12" si="57">SUM(W11,Y11,AA11,AC11,AE11,AG11,AI11,AK11,AM11,AO11)/COUNT(W11,Y11,AA11,AC11,AE11,AG11,AI11,AK11,AM11,AO11)</f>
        <v>1</v>
      </c>
      <c r="BP11">
        <f t="shared" ref="BP11:BP12" si="58">SUM(AP11,AR11,AT11,AV11,AX11,AZ11,BB11,BD11,BF11,BH11)/COUNT(AP11,AR11,AT11,AV11,AX11,AZ11,BB11,BD11,BF11,BH11)</f>
        <v>1</v>
      </c>
      <c r="BQ11">
        <f t="shared" ref="BQ11:BQ12" si="59">SUM(AQ11,AS11,AU11,AW11,AY11,BA11,BC11,BE11,BG11,BI11)/COUNT(AQ11,AS11,AU11,AW11,AY11,BA11,BC11,BE11,BG11,BI11)</f>
        <v>0.1</v>
      </c>
    </row>
    <row r="12" spans="1:69">
      <c r="A12" s="1">
        <f>distance!A12</f>
        <v>9</v>
      </c>
      <c r="B12">
        <f>IF(AND(distance!B12&lt;80,distance!B12&gt;=0),1,0)</f>
        <v>1</v>
      </c>
      <c r="C12">
        <f>IF(AND(distance!C12&lt;80,distance!C12&gt;=0),1,0)</f>
        <v>1</v>
      </c>
      <c r="D12">
        <f>IF(AND(distance!D12&lt;80,distance!D12&gt;=0),1,0)</f>
        <v>1</v>
      </c>
      <c r="E12">
        <f>IF(AND(distance!E12&lt;80,distance!E12&gt;=0),1,0)</f>
        <v>1</v>
      </c>
      <c r="F12">
        <f>IF(AND(distance!F12&lt;80,distance!F12&gt;=0),1,0)</f>
        <v>1</v>
      </c>
      <c r="G12">
        <f>IF(AND(distance!G12&lt;80,distance!G12&gt;=0),1,0)</f>
        <v>1</v>
      </c>
      <c r="H12">
        <f>IF(AND(distance!H12&lt;80,distance!H12&gt;=0),1,0)</f>
        <v>1</v>
      </c>
      <c r="I12">
        <f>IF(AND(distance!I12&lt;80,distance!I12&gt;=0),1,0)</f>
        <v>1</v>
      </c>
      <c r="J12">
        <f>IF(AND(distance!J12&lt;80,distance!J12&gt;=0),1,0)</f>
        <v>1</v>
      </c>
      <c r="K12">
        <f>IF(AND(distance!K12&lt;80,distance!K12&gt;=0),1,0)</f>
        <v>1</v>
      </c>
      <c r="L12">
        <f>IF(AND(distance!L12&lt;80,distance!L12&gt;=0),1,0)</f>
        <v>1</v>
      </c>
      <c r="M12">
        <f>IF(AND(distance!M12&lt;80,distance!M12&gt;=0),1,0)</f>
        <v>1</v>
      </c>
      <c r="N12">
        <f>IF(AND(distance!N12&lt;80,distance!N12&gt;=0),1,0)</f>
        <v>1</v>
      </c>
      <c r="O12">
        <f>IF(AND(distance!O12&lt;80,distance!O12&gt;=0),1,0)</f>
        <v>1</v>
      </c>
      <c r="P12">
        <f>IF(AND(distance!P12&lt;80,distance!P12&gt;=0),1,0)</f>
        <v>1</v>
      </c>
      <c r="Q12">
        <f>IF(AND(distance!Q12&lt;80,distance!Q12&gt;=0),1,0)</f>
        <v>1</v>
      </c>
      <c r="R12">
        <f>IF(AND(distance!R12&lt;80,distance!R12&gt;=0),1,0)</f>
        <v>1</v>
      </c>
      <c r="S12">
        <f>IF(AND(distance!S12&lt;80,distance!S12&gt;=0),1,0)</f>
        <v>1</v>
      </c>
      <c r="T12">
        <f>IF(AND(distance!T12&lt;80,distance!T12&gt;=0),1,0)</f>
        <v>1</v>
      </c>
      <c r="U12">
        <f>IF(AND(distance!U12&lt;80,distance!U12&gt;=0),1,0)</f>
        <v>1</v>
      </c>
      <c r="V12">
        <f>IF(AND(distance!V12&lt;80,distance!V12&gt;=0),1,0)</f>
        <v>1</v>
      </c>
      <c r="W12">
        <f>IF(AND(distance!W12&lt;80,distance!W12&gt;=0),1,0)</f>
        <v>1</v>
      </c>
      <c r="X12">
        <f>IF(AND(distance!X12&lt;80,distance!X12&gt;=0),1,0)</f>
        <v>1</v>
      </c>
      <c r="Y12">
        <f>IF(AND(distance!Y12&lt;80,distance!Y12&gt;=0),1,0)</f>
        <v>1</v>
      </c>
      <c r="Z12">
        <f>IF(AND(distance!Z12&lt;80,distance!Z12&gt;=0),1,0)</f>
        <v>1</v>
      </c>
      <c r="AA12">
        <f>IF(AND(distance!AA12&lt;80,distance!AA12&gt;=0),1,0)</f>
        <v>1</v>
      </c>
      <c r="AB12">
        <f>IF(AND(distance!AB12&lt;80,distance!AB12&gt;=0),1,0)</f>
        <v>1</v>
      </c>
      <c r="AC12">
        <f>IF(AND(distance!AC12&lt;80,distance!AC12&gt;=0),1,0)</f>
        <v>1</v>
      </c>
      <c r="AD12">
        <f>IF(AND(distance!AD12&lt;80,distance!AD12&gt;=0),1,0)</f>
        <v>1</v>
      </c>
      <c r="AE12">
        <f>IF(AND(distance!AE12&lt;80,distance!AE12&gt;=0),1,0)</f>
        <v>0</v>
      </c>
      <c r="AF12">
        <f>IF(AND(distance!AF12&lt;80,distance!AF12&gt;=0),1,0)</f>
        <v>1</v>
      </c>
      <c r="AG12">
        <f>IF(AND(distance!AG12&lt;80,distance!AG12&gt;=0),1,0)</f>
        <v>1</v>
      </c>
      <c r="AH12">
        <f>IF(AND(distance!AH12&lt;80,distance!AH12&gt;=0),1,0)</f>
        <v>1</v>
      </c>
      <c r="AI12">
        <f>IF(AND(distance!AI12&lt;80,distance!AI12&gt;=0),1,0)</f>
        <v>1</v>
      </c>
      <c r="AJ12">
        <f>IF(AND(distance!AJ12&lt;80,distance!AJ12&gt;=0),1,0)</f>
        <v>1</v>
      </c>
      <c r="AK12">
        <f>IF(AND(distance!AK12&lt;80,distance!AK12&gt;=0),1,0)</f>
        <v>1</v>
      </c>
      <c r="AL12">
        <f>IF(AND(distance!AL12&lt;80,distance!AL12&gt;=0),1,0)</f>
        <v>1</v>
      </c>
      <c r="AM12">
        <f>IF(AND(distance!AM12&lt;80,distance!AM12&gt;=0),1,0)</f>
        <v>1</v>
      </c>
      <c r="AN12">
        <f>IF(AND(distance!AN12&lt;80,distance!AN12&gt;=0),1,0)</f>
        <v>1</v>
      </c>
      <c r="AO12">
        <f>IF(AND(distance!AO12&lt;80,distance!AO12&gt;=0),1,0)</f>
        <v>1</v>
      </c>
      <c r="AP12">
        <f>IF(AND(distance!AP12&lt;80,distance!AP12&gt;=0),1,0)</f>
        <v>1</v>
      </c>
      <c r="AQ12">
        <f>IF(AND(distance!AQ12&lt;80,distance!AQ12&gt;=0),1,0)</f>
        <v>0</v>
      </c>
      <c r="AR12">
        <f>IF(AND(distance!AR12&lt;80,distance!AR12&gt;=0),1,0)</f>
        <v>1</v>
      </c>
      <c r="AS12">
        <f>IF(AND(distance!AS12&lt;80,distance!AS12&gt;=0),1,0)</f>
        <v>1</v>
      </c>
      <c r="AT12">
        <f>IF(AND(distance!AT12&lt;80,distance!AT12&gt;=0),1,0)</f>
        <v>1</v>
      </c>
      <c r="AU12">
        <f>IF(AND(distance!AU12&lt;80,distance!AU12&gt;=0),1,0)</f>
        <v>1</v>
      </c>
      <c r="AV12">
        <f>IF(AND(distance!AV12&lt;80,distance!AV12&gt;=0),1,0)</f>
        <v>1</v>
      </c>
      <c r="AW12">
        <f>IF(AND(distance!AW12&lt;80,distance!AW12&gt;=0),1,0)</f>
        <v>1</v>
      </c>
      <c r="AX12">
        <f>IF(AND(distance!AX12&lt;80,distance!AX12&gt;=0),1,0)</f>
        <v>1</v>
      </c>
      <c r="AY12">
        <f>IF(AND(distance!AY12&lt;80,distance!AY12&gt;=0),1,0)</f>
        <v>0</v>
      </c>
      <c r="AZ12">
        <f>IF(AND(distance!AZ12&lt;80,distance!AZ12&gt;=0),1,0)</f>
        <v>1</v>
      </c>
      <c r="BA12">
        <f>IF(AND(distance!BA12&lt;80,distance!BA12&gt;=0),1,0)</f>
        <v>1</v>
      </c>
      <c r="BB12">
        <f>IF(AND(distance!BB12&lt;80,distance!BB12&gt;=0),1,0)</f>
        <v>1</v>
      </c>
      <c r="BC12">
        <f>IF(AND(distance!BC12&lt;80,distance!BC12&gt;=0),1,0)</f>
        <v>0</v>
      </c>
      <c r="BD12">
        <f>IF(AND(distance!BD12&lt;80,distance!BD12&gt;=0),1,0)</f>
        <v>1</v>
      </c>
      <c r="BE12">
        <f>IF(AND(distance!BE12&lt;80,distance!BE12&gt;=0),1,0)</f>
        <v>0</v>
      </c>
      <c r="BF12">
        <f>IF(AND(distance!BF12&lt;80,distance!BF12&gt;=0),1,0)</f>
        <v>1</v>
      </c>
      <c r="BG12">
        <f>IF(AND(distance!BG12&lt;80,distance!BG12&gt;=0),1,0)</f>
        <v>1</v>
      </c>
      <c r="BH12">
        <f>IF(AND(distance!BH12&lt;80,distance!BH12&gt;=0),1,0)</f>
        <v>1</v>
      </c>
      <c r="BI12">
        <f>IF(AND(distance!BI12&lt;80,distance!BI12&gt;=0),1,0)</f>
        <v>1</v>
      </c>
      <c r="BL12">
        <f t="shared" si="54"/>
        <v>1</v>
      </c>
      <c r="BM12">
        <f t="shared" si="55"/>
        <v>1</v>
      </c>
      <c r="BN12">
        <f t="shared" si="56"/>
        <v>1</v>
      </c>
      <c r="BO12">
        <f t="shared" si="57"/>
        <v>0.9</v>
      </c>
      <c r="BP12">
        <f t="shared" si="58"/>
        <v>1</v>
      </c>
      <c r="BQ12">
        <f t="shared" si="59"/>
        <v>0.6</v>
      </c>
    </row>
    <row r="13" spans="1:69">
      <c r="A13" s="1"/>
    </row>
    <row r="14" spans="1:69">
      <c r="A14" s="1"/>
    </row>
    <row r="15" spans="1:69">
      <c r="A15" s="1"/>
    </row>
    <row r="16" spans="1:69">
      <c r="A16" s="1"/>
    </row>
    <row r="20" spans="1:43">
      <c r="B20" t="str">
        <f>B1</f>
        <v>AF</v>
      </c>
      <c r="C20" t="str">
        <f t="shared" ref="C20" si="60">C1</f>
        <v>AF</v>
      </c>
      <c r="V20" t="str">
        <f t="shared" ref="V20:AQ20" si="61">V1</f>
        <v>SL</v>
      </c>
      <c r="W20" t="str">
        <f t="shared" si="61"/>
        <v>SL</v>
      </c>
      <c r="AP20" t="str">
        <f t="shared" si="61"/>
        <v>H</v>
      </c>
      <c r="AQ20" t="str">
        <f t="shared" si="61"/>
        <v>H</v>
      </c>
    </row>
    <row r="21" spans="1:43">
      <c r="B21" t="str">
        <f>B3</f>
        <v>(para)foveal</v>
      </c>
      <c r="C21" t="str">
        <f t="shared" ref="C21" si="62">C3</f>
        <v>peripheral</v>
      </c>
      <c r="V21" t="str">
        <f t="shared" ref="V21:AQ21" si="63">V3</f>
        <v>(para)foveal</v>
      </c>
      <c r="W21" t="str">
        <f t="shared" si="63"/>
        <v>peripheral</v>
      </c>
      <c r="AP21" t="str">
        <f t="shared" si="63"/>
        <v>(para)foveal</v>
      </c>
      <c r="AQ21" t="str">
        <f t="shared" si="63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64">SUM(C5:C17,E5:E17,G5:G17,I5:I17,K5:K17,M5:M17,O5:O17,Q5:Q17,S5:S17,U5:U17)/COUNT(C5:C17,E5:E17,G5:G17,I5:I17,K5:K17,M5:M17,O5:O17,Q5:Q17,S5:S17,U5:U17)</f>
        <v>0.96202531645569622</v>
      </c>
      <c r="V22">
        <f t="shared" si="64"/>
        <v>1</v>
      </c>
      <c r="W22">
        <f t="shared" si="64"/>
        <v>0.94871794871794868</v>
      </c>
      <c r="AP22">
        <f t="shared" si="64"/>
        <v>0.9375</v>
      </c>
      <c r="AQ22">
        <f t="shared" si="64"/>
        <v>0.38750000000000001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0.9375</v>
      </c>
    </row>
    <row r="30" spans="1:43">
      <c r="A30" t="str">
        <f>C21</f>
        <v>peripheral</v>
      </c>
      <c r="B30">
        <f>C22</f>
        <v>0.96202531645569622</v>
      </c>
      <c r="C30">
        <f>W22</f>
        <v>0.94871794871794868</v>
      </c>
      <c r="D30">
        <f>AQ22</f>
        <v>0.38750000000000001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61"/>
  <sheetViews>
    <sheetView tabSelected="1" workbookViewId="0">
      <selection activeCell="BQ40" sqref="BQ40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>
      <c r="A9">
        <f>error!A9</f>
        <v>6</v>
      </c>
      <c r="B9">
        <v>698</v>
      </c>
      <c r="C9">
        <v>2683</v>
      </c>
      <c r="D9">
        <v>1132</v>
      </c>
      <c r="E9">
        <v>1065</v>
      </c>
      <c r="F9">
        <v>1336</v>
      </c>
      <c r="G9">
        <v>982</v>
      </c>
      <c r="H9">
        <v>911</v>
      </c>
      <c r="I9">
        <v>1566</v>
      </c>
      <c r="J9">
        <v>965</v>
      </c>
      <c r="K9">
        <v>982</v>
      </c>
      <c r="L9">
        <v>949</v>
      </c>
      <c r="M9">
        <v>2033</v>
      </c>
      <c r="N9">
        <v>882</v>
      </c>
      <c r="O9">
        <v>1578</v>
      </c>
      <c r="P9">
        <v>936</v>
      </c>
      <c r="Q9">
        <v>1212</v>
      </c>
      <c r="R9">
        <v>1015</v>
      </c>
      <c r="S9">
        <v>1465</v>
      </c>
      <c r="T9">
        <v>832</v>
      </c>
      <c r="U9">
        <v>1269</v>
      </c>
      <c r="V9">
        <v>829</v>
      </c>
      <c r="W9">
        <v>679</v>
      </c>
      <c r="X9">
        <v>679</v>
      </c>
      <c r="Y9">
        <v>566</v>
      </c>
      <c r="Z9">
        <v>716</v>
      </c>
      <c r="AA9">
        <v>682</v>
      </c>
      <c r="AB9">
        <v>495</v>
      </c>
      <c r="AC9">
        <v>1142</v>
      </c>
      <c r="AD9">
        <v>717</v>
      </c>
      <c r="AE9">
        <v>1311</v>
      </c>
      <c r="AF9">
        <v>405</v>
      </c>
      <c r="AG9">
        <v>679</v>
      </c>
      <c r="AH9">
        <v>677</v>
      </c>
      <c r="AI9">
        <v>841</v>
      </c>
      <c r="AJ9">
        <v>756</v>
      </c>
      <c r="AK9">
        <v>941</v>
      </c>
      <c r="AL9">
        <v>779</v>
      </c>
      <c r="AM9">
        <v>740</v>
      </c>
      <c r="AN9">
        <v>610</v>
      </c>
      <c r="AO9">
        <v>1187</v>
      </c>
      <c r="AP9">
        <v>1915</v>
      </c>
      <c r="AQ9">
        <v>5005</v>
      </c>
      <c r="AR9">
        <v>1662</v>
      </c>
      <c r="AS9">
        <v>5004</v>
      </c>
      <c r="AT9">
        <v>770</v>
      </c>
      <c r="AU9">
        <v>5000</v>
      </c>
      <c r="AV9">
        <v>543</v>
      </c>
      <c r="AW9">
        <v>1131</v>
      </c>
      <c r="AX9">
        <v>464</v>
      </c>
      <c r="AY9">
        <v>5009</v>
      </c>
      <c r="AZ9">
        <v>799</v>
      </c>
      <c r="BA9">
        <v>3963</v>
      </c>
      <c r="BB9">
        <v>1164</v>
      </c>
      <c r="BC9">
        <v>1217</v>
      </c>
      <c r="BD9">
        <v>831</v>
      </c>
      <c r="BE9">
        <v>5004</v>
      </c>
      <c r="BF9">
        <v>792</v>
      </c>
      <c r="BG9">
        <v>1135</v>
      </c>
      <c r="BH9">
        <v>710</v>
      </c>
      <c r="BI9">
        <v>1551</v>
      </c>
    </row>
    <row r="10" spans="1:61">
      <c r="A10">
        <f>error!A10</f>
        <v>7</v>
      </c>
      <c r="B10">
        <v>961</v>
      </c>
      <c r="C10">
        <v>2379</v>
      </c>
      <c r="D10">
        <v>1032</v>
      </c>
      <c r="E10">
        <v>1399</v>
      </c>
      <c r="F10">
        <v>1315</v>
      </c>
      <c r="G10">
        <v>1482</v>
      </c>
      <c r="H10">
        <v>815</v>
      </c>
      <c r="I10">
        <v>1432</v>
      </c>
      <c r="J10">
        <v>1132</v>
      </c>
      <c r="K10">
        <v>1149</v>
      </c>
      <c r="L10">
        <v>1286</v>
      </c>
      <c r="M10">
        <v>1432</v>
      </c>
      <c r="N10">
        <v>1645</v>
      </c>
      <c r="O10">
        <v>1553</v>
      </c>
      <c r="P10">
        <v>982</v>
      </c>
      <c r="Q10">
        <v>965</v>
      </c>
      <c r="R10">
        <v>915</v>
      </c>
      <c r="S10">
        <v>1148</v>
      </c>
      <c r="T10">
        <v>1099</v>
      </c>
      <c r="U10">
        <v>865</v>
      </c>
      <c r="V10">
        <v>762</v>
      </c>
      <c r="W10">
        <v>958</v>
      </c>
      <c r="X10">
        <v>1017</v>
      </c>
      <c r="Y10">
        <v>1163</v>
      </c>
      <c r="Z10">
        <v>825</v>
      </c>
      <c r="AA10">
        <v>1329</v>
      </c>
      <c r="AB10">
        <v>863</v>
      </c>
      <c r="AC10">
        <v>979</v>
      </c>
      <c r="AD10">
        <v>962</v>
      </c>
      <c r="AE10">
        <v>795</v>
      </c>
      <c r="AF10">
        <v>879</v>
      </c>
      <c r="AG10">
        <v>1113</v>
      </c>
      <c r="AH10">
        <v>746</v>
      </c>
      <c r="AI10">
        <v>962</v>
      </c>
      <c r="AJ10">
        <v>983</v>
      </c>
      <c r="AK10">
        <v>1062</v>
      </c>
      <c r="AL10">
        <v>842</v>
      </c>
      <c r="AM10">
        <v>1329</v>
      </c>
      <c r="AN10">
        <v>962</v>
      </c>
      <c r="AO10">
        <v>1112</v>
      </c>
      <c r="AP10">
        <v>5001</v>
      </c>
      <c r="AQ10">
        <v>5001</v>
      </c>
      <c r="AR10">
        <v>5001</v>
      </c>
      <c r="AS10">
        <v>5008</v>
      </c>
      <c r="AT10">
        <v>5018</v>
      </c>
      <c r="AU10">
        <v>5001</v>
      </c>
      <c r="AV10">
        <v>1582</v>
      </c>
      <c r="AW10">
        <v>5005</v>
      </c>
      <c r="AX10">
        <v>944</v>
      </c>
      <c r="AY10">
        <v>5001</v>
      </c>
      <c r="AZ10">
        <v>5001</v>
      </c>
      <c r="BA10">
        <v>5001</v>
      </c>
      <c r="BB10">
        <v>1147</v>
      </c>
      <c r="BC10">
        <v>5001</v>
      </c>
      <c r="BD10">
        <v>797</v>
      </c>
      <c r="BE10">
        <v>5000</v>
      </c>
      <c r="BF10">
        <v>1181</v>
      </c>
      <c r="BG10">
        <v>1465</v>
      </c>
      <c r="BH10">
        <v>1131</v>
      </c>
      <c r="BI10">
        <v>5001</v>
      </c>
    </row>
    <row r="11" spans="1:61">
      <c r="A11">
        <f>error!A11</f>
        <v>8</v>
      </c>
      <c r="B11">
        <v>1065</v>
      </c>
      <c r="C11">
        <v>1620</v>
      </c>
      <c r="D11">
        <v>1266</v>
      </c>
      <c r="E11">
        <v>1082</v>
      </c>
      <c r="F11">
        <v>845</v>
      </c>
      <c r="G11">
        <v>1820</v>
      </c>
      <c r="H11">
        <v>1245</v>
      </c>
      <c r="I11">
        <v>1432</v>
      </c>
      <c r="J11">
        <v>1037</v>
      </c>
      <c r="K11">
        <v>1399</v>
      </c>
      <c r="L11">
        <v>1215</v>
      </c>
      <c r="M11">
        <v>1425</v>
      </c>
      <c r="N11">
        <v>1232</v>
      </c>
      <c r="O11">
        <v>1332</v>
      </c>
      <c r="P11">
        <v>1199</v>
      </c>
      <c r="Q11">
        <v>1629</v>
      </c>
      <c r="R11">
        <v>1232</v>
      </c>
      <c r="S11">
        <v>1198</v>
      </c>
      <c r="T11">
        <v>1132</v>
      </c>
      <c r="U11">
        <v>765</v>
      </c>
      <c r="V11">
        <v>966</v>
      </c>
      <c r="W11">
        <v>1622</v>
      </c>
      <c r="X11">
        <v>1743</v>
      </c>
      <c r="Y11">
        <v>1530</v>
      </c>
      <c r="Z11">
        <v>1130</v>
      </c>
      <c r="AA11">
        <v>1111</v>
      </c>
      <c r="AB11">
        <v>1209</v>
      </c>
      <c r="AC11">
        <v>1580</v>
      </c>
      <c r="AD11">
        <v>1116</v>
      </c>
      <c r="AE11">
        <v>1376</v>
      </c>
      <c r="AF11">
        <v>1179</v>
      </c>
      <c r="AG11">
        <v>1830</v>
      </c>
      <c r="AH11">
        <v>879</v>
      </c>
      <c r="AI11">
        <v>1579</v>
      </c>
      <c r="AJ11">
        <v>1075</v>
      </c>
      <c r="AK11">
        <v>1267</v>
      </c>
      <c r="AL11">
        <v>1213</v>
      </c>
      <c r="AM11">
        <v>1095</v>
      </c>
      <c r="AN11">
        <v>1179</v>
      </c>
      <c r="AO11">
        <v>2212</v>
      </c>
      <c r="AP11">
        <v>648</v>
      </c>
      <c r="AQ11">
        <v>1282</v>
      </c>
      <c r="AR11">
        <v>868</v>
      </c>
      <c r="AS11">
        <v>5001</v>
      </c>
      <c r="AT11">
        <v>2532</v>
      </c>
      <c r="AU11">
        <v>5001</v>
      </c>
      <c r="AV11">
        <v>864</v>
      </c>
      <c r="AW11">
        <v>5001</v>
      </c>
      <c r="AX11">
        <v>1177</v>
      </c>
      <c r="AY11">
        <v>5018</v>
      </c>
      <c r="AZ11">
        <v>881</v>
      </c>
      <c r="BA11">
        <v>5002</v>
      </c>
      <c r="BB11">
        <v>1110</v>
      </c>
      <c r="BC11">
        <v>5018</v>
      </c>
      <c r="BD11">
        <v>1048</v>
      </c>
      <c r="BE11">
        <v>5002</v>
      </c>
      <c r="BF11">
        <v>1198</v>
      </c>
      <c r="BG11">
        <v>5001</v>
      </c>
      <c r="BH11">
        <v>1098</v>
      </c>
      <c r="BI11">
        <v>5005</v>
      </c>
    </row>
    <row r="12" spans="1:61">
      <c r="A12">
        <f>error!A12</f>
        <v>9</v>
      </c>
      <c r="B12">
        <v>1047</v>
      </c>
      <c r="C12">
        <v>1286</v>
      </c>
      <c r="D12">
        <v>982</v>
      </c>
      <c r="E12">
        <v>2080</v>
      </c>
      <c r="F12">
        <v>1066</v>
      </c>
      <c r="G12">
        <v>1565</v>
      </c>
      <c r="H12">
        <v>915</v>
      </c>
      <c r="I12">
        <v>1312</v>
      </c>
      <c r="J12">
        <v>1053</v>
      </c>
      <c r="K12">
        <v>1199</v>
      </c>
      <c r="L12">
        <v>776</v>
      </c>
      <c r="M12">
        <v>879</v>
      </c>
      <c r="N12">
        <v>1186</v>
      </c>
      <c r="O12">
        <v>1528</v>
      </c>
      <c r="P12">
        <v>898</v>
      </c>
      <c r="Q12">
        <v>1119</v>
      </c>
      <c r="R12">
        <v>810</v>
      </c>
      <c r="S12">
        <v>1355</v>
      </c>
      <c r="T12">
        <v>948</v>
      </c>
      <c r="U12">
        <v>1698</v>
      </c>
      <c r="V12">
        <v>1556</v>
      </c>
      <c r="W12">
        <v>5007</v>
      </c>
      <c r="X12">
        <v>952</v>
      </c>
      <c r="Y12">
        <v>725</v>
      </c>
      <c r="Z12">
        <v>1896</v>
      </c>
      <c r="AA12">
        <v>1046</v>
      </c>
      <c r="AB12">
        <v>474</v>
      </c>
      <c r="AC12">
        <v>1809</v>
      </c>
      <c r="AD12">
        <v>1011</v>
      </c>
      <c r="AE12">
        <v>562</v>
      </c>
      <c r="AF12">
        <v>819</v>
      </c>
      <c r="AG12">
        <v>1328</v>
      </c>
      <c r="AH12">
        <v>590</v>
      </c>
      <c r="AI12">
        <v>1028</v>
      </c>
      <c r="AJ12">
        <v>838</v>
      </c>
      <c r="AK12">
        <v>1315</v>
      </c>
      <c r="AL12">
        <v>736</v>
      </c>
      <c r="AM12">
        <v>1246</v>
      </c>
      <c r="AN12">
        <v>848</v>
      </c>
      <c r="AO12">
        <v>1254</v>
      </c>
      <c r="AP12">
        <v>1887</v>
      </c>
      <c r="AQ12">
        <v>5005</v>
      </c>
      <c r="AR12">
        <v>718</v>
      </c>
      <c r="AS12">
        <v>4834</v>
      </c>
      <c r="AT12">
        <v>827</v>
      </c>
      <c r="AU12">
        <v>3683</v>
      </c>
      <c r="AV12">
        <v>945</v>
      </c>
      <c r="AW12">
        <v>2116</v>
      </c>
      <c r="AX12">
        <v>1202</v>
      </c>
      <c r="AY12">
        <v>5015</v>
      </c>
      <c r="AZ12">
        <v>1421</v>
      </c>
      <c r="BA12">
        <v>3683</v>
      </c>
      <c r="BB12">
        <v>593</v>
      </c>
      <c r="BC12">
        <v>5013</v>
      </c>
      <c r="BD12">
        <v>814</v>
      </c>
      <c r="BE12">
        <v>5011</v>
      </c>
      <c r="BF12">
        <v>4592</v>
      </c>
      <c r="BG12">
        <v>4651</v>
      </c>
      <c r="BH12">
        <v>1627</v>
      </c>
      <c r="BI12">
        <v>782</v>
      </c>
    </row>
    <row r="26" spans="1:69">
      <c r="A26" t="s">
        <v>35</v>
      </c>
    </row>
    <row r="27" spans="1:69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  <c r="BL27" t="str">
        <f>B27</f>
        <v>AF</v>
      </c>
      <c r="BM27" t="str">
        <f>BL27</f>
        <v>AF</v>
      </c>
      <c r="BN27" t="str">
        <f>AK27</f>
        <v>SL</v>
      </c>
      <c r="BO27" t="str">
        <f>BN27</f>
        <v>SL</v>
      </c>
      <c r="BP27" t="str">
        <f>BH27</f>
        <v>H</v>
      </c>
      <c r="BQ27" t="str">
        <f>BP27</f>
        <v>H</v>
      </c>
    </row>
    <row r="28" spans="1:69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9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  <c r="BL29" t="str">
        <f>B29</f>
        <v>(para)foveal</v>
      </c>
      <c r="BM29" t="str">
        <f>C29</f>
        <v>peripheral</v>
      </c>
      <c r="BN29" t="str">
        <f t="shared" ref="BN29:BO29" si="4">D29</f>
        <v>(para)foveal</v>
      </c>
      <c r="BO29" t="str">
        <f t="shared" si="4"/>
        <v>peripheral</v>
      </c>
      <c r="BP29" t="str">
        <f t="shared" ref="BP29" si="5">F29</f>
        <v>(para)foveal</v>
      </c>
      <c r="BQ29" t="str">
        <f t="shared" ref="BQ29" si="6">G29</f>
        <v>peripheral</v>
      </c>
    </row>
    <row r="30" spans="1:69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  <c r="BL30">
        <f>AVERAGE(B30,D30,F30,H30,J30,L30,N30,P30,R30,T30)</f>
        <v>1179.3</v>
      </c>
      <c r="BM30">
        <f>AVERAGE(C30,E30,G30,I30,K30,M30,O30,Q30,S30,U30)</f>
        <v>1765.5555555555557</v>
      </c>
      <c r="BN30">
        <f>AVERAGE(V30,X30,Z30,AB30,AD30,AF30,AH30,AJ30,AL30,AN30)</f>
        <v>1084.0999999999999</v>
      </c>
      <c r="BO30">
        <f>AVERAGE(W30,Y30,AA30,AC30,AE30,AG30,AI30,AK30,AM30,AO30)</f>
        <v>1198.0999999999999</v>
      </c>
      <c r="BP30">
        <f>AVERAGE(AP30,AR30,AT30,AV30,AX30,AZ30,BB30,BD30,BF30,BH30)</f>
        <v>1216.7</v>
      </c>
      <c r="BQ30">
        <f>AVERAGE(AQ30,AS30,AU30,AW30,AY30,BA30,BC30,BE30,BG30,BI30)</f>
        <v>2028.8</v>
      </c>
    </row>
    <row r="31" spans="1:69">
      <c r="A31">
        <f t="shared" ref="A31:A37" si="7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  <c r="BL31">
        <f t="shared" ref="BL31:BL35" si="8">AVERAGE(B31,D31,F31,H31,J31,L31,N31,P31,R31,T31)</f>
        <v>1165.9000000000001</v>
      </c>
      <c r="BM31">
        <f t="shared" ref="BM31:BM35" si="9">AVERAGE(C31,E31,G31,I31,K31,M31,O31,Q31,S31,U31)</f>
        <v>1432.2</v>
      </c>
      <c r="BN31">
        <f t="shared" ref="BN31:BN35" si="10">AVERAGE(V31,X31,Z31,AB31,AD31,AF31,AH31,AJ31,AL31,AN31)</f>
        <v>917.1</v>
      </c>
      <c r="BO31">
        <f t="shared" ref="BO31:BO35" si="11">AVERAGE(W31,Y31,AA31,AC31,AE31,AG31,AI31,AK31,AM31,AO31)</f>
        <v>1232.9000000000001</v>
      </c>
      <c r="BP31">
        <f t="shared" ref="BP31:BP35" si="12">AVERAGE(AP31,AR31,AT31,AV31,AX31,AZ31,BB31,BD31,BF31,BH31)</f>
        <v>1332.6</v>
      </c>
      <c r="BQ31">
        <f t="shared" ref="BQ31:BQ35" si="13">AVERAGE(AQ31,AS31,AU31,AW31,AY31,BA31,BC31,BE31,BG31,BI31)</f>
        <v>1700.5</v>
      </c>
    </row>
    <row r="32" spans="1:69">
      <c r="A32">
        <f t="shared" si="7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  <c r="BL32">
        <f t="shared" si="8"/>
        <v>1401.1</v>
      </c>
      <c r="BM32">
        <f t="shared" si="9"/>
        <v>2021.2222222222222</v>
      </c>
      <c r="BN32">
        <f t="shared" si="10"/>
        <v>1524.3</v>
      </c>
      <c r="BO32">
        <f t="shared" si="11"/>
        <v>1398.625</v>
      </c>
      <c r="BP32">
        <f t="shared" si="12"/>
        <v>1348.4444444444443</v>
      </c>
      <c r="BQ32">
        <f t="shared" si="13"/>
        <v>1980</v>
      </c>
    </row>
    <row r="33" spans="1:69">
      <c r="A33">
        <f t="shared" si="7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  <c r="BL33">
        <f t="shared" si="8"/>
        <v>1043.2</v>
      </c>
      <c r="BM33">
        <f t="shared" si="9"/>
        <v>1567.1111111111111</v>
      </c>
      <c r="BN33">
        <f t="shared" si="10"/>
        <v>909</v>
      </c>
      <c r="BO33">
        <f t="shared" si="11"/>
        <v>1005.7142857142857</v>
      </c>
      <c r="BP33">
        <f t="shared" si="12"/>
        <v>1503</v>
      </c>
      <c r="BQ33">
        <f t="shared" si="13"/>
        <v>1924.2</v>
      </c>
    </row>
    <row r="34" spans="1:69">
      <c r="A34">
        <f t="shared" si="7"/>
        <v>6</v>
      </c>
      <c r="B34">
        <f>IF(error!B9=1,time!B9,"")</f>
        <v>698</v>
      </c>
      <c r="C34">
        <f>IF(error!C9=1,time!C9,"")</f>
        <v>2683</v>
      </c>
      <c r="D34">
        <f>IF(error!D9=1,time!D9,"")</f>
        <v>1132</v>
      </c>
      <c r="E34">
        <f>IF(error!E9=1,time!E9,"")</f>
        <v>1065</v>
      </c>
      <c r="F34">
        <f>IF(error!F9=1,time!F9,"")</f>
        <v>1336</v>
      </c>
      <c r="G34">
        <f>IF(error!G9=1,time!G9,"")</f>
        <v>982</v>
      </c>
      <c r="H34">
        <f>IF(error!H9=1,time!H9,"")</f>
        <v>911</v>
      </c>
      <c r="I34">
        <f>IF(error!I9=1,time!I9,"")</f>
        <v>1566</v>
      </c>
      <c r="J34">
        <f>IF(error!J9=1,time!J9,"")</f>
        <v>965</v>
      </c>
      <c r="K34">
        <f>IF(error!K9=1,time!K9,"")</f>
        <v>982</v>
      </c>
      <c r="L34">
        <f>IF(error!L9=1,time!L9,"")</f>
        <v>949</v>
      </c>
      <c r="M34">
        <f>IF(error!M9=1,time!M9,"")</f>
        <v>2033</v>
      </c>
      <c r="N34">
        <f>IF(error!N9=1,time!N9,"")</f>
        <v>882</v>
      </c>
      <c r="O34">
        <f>IF(error!O9=1,time!O9,"")</f>
        <v>1578</v>
      </c>
      <c r="P34">
        <f>IF(error!P9=1,time!P9,"")</f>
        <v>936</v>
      </c>
      <c r="Q34">
        <f>IF(error!Q9=1,time!Q9,"")</f>
        <v>1212</v>
      </c>
      <c r="R34">
        <f>IF(error!R9=1,time!R9,"")</f>
        <v>1015</v>
      </c>
      <c r="S34">
        <f>IF(error!S9=1,time!S9,"")</f>
        <v>1465</v>
      </c>
      <c r="T34">
        <f>IF(error!T9=1,time!T9,"")</f>
        <v>832</v>
      </c>
      <c r="U34">
        <f>IF(error!U9=1,time!U9,"")</f>
        <v>1269</v>
      </c>
      <c r="V34">
        <f>IF(error!V9=1,time!V9,"")</f>
        <v>829</v>
      </c>
      <c r="W34">
        <f>IF(error!W9=1,time!W9,"")</f>
        <v>679</v>
      </c>
      <c r="X34">
        <f>IF(error!X9=1,time!X9,"")</f>
        <v>679</v>
      </c>
      <c r="Y34">
        <f>IF(error!Y9=1,time!Y9,"")</f>
        <v>566</v>
      </c>
      <c r="Z34">
        <f>IF(error!Z9=1,time!Z9,"")</f>
        <v>716</v>
      </c>
      <c r="AA34">
        <f>IF(error!AA9=1,time!AA9,"")</f>
        <v>682</v>
      </c>
      <c r="AB34">
        <f>IF(error!AB9=1,time!AB9,"")</f>
        <v>495</v>
      </c>
      <c r="AC34">
        <f>IF(error!AC9=1,time!AC9,"")</f>
        <v>1142</v>
      </c>
      <c r="AD34">
        <f>IF(error!AD9=1,time!AD9,"")</f>
        <v>717</v>
      </c>
      <c r="AE34">
        <f>IF(error!AE9=1,time!AE9,"")</f>
        <v>1311</v>
      </c>
      <c r="AF34">
        <f>IF(error!AF9=1,time!AF9,"")</f>
        <v>405</v>
      </c>
      <c r="AG34">
        <f>IF(error!AG9=1,time!AG9,"")</f>
        <v>679</v>
      </c>
      <c r="AH34">
        <f>IF(error!AH9=1,time!AH9,"")</f>
        <v>677</v>
      </c>
      <c r="AI34">
        <f>IF(error!AI9=1,time!AI9,"")</f>
        <v>841</v>
      </c>
      <c r="AJ34">
        <f>IF(error!AJ9=1,time!AJ9,"")</f>
        <v>756</v>
      </c>
      <c r="AK34">
        <f>IF(error!AK9=1,time!AK9,"")</f>
        <v>941</v>
      </c>
      <c r="AL34">
        <f>IF(error!AL9=1,time!AL9,"")</f>
        <v>779</v>
      </c>
      <c r="AM34">
        <f>IF(error!AM9=1,time!AM9,"")</f>
        <v>740</v>
      </c>
      <c r="AN34">
        <f>IF(error!AN9=1,time!AN9,"")</f>
        <v>610</v>
      </c>
      <c r="AO34">
        <f>IF(error!AO9=1,time!AO9,"")</f>
        <v>1187</v>
      </c>
      <c r="AP34">
        <f>IF(error!AP9=1,time!AP9,"")</f>
        <v>1915</v>
      </c>
      <c r="AQ34" t="str">
        <f>IF(error!AQ9=1,time!AQ9,"")</f>
        <v/>
      </c>
      <c r="AR34">
        <f>IF(error!AR9=1,time!AR9,"")</f>
        <v>1662</v>
      </c>
      <c r="AS34" t="str">
        <f>IF(error!AS9=1,time!AS9,"")</f>
        <v/>
      </c>
      <c r="AT34">
        <f>IF(error!AT9=1,time!AT9,"")</f>
        <v>770</v>
      </c>
      <c r="AU34" t="str">
        <f>IF(error!AU9=1,time!AU9,"")</f>
        <v/>
      </c>
      <c r="AV34">
        <f>IF(error!AV9=1,time!AV9,"")</f>
        <v>543</v>
      </c>
      <c r="AW34">
        <f>IF(error!AW9=1,time!AW9,"")</f>
        <v>1131</v>
      </c>
      <c r="AX34">
        <f>IF(error!AX9=1,time!AX9,"")</f>
        <v>464</v>
      </c>
      <c r="AY34" t="str">
        <f>IF(error!AY9=1,time!AY9,"")</f>
        <v/>
      </c>
      <c r="AZ34">
        <f>IF(error!AZ9=1,time!AZ9,"")</f>
        <v>799</v>
      </c>
      <c r="BA34">
        <f>IF(error!BA9=1,time!BA9,"")</f>
        <v>3963</v>
      </c>
      <c r="BB34">
        <f>IF(error!BB9=1,time!BB9,"")</f>
        <v>1164</v>
      </c>
      <c r="BC34">
        <f>IF(error!BC9=1,time!BC9,"")</f>
        <v>1217</v>
      </c>
      <c r="BD34">
        <f>IF(error!BD9=1,time!BD9,"")</f>
        <v>831</v>
      </c>
      <c r="BE34" t="str">
        <f>IF(error!BE9=1,time!BE9,"")</f>
        <v/>
      </c>
      <c r="BF34">
        <f>IF(error!BF9=1,time!BF9,"")</f>
        <v>792</v>
      </c>
      <c r="BG34">
        <f>IF(error!BG9=1,time!BG9,"")</f>
        <v>1135</v>
      </c>
      <c r="BH34">
        <f>IF(error!BH9=1,time!BH9,"")</f>
        <v>710</v>
      </c>
      <c r="BI34">
        <f>IF(error!BI9=1,time!BI9,"")</f>
        <v>1551</v>
      </c>
      <c r="BL34">
        <f t="shared" si="8"/>
        <v>965.6</v>
      </c>
      <c r="BM34">
        <f t="shared" si="9"/>
        <v>1483.5</v>
      </c>
      <c r="BN34">
        <f t="shared" si="10"/>
        <v>666.3</v>
      </c>
      <c r="BO34">
        <f t="shared" si="11"/>
        <v>876.8</v>
      </c>
      <c r="BP34">
        <f t="shared" si="12"/>
        <v>965</v>
      </c>
      <c r="BQ34">
        <f t="shared" si="13"/>
        <v>1799.4</v>
      </c>
    </row>
    <row r="35" spans="1:69">
      <c r="A35">
        <f t="shared" si="7"/>
        <v>7</v>
      </c>
      <c r="B35">
        <f>IF(error!B10=1,time!B10,"")</f>
        <v>961</v>
      </c>
      <c r="C35">
        <f>IF(error!C10=1,time!C10,"")</f>
        <v>2379</v>
      </c>
      <c r="D35">
        <f>IF(error!D10=1,time!D10,"")</f>
        <v>1032</v>
      </c>
      <c r="E35">
        <f>IF(error!E10=1,time!E10,"")</f>
        <v>1399</v>
      </c>
      <c r="F35">
        <f>IF(error!F10=1,time!F10,"")</f>
        <v>1315</v>
      </c>
      <c r="G35">
        <f>IF(error!G10=1,time!G10,"")</f>
        <v>1482</v>
      </c>
      <c r="H35">
        <f>IF(error!H10=1,time!H10,"")</f>
        <v>815</v>
      </c>
      <c r="I35">
        <f>IF(error!I10=1,time!I10,"")</f>
        <v>1432</v>
      </c>
      <c r="J35">
        <f>IF(error!J10=1,time!J10,"")</f>
        <v>1132</v>
      </c>
      <c r="K35">
        <f>IF(error!K10=1,time!K10,"")</f>
        <v>1149</v>
      </c>
      <c r="L35">
        <f>IF(error!L10=1,time!L10,"")</f>
        <v>1286</v>
      </c>
      <c r="M35">
        <f>IF(error!M10=1,time!M10,"")</f>
        <v>1432</v>
      </c>
      <c r="N35">
        <f>IF(error!N10=1,time!N10,"")</f>
        <v>1645</v>
      </c>
      <c r="O35">
        <f>IF(error!O10=1,time!O10,"")</f>
        <v>1553</v>
      </c>
      <c r="P35">
        <f>IF(error!P10=1,time!P10,"")</f>
        <v>982</v>
      </c>
      <c r="Q35" t="str">
        <f>IF(error!Q10=1,time!Q10,"")</f>
        <v/>
      </c>
      <c r="R35">
        <f>IF(error!R10=1,time!R10,"")</f>
        <v>915</v>
      </c>
      <c r="S35">
        <f>IF(error!S10=1,time!S10,"")</f>
        <v>1148</v>
      </c>
      <c r="T35">
        <f>IF(error!T10=1,time!T10,"")</f>
        <v>1099</v>
      </c>
      <c r="U35">
        <f>IF(error!U10=1,time!U10,"")</f>
        <v>865</v>
      </c>
      <c r="V35">
        <f>IF(error!V10=1,time!V10,"")</f>
        <v>762</v>
      </c>
      <c r="W35">
        <f>IF(error!W10=1,time!W10,"")</f>
        <v>958</v>
      </c>
      <c r="X35">
        <f>IF(error!X10=1,time!X10,"")</f>
        <v>1017</v>
      </c>
      <c r="Y35">
        <f>IF(error!Y10=1,time!Y10,"")</f>
        <v>1163</v>
      </c>
      <c r="Z35">
        <f>IF(error!Z10=1,time!Z10,"")</f>
        <v>825</v>
      </c>
      <c r="AA35">
        <f>IF(error!AA10=1,time!AA10,"")</f>
        <v>1329</v>
      </c>
      <c r="AB35">
        <f>IF(error!AB10=1,time!AB10,"")</f>
        <v>863</v>
      </c>
      <c r="AC35">
        <f>IF(error!AC10=1,time!AC10,"")</f>
        <v>979</v>
      </c>
      <c r="AD35">
        <f>IF(error!AD10=1,time!AD10,"")</f>
        <v>962</v>
      </c>
      <c r="AE35">
        <f>IF(error!AE10=1,time!AE10,"")</f>
        <v>795</v>
      </c>
      <c r="AF35">
        <f>IF(error!AF10=1,time!AF10,"")</f>
        <v>879</v>
      </c>
      <c r="AG35">
        <f>IF(error!AG10=1,time!AG10,"")</f>
        <v>1113</v>
      </c>
      <c r="AH35">
        <f>IF(error!AH10=1,time!AH10,"")</f>
        <v>746</v>
      </c>
      <c r="AI35">
        <f>IF(error!AI10=1,time!AI10,"")</f>
        <v>962</v>
      </c>
      <c r="AJ35">
        <f>IF(error!AJ10=1,time!AJ10,"")</f>
        <v>983</v>
      </c>
      <c r="AK35">
        <f>IF(error!AK10=1,time!AK10,"")</f>
        <v>1062</v>
      </c>
      <c r="AL35">
        <f>IF(error!AL10=1,time!AL10,"")</f>
        <v>842</v>
      </c>
      <c r="AM35">
        <f>IF(error!AM10=1,time!AM10,"")</f>
        <v>1329</v>
      </c>
      <c r="AN35">
        <f>IF(error!AN10=1,time!AN10,"")</f>
        <v>962</v>
      </c>
      <c r="AO35">
        <f>IF(error!AO10=1,time!AO10,"")</f>
        <v>1112</v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>
        <f>IF(error!AV10=1,time!AV10,"")</f>
        <v>1582</v>
      </c>
      <c r="AW35" t="str">
        <f>IF(error!AW10=1,time!AW10,"")</f>
        <v/>
      </c>
      <c r="AX35">
        <f>IF(error!AX10=1,time!AX10,"")</f>
        <v>944</v>
      </c>
      <c r="AY35" t="str">
        <f>IF(error!AY10=1,time!AY10,"")</f>
        <v/>
      </c>
      <c r="AZ35">
        <f>IF(error!AZ10=1,time!AZ10,"")</f>
        <v>5001</v>
      </c>
      <c r="BA35" t="str">
        <f>IF(error!BA10=1,time!BA10,"")</f>
        <v/>
      </c>
      <c r="BB35">
        <f>IF(error!BB10=1,time!BB10,"")</f>
        <v>1147</v>
      </c>
      <c r="BC35" t="str">
        <f>IF(error!BC10=1,time!BC10,"")</f>
        <v/>
      </c>
      <c r="BD35">
        <f>IF(error!BD10=1,time!BD10,"")</f>
        <v>797</v>
      </c>
      <c r="BE35" t="str">
        <f>IF(error!BE10=1,time!BE10,"")</f>
        <v/>
      </c>
      <c r="BF35">
        <f>IF(error!BF10=1,time!BF10,"")</f>
        <v>1181</v>
      </c>
      <c r="BG35">
        <f>IF(error!BG10=1,time!BG10,"")</f>
        <v>1465</v>
      </c>
      <c r="BH35">
        <f>IF(error!BH10=1,time!BH10,"")</f>
        <v>1131</v>
      </c>
      <c r="BI35" t="str">
        <f>IF(error!BI10=1,time!BI10,"")</f>
        <v/>
      </c>
      <c r="BL35">
        <f t="shared" si="8"/>
        <v>1118.2</v>
      </c>
      <c r="BM35">
        <f t="shared" si="9"/>
        <v>1426.5555555555557</v>
      </c>
      <c r="BN35">
        <f t="shared" si="10"/>
        <v>884.1</v>
      </c>
      <c r="BO35">
        <f t="shared" si="11"/>
        <v>1080.2</v>
      </c>
      <c r="BP35">
        <f t="shared" si="12"/>
        <v>1683.2857142857142</v>
      </c>
      <c r="BQ35">
        <f t="shared" si="13"/>
        <v>1465</v>
      </c>
    </row>
    <row r="36" spans="1:69">
      <c r="A36">
        <f t="shared" si="7"/>
        <v>8</v>
      </c>
      <c r="B36">
        <f>IF(error!B11=1,time!B11,"")</f>
        <v>1065</v>
      </c>
      <c r="C36">
        <f>IF(error!C11=1,time!C11,"")</f>
        <v>1620</v>
      </c>
      <c r="D36">
        <f>IF(error!D11=1,time!D11,"")</f>
        <v>1266</v>
      </c>
      <c r="E36">
        <f>IF(error!E11=1,time!E11,"")</f>
        <v>1082</v>
      </c>
      <c r="F36">
        <f>IF(error!F11=1,time!F11,"")</f>
        <v>845</v>
      </c>
      <c r="G36">
        <f>IF(error!G11=1,time!G11,"")</f>
        <v>1820</v>
      </c>
      <c r="H36">
        <f>IF(error!H11=1,time!H11,"")</f>
        <v>1245</v>
      </c>
      <c r="I36">
        <f>IF(error!I11=1,time!I11,"")</f>
        <v>1432</v>
      </c>
      <c r="J36">
        <f>IF(error!J11=1,time!J11,"")</f>
        <v>1037</v>
      </c>
      <c r="K36">
        <f>IF(error!K11=1,time!K11,"")</f>
        <v>1399</v>
      </c>
      <c r="L36">
        <f>IF(error!L11=1,time!L11,"")</f>
        <v>1215</v>
      </c>
      <c r="M36">
        <f>IF(error!M11=1,time!M11,"")</f>
        <v>1425</v>
      </c>
      <c r="N36">
        <f>IF(error!N11=1,time!N11,"")</f>
        <v>1232</v>
      </c>
      <c r="O36">
        <f>IF(error!O11=1,time!O11,"")</f>
        <v>1332</v>
      </c>
      <c r="P36">
        <f>IF(error!P11=1,time!P11,"")</f>
        <v>1199</v>
      </c>
      <c r="Q36">
        <f>IF(error!Q11=1,time!Q11,"")</f>
        <v>1629</v>
      </c>
      <c r="R36">
        <f>IF(error!R11=1,time!R11,"")</f>
        <v>1232</v>
      </c>
      <c r="S36">
        <f>IF(error!S11=1,time!S11,"")</f>
        <v>1198</v>
      </c>
      <c r="T36">
        <f>IF(error!T11=1,time!T11,"")</f>
        <v>1132</v>
      </c>
      <c r="U36">
        <f>IF(error!U11=1,time!U11,"")</f>
        <v>765</v>
      </c>
      <c r="V36">
        <f>IF(error!V11=1,time!V11,"")</f>
        <v>966</v>
      </c>
      <c r="W36">
        <f>IF(error!W11=1,time!W11,"")</f>
        <v>1622</v>
      </c>
      <c r="X36">
        <f>IF(error!X11=1,time!X11,"")</f>
        <v>1743</v>
      </c>
      <c r="Y36">
        <f>IF(error!Y11=1,time!Y11,"")</f>
        <v>1530</v>
      </c>
      <c r="Z36">
        <f>IF(error!Z11=1,time!Z11,"")</f>
        <v>1130</v>
      </c>
      <c r="AA36">
        <f>IF(error!AA11=1,time!AA11,"")</f>
        <v>1111</v>
      </c>
      <c r="AB36">
        <f>IF(error!AB11=1,time!AB11,"")</f>
        <v>1209</v>
      </c>
      <c r="AC36">
        <f>IF(error!AC11=1,time!AC11,"")</f>
        <v>1580</v>
      </c>
      <c r="AD36">
        <f>IF(error!AD11=1,time!AD11,"")</f>
        <v>1116</v>
      </c>
      <c r="AE36">
        <f>IF(error!AE11=1,time!AE11,"")</f>
        <v>1376</v>
      </c>
      <c r="AF36">
        <f>IF(error!AF11=1,time!AF11,"")</f>
        <v>1179</v>
      </c>
      <c r="AG36">
        <f>IF(error!AG11=1,time!AG11,"")</f>
        <v>1830</v>
      </c>
      <c r="AH36">
        <f>IF(error!AH11=1,time!AH11,"")</f>
        <v>879</v>
      </c>
      <c r="AI36">
        <f>IF(error!AI11=1,time!AI11,"")</f>
        <v>1579</v>
      </c>
      <c r="AJ36">
        <f>IF(error!AJ11=1,time!AJ11,"")</f>
        <v>1075</v>
      </c>
      <c r="AK36">
        <f>IF(error!AK11=1,time!AK11,"")</f>
        <v>1267</v>
      </c>
      <c r="AL36">
        <f>IF(error!AL11=1,time!AL11,"")</f>
        <v>1213</v>
      </c>
      <c r="AM36">
        <f>IF(error!AM11=1,time!AM11,"")</f>
        <v>1095</v>
      </c>
      <c r="AN36">
        <f>IF(error!AN11=1,time!AN11,"")</f>
        <v>1179</v>
      </c>
      <c r="AO36">
        <f>IF(error!AO11=1,time!AO11,"")</f>
        <v>2212</v>
      </c>
      <c r="AP36">
        <f>IF(error!AP11=1,time!AP11,"")</f>
        <v>648</v>
      </c>
      <c r="AQ36">
        <f>IF(error!AQ11=1,time!AQ11,"")</f>
        <v>1282</v>
      </c>
      <c r="AR36">
        <f>IF(error!AR11=1,time!AR11,"")</f>
        <v>868</v>
      </c>
      <c r="AS36" t="str">
        <f>IF(error!AS11=1,time!AS11,"")</f>
        <v/>
      </c>
      <c r="AT36">
        <f>IF(error!AT11=1,time!AT11,"")</f>
        <v>2532</v>
      </c>
      <c r="AU36" t="str">
        <f>IF(error!AU11=1,time!AU11,"")</f>
        <v/>
      </c>
      <c r="AV36">
        <f>IF(error!AV11=1,time!AV11,"")</f>
        <v>864</v>
      </c>
      <c r="AW36" t="str">
        <f>IF(error!AW11=1,time!AW11,"")</f>
        <v/>
      </c>
      <c r="AX36">
        <f>IF(error!AX11=1,time!AX11,"")</f>
        <v>1177</v>
      </c>
      <c r="AY36" t="str">
        <f>IF(error!AY11=1,time!AY11,"")</f>
        <v/>
      </c>
      <c r="AZ36">
        <f>IF(error!AZ11=1,time!AZ11,"")</f>
        <v>881</v>
      </c>
      <c r="BA36" t="str">
        <f>IF(error!BA11=1,time!BA11,"")</f>
        <v/>
      </c>
      <c r="BB36">
        <f>IF(error!BB11=1,time!BB11,"")</f>
        <v>1110</v>
      </c>
      <c r="BC36" t="str">
        <f>IF(error!BC11=1,time!BC11,"")</f>
        <v/>
      </c>
      <c r="BD36">
        <f>IF(error!BD11=1,time!BD11,"")</f>
        <v>1048</v>
      </c>
      <c r="BE36" t="str">
        <f>IF(error!BE11=1,time!BE11,"")</f>
        <v/>
      </c>
      <c r="BF36">
        <f>IF(error!BF11=1,time!BF11,"")</f>
        <v>1198</v>
      </c>
      <c r="BG36" t="str">
        <f>IF(error!BG11=1,time!BG11,"")</f>
        <v/>
      </c>
      <c r="BH36">
        <f>IF(error!BH11=1,time!BH11,"")</f>
        <v>1098</v>
      </c>
      <c r="BI36" t="str">
        <f>IF(error!BI11=1,time!BI11,"")</f>
        <v/>
      </c>
      <c r="BL36">
        <f t="shared" ref="BL36:BL38" si="14">AVERAGE(B36,D36,F36,H36,J36,L36,N36,P36,R36,T36)</f>
        <v>1146.8</v>
      </c>
      <c r="BM36">
        <f t="shared" ref="BM36:BM38" si="15">AVERAGE(C36,E36,G36,I36,K36,M36,O36,Q36,S36,U36)</f>
        <v>1370.2</v>
      </c>
      <c r="BN36">
        <f t="shared" ref="BN36:BN38" si="16">AVERAGE(V36,X36,Z36,AB36,AD36,AF36,AH36,AJ36,AL36,AN36)</f>
        <v>1168.9000000000001</v>
      </c>
      <c r="BO36">
        <f t="shared" ref="BO36:BO38" si="17">AVERAGE(W36,Y36,AA36,AC36,AE36,AG36,AI36,AK36,AM36,AO36)</f>
        <v>1520.2</v>
      </c>
      <c r="BP36">
        <f t="shared" ref="BP36:BP38" si="18">AVERAGE(AP36,AR36,AT36,AV36,AX36,AZ36,BB36,BD36,BF36,BH36)</f>
        <v>1142.4000000000001</v>
      </c>
      <c r="BQ36">
        <f t="shared" ref="BQ36:BQ38" si="19">AVERAGE(AQ36,AS36,AU36,AW36,AY36,BA36,BC36,BE36,BG36,BI36)</f>
        <v>1282</v>
      </c>
    </row>
    <row r="37" spans="1:69">
      <c r="A37">
        <f t="shared" si="7"/>
        <v>9</v>
      </c>
      <c r="B37">
        <f>IF(error!B12=1,time!B12,"")</f>
        <v>1047</v>
      </c>
      <c r="C37">
        <f>IF(error!C12=1,time!C12,"")</f>
        <v>1286</v>
      </c>
      <c r="D37">
        <f>IF(error!D12=1,time!D12,"")</f>
        <v>982</v>
      </c>
      <c r="E37">
        <f>IF(error!E12=1,time!E12,"")</f>
        <v>2080</v>
      </c>
      <c r="F37">
        <f>IF(error!F12=1,time!F12,"")</f>
        <v>1066</v>
      </c>
      <c r="G37">
        <f>IF(error!G12=1,time!G12,"")</f>
        <v>1565</v>
      </c>
      <c r="H37">
        <f>IF(error!H12=1,time!H12,"")</f>
        <v>915</v>
      </c>
      <c r="I37">
        <f>IF(error!I12=1,time!I12,"")</f>
        <v>1312</v>
      </c>
      <c r="J37">
        <f>IF(error!J12=1,time!J12,"")</f>
        <v>1053</v>
      </c>
      <c r="K37">
        <f>IF(error!K12=1,time!K12,"")</f>
        <v>1199</v>
      </c>
      <c r="L37">
        <f>IF(error!L12=1,time!L12,"")</f>
        <v>776</v>
      </c>
      <c r="M37">
        <f>IF(error!M12=1,time!M12,"")</f>
        <v>879</v>
      </c>
      <c r="N37">
        <f>IF(error!N12=1,time!N12,"")</f>
        <v>1186</v>
      </c>
      <c r="O37">
        <f>IF(error!O12=1,time!O12,"")</f>
        <v>1528</v>
      </c>
      <c r="P37">
        <f>IF(error!P12=1,time!P12,"")</f>
        <v>898</v>
      </c>
      <c r="Q37">
        <f>IF(error!Q12=1,time!Q12,"")</f>
        <v>1119</v>
      </c>
      <c r="R37">
        <f>IF(error!R12=1,time!R12,"")</f>
        <v>810</v>
      </c>
      <c r="S37">
        <f>IF(error!S12=1,time!S12,"")</f>
        <v>1355</v>
      </c>
      <c r="T37">
        <f>IF(error!T12=1,time!T12,"")</f>
        <v>948</v>
      </c>
      <c r="U37">
        <f>IF(error!U12=1,time!U12,"")</f>
        <v>1698</v>
      </c>
      <c r="V37">
        <f>IF(error!V12=1,time!V12,"")</f>
        <v>1556</v>
      </c>
      <c r="W37">
        <f>IF(error!W12=1,time!W12,"")</f>
        <v>5007</v>
      </c>
      <c r="X37">
        <f>IF(error!X12=1,time!X12,"")</f>
        <v>952</v>
      </c>
      <c r="Y37">
        <f>IF(error!Y12=1,time!Y12,"")</f>
        <v>725</v>
      </c>
      <c r="Z37">
        <f>IF(error!Z12=1,time!Z12,"")</f>
        <v>1896</v>
      </c>
      <c r="AA37">
        <f>IF(error!AA12=1,time!AA12,"")</f>
        <v>1046</v>
      </c>
      <c r="AB37">
        <f>IF(error!AB12=1,time!AB12,"")</f>
        <v>474</v>
      </c>
      <c r="AC37">
        <f>IF(error!AC12=1,time!AC12,"")</f>
        <v>1809</v>
      </c>
      <c r="AD37">
        <f>IF(error!AD12=1,time!AD12,"")</f>
        <v>1011</v>
      </c>
      <c r="AE37" t="str">
        <f>IF(error!AE12=1,time!AE12,"")</f>
        <v/>
      </c>
      <c r="AF37">
        <f>IF(error!AF12=1,time!AF12,"")</f>
        <v>819</v>
      </c>
      <c r="AG37">
        <f>IF(error!AG12=1,time!AG12,"")</f>
        <v>1328</v>
      </c>
      <c r="AH37">
        <f>IF(error!AH12=1,time!AH12,"")</f>
        <v>590</v>
      </c>
      <c r="AI37">
        <f>IF(error!AI12=1,time!AI12,"")</f>
        <v>1028</v>
      </c>
      <c r="AJ37">
        <f>IF(error!AJ12=1,time!AJ12,"")</f>
        <v>838</v>
      </c>
      <c r="AK37">
        <f>IF(error!AK12=1,time!AK12,"")</f>
        <v>1315</v>
      </c>
      <c r="AL37">
        <f>IF(error!AL12=1,time!AL12,"")</f>
        <v>736</v>
      </c>
      <c r="AM37">
        <f>IF(error!AM12=1,time!AM12,"")</f>
        <v>1246</v>
      </c>
      <c r="AN37">
        <f>IF(error!AN12=1,time!AN12,"")</f>
        <v>848</v>
      </c>
      <c r="AO37">
        <f>IF(error!AO12=1,time!AO12,"")</f>
        <v>1254</v>
      </c>
      <c r="AP37">
        <f>IF(error!AP12=1,time!AP12,"")</f>
        <v>1887</v>
      </c>
      <c r="AQ37" t="str">
        <f>IF(error!AQ12=1,time!AQ12,"")</f>
        <v/>
      </c>
      <c r="AR37">
        <f>IF(error!AR12=1,time!AR12,"")</f>
        <v>718</v>
      </c>
      <c r="AS37">
        <f>IF(error!AS12=1,time!AS12,"")</f>
        <v>4834</v>
      </c>
      <c r="AT37">
        <f>IF(error!AT12=1,time!AT12,"")</f>
        <v>827</v>
      </c>
      <c r="AU37">
        <f>IF(error!AU12=1,time!AU12,"")</f>
        <v>3683</v>
      </c>
      <c r="AV37">
        <f>IF(error!AV12=1,time!AV12,"")</f>
        <v>945</v>
      </c>
      <c r="AW37">
        <f>IF(error!AW12=1,time!AW12,"")</f>
        <v>2116</v>
      </c>
      <c r="AX37">
        <f>IF(error!AX12=1,time!AX12,"")</f>
        <v>1202</v>
      </c>
      <c r="AY37" t="str">
        <f>IF(error!AY12=1,time!AY12,"")</f>
        <v/>
      </c>
      <c r="AZ37">
        <f>IF(error!AZ12=1,time!AZ12,"")</f>
        <v>1421</v>
      </c>
      <c r="BA37">
        <f>IF(error!BA12=1,time!BA12,"")</f>
        <v>3683</v>
      </c>
      <c r="BB37">
        <f>IF(error!BB12=1,time!BB12,"")</f>
        <v>593</v>
      </c>
      <c r="BC37" t="str">
        <f>IF(error!BC12=1,time!BC12,"")</f>
        <v/>
      </c>
      <c r="BD37">
        <f>IF(error!BD12=1,time!BD12,"")</f>
        <v>814</v>
      </c>
      <c r="BE37" t="str">
        <f>IF(error!BE12=1,time!BE12,"")</f>
        <v/>
      </c>
      <c r="BF37">
        <f>IF(error!BF12=1,time!BF12,"")</f>
        <v>4592</v>
      </c>
      <c r="BG37">
        <f>IF(error!BG12=1,time!BG12,"")</f>
        <v>4651</v>
      </c>
      <c r="BH37">
        <f>IF(error!BH12=1,time!BH12,"")</f>
        <v>1627</v>
      </c>
      <c r="BI37">
        <f>IF(error!BI12=1,time!BI12,"")</f>
        <v>782</v>
      </c>
      <c r="BL37">
        <f t="shared" si="14"/>
        <v>968.1</v>
      </c>
      <c r="BM37">
        <f t="shared" si="15"/>
        <v>1402.1</v>
      </c>
      <c r="BN37">
        <f t="shared" si="16"/>
        <v>972</v>
      </c>
      <c r="BO37">
        <f t="shared" si="17"/>
        <v>1639.7777777777778</v>
      </c>
      <c r="BP37">
        <f t="shared" si="18"/>
        <v>1462.6</v>
      </c>
      <c r="BQ37">
        <f t="shared" si="19"/>
        <v>3291.5</v>
      </c>
    </row>
    <row r="38" spans="1:69">
      <c r="B38" t="str">
        <f>IF(error!B13=1,time!B13,"")</f>
        <v/>
      </c>
      <c r="C38" t="str">
        <f>IF(error!C13=1,time!C13,"")</f>
        <v/>
      </c>
      <c r="D38" t="str">
        <f>IF(error!D13=1,time!D13,"")</f>
        <v/>
      </c>
      <c r="E38" t="str">
        <f>IF(error!E13=1,time!E13,"")</f>
        <v/>
      </c>
      <c r="F38" t="str">
        <f>IF(error!F13=1,time!F13,"")</f>
        <v/>
      </c>
      <c r="G38" t="str">
        <f>IF(error!G13=1,time!G13,"")</f>
        <v/>
      </c>
      <c r="H38" t="str">
        <f>IF(error!H13=1,time!H13,"")</f>
        <v/>
      </c>
      <c r="I38" t="str">
        <f>IF(error!I13=1,time!I13,"")</f>
        <v/>
      </c>
      <c r="J38" t="str">
        <f>IF(error!J13=1,time!J13,"")</f>
        <v/>
      </c>
      <c r="K38" t="str">
        <f>IF(error!K13=1,time!K13,"")</f>
        <v/>
      </c>
      <c r="L38" t="str">
        <f>IF(error!L13=1,time!L13,"")</f>
        <v/>
      </c>
      <c r="M38" t="str">
        <f>IF(error!M13=1,time!M13,"")</f>
        <v/>
      </c>
      <c r="N38" t="str">
        <f>IF(error!N13=1,time!N13,"")</f>
        <v/>
      </c>
      <c r="O38" t="str">
        <f>IF(error!O13=1,time!O13,"")</f>
        <v/>
      </c>
      <c r="P38" t="str">
        <f>IF(error!P13=1,time!P13,"")</f>
        <v/>
      </c>
      <c r="Q38" t="str">
        <f>IF(error!Q13=1,time!Q13,"")</f>
        <v/>
      </c>
      <c r="R38" t="str">
        <f>IF(error!R13=1,time!R13,"")</f>
        <v/>
      </c>
      <c r="S38" t="str">
        <f>IF(error!S13=1,time!S13,"")</f>
        <v/>
      </c>
      <c r="T38" t="str">
        <f>IF(error!T13=1,time!T13,"")</f>
        <v/>
      </c>
      <c r="U38" t="str">
        <f>IF(error!U13=1,time!U13,"")</f>
        <v/>
      </c>
      <c r="V38" t="str">
        <f>IF(error!V13=1,time!V13,"")</f>
        <v/>
      </c>
      <c r="W38" t="str">
        <f>IF(error!W13=1,time!W13,"")</f>
        <v/>
      </c>
      <c r="X38" t="str">
        <f>IF(error!X13=1,time!X13,"")</f>
        <v/>
      </c>
      <c r="Y38" t="str">
        <f>IF(error!Y13=1,time!Y13,"")</f>
        <v/>
      </c>
      <c r="Z38" t="str">
        <f>IF(error!Z13=1,time!Z13,"")</f>
        <v/>
      </c>
      <c r="AA38" t="str">
        <f>IF(error!AA13=1,time!AA13,"")</f>
        <v/>
      </c>
      <c r="AB38" t="str">
        <f>IF(error!AB13=1,time!AB13,"")</f>
        <v/>
      </c>
      <c r="AC38" t="str">
        <f>IF(error!AC13=1,time!AC13,"")</f>
        <v/>
      </c>
      <c r="AD38" t="str">
        <f>IF(error!AD13=1,time!AD13,"")</f>
        <v/>
      </c>
      <c r="AE38" t="str">
        <f>IF(error!AE13=1,time!AE13,"")</f>
        <v/>
      </c>
      <c r="AF38" t="str">
        <f>IF(error!AF13=1,time!AF13,"")</f>
        <v/>
      </c>
      <c r="AG38" t="str">
        <f>IF(error!AG13=1,time!AG13,"")</f>
        <v/>
      </c>
      <c r="AH38" t="str">
        <f>IF(error!AH13=1,time!AH13,"")</f>
        <v/>
      </c>
      <c r="AI38" t="str">
        <f>IF(error!AI13=1,time!AI13,"")</f>
        <v/>
      </c>
      <c r="AJ38" t="str">
        <f>IF(error!AJ13=1,time!AJ13,"")</f>
        <v/>
      </c>
      <c r="AK38" t="str">
        <f>IF(error!AK13=1,time!AK13,"")</f>
        <v/>
      </c>
      <c r="AL38" t="str">
        <f>IF(error!AL13=1,time!AL13,"")</f>
        <v/>
      </c>
      <c r="AM38" t="str">
        <f>IF(error!AM13=1,time!AM13,"")</f>
        <v/>
      </c>
      <c r="AN38" t="str">
        <f>IF(error!AN13=1,time!AN13,"")</f>
        <v/>
      </c>
      <c r="AO38" t="str">
        <f>IF(error!AO13=1,time!AO13,"")</f>
        <v/>
      </c>
      <c r="AP38" t="str">
        <f>IF(error!AP13=1,time!AP13,"")</f>
        <v/>
      </c>
      <c r="AQ38" t="str">
        <f>IF(error!AQ13=1,time!AQ13,"")</f>
        <v/>
      </c>
      <c r="AR38" t="str">
        <f>IF(error!AR13=1,time!AR13,"")</f>
        <v/>
      </c>
      <c r="AS38" t="str">
        <f>IF(error!AS13=1,time!AS13,"")</f>
        <v/>
      </c>
      <c r="AT38" t="str">
        <f>IF(error!AT13=1,time!AT13,"")</f>
        <v/>
      </c>
      <c r="AU38" t="str">
        <f>IF(error!AU13=1,time!AU13,"")</f>
        <v/>
      </c>
      <c r="AV38" t="str">
        <f>IF(error!AV13=1,time!AV13,"")</f>
        <v/>
      </c>
      <c r="AW38" t="str">
        <f>IF(error!AW13=1,time!AW13,"")</f>
        <v/>
      </c>
      <c r="AX38" t="str">
        <f>IF(error!AX13=1,time!AX13,"")</f>
        <v/>
      </c>
      <c r="AY38" t="str">
        <f>IF(error!AY13=1,time!AY13,"")</f>
        <v/>
      </c>
      <c r="AZ38" t="str">
        <f>IF(error!AZ13=1,time!AZ13,"")</f>
        <v/>
      </c>
      <c r="BA38" t="str">
        <f>IF(error!BA13=1,time!BA13,"")</f>
        <v/>
      </c>
      <c r="BB38" t="str">
        <f>IF(error!BB13=1,time!BB13,"")</f>
        <v/>
      </c>
      <c r="BC38" t="str">
        <f>IF(error!BC13=1,time!BC13,"")</f>
        <v/>
      </c>
      <c r="BD38" t="str">
        <f>IF(error!BD13=1,time!BD13,"")</f>
        <v/>
      </c>
      <c r="BE38" t="str">
        <f>IF(error!BE13=1,time!BE13,"")</f>
        <v/>
      </c>
      <c r="BF38" t="str">
        <f>IF(error!BF13=1,time!BF13,"")</f>
        <v/>
      </c>
      <c r="BG38" t="str">
        <f>IF(error!BG13=1,time!BG13,"")</f>
        <v/>
      </c>
      <c r="BH38" t="str">
        <f>IF(error!BH13=1,time!BH13,"")</f>
        <v/>
      </c>
      <c r="BI38" t="str">
        <f>IF(error!BI13=1,time!BI13,"")</f>
        <v/>
      </c>
    </row>
    <row r="39" spans="1:69">
      <c r="B39" t="str">
        <f>IF(error!B14=1,time!B14,"")</f>
        <v/>
      </c>
      <c r="C39" t="str">
        <f>IF(error!C14=1,time!C14,"")</f>
        <v/>
      </c>
      <c r="D39" t="str">
        <f>IF(error!D14=1,time!D14,"")</f>
        <v/>
      </c>
      <c r="E39" t="str">
        <f>IF(error!E14=1,time!E14,"")</f>
        <v/>
      </c>
      <c r="F39" t="str">
        <f>IF(error!F14=1,time!F14,"")</f>
        <v/>
      </c>
      <c r="G39" t="str">
        <f>IF(error!G14=1,time!G14,"")</f>
        <v/>
      </c>
      <c r="H39" t="str">
        <f>IF(error!H14=1,time!H14,"")</f>
        <v/>
      </c>
      <c r="I39" t="str">
        <f>IF(error!I14=1,time!I14,"")</f>
        <v/>
      </c>
      <c r="J39" t="str">
        <f>IF(error!J14=1,time!J14,"")</f>
        <v/>
      </c>
      <c r="K39" t="str">
        <f>IF(error!K14=1,time!K14,"")</f>
        <v/>
      </c>
      <c r="L39" t="str">
        <f>IF(error!L14=1,time!L14,"")</f>
        <v/>
      </c>
      <c r="M39" t="str">
        <f>IF(error!M14=1,time!M14,"")</f>
        <v/>
      </c>
      <c r="N39" t="str">
        <f>IF(error!N14=1,time!N14,"")</f>
        <v/>
      </c>
      <c r="O39" t="str">
        <f>IF(error!O14=1,time!O14,"")</f>
        <v/>
      </c>
      <c r="P39" t="str">
        <f>IF(error!P14=1,time!P14,"")</f>
        <v/>
      </c>
      <c r="Q39" t="str">
        <f>IF(error!Q14=1,time!Q14,"")</f>
        <v/>
      </c>
      <c r="R39" t="str">
        <f>IF(error!R14=1,time!R14,"")</f>
        <v/>
      </c>
      <c r="S39" t="str">
        <f>IF(error!S14=1,time!S14,"")</f>
        <v/>
      </c>
      <c r="T39" t="str">
        <f>IF(error!T14=1,time!T14,"")</f>
        <v/>
      </c>
      <c r="U39" t="str">
        <f>IF(error!U14=1,time!U14,"")</f>
        <v/>
      </c>
      <c r="V39" t="str">
        <f>IF(error!V14=1,time!V14,"")</f>
        <v/>
      </c>
      <c r="W39" t="str">
        <f>IF(error!W14=1,time!W14,"")</f>
        <v/>
      </c>
      <c r="X39" t="str">
        <f>IF(error!X14=1,time!X14,"")</f>
        <v/>
      </c>
      <c r="Y39" t="str">
        <f>IF(error!Y14=1,time!Y14,"")</f>
        <v/>
      </c>
      <c r="Z39" t="str">
        <f>IF(error!Z14=1,time!Z14,"")</f>
        <v/>
      </c>
      <c r="AA39" t="str">
        <f>IF(error!AA14=1,time!AA14,"")</f>
        <v/>
      </c>
      <c r="AB39" t="str">
        <f>IF(error!AB14=1,time!AB14,"")</f>
        <v/>
      </c>
      <c r="AC39" t="str">
        <f>IF(error!AC14=1,time!AC14,"")</f>
        <v/>
      </c>
      <c r="AD39" t="str">
        <f>IF(error!AD14=1,time!AD14,"")</f>
        <v/>
      </c>
      <c r="AE39" t="str">
        <f>IF(error!AE14=1,time!AE14,"")</f>
        <v/>
      </c>
      <c r="AF39" t="str">
        <f>IF(error!AF14=1,time!AF14,"")</f>
        <v/>
      </c>
      <c r="AG39" t="str">
        <f>IF(error!AG14=1,time!AG14,"")</f>
        <v/>
      </c>
      <c r="AH39" t="str">
        <f>IF(error!AH14=1,time!AH14,"")</f>
        <v/>
      </c>
      <c r="AI39" t="str">
        <f>IF(error!AI14=1,time!AI14,"")</f>
        <v/>
      </c>
      <c r="AJ39" t="str">
        <f>IF(error!AJ14=1,time!AJ14,"")</f>
        <v/>
      </c>
      <c r="AK39" t="str">
        <f>IF(error!AK14=1,time!AK14,"")</f>
        <v/>
      </c>
      <c r="AL39" t="str">
        <f>IF(error!AL14=1,time!AL14,"")</f>
        <v/>
      </c>
      <c r="AM39" t="str">
        <f>IF(error!AM14=1,time!AM14,"")</f>
        <v/>
      </c>
      <c r="AN39" t="str">
        <f>IF(error!AN14=1,time!AN14,"")</f>
        <v/>
      </c>
      <c r="AO39" t="str">
        <f>IF(error!AO14=1,time!AO14,"")</f>
        <v/>
      </c>
      <c r="AP39" t="str">
        <f>IF(error!AP14=1,time!AP14,"")</f>
        <v/>
      </c>
      <c r="AQ39" t="str">
        <f>IF(error!AQ14=1,time!AQ14,"")</f>
        <v/>
      </c>
      <c r="AR39" t="str">
        <f>IF(error!AR14=1,time!AR14,"")</f>
        <v/>
      </c>
      <c r="AS39" t="str">
        <f>IF(error!AS14=1,time!AS14,"")</f>
        <v/>
      </c>
      <c r="AT39" t="str">
        <f>IF(error!AT14=1,time!AT14,"")</f>
        <v/>
      </c>
      <c r="AU39" t="str">
        <f>IF(error!AU14=1,time!AU14,"")</f>
        <v/>
      </c>
      <c r="AV39" t="str">
        <f>IF(error!AV14=1,time!AV14,"")</f>
        <v/>
      </c>
      <c r="AW39" t="str">
        <f>IF(error!AW14=1,time!AW14,"")</f>
        <v/>
      </c>
      <c r="AX39" t="str">
        <f>IF(error!AX14=1,time!AX14,"")</f>
        <v/>
      </c>
      <c r="AY39" t="str">
        <f>IF(error!AY14=1,time!AY14,"")</f>
        <v/>
      </c>
      <c r="AZ39" t="str">
        <f>IF(error!AZ14=1,time!AZ14,"")</f>
        <v/>
      </c>
      <c r="BA39" t="str">
        <f>IF(error!BA14=1,time!BA14,"")</f>
        <v/>
      </c>
      <c r="BB39" t="str">
        <f>IF(error!BB14=1,time!BB14,"")</f>
        <v/>
      </c>
      <c r="BC39" t="str">
        <f>IF(error!BC14=1,time!BC14,"")</f>
        <v/>
      </c>
      <c r="BD39" t="str">
        <f>IF(error!BD14=1,time!BD14,"")</f>
        <v/>
      </c>
      <c r="BE39" t="str">
        <f>IF(error!BE14=1,time!BE14,"")</f>
        <v/>
      </c>
      <c r="BF39" t="str">
        <f>IF(error!BF14=1,time!BF14,"")</f>
        <v/>
      </c>
      <c r="BG39" t="str">
        <f>IF(error!BG14=1,time!BG14,"")</f>
        <v/>
      </c>
      <c r="BH39" t="str">
        <f>IF(error!BH14=1,time!BH14,"")</f>
        <v/>
      </c>
      <c r="BI39" t="str">
        <f>IF(error!BI14=1,time!BI14,"")</f>
        <v/>
      </c>
    </row>
    <row r="45" spans="1:69">
      <c r="B45" t="str">
        <f>B27</f>
        <v>AF</v>
      </c>
      <c r="C45" t="str">
        <f t="shared" ref="C45" si="20">C27</f>
        <v>AF</v>
      </c>
      <c r="V45" t="str">
        <f t="shared" ref="V45:W45" si="21">V27</f>
        <v>SL</v>
      </c>
      <c r="W45" t="str">
        <f t="shared" si="21"/>
        <v>SL</v>
      </c>
      <c r="AP45" t="str">
        <f t="shared" ref="AP45:AQ45" si="22">AP27</f>
        <v>H</v>
      </c>
      <c r="AQ45" t="str">
        <f t="shared" si="22"/>
        <v>H</v>
      </c>
    </row>
    <row r="46" spans="1:69">
      <c r="B46" t="str">
        <f>B29</f>
        <v>(para)foveal</v>
      </c>
      <c r="C46" t="str">
        <f t="shared" ref="C46" si="23">C29</f>
        <v>peripheral</v>
      </c>
      <c r="V46" t="str">
        <f t="shared" ref="V46:W46" si="24">V29</f>
        <v>(para)foveal</v>
      </c>
      <c r="W46" t="str">
        <f t="shared" si="24"/>
        <v>peripheral</v>
      </c>
      <c r="AP46" t="str">
        <f t="shared" ref="AP46:AQ46" si="25">AP29</f>
        <v>(para)foveal</v>
      </c>
      <c r="AQ46" t="str">
        <f t="shared" si="25"/>
        <v>peripheral</v>
      </c>
    </row>
    <row r="47" spans="1:69">
      <c r="A47" t="s">
        <v>36</v>
      </c>
      <c r="B47">
        <f>AVERAGE(B30:B42,D30:D42,F30:F42,H30:H42,J30:J42,L30:L42,N30:N42,P30:P42,R30:R42,T30:T42)</f>
        <v>1123.5250000000001</v>
      </c>
      <c r="C47">
        <f>AVERAGE(C30:C42,E30:E42,G30:G42,I30:I42,K30:K42,M30:M42,O30:O42,Q30:Q42,S30:S42,U30:U42)</f>
        <v>1551.3684210526317</v>
      </c>
      <c r="V47">
        <f t="shared" ref="V47:AQ47" si="26">AVERAGE(V30:V42,X30:X42,Z30:Z42,AB30:AB42,AD30:AD42,AF30:AF42,AH30:AH42,AJ30:AJ42,AL30:AL42,AN30:AN42)</f>
        <v>1015.725</v>
      </c>
      <c r="W47">
        <f t="shared" si="26"/>
        <v>1244.1756756756756</v>
      </c>
      <c r="AP47">
        <f t="shared" si="26"/>
        <v>1315.1866666666667</v>
      </c>
      <c r="AQ47">
        <f t="shared" si="26"/>
        <v>2146.4193548387098</v>
      </c>
    </row>
    <row r="48" spans="1:69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31.352194798305373</v>
      </c>
      <c r="C48">
        <f>STDEV((C30:C42,E30:E42,G30:G42,I30:I42,K30:K42,M30:M42,O30:O42,Q30:Q42,S30:S42,U30:U42))/SQRT(COUNT(C30:C42,E30:E42,G30:G42,I30:I42,K30:K42,M30:M42,O30:O42,Q30:Q42,S30:S42,U30:U42))</f>
        <v>93.016923270842369</v>
      </c>
      <c r="V48">
        <f>STDEV((V30:V42,X30:X42,Z30:Z42,AB30:AB42,AD30:AD42,AF30:AF42,AH30:AH42,AJ30:AJ42,AL30:AL42,AN30:AN42))/SQRT(COUNT(V30:V42,X30:X42,Z30:Z42,AB30:AB42,AD30:AD42,AF30:AF42,AH30:AH42,AJ30:AJ42,AL30:AL42,AN30:AN42))</f>
        <v>44.483416676073965</v>
      </c>
      <c r="W48">
        <f>STDEV((W30:W42,Y30:Y42,AA30:AA42,AC30:AC42,AE30:AE42,AG30:AG42,AI30:AI42,AK30:AK42,AM30:AM42,AO30:AO42))/SQRT(COUNT(W30:W42,Y30:Y42,AA30:AA42,AC30:AC42,AE30:AE42,AG30:AG42,AI30:AI42,AK30:AK42,AM30:AM42,AO30:AO42))</f>
        <v>63.607603292640107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107.70861709165054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243.31333740581513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1123.5250000000001</v>
      </c>
      <c r="C54">
        <f>V47</f>
        <v>1015.725</v>
      </c>
      <c r="D54">
        <f>AP47</f>
        <v>1315.1866666666667</v>
      </c>
    </row>
    <row r="55" spans="1:4">
      <c r="A55" t="str">
        <f>C46</f>
        <v>peripheral</v>
      </c>
      <c r="B55">
        <f>C47</f>
        <v>1551.3684210526317</v>
      </c>
      <c r="C55">
        <f>W47</f>
        <v>1244.1756756756756</v>
      </c>
      <c r="D55">
        <f>AQ47</f>
        <v>2146.4193548387098</v>
      </c>
    </row>
    <row r="59" spans="1:4">
      <c r="B59" t="str">
        <f>B53</f>
        <v>AF</v>
      </c>
      <c r="C59" t="str">
        <f t="shared" ref="C59:D59" si="27">C53</f>
        <v>SL</v>
      </c>
      <c r="D59" t="str">
        <f t="shared" si="27"/>
        <v>H</v>
      </c>
    </row>
    <row r="60" spans="1:4">
      <c r="A60" t="str">
        <f>A54</f>
        <v>(para)foveal</v>
      </c>
      <c r="B60">
        <f>B48</f>
        <v>31.352194798305373</v>
      </c>
      <c r="C60">
        <f>V48</f>
        <v>44.483416676073965</v>
      </c>
      <c r="D60">
        <f>AP48</f>
        <v>107.70861709165054</v>
      </c>
    </row>
    <row r="61" spans="1:4">
      <c r="A61" t="str">
        <f>A55</f>
        <v>peripheral</v>
      </c>
      <c r="B61">
        <f>C48</f>
        <v>93.016923270842369</v>
      </c>
      <c r="C61">
        <f>W48</f>
        <v>63.607603292640107</v>
      </c>
      <c r="D61">
        <f>AQ48</f>
        <v>243.31333740581513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C5" sqref="C5"/>
    </sheetView>
  </sheetViews>
  <sheetFormatPr defaultRowHeight="15"/>
  <sheetData>
    <row r="1" spans="1:8">
      <c r="C1">
        <v>0</v>
      </c>
      <c r="D1">
        <f>C1</f>
        <v>0</v>
      </c>
      <c r="E1">
        <v>20</v>
      </c>
      <c r="F1">
        <f>E1</f>
        <v>20</v>
      </c>
      <c r="G1">
        <v>40</v>
      </c>
      <c r="H1">
        <v>40</v>
      </c>
    </row>
    <row r="2" spans="1:8">
      <c r="C2">
        <v>0</v>
      </c>
      <c r="D2">
        <v>1</v>
      </c>
      <c r="E2">
        <f>C2</f>
        <v>0</v>
      </c>
      <c r="F2">
        <f t="shared" ref="F2:H2" si="0">D2</f>
        <v>1</v>
      </c>
      <c r="G2">
        <f t="shared" si="0"/>
        <v>0</v>
      </c>
      <c r="H2">
        <f t="shared" si="0"/>
        <v>1</v>
      </c>
    </row>
    <row r="3" spans="1:8">
      <c r="C3" t="str">
        <f>time!B1</f>
        <v>AF</v>
      </c>
      <c r="D3" t="str">
        <f>C3</f>
        <v>AF</v>
      </c>
      <c r="E3" t="str">
        <f>time!V1</f>
        <v>SL</v>
      </c>
      <c r="F3" t="str">
        <f>E3</f>
        <v>SL</v>
      </c>
      <c r="G3" t="str">
        <f>time!AP1</f>
        <v>H</v>
      </c>
      <c r="H3" t="str">
        <f>time!AQ1</f>
        <v>H</v>
      </c>
    </row>
    <row r="4" spans="1:8">
      <c r="A4" t="s">
        <v>38</v>
      </c>
      <c r="B4" t="s">
        <v>39</v>
      </c>
      <c r="C4" t="str">
        <f>error!B3</f>
        <v>(para)foveal</v>
      </c>
      <c r="D4" t="str">
        <f>error!C3</f>
        <v>peripheral</v>
      </c>
      <c r="E4" t="str">
        <f>C4</f>
        <v>(para)foveal</v>
      </c>
      <c r="F4" t="str">
        <f t="shared" ref="F4:H4" si="1">D4</f>
        <v>peripheral</v>
      </c>
      <c r="G4" t="str">
        <f t="shared" si="1"/>
        <v>(para)foveal</v>
      </c>
      <c r="H4" t="str">
        <f t="shared" si="1"/>
        <v>peripheral</v>
      </c>
    </row>
    <row r="5" spans="1:8">
      <c r="A5">
        <f>time!A5</f>
        <v>2</v>
      </c>
      <c r="B5">
        <v>1</v>
      </c>
      <c r="C5">
        <f>INDEX(time!$B$30:$BI$43,Sheet1!$A5-1,(Sheet1!$B5-1)*2+1+Sheet1!C$2+C$1)</f>
        <v>1248</v>
      </c>
      <c r="D5">
        <f>INDEX(time!$B$30:$BI$43,Sheet1!$A5-1,(Sheet1!$B5-1)*2+1+Sheet1!D$2+D$1)</f>
        <v>1443</v>
      </c>
      <c r="E5">
        <f>INDEX(time!$B$30:$BI$43,Sheet1!$A5-1,(Sheet1!$B5-1)*2+1+Sheet1!E$2+E$1)</f>
        <v>792</v>
      </c>
      <c r="F5">
        <f>INDEX(time!$B$30:$BI$43,Sheet1!$A5-1,(Sheet1!$B5-1)*2+1+Sheet1!F$2+F$1)</f>
        <v>1469</v>
      </c>
      <c r="G5">
        <f>INDEX(time!$B$30:$BI$43,Sheet1!$A5-1,(Sheet1!$B5-1)*2+1+Sheet1!G$2+G$1)</f>
        <v>1119</v>
      </c>
      <c r="H5" t="str">
        <f>INDEX(time!$B$30:$BI$43,Sheet1!$A5-1,(Sheet1!$B5-1)*2+1+Sheet1!H$2+H$1)</f>
        <v/>
      </c>
    </row>
    <row r="6" spans="1:8">
      <c r="A6">
        <f>IF(B5&gt;B6,A5+1,A5)</f>
        <v>2</v>
      </c>
      <c r="B6">
        <f>B5+1</f>
        <v>2</v>
      </c>
      <c r="C6">
        <f>INDEX(time!$B$30:$BI$43,Sheet1!$A6-1,(Sheet1!$B6-1)*2+1+Sheet1!C$2+C$1)</f>
        <v>1075</v>
      </c>
      <c r="D6">
        <f>INDEX(time!$B$30:$BI$43,Sheet1!$A6-1,(Sheet1!$B6-1)*2+1+Sheet1!D$2+D$1)</f>
        <v>1563</v>
      </c>
      <c r="E6">
        <f>INDEX(time!$B$30:$BI$43,Sheet1!$A6-1,(Sheet1!$B6-1)*2+1+Sheet1!E$2+E$1)</f>
        <v>962</v>
      </c>
      <c r="F6">
        <f>INDEX(time!$B$30:$BI$43,Sheet1!$A6-1,(Sheet1!$B6-1)*2+1+Sheet1!F$2+F$1)</f>
        <v>1446</v>
      </c>
      <c r="G6">
        <f>INDEX(time!$B$30:$BI$43,Sheet1!$A6-1,(Sheet1!$B6-1)*2+1+Sheet1!G$2+G$1)</f>
        <v>768</v>
      </c>
      <c r="H6" t="str">
        <f>INDEX(time!$B$30:$BI$43,Sheet1!$A6-1,(Sheet1!$B6-1)*2+1+Sheet1!H$2+H$1)</f>
        <v/>
      </c>
    </row>
    <row r="7" spans="1:8">
      <c r="A7">
        <f t="shared" ref="A7:A64" si="2">IF(B6&gt;B7,A6+1,A6)</f>
        <v>2</v>
      </c>
      <c r="B7">
        <f t="shared" ref="B7:B14" si="3">B6+1</f>
        <v>3</v>
      </c>
      <c r="C7">
        <f>INDEX(time!$B$30:$BI$43,Sheet1!$A7-1,(Sheet1!$B7-1)*2+1+Sheet1!C$2+C$1)</f>
        <v>1148</v>
      </c>
      <c r="D7">
        <f>INDEX(time!$B$30:$BI$43,Sheet1!$A7-1,(Sheet1!$B7-1)*2+1+Sheet1!D$2+D$1)</f>
        <v>1378</v>
      </c>
      <c r="E7">
        <f>INDEX(time!$B$30:$BI$43,Sheet1!$A7-1,(Sheet1!$B7-1)*2+1+Sheet1!E$2+E$1)</f>
        <v>679</v>
      </c>
      <c r="F7">
        <f>INDEX(time!$B$30:$BI$43,Sheet1!$A7-1,(Sheet1!$B7-1)*2+1+Sheet1!F$2+F$1)</f>
        <v>1129</v>
      </c>
      <c r="G7">
        <f>INDEX(time!$B$30:$BI$43,Sheet1!$A7-1,(Sheet1!$B7-1)*2+1+Sheet1!G$2+G$1)</f>
        <v>643</v>
      </c>
      <c r="H7">
        <f>INDEX(time!$B$30:$BI$43,Sheet1!$A7-1,(Sheet1!$B7-1)*2+1+Sheet1!H$2+H$1)</f>
        <v>4471</v>
      </c>
    </row>
    <row r="8" spans="1:8">
      <c r="A8">
        <f t="shared" si="2"/>
        <v>2</v>
      </c>
      <c r="B8">
        <f t="shared" si="3"/>
        <v>4</v>
      </c>
      <c r="C8">
        <f>INDEX(time!$B$30:$BI$43,Sheet1!$A8-1,(Sheet1!$B8-1)*2+1+Sheet1!C$2+C$1)</f>
        <v>1050</v>
      </c>
      <c r="D8">
        <f>INDEX(time!$B$30:$BI$43,Sheet1!$A8-1,(Sheet1!$B8-1)*2+1+Sheet1!D$2+D$1)</f>
        <v>1749</v>
      </c>
      <c r="E8">
        <f>INDEX(time!$B$30:$BI$43,Sheet1!$A8-1,(Sheet1!$B8-1)*2+1+Sheet1!E$2+E$1)</f>
        <v>773</v>
      </c>
      <c r="F8">
        <f>INDEX(time!$B$30:$BI$43,Sheet1!$A8-1,(Sheet1!$B8-1)*2+1+Sheet1!F$2+F$1)</f>
        <v>1729</v>
      </c>
      <c r="G8">
        <f>INDEX(time!$B$30:$BI$43,Sheet1!$A8-1,(Sheet1!$B8-1)*2+1+Sheet1!G$2+G$1)</f>
        <v>3350</v>
      </c>
      <c r="H8">
        <f>INDEX(time!$B$30:$BI$43,Sheet1!$A8-1,(Sheet1!$B8-1)*2+1+Sheet1!H$2+H$1)</f>
        <v>1815</v>
      </c>
    </row>
    <row r="9" spans="1:8">
      <c r="A9">
        <f t="shared" si="2"/>
        <v>2</v>
      </c>
      <c r="B9">
        <f t="shared" si="3"/>
        <v>5</v>
      </c>
      <c r="C9">
        <f>INDEX(time!$B$30:$BI$43,Sheet1!$A9-1,(Sheet1!$B9-1)*2+1+Sheet1!C$2+C$1)</f>
        <v>1278</v>
      </c>
      <c r="D9">
        <f>INDEX(time!$B$30:$BI$43,Sheet1!$A9-1,(Sheet1!$B9-1)*2+1+Sheet1!D$2+D$1)</f>
        <v>1510</v>
      </c>
      <c r="E9">
        <f>INDEX(time!$B$30:$BI$43,Sheet1!$A9-1,(Sheet1!$B9-1)*2+1+Sheet1!E$2+E$1)</f>
        <v>2013</v>
      </c>
      <c r="F9">
        <f>INDEX(time!$B$30:$BI$43,Sheet1!$A9-1,(Sheet1!$B9-1)*2+1+Sheet1!F$2+F$1)</f>
        <v>1066</v>
      </c>
      <c r="G9">
        <f>INDEX(time!$B$30:$BI$43,Sheet1!$A9-1,(Sheet1!$B9-1)*2+1+Sheet1!G$2+G$1)</f>
        <v>1164</v>
      </c>
      <c r="H9">
        <f>INDEX(time!$B$30:$BI$43,Sheet1!$A9-1,(Sheet1!$B9-1)*2+1+Sheet1!H$2+H$1)</f>
        <v>1735</v>
      </c>
    </row>
    <row r="10" spans="1:8">
      <c r="A10">
        <f t="shared" si="2"/>
        <v>2</v>
      </c>
      <c r="B10">
        <f t="shared" si="3"/>
        <v>6</v>
      </c>
      <c r="C10">
        <f>INDEX(time!$B$30:$BI$43,Sheet1!$A10-1,(Sheet1!$B10-1)*2+1+Sheet1!C$2+C$1)</f>
        <v>898</v>
      </c>
      <c r="D10">
        <f>INDEX(time!$B$30:$BI$43,Sheet1!$A10-1,(Sheet1!$B10-1)*2+1+Sheet1!D$2+D$1)</f>
        <v>5001</v>
      </c>
      <c r="E10">
        <f>INDEX(time!$B$30:$BI$43,Sheet1!$A10-1,(Sheet1!$B10-1)*2+1+Sheet1!E$2+E$1)</f>
        <v>794</v>
      </c>
      <c r="F10">
        <f>INDEX(time!$B$30:$BI$43,Sheet1!$A10-1,(Sheet1!$B10-1)*2+1+Sheet1!F$2+F$1)</f>
        <v>1258</v>
      </c>
      <c r="G10">
        <f>INDEX(time!$B$30:$BI$43,Sheet1!$A10-1,(Sheet1!$B10-1)*2+1+Sheet1!G$2+G$1)</f>
        <v>836</v>
      </c>
      <c r="H10">
        <f>INDEX(time!$B$30:$BI$43,Sheet1!$A10-1,(Sheet1!$B10-1)*2+1+Sheet1!H$2+H$1)</f>
        <v>1046</v>
      </c>
    </row>
    <row r="11" spans="1:8">
      <c r="A11">
        <f t="shared" si="2"/>
        <v>2</v>
      </c>
      <c r="B11">
        <f t="shared" si="3"/>
        <v>7</v>
      </c>
      <c r="C11">
        <f>INDEX(time!$B$30:$BI$43,Sheet1!$A11-1,(Sheet1!$B11-1)*2+1+Sheet1!C$2+C$1)</f>
        <v>1124</v>
      </c>
      <c r="D11">
        <f>INDEX(time!$B$30:$BI$43,Sheet1!$A11-1,(Sheet1!$B11-1)*2+1+Sheet1!D$2+D$1)</f>
        <v>784</v>
      </c>
      <c r="E11">
        <f>INDEX(time!$B$30:$BI$43,Sheet1!$A11-1,(Sheet1!$B11-1)*2+1+Sheet1!E$2+E$1)</f>
        <v>727</v>
      </c>
      <c r="F11">
        <f>INDEX(time!$B$30:$BI$43,Sheet1!$A11-1,(Sheet1!$B11-1)*2+1+Sheet1!F$2+F$1)</f>
        <v>1077</v>
      </c>
      <c r="G11">
        <f>INDEX(time!$B$30:$BI$43,Sheet1!$A11-1,(Sheet1!$B11-1)*2+1+Sheet1!G$2+G$1)</f>
        <v>1103</v>
      </c>
      <c r="H11" t="str">
        <f>INDEX(time!$B$30:$BI$43,Sheet1!$A11-1,(Sheet1!$B11-1)*2+1+Sheet1!H$2+H$1)</f>
        <v/>
      </c>
    </row>
    <row r="12" spans="1:8">
      <c r="A12">
        <f t="shared" si="2"/>
        <v>2</v>
      </c>
      <c r="B12">
        <f t="shared" si="3"/>
        <v>8</v>
      </c>
      <c r="C12">
        <f>INDEX(time!$B$30:$BI$43,Sheet1!$A12-1,(Sheet1!$B12-1)*2+1+Sheet1!C$2+C$1)</f>
        <v>1282</v>
      </c>
      <c r="D12" t="str">
        <f>INDEX(time!$B$30:$BI$43,Sheet1!$A12-1,(Sheet1!$B12-1)*2+1+Sheet1!D$2+D$1)</f>
        <v/>
      </c>
      <c r="E12">
        <f>INDEX(time!$B$30:$BI$43,Sheet1!$A12-1,(Sheet1!$B12-1)*2+1+Sheet1!E$2+E$1)</f>
        <v>2094</v>
      </c>
      <c r="F12">
        <f>INDEX(time!$B$30:$BI$43,Sheet1!$A12-1,(Sheet1!$B12-1)*2+1+Sheet1!F$2+F$1)</f>
        <v>844</v>
      </c>
      <c r="G12">
        <f>INDEX(time!$B$30:$BI$43,Sheet1!$A12-1,(Sheet1!$B12-1)*2+1+Sheet1!G$2+G$1)</f>
        <v>825</v>
      </c>
      <c r="H12" t="str">
        <f>INDEX(time!$B$30:$BI$43,Sheet1!$A12-1,(Sheet1!$B12-1)*2+1+Sheet1!H$2+H$1)</f>
        <v/>
      </c>
    </row>
    <row r="13" spans="1:8">
      <c r="A13">
        <f t="shared" si="2"/>
        <v>2</v>
      </c>
      <c r="B13">
        <f>B12+1</f>
        <v>9</v>
      </c>
      <c r="C13">
        <f>INDEX(time!$B$30:$BI$43,Sheet1!$A13-1,(Sheet1!$B13-1)*2+1+Sheet1!C$2+C$1)</f>
        <v>1407</v>
      </c>
      <c r="D13">
        <f>INDEX(time!$B$30:$BI$43,Sheet1!$A13-1,(Sheet1!$B13-1)*2+1+Sheet1!D$2+D$1)</f>
        <v>1369</v>
      </c>
      <c r="E13">
        <f>INDEX(time!$B$30:$BI$43,Sheet1!$A13-1,(Sheet1!$B13-1)*2+1+Sheet1!E$2+E$1)</f>
        <v>1126</v>
      </c>
      <c r="F13">
        <f>INDEX(time!$B$30:$BI$43,Sheet1!$A13-1,(Sheet1!$B13-1)*2+1+Sheet1!F$2+F$1)</f>
        <v>902</v>
      </c>
      <c r="G13">
        <f>INDEX(time!$B$30:$BI$43,Sheet1!$A13-1,(Sheet1!$B13-1)*2+1+Sheet1!G$2+G$1)</f>
        <v>1449</v>
      </c>
      <c r="H13">
        <f>INDEX(time!$B$30:$BI$43,Sheet1!$A13-1,(Sheet1!$B13-1)*2+1+Sheet1!H$2+H$1)</f>
        <v>1077</v>
      </c>
    </row>
    <row r="14" spans="1:8">
      <c r="A14">
        <f t="shared" si="2"/>
        <v>2</v>
      </c>
      <c r="B14">
        <f t="shared" si="3"/>
        <v>10</v>
      </c>
      <c r="C14">
        <f>INDEX(time!$B$30:$BI$43,Sheet1!$A14-1,(Sheet1!$B14-1)*2+1+Sheet1!C$2+C$1)</f>
        <v>1283</v>
      </c>
      <c r="D14">
        <f>INDEX(time!$B$30:$BI$43,Sheet1!$A14-1,(Sheet1!$B14-1)*2+1+Sheet1!D$2+D$1)</f>
        <v>1093</v>
      </c>
      <c r="E14">
        <f>INDEX(time!$B$30:$BI$43,Sheet1!$A14-1,(Sheet1!$B14-1)*2+1+Sheet1!E$2+E$1)</f>
        <v>881</v>
      </c>
      <c r="F14">
        <f>INDEX(time!$B$30:$BI$43,Sheet1!$A14-1,(Sheet1!$B14-1)*2+1+Sheet1!F$2+F$1)</f>
        <v>1061</v>
      </c>
      <c r="G14">
        <f>INDEX(time!$B$30:$BI$43,Sheet1!$A14-1,(Sheet1!$B14-1)*2+1+Sheet1!G$2+G$1)</f>
        <v>910</v>
      </c>
      <c r="H14" t="str">
        <f>INDEX(time!$B$30:$BI$43,Sheet1!$A14-1,(Sheet1!$B14-1)*2+1+Sheet1!H$2+H$1)</f>
        <v/>
      </c>
    </row>
    <row r="15" spans="1:8">
      <c r="A15">
        <f t="shared" si="2"/>
        <v>3</v>
      </c>
      <c r="B15">
        <f>B5</f>
        <v>1</v>
      </c>
      <c r="C15">
        <f>INDEX(time!$B$30:$BI$43,Sheet1!$A15-1,(Sheet1!$B15-1)*2+1+Sheet1!C$2+C$1)</f>
        <v>1265</v>
      </c>
      <c r="D15">
        <f>INDEX(time!$B$30:$BI$43,Sheet1!$A15-1,(Sheet1!$B15-1)*2+1+Sheet1!D$2+D$1)</f>
        <v>2416</v>
      </c>
      <c r="E15">
        <f>INDEX(time!$B$30:$BI$43,Sheet1!$A15-1,(Sheet1!$B15-1)*2+1+Sheet1!E$2+E$1)</f>
        <v>1496</v>
      </c>
      <c r="F15">
        <f>INDEX(time!$B$30:$BI$43,Sheet1!$A15-1,(Sheet1!$B15-1)*2+1+Sheet1!F$2+F$1)</f>
        <v>928</v>
      </c>
      <c r="G15">
        <f>INDEX(time!$B$30:$BI$43,Sheet1!$A15-1,(Sheet1!$B15-1)*2+1+Sheet1!G$2+G$1)</f>
        <v>4334</v>
      </c>
      <c r="H15" t="str">
        <f>INDEX(time!$B$30:$BI$43,Sheet1!$A15-1,(Sheet1!$B15-1)*2+1+Sheet1!H$2+H$1)</f>
        <v/>
      </c>
    </row>
    <row r="16" spans="1:8">
      <c r="A16">
        <f t="shared" si="2"/>
        <v>3</v>
      </c>
      <c r="B16">
        <f t="shared" ref="B16:B64" si="4">B6</f>
        <v>2</v>
      </c>
      <c r="C16">
        <f>INDEX(time!$B$30:$BI$43,Sheet1!$A16-1,(Sheet1!$B16-1)*2+1+Sheet1!C$2+C$1)</f>
        <v>815</v>
      </c>
      <c r="D16">
        <f>INDEX(time!$B$30:$BI$43,Sheet1!$A16-1,(Sheet1!$B16-1)*2+1+Sheet1!D$2+D$1)</f>
        <v>1049</v>
      </c>
      <c r="E16">
        <f>INDEX(time!$B$30:$BI$43,Sheet1!$A16-1,(Sheet1!$B16-1)*2+1+Sheet1!E$2+E$1)</f>
        <v>832</v>
      </c>
      <c r="F16">
        <f>INDEX(time!$B$30:$BI$43,Sheet1!$A16-1,(Sheet1!$B16-1)*2+1+Sheet1!F$2+F$1)</f>
        <v>1283</v>
      </c>
      <c r="G16">
        <f>INDEX(time!$B$30:$BI$43,Sheet1!$A16-1,(Sheet1!$B16-1)*2+1+Sheet1!G$2+G$1)</f>
        <v>697</v>
      </c>
      <c r="H16" t="str">
        <f>INDEX(time!$B$30:$BI$43,Sheet1!$A16-1,(Sheet1!$B16-1)*2+1+Sheet1!H$2+H$1)</f>
        <v/>
      </c>
    </row>
    <row r="17" spans="1:8">
      <c r="A17">
        <f t="shared" si="2"/>
        <v>3</v>
      </c>
      <c r="B17">
        <f t="shared" si="4"/>
        <v>3</v>
      </c>
      <c r="C17">
        <f>INDEX(time!$B$30:$BI$43,Sheet1!$A17-1,(Sheet1!$B17-1)*2+1+Sheet1!C$2+C$1)</f>
        <v>965</v>
      </c>
      <c r="D17">
        <f>INDEX(time!$B$30:$BI$43,Sheet1!$A17-1,(Sheet1!$B17-1)*2+1+Sheet1!D$2+D$1)</f>
        <v>1182</v>
      </c>
      <c r="E17">
        <f>INDEX(time!$B$30:$BI$43,Sheet1!$A17-1,(Sheet1!$B17-1)*2+1+Sheet1!E$2+E$1)</f>
        <v>962</v>
      </c>
      <c r="F17">
        <f>INDEX(time!$B$30:$BI$43,Sheet1!$A17-1,(Sheet1!$B17-1)*2+1+Sheet1!F$2+F$1)</f>
        <v>1046</v>
      </c>
      <c r="G17">
        <f>INDEX(time!$B$30:$BI$43,Sheet1!$A17-1,(Sheet1!$B17-1)*2+1+Sheet1!G$2+G$1)</f>
        <v>1131</v>
      </c>
      <c r="H17" t="str">
        <f>INDEX(time!$B$30:$BI$43,Sheet1!$A17-1,(Sheet1!$B17-1)*2+1+Sheet1!H$2+H$1)</f>
        <v/>
      </c>
    </row>
    <row r="18" spans="1:8">
      <c r="A18">
        <f t="shared" si="2"/>
        <v>3</v>
      </c>
      <c r="B18">
        <f t="shared" si="4"/>
        <v>4</v>
      </c>
      <c r="C18">
        <f>INDEX(time!$B$30:$BI$43,Sheet1!$A18-1,(Sheet1!$B18-1)*2+1+Sheet1!C$2+C$1)</f>
        <v>1315</v>
      </c>
      <c r="D18">
        <f>INDEX(time!$B$30:$BI$43,Sheet1!$A18-1,(Sheet1!$B18-1)*2+1+Sheet1!D$2+D$1)</f>
        <v>2129</v>
      </c>
      <c r="E18">
        <f>INDEX(time!$B$30:$BI$43,Sheet1!$A18-1,(Sheet1!$B18-1)*2+1+Sheet1!E$2+E$1)</f>
        <v>842</v>
      </c>
      <c r="F18">
        <f>INDEX(time!$B$30:$BI$43,Sheet1!$A18-1,(Sheet1!$B18-1)*2+1+Sheet1!F$2+F$1)</f>
        <v>1701</v>
      </c>
      <c r="G18">
        <f>INDEX(time!$B$30:$BI$43,Sheet1!$A18-1,(Sheet1!$B18-1)*2+1+Sheet1!G$2+G$1)</f>
        <v>1815</v>
      </c>
      <c r="H18">
        <f>INDEX(time!$B$30:$BI$43,Sheet1!$A18-1,(Sheet1!$B18-1)*2+1+Sheet1!H$2+H$1)</f>
        <v>2516</v>
      </c>
    </row>
    <row r="19" spans="1:8">
      <c r="A19">
        <f t="shared" si="2"/>
        <v>3</v>
      </c>
      <c r="B19">
        <f t="shared" si="4"/>
        <v>5</v>
      </c>
      <c r="C19">
        <f>INDEX(time!$B$30:$BI$43,Sheet1!$A19-1,(Sheet1!$B19-1)*2+1+Sheet1!C$2+C$1)</f>
        <v>665</v>
      </c>
      <c r="D19">
        <f>INDEX(time!$B$30:$BI$43,Sheet1!$A19-1,(Sheet1!$B19-1)*2+1+Sheet1!D$2+D$1)</f>
        <v>782</v>
      </c>
      <c r="E19">
        <f>INDEX(time!$B$30:$BI$43,Sheet1!$A19-1,(Sheet1!$B19-1)*2+1+Sheet1!E$2+E$1)</f>
        <v>812</v>
      </c>
      <c r="F19">
        <f>INDEX(time!$B$30:$BI$43,Sheet1!$A19-1,(Sheet1!$B19-1)*2+1+Sheet1!F$2+F$1)</f>
        <v>1213</v>
      </c>
      <c r="G19">
        <f>INDEX(time!$B$30:$BI$43,Sheet1!$A19-1,(Sheet1!$B19-1)*2+1+Sheet1!G$2+G$1)</f>
        <v>798</v>
      </c>
      <c r="H19" t="str">
        <f>INDEX(time!$B$30:$BI$43,Sheet1!$A19-1,(Sheet1!$B19-1)*2+1+Sheet1!H$2+H$1)</f>
        <v/>
      </c>
    </row>
    <row r="20" spans="1:8">
      <c r="A20">
        <f t="shared" si="2"/>
        <v>3</v>
      </c>
      <c r="B20">
        <f t="shared" si="4"/>
        <v>6</v>
      </c>
      <c r="C20">
        <f>INDEX(time!$B$30:$BI$43,Sheet1!$A20-1,(Sheet1!$B20-1)*2+1+Sheet1!C$2+C$1)</f>
        <v>1786</v>
      </c>
      <c r="D20">
        <f>INDEX(time!$B$30:$BI$43,Sheet1!$A20-1,(Sheet1!$B20-1)*2+1+Sheet1!D$2+D$1)</f>
        <v>1836</v>
      </c>
      <c r="E20">
        <f>INDEX(time!$B$30:$BI$43,Sheet1!$A20-1,(Sheet1!$B20-1)*2+1+Sheet1!E$2+E$1)</f>
        <v>828</v>
      </c>
      <c r="F20">
        <f>INDEX(time!$B$30:$BI$43,Sheet1!$A20-1,(Sheet1!$B20-1)*2+1+Sheet1!F$2+F$1)</f>
        <v>1325</v>
      </c>
      <c r="G20">
        <f>INDEX(time!$B$30:$BI$43,Sheet1!$A20-1,(Sheet1!$B20-1)*2+1+Sheet1!G$2+G$1)</f>
        <v>931</v>
      </c>
      <c r="H20">
        <f>INDEX(time!$B$30:$BI$43,Sheet1!$A20-1,(Sheet1!$B20-1)*2+1+Sheet1!H$2+H$1)</f>
        <v>885</v>
      </c>
    </row>
    <row r="21" spans="1:8">
      <c r="A21">
        <f t="shared" si="2"/>
        <v>3</v>
      </c>
      <c r="B21">
        <f t="shared" si="4"/>
        <v>7</v>
      </c>
      <c r="C21">
        <f>INDEX(time!$B$30:$BI$43,Sheet1!$A21-1,(Sheet1!$B21-1)*2+1+Sheet1!C$2+C$1)</f>
        <v>1399</v>
      </c>
      <c r="D21">
        <f>INDEX(time!$B$30:$BI$43,Sheet1!$A21-1,(Sheet1!$B21-1)*2+1+Sheet1!D$2+D$1)</f>
        <v>1382</v>
      </c>
      <c r="E21">
        <f>INDEX(time!$B$30:$BI$43,Sheet1!$A21-1,(Sheet1!$B21-1)*2+1+Sheet1!E$2+E$1)</f>
        <v>850</v>
      </c>
      <c r="F21">
        <f>INDEX(time!$B$30:$BI$43,Sheet1!$A21-1,(Sheet1!$B21-1)*2+1+Sheet1!F$2+F$1)</f>
        <v>1079</v>
      </c>
      <c r="G21">
        <f>INDEX(time!$B$30:$BI$43,Sheet1!$A21-1,(Sheet1!$B21-1)*2+1+Sheet1!G$2+G$1)</f>
        <v>931</v>
      </c>
      <c r="H21" t="str">
        <f>INDEX(time!$B$30:$BI$43,Sheet1!$A21-1,(Sheet1!$B21-1)*2+1+Sheet1!H$2+H$1)</f>
        <v/>
      </c>
    </row>
    <row r="22" spans="1:8">
      <c r="A22">
        <f t="shared" si="2"/>
        <v>3</v>
      </c>
      <c r="B22">
        <f t="shared" si="4"/>
        <v>8</v>
      </c>
      <c r="C22">
        <f>INDEX(time!$B$30:$BI$43,Sheet1!$A22-1,(Sheet1!$B22-1)*2+1+Sheet1!C$2+C$1)</f>
        <v>1015</v>
      </c>
      <c r="D22">
        <f>INDEX(time!$B$30:$BI$43,Sheet1!$A22-1,(Sheet1!$B22-1)*2+1+Sheet1!D$2+D$1)</f>
        <v>1115</v>
      </c>
      <c r="E22">
        <f>INDEX(time!$B$30:$BI$43,Sheet1!$A22-1,(Sheet1!$B22-1)*2+1+Sheet1!E$2+E$1)</f>
        <v>595</v>
      </c>
      <c r="F22">
        <f>INDEX(time!$B$30:$BI$43,Sheet1!$A22-1,(Sheet1!$B22-1)*2+1+Sheet1!F$2+F$1)</f>
        <v>1429</v>
      </c>
      <c r="G22">
        <f>INDEX(time!$B$30:$BI$43,Sheet1!$A22-1,(Sheet1!$B22-1)*2+1+Sheet1!G$2+G$1)</f>
        <v>730</v>
      </c>
      <c r="H22" t="str">
        <f>INDEX(time!$B$30:$BI$43,Sheet1!$A22-1,(Sheet1!$B22-1)*2+1+Sheet1!H$2+H$1)</f>
        <v/>
      </c>
    </row>
    <row r="23" spans="1:8">
      <c r="A23">
        <f t="shared" si="2"/>
        <v>3</v>
      </c>
      <c r="B23">
        <f t="shared" si="4"/>
        <v>9</v>
      </c>
      <c r="C23">
        <f>INDEX(time!$B$30:$BI$43,Sheet1!$A23-1,(Sheet1!$B23-1)*2+1+Sheet1!C$2+C$1)</f>
        <v>1069</v>
      </c>
      <c r="D23">
        <f>INDEX(time!$B$30:$BI$43,Sheet1!$A23-1,(Sheet1!$B23-1)*2+1+Sheet1!D$2+D$1)</f>
        <v>752</v>
      </c>
      <c r="E23">
        <f>INDEX(time!$B$30:$BI$43,Sheet1!$A23-1,(Sheet1!$B23-1)*2+1+Sheet1!E$2+E$1)</f>
        <v>846</v>
      </c>
      <c r="F23">
        <f>INDEX(time!$B$30:$BI$43,Sheet1!$A23-1,(Sheet1!$B23-1)*2+1+Sheet1!F$2+F$1)</f>
        <v>1496</v>
      </c>
      <c r="G23">
        <f>INDEX(time!$B$30:$BI$43,Sheet1!$A23-1,(Sheet1!$B23-1)*2+1+Sheet1!G$2+G$1)</f>
        <v>1198</v>
      </c>
      <c r="H23" t="str">
        <f>INDEX(time!$B$30:$BI$43,Sheet1!$A23-1,(Sheet1!$B23-1)*2+1+Sheet1!H$2+H$1)</f>
        <v/>
      </c>
    </row>
    <row r="24" spans="1:8">
      <c r="A24">
        <f t="shared" si="2"/>
        <v>3</v>
      </c>
      <c r="B24">
        <f t="shared" si="4"/>
        <v>10</v>
      </c>
      <c r="C24">
        <f>INDEX(time!$B$30:$BI$43,Sheet1!$A24-1,(Sheet1!$B24-1)*2+1+Sheet1!C$2+C$1)</f>
        <v>1365</v>
      </c>
      <c r="D24">
        <f>INDEX(time!$B$30:$BI$43,Sheet1!$A24-1,(Sheet1!$B24-1)*2+1+Sheet1!D$2+D$1)</f>
        <v>1679</v>
      </c>
      <c r="E24">
        <f>INDEX(time!$B$30:$BI$43,Sheet1!$A24-1,(Sheet1!$B24-1)*2+1+Sheet1!E$2+E$1)</f>
        <v>1108</v>
      </c>
      <c r="F24">
        <f>INDEX(time!$B$30:$BI$43,Sheet1!$A24-1,(Sheet1!$B24-1)*2+1+Sheet1!F$2+F$1)</f>
        <v>829</v>
      </c>
      <c r="G24">
        <f>INDEX(time!$B$30:$BI$43,Sheet1!$A24-1,(Sheet1!$B24-1)*2+1+Sheet1!G$2+G$1)</f>
        <v>761</v>
      </c>
      <c r="H24" t="str">
        <f>INDEX(time!$B$30:$BI$43,Sheet1!$A24-1,(Sheet1!$B24-1)*2+1+Sheet1!H$2+H$1)</f>
        <v/>
      </c>
    </row>
    <row r="25" spans="1:8">
      <c r="A25">
        <f t="shared" si="2"/>
        <v>4</v>
      </c>
      <c r="B25">
        <f t="shared" si="4"/>
        <v>1</v>
      </c>
      <c r="C25">
        <f>INDEX(time!$B$30:$BI$43,Sheet1!$A25-1,(Sheet1!$B25-1)*2+1+Sheet1!C$2+C$1)</f>
        <v>998</v>
      </c>
      <c r="D25">
        <f>INDEX(time!$B$30:$BI$43,Sheet1!$A25-1,(Sheet1!$B25-1)*2+1+Sheet1!D$2+D$1)</f>
        <v>1215</v>
      </c>
      <c r="E25">
        <f>INDEX(time!$B$30:$BI$43,Sheet1!$A25-1,(Sheet1!$B25-1)*2+1+Sheet1!E$2+E$1)</f>
        <v>2647</v>
      </c>
      <c r="F25" t="str">
        <f>INDEX(time!$B$30:$BI$43,Sheet1!$A25-1,(Sheet1!$B25-1)*2+1+Sheet1!F$2+F$1)</f>
        <v/>
      </c>
      <c r="G25">
        <f>INDEX(time!$B$30:$BI$43,Sheet1!$A25-1,(Sheet1!$B25-1)*2+1+Sheet1!G$2+G$1)</f>
        <v>651</v>
      </c>
      <c r="H25">
        <f>INDEX(time!$B$30:$BI$43,Sheet1!$A25-1,(Sheet1!$B25-1)*2+1+Sheet1!H$2+H$1)</f>
        <v>869</v>
      </c>
    </row>
    <row r="26" spans="1:8">
      <c r="A26">
        <f t="shared" si="2"/>
        <v>4</v>
      </c>
      <c r="B26">
        <f t="shared" si="4"/>
        <v>2</v>
      </c>
      <c r="C26">
        <f>INDEX(time!$B$30:$BI$43,Sheet1!$A26-1,(Sheet1!$B26-1)*2+1+Sheet1!C$2+C$1)</f>
        <v>1449</v>
      </c>
      <c r="D26" t="str">
        <f>INDEX(time!$B$30:$BI$43,Sheet1!$A26-1,(Sheet1!$B26-1)*2+1+Sheet1!D$2+D$1)</f>
        <v/>
      </c>
      <c r="E26">
        <f>INDEX(time!$B$30:$BI$43,Sheet1!$A26-1,(Sheet1!$B26-1)*2+1+Sheet1!E$2+E$1)</f>
        <v>946</v>
      </c>
      <c r="F26">
        <f>INDEX(time!$B$30:$BI$43,Sheet1!$A26-1,(Sheet1!$B26-1)*2+1+Sheet1!F$2+F$1)</f>
        <v>1780</v>
      </c>
      <c r="G26">
        <f>INDEX(time!$B$30:$BI$43,Sheet1!$A26-1,(Sheet1!$B26-1)*2+1+Sheet1!G$2+G$1)</f>
        <v>935</v>
      </c>
      <c r="H26" t="str">
        <f>INDEX(time!$B$30:$BI$43,Sheet1!$A26-1,(Sheet1!$B26-1)*2+1+Sheet1!H$2+H$1)</f>
        <v/>
      </c>
    </row>
    <row r="27" spans="1:8">
      <c r="A27">
        <f t="shared" si="2"/>
        <v>4</v>
      </c>
      <c r="B27">
        <f t="shared" si="4"/>
        <v>3</v>
      </c>
      <c r="C27">
        <f>INDEX(time!$B$30:$BI$43,Sheet1!$A27-1,(Sheet1!$B27-1)*2+1+Sheet1!C$2+C$1)</f>
        <v>1265</v>
      </c>
      <c r="D27">
        <f>INDEX(time!$B$30:$BI$43,Sheet1!$A27-1,(Sheet1!$B27-1)*2+1+Sheet1!D$2+D$1)</f>
        <v>2099</v>
      </c>
      <c r="E27">
        <f>INDEX(time!$B$30:$BI$43,Sheet1!$A27-1,(Sheet1!$B27-1)*2+1+Sheet1!E$2+E$1)</f>
        <v>1226</v>
      </c>
      <c r="F27">
        <f>INDEX(time!$B$30:$BI$43,Sheet1!$A27-1,(Sheet1!$B27-1)*2+1+Sheet1!F$2+F$1)</f>
        <v>1730</v>
      </c>
      <c r="G27">
        <f>INDEX(time!$B$30:$BI$43,Sheet1!$A27-1,(Sheet1!$B27-1)*2+1+Sheet1!G$2+G$1)</f>
        <v>1348</v>
      </c>
      <c r="H27">
        <f>INDEX(time!$B$30:$BI$43,Sheet1!$A27-1,(Sheet1!$B27-1)*2+1+Sheet1!H$2+H$1)</f>
        <v>2616</v>
      </c>
    </row>
    <row r="28" spans="1:8">
      <c r="A28">
        <f t="shared" si="2"/>
        <v>4</v>
      </c>
      <c r="B28">
        <f t="shared" si="4"/>
        <v>4</v>
      </c>
      <c r="C28">
        <f>INDEX(time!$B$30:$BI$43,Sheet1!$A28-1,(Sheet1!$B28-1)*2+1+Sheet1!C$2+C$1)</f>
        <v>1299</v>
      </c>
      <c r="D28">
        <f>INDEX(time!$B$30:$BI$43,Sheet1!$A28-1,(Sheet1!$B28-1)*2+1+Sheet1!D$2+D$1)</f>
        <v>3121</v>
      </c>
      <c r="E28">
        <f>INDEX(time!$B$30:$BI$43,Sheet1!$A28-1,(Sheet1!$B28-1)*2+1+Sheet1!E$2+E$1)</f>
        <v>1646</v>
      </c>
      <c r="F28">
        <f>INDEX(time!$B$30:$BI$43,Sheet1!$A28-1,(Sheet1!$B28-1)*2+1+Sheet1!F$2+F$1)</f>
        <v>1429</v>
      </c>
      <c r="G28" t="str">
        <f>INDEX(time!$B$30:$BI$43,Sheet1!$A28-1,(Sheet1!$B28-1)*2+1+Sheet1!G$2+G$1)</f>
        <v/>
      </c>
      <c r="H28" t="str">
        <f>INDEX(time!$B$30:$BI$43,Sheet1!$A28-1,(Sheet1!$B28-1)*2+1+Sheet1!H$2+H$1)</f>
        <v/>
      </c>
    </row>
    <row r="29" spans="1:8">
      <c r="A29">
        <f t="shared" si="2"/>
        <v>4</v>
      </c>
      <c r="B29">
        <f t="shared" si="4"/>
        <v>5</v>
      </c>
      <c r="C29">
        <f>INDEX(time!$B$30:$BI$43,Sheet1!$A29-1,(Sheet1!$B29-1)*2+1+Sheet1!C$2+C$1)</f>
        <v>2316</v>
      </c>
      <c r="D29">
        <f>INDEX(time!$B$30:$BI$43,Sheet1!$A29-1,(Sheet1!$B29-1)*2+1+Sheet1!D$2+D$1)</f>
        <v>1152</v>
      </c>
      <c r="E29">
        <f>INDEX(time!$B$30:$BI$43,Sheet1!$A29-1,(Sheet1!$B29-1)*2+1+Sheet1!E$2+E$1)</f>
        <v>1730</v>
      </c>
      <c r="F29">
        <f>INDEX(time!$B$30:$BI$43,Sheet1!$A29-1,(Sheet1!$B29-1)*2+1+Sheet1!F$2+F$1)</f>
        <v>946</v>
      </c>
      <c r="G29">
        <f>INDEX(time!$B$30:$BI$43,Sheet1!$A29-1,(Sheet1!$B29-1)*2+1+Sheet1!G$2+G$1)</f>
        <v>1198</v>
      </c>
      <c r="H29" t="str">
        <f>INDEX(time!$B$30:$BI$43,Sheet1!$A29-1,(Sheet1!$B29-1)*2+1+Sheet1!H$2+H$1)</f>
        <v/>
      </c>
    </row>
    <row r="30" spans="1:8">
      <c r="A30">
        <f t="shared" si="2"/>
        <v>4</v>
      </c>
      <c r="B30">
        <f t="shared" si="4"/>
        <v>6</v>
      </c>
      <c r="C30">
        <f>INDEX(time!$B$30:$BI$43,Sheet1!$A30-1,(Sheet1!$B30-1)*2+1+Sheet1!C$2+C$1)</f>
        <v>1119</v>
      </c>
      <c r="D30">
        <f>INDEX(time!$B$30:$BI$43,Sheet1!$A30-1,(Sheet1!$B30-1)*2+1+Sheet1!D$2+D$1)</f>
        <v>1165</v>
      </c>
      <c r="E30">
        <f>INDEX(time!$B$30:$BI$43,Sheet1!$A30-1,(Sheet1!$B30-1)*2+1+Sheet1!E$2+E$1)</f>
        <v>1813</v>
      </c>
      <c r="F30" t="str">
        <f>INDEX(time!$B$30:$BI$43,Sheet1!$A30-1,(Sheet1!$B30-1)*2+1+Sheet1!F$2+F$1)</f>
        <v/>
      </c>
      <c r="G30">
        <f>INDEX(time!$B$30:$BI$43,Sheet1!$A30-1,(Sheet1!$B30-1)*2+1+Sheet1!G$2+G$1)</f>
        <v>881</v>
      </c>
      <c r="H30" t="str">
        <f>INDEX(time!$B$30:$BI$43,Sheet1!$A30-1,(Sheet1!$B30-1)*2+1+Sheet1!H$2+H$1)</f>
        <v/>
      </c>
    </row>
    <row r="31" spans="1:8">
      <c r="A31">
        <f t="shared" si="2"/>
        <v>4</v>
      </c>
      <c r="B31">
        <f t="shared" si="4"/>
        <v>7</v>
      </c>
      <c r="C31">
        <f>INDEX(time!$B$30:$BI$43,Sheet1!$A31-1,(Sheet1!$B31-1)*2+1+Sheet1!C$2+C$1)</f>
        <v>1065</v>
      </c>
      <c r="D31">
        <f>INDEX(time!$B$30:$BI$43,Sheet1!$A31-1,(Sheet1!$B31-1)*2+1+Sheet1!D$2+D$1)</f>
        <v>2433</v>
      </c>
      <c r="E31">
        <f>INDEX(time!$B$30:$BI$43,Sheet1!$A31-1,(Sheet1!$B31-1)*2+1+Sheet1!E$2+E$1)</f>
        <v>1179</v>
      </c>
      <c r="F31">
        <f>INDEX(time!$B$30:$BI$43,Sheet1!$A31-1,(Sheet1!$B31-1)*2+1+Sheet1!F$2+F$1)</f>
        <v>1196</v>
      </c>
      <c r="G31">
        <f>INDEX(time!$B$30:$BI$43,Sheet1!$A31-1,(Sheet1!$B31-1)*2+1+Sheet1!G$2+G$1)</f>
        <v>4147</v>
      </c>
      <c r="H31">
        <f>INDEX(time!$B$30:$BI$43,Sheet1!$A31-1,(Sheet1!$B31-1)*2+1+Sheet1!H$2+H$1)</f>
        <v>977</v>
      </c>
    </row>
    <row r="32" spans="1:8">
      <c r="A32">
        <f t="shared" si="2"/>
        <v>4</v>
      </c>
      <c r="B32">
        <f t="shared" si="4"/>
        <v>8</v>
      </c>
      <c r="C32">
        <f>INDEX(time!$B$30:$BI$43,Sheet1!$A32-1,(Sheet1!$B32-1)*2+1+Sheet1!C$2+C$1)</f>
        <v>1182</v>
      </c>
      <c r="D32">
        <f>INDEX(time!$B$30:$BI$43,Sheet1!$A32-1,(Sheet1!$B32-1)*2+1+Sheet1!D$2+D$1)</f>
        <v>1069</v>
      </c>
      <c r="E32">
        <f>INDEX(time!$B$30:$BI$43,Sheet1!$A32-1,(Sheet1!$B32-1)*2+1+Sheet1!E$2+E$1)</f>
        <v>1630</v>
      </c>
      <c r="F32">
        <f>INDEX(time!$B$30:$BI$43,Sheet1!$A32-1,(Sheet1!$B32-1)*2+1+Sheet1!F$2+F$1)</f>
        <v>1463</v>
      </c>
      <c r="G32">
        <f>INDEX(time!$B$30:$BI$43,Sheet1!$A32-1,(Sheet1!$B32-1)*2+1+Sheet1!G$2+G$1)</f>
        <v>764</v>
      </c>
      <c r="H32">
        <f>INDEX(time!$B$30:$BI$43,Sheet1!$A32-1,(Sheet1!$B32-1)*2+1+Sheet1!H$2+H$1)</f>
        <v>781</v>
      </c>
    </row>
    <row r="33" spans="1:8">
      <c r="A33">
        <f t="shared" si="2"/>
        <v>4</v>
      </c>
      <c r="B33">
        <f t="shared" si="4"/>
        <v>9</v>
      </c>
      <c r="C33">
        <f>INDEX(time!$B$30:$BI$43,Sheet1!$A33-1,(Sheet1!$B33-1)*2+1+Sheet1!C$2+C$1)</f>
        <v>1065</v>
      </c>
      <c r="D33">
        <f>INDEX(time!$B$30:$BI$43,Sheet1!$A33-1,(Sheet1!$B33-1)*2+1+Sheet1!D$2+D$1)</f>
        <v>1799</v>
      </c>
      <c r="E33">
        <f>INDEX(time!$B$30:$BI$43,Sheet1!$A33-1,(Sheet1!$B33-1)*2+1+Sheet1!E$2+E$1)</f>
        <v>846</v>
      </c>
      <c r="F33">
        <f>INDEX(time!$B$30:$BI$43,Sheet1!$A33-1,(Sheet1!$B33-1)*2+1+Sheet1!F$2+F$1)</f>
        <v>1429</v>
      </c>
      <c r="G33">
        <f>INDEX(time!$B$30:$BI$43,Sheet1!$A33-1,(Sheet1!$B33-1)*2+1+Sheet1!G$2+G$1)</f>
        <v>1398</v>
      </c>
      <c r="H33">
        <f>INDEX(time!$B$30:$BI$43,Sheet1!$A33-1,(Sheet1!$B33-1)*2+1+Sheet1!H$2+H$1)</f>
        <v>5006</v>
      </c>
    </row>
    <row r="34" spans="1:8">
      <c r="A34">
        <f t="shared" si="2"/>
        <v>4</v>
      </c>
      <c r="B34">
        <f t="shared" si="4"/>
        <v>10</v>
      </c>
      <c r="C34">
        <f>INDEX(time!$B$30:$BI$43,Sheet1!$A34-1,(Sheet1!$B34-1)*2+1+Sheet1!C$2+C$1)</f>
        <v>2253</v>
      </c>
      <c r="D34">
        <f>INDEX(time!$B$30:$BI$43,Sheet1!$A34-1,(Sheet1!$B34-1)*2+1+Sheet1!D$2+D$1)</f>
        <v>4138</v>
      </c>
      <c r="E34">
        <f>INDEX(time!$B$30:$BI$43,Sheet1!$A34-1,(Sheet1!$B34-1)*2+1+Sheet1!E$2+E$1)</f>
        <v>1580</v>
      </c>
      <c r="F34">
        <f>INDEX(time!$B$30:$BI$43,Sheet1!$A34-1,(Sheet1!$B34-1)*2+1+Sheet1!F$2+F$1)</f>
        <v>1216</v>
      </c>
      <c r="G34">
        <f>INDEX(time!$B$30:$BI$43,Sheet1!$A34-1,(Sheet1!$B34-1)*2+1+Sheet1!G$2+G$1)</f>
        <v>814</v>
      </c>
      <c r="H34">
        <f>INDEX(time!$B$30:$BI$43,Sheet1!$A34-1,(Sheet1!$B34-1)*2+1+Sheet1!H$2+H$1)</f>
        <v>1631</v>
      </c>
    </row>
    <row r="35" spans="1:8">
      <c r="A35">
        <f t="shared" si="2"/>
        <v>5</v>
      </c>
      <c r="B35">
        <f t="shared" si="4"/>
        <v>1</v>
      </c>
      <c r="C35">
        <f>INDEX(time!$B$30:$BI$43,Sheet1!$A35-1,(Sheet1!$B35-1)*2+1+Sheet1!C$2+C$1)</f>
        <v>1015</v>
      </c>
      <c r="D35">
        <f>INDEX(time!$B$30:$BI$43,Sheet1!$A35-1,(Sheet1!$B35-1)*2+1+Sheet1!D$2+D$1)</f>
        <v>978</v>
      </c>
      <c r="E35">
        <f>INDEX(time!$B$30:$BI$43,Sheet1!$A35-1,(Sheet1!$B35-1)*2+1+Sheet1!E$2+E$1)</f>
        <v>913</v>
      </c>
      <c r="F35">
        <f>INDEX(time!$B$30:$BI$43,Sheet1!$A35-1,(Sheet1!$B35-1)*2+1+Sheet1!F$2+F$1)</f>
        <v>946</v>
      </c>
      <c r="G35">
        <f>INDEX(time!$B$30:$BI$43,Sheet1!$A35-1,(Sheet1!$B35-1)*2+1+Sheet1!G$2+G$1)</f>
        <v>814</v>
      </c>
      <c r="H35">
        <f>INDEX(time!$B$30:$BI$43,Sheet1!$A35-1,(Sheet1!$B35-1)*2+1+Sheet1!H$2+H$1)</f>
        <v>2582</v>
      </c>
    </row>
    <row r="36" spans="1:8">
      <c r="A36">
        <f t="shared" si="2"/>
        <v>5</v>
      </c>
      <c r="B36">
        <f t="shared" si="4"/>
        <v>2</v>
      </c>
      <c r="C36">
        <f>INDEX(time!$B$30:$BI$43,Sheet1!$A36-1,(Sheet1!$B36-1)*2+1+Sheet1!C$2+C$1)</f>
        <v>911</v>
      </c>
      <c r="D36">
        <f>INDEX(time!$B$30:$BI$43,Sheet1!$A36-1,(Sheet1!$B36-1)*2+1+Sheet1!D$2+D$1)</f>
        <v>932</v>
      </c>
      <c r="E36">
        <f>INDEX(time!$B$30:$BI$43,Sheet1!$A36-1,(Sheet1!$B36-1)*2+1+Sheet1!E$2+E$1)</f>
        <v>979</v>
      </c>
      <c r="F36">
        <f>INDEX(time!$B$30:$BI$43,Sheet1!$A36-1,(Sheet1!$B36-1)*2+1+Sheet1!F$2+F$1)</f>
        <v>845</v>
      </c>
      <c r="G36">
        <f>INDEX(time!$B$30:$BI$43,Sheet1!$A36-1,(Sheet1!$B36-1)*2+1+Sheet1!G$2+G$1)</f>
        <v>964</v>
      </c>
      <c r="H36" t="str">
        <f>INDEX(time!$B$30:$BI$43,Sheet1!$A36-1,(Sheet1!$B36-1)*2+1+Sheet1!H$2+H$1)</f>
        <v/>
      </c>
    </row>
    <row r="37" spans="1:8">
      <c r="A37">
        <f t="shared" si="2"/>
        <v>5</v>
      </c>
      <c r="B37">
        <f t="shared" si="4"/>
        <v>3</v>
      </c>
      <c r="C37">
        <f>INDEX(time!$B$30:$BI$43,Sheet1!$A37-1,(Sheet1!$B37-1)*2+1+Sheet1!C$2+C$1)</f>
        <v>915</v>
      </c>
      <c r="D37" t="str">
        <f>INDEX(time!$B$30:$BI$43,Sheet1!$A37-1,(Sheet1!$B37-1)*2+1+Sheet1!D$2+D$1)</f>
        <v/>
      </c>
      <c r="E37">
        <f>INDEX(time!$B$30:$BI$43,Sheet1!$A37-1,(Sheet1!$B37-1)*2+1+Sheet1!E$2+E$1)</f>
        <v>796</v>
      </c>
      <c r="F37" t="str">
        <f>INDEX(time!$B$30:$BI$43,Sheet1!$A37-1,(Sheet1!$B37-1)*2+1+Sheet1!F$2+F$1)</f>
        <v/>
      </c>
      <c r="G37">
        <f>INDEX(time!$B$30:$BI$43,Sheet1!$A37-1,(Sheet1!$B37-1)*2+1+Sheet1!G$2+G$1)</f>
        <v>764</v>
      </c>
      <c r="H37" t="str">
        <f>INDEX(time!$B$30:$BI$43,Sheet1!$A37-1,(Sheet1!$B37-1)*2+1+Sheet1!H$2+H$1)</f>
        <v/>
      </c>
    </row>
    <row r="38" spans="1:8">
      <c r="A38">
        <f t="shared" si="2"/>
        <v>5</v>
      </c>
      <c r="B38">
        <f t="shared" si="4"/>
        <v>4</v>
      </c>
      <c r="C38">
        <f>INDEX(time!$B$30:$BI$43,Sheet1!$A38-1,(Sheet1!$B38-1)*2+1+Sheet1!C$2+C$1)</f>
        <v>948</v>
      </c>
      <c r="D38">
        <f>INDEX(time!$B$30:$BI$43,Sheet1!$A38-1,(Sheet1!$B38-1)*2+1+Sheet1!D$2+D$1)</f>
        <v>4719</v>
      </c>
      <c r="E38">
        <f>INDEX(time!$B$30:$BI$43,Sheet1!$A38-1,(Sheet1!$B38-1)*2+1+Sheet1!E$2+E$1)</f>
        <v>829</v>
      </c>
      <c r="F38">
        <f>INDEX(time!$B$30:$BI$43,Sheet1!$A38-1,(Sheet1!$B38-1)*2+1+Sheet1!F$2+F$1)</f>
        <v>1413</v>
      </c>
      <c r="G38">
        <f>INDEX(time!$B$30:$BI$43,Sheet1!$A38-1,(Sheet1!$B38-1)*2+1+Sheet1!G$2+G$1)</f>
        <v>1998</v>
      </c>
      <c r="H38" t="str">
        <f>INDEX(time!$B$30:$BI$43,Sheet1!$A38-1,(Sheet1!$B38-1)*2+1+Sheet1!H$2+H$1)</f>
        <v/>
      </c>
    </row>
    <row r="39" spans="1:8">
      <c r="A39">
        <f t="shared" si="2"/>
        <v>5</v>
      </c>
      <c r="B39">
        <f t="shared" si="4"/>
        <v>5</v>
      </c>
      <c r="C39">
        <f>INDEX(time!$B$30:$BI$43,Sheet1!$A39-1,(Sheet1!$B39-1)*2+1+Sheet1!C$2+C$1)</f>
        <v>1599</v>
      </c>
      <c r="D39">
        <f>INDEX(time!$B$30:$BI$43,Sheet1!$A39-1,(Sheet1!$B39-1)*2+1+Sheet1!D$2+D$1)</f>
        <v>865</v>
      </c>
      <c r="E39">
        <f>INDEX(time!$B$30:$BI$43,Sheet1!$A39-1,(Sheet1!$B39-1)*2+1+Sheet1!E$2+E$1)</f>
        <v>829</v>
      </c>
      <c r="F39">
        <f>INDEX(time!$B$30:$BI$43,Sheet1!$A39-1,(Sheet1!$B39-1)*2+1+Sheet1!F$2+F$1)</f>
        <v>1012</v>
      </c>
      <c r="G39">
        <f>INDEX(time!$B$30:$BI$43,Sheet1!$A39-1,(Sheet1!$B39-1)*2+1+Sheet1!G$2+G$1)</f>
        <v>1277</v>
      </c>
      <c r="H39">
        <f>INDEX(time!$B$30:$BI$43,Sheet1!$A39-1,(Sheet1!$B39-1)*2+1+Sheet1!H$2+H$1)</f>
        <v>1014</v>
      </c>
    </row>
    <row r="40" spans="1:8">
      <c r="A40">
        <f t="shared" si="2"/>
        <v>5</v>
      </c>
      <c r="B40">
        <f t="shared" si="4"/>
        <v>6</v>
      </c>
      <c r="C40">
        <f>INDEX(time!$B$30:$BI$43,Sheet1!$A40-1,(Sheet1!$B40-1)*2+1+Sheet1!C$2+C$1)</f>
        <v>949</v>
      </c>
      <c r="D40">
        <f>INDEX(time!$B$30:$BI$43,Sheet1!$A40-1,(Sheet1!$B40-1)*2+1+Sheet1!D$2+D$1)</f>
        <v>661</v>
      </c>
      <c r="E40">
        <f>INDEX(time!$B$30:$BI$43,Sheet1!$A40-1,(Sheet1!$B40-1)*2+1+Sheet1!E$2+E$1)</f>
        <v>1213</v>
      </c>
      <c r="F40">
        <f>INDEX(time!$B$30:$BI$43,Sheet1!$A40-1,(Sheet1!$B40-1)*2+1+Sheet1!F$2+F$1)</f>
        <v>1100</v>
      </c>
      <c r="G40" t="str">
        <f>INDEX(time!$B$30:$BI$43,Sheet1!$A40-1,(Sheet1!$B40-1)*2+1+Sheet1!G$2+G$1)</f>
        <v/>
      </c>
      <c r="H40" t="str">
        <f>INDEX(time!$B$30:$BI$43,Sheet1!$A40-1,(Sheet1!$B40-1)*2+1+Sheet1!H$2+H$1)</f>
        <v/>
      </c>
    </row>
    <row r="41" spans="1:8">
      <c r="A41">
        <f t="shared" si="2"/>
        <v>5</v>
      </c>
      <c r="B41">
        <f t="shared" si="4"/>
        <v>7</v>
      </c>
      <c r="C41">
        <f>INDEX(time!$B$30:$BI$43,Sheet1!$A41-1,(Sheet1!$B41-1)*2+1+Sheet1!C$2+C$1)</f>
        <v>849</v>
      </c>
      <c r="D41">
        <f>INDEX(time!$B$30:$BI$43,Sheet1!$A41-1,(Sheet1!$B41-1)*2+1+Sheet1!D$2+D$1)</f>
        <v>999</v>
      </c>
      <c r="E41">
        <f>INDEX(time!$B$30:$BI$43,Sheet1!$A41-1,(Sheet1!$B41-1)*2+1+Sheet1!E$2+E$1)</f>
        <v>812</v>
      </c>
      <c r="F41">
        <f>INDEX(time!$B$30:$BI$43,Sheet1!$A41-1,(Sheet1!$B41-1)*2+1+Sheet1!F$2+F$1)</f>
        <v>762</v>
      </c>
      <c r="G41">
        <f>INDEX(time!$B$30:$BI$43,Sheet1!$A41-1,(Sheet1!$B41-1)*2+1+Sheet1!G$2+G$1)</f>
        <v>1331</v>
      </c>
      <c r="H41">
        <f>INDEX(time!$B$30:$BI$43,Sheet1!$A41-1,(Sheet1!$B41-1)*2+1+Sheet1!H$2+H$1)</f>
        <v>877</v>
      </c>
    </row>
    <row r="42" spans="1:8">
      <c r="A42">
        <f t="shared" si="2"/>
        <v>5</v>
      </c>
      <c r="B42">
        <f t="shared" si="4"/>
        <v>8</v>
      </c>
      <c r="C42">
        <f>INDEX(time!$B$30:$BI$43,Sheet1!$A42-1,(Sheet1!$B42-1)*2+1+Sheet1!C$2+C$1)</f>
        <v>882</v>
      </c>
      <c r="D42">
        <f>INDEX(time!$B$30:$BI$43,Sheet1!$A42-1,(Sheet1!$B42-1)*2+1+Sheet1!D$2+D$1)</f>
        <v>685</v>
      </c>
      <c r="E42">
        <f>INDEX(time!$B$30:$BI$43,Sheet1!$A42-1,(Sheet1!$B42-1)*2+1+Sheet1!E$2+E$1)</f>
        <v>861</v>
      </c>
      <c r="F42">
        <f>INDEX(time!$B$30:$BI$43,Sheet1!$A42-1,(Sheet1!$B42-1)*2+1+Sheet1!F$2+F$1)</f>
        <v>962</v>
      </c>
      <c r="G42">
        <f>INDEX(time!$B$30:$BI$43,Sheet1!$A42-1,(Sheet1!$B42-1)*2+1+Sheet1!G$2+G$1)</f>
        <v>1048</v>
      </c>
      <c r="H42" t="str">
        <f>INDEX(time!$B$30:$BI$43,Sheet1!$A42-1,(Sheet1!$B42-1)*2+1+Sheet1!H$2+H$1)</f>
        <v/>
      </c>
    </row>
    <row r="43" spans="1:8">
      <c r="A43">
        <f t="shared" si="2"/>
        <v>5</v>
      </c>
      <c r="B43">
        <f t="shared" si="4"/>
        <v>9</v>
      </c>
      <c r="C43">
        <f>INDEX(time!$B$30:$BI$43,Sheet1!$A43-1,(Sheet1!$B43-1)*2+1+Sheet1!C$2+C$1)</f>
        <v>1249</v>
      </c>
      <c r="D43">
        <f>INDEX(time!$B$30:$BI$43,Sheet1!$A43-1,(Sheet1!$B43-1)*2+1+Sheet1!D$2+D$1)</f>
        <v>1065</v>
      </c>
      <c r="E43">
        <f>INDEX(time!$B$30:$BI$43,Sheet1!$A43-1,(Sheet1!$B43-1)*2+1+Sheet1!E$2+E$1)</f>
        <v>1062</v>
      </c>
      <c r="F43" t="str">
        <f>INDEX(time!$B$30:$BI$43,Sheet1!$A43-1,(Sheet1!$B43-1)*2+1+Sheet1!F$2+F$1)</f>
        <v/>
      </c>
      <c r="G43">
        <f>INDEX(time!$B$30:$BI$43,Sheet1!$A43-1,(Sheet1!$B43-1)*2+1+Sheet1!G$2+G$1)</f>
        <v>3253</v>
      </c>
      <c r="H43">
        <f>INDEX(time!$B$30:$BI$43,Sheet1!$A43-1,(Sheet1!$B43-1)*2+1+Sheet1!H$2+H$1)</f>
        <v>2099</v>
      </c>
    </row>
    <row r="44" spans="1:8">
      <c r="A44">
        <f t="shared" si="2"/>
        <v>5</v>
      </c>
      <c r="B44">
        <f t="shared" si="4"/>
        <v>10</v>
      </c>
      <c r="C44">
        <f>INDEX(time!$B$30:$BI$43,Sheet1!$A44-1,(Sheet1!$B44-1)*2+1+Sheet1!C$2+C$1)</f>
        <v>1115</v>
      </c>
      <c r="D44">
        <f>INDEX(time!$B$30:$BI$43,Sheet1!$A44-1,(Sheet1!$B44-1)*2+1+Sheet1!D$2+D$1)</f>
        <v>3200</v>
      </c>
      <c r="E44">
        <f>INDEX(time!$B$30:$BI$43,Sheet1!$A44-1,(Sheet1!$B44-1)*2+1+Sheet1!E$2+E$1)</f>
        <v>796</v>
      </c>
      <c r="F44" t="str">
        <f>INDEX(time!$B$30:$BI$43,Sheet1!$A44-1,(Sheet1!$B44-1)*2+1+Sheet1!F$2+F$1)</f>
        <v/>
      </c>
      <c r="G44">
        <f>INDEX(time!$B$30:$BI$43,Sheet1!$A44-1,(Sheet1!$B44-1)*2+1+Sheet1!G$2+G$1)</f>
        <v>2078</v>
      </c>
      <c r="H44">
        <f>INDEX(time!$B$30:$BI$43,Sheet1!$A44-1,(Sheet1!$B44-1)*2+1+Sheet1!H$2+H$1)</f>
        <v>3049</v>
      </c>
    </row>
    <row r="45" spans="1:8">
      <c r="A45">
        <f t="shared" si="2"/>
        <v>6</v>
      </c>
      <c r="B45">
        <f t="shared" si="4"/>
        <v>1</v>
      </c>
      <c r="C45">
        <f>INDEX(time!$B$30:$BI$43,Sheet1!$A45-1,(Sheet1!$B45-1)*2+1+Sheet1!C$2+C$1)</f>
        <v>698</v>
      </c>
      <c r="D45">
        <f>INDEX(time!$B$30:$BI$43,Sheet1!$A45-1,(Sheet1!$B45-1)*2+1+Sheet1!D$2+D$1)</f>
        <v>2683</v>
      </c>
      <c r="E45">
        <f>INDEX(time!$B$30:$BI$43,Sheet1!$A45-1,(Sheet1!$B45-1)*2+1+Sheet1!E$2+E$1)</f>
        <v>829</v>
      </c>
      <c r="F45">
        <f>INDEX(time!$B$30:$BI$43,Sheet1!$A45-1,(Sheet1!$B45-1)*2+1+Sheet1!F$2+F$1)</f>
        <v>679</v>
      </c>
      <c r="G45">
        <f>INDEX(time!$B$30:$BI$43,Sheet1!$A45-1,(Sheet1!$B45-1)*2+1+Sheet1!G$2+G$1)</f>
        <v>1915</v>
      </c>
      <c r="H45" t="str">
        <f>INDEX(time!$B$30:$BI$43,Sheet1!$A45-1,(Sheet1!$B45-1)*2+1+Sheet1!H$2+H$1)</f>
        <v/>
      </c>
    </row>
    <row r="46" spans="1:8">
      <c r="A46">
        <f t="shared" si="2"/>
        <v>6</v>
      </c>
      <c r="B46">
        <f t="shared" si="4"/>
        <v>2</v>
      </c>
      <c r="C46">
        <f>INDEX(time!$B$30:$BI$43,Sheet1!$A46-1,(Sheet1!$B46-1)*2+1+Sheet1!C$2+C$1)</f>
        <v>1132</v>
      </c>
      <c r="D46">
        <f>INDEX(time!$B$30:$BI$43,Sheet1!$A46-1,(Sheet1!$B46-1)*2+1+Sheet1!D$2+D$1)</f>
        <v>1065</v>
      </c>
      <c r="E46">
        <f>INDEX(time!$B$30:$BI$43,Sheet1!$A46-1,(Sheet1!$B46-1)*2+1+Sheet1!E$2+E$1)</f>
        <v>679</v>
      </c>
      <c r="F46">
        <f>INDEX(time!$B$30:$BI$43,Sheet1!$A46-1,(Sheet1!$B46-1)*2+1+Sheet1!F$2+F$1)</f>
        <v>566</v>
      </c>
      <c r="G46">
        <f>INDEX(time!$B$30:$BI$43,Sheet1!$A46-1,(Sheet1!$B46-1)*2+1+Sheet1!G$2+G$1)</f>
        <v>1662</v>
      </c>
      <c r="H46" t="str">
        <f>INDEX(time!$B$30:$BI$43,Sheet1!$A46-1,(Sheet1!$B46-1)*2+1+Sheet1!H$2+H$1)</f>
        <v/>
      </c>
    </row>
    <row r="47" spans="1:8">
      <c r="A47">
        <f t="shared" si="2"/>
        <v>6</v>
      </c>
      <c r="B47">
        <f t="shared" si="4"/>
        <v>3</v>
      </c>
      <c r="C47">
        <f>INDEX(time!$B$30:$BI$43,Sheet1!$A47-1,(Sheet1!$B47-1)*2+1+Sheet1!C$2+C$1)</f>
        <v>1336</v>
      </c>
      <c r="D47">
        <f>INDEX(time!$B$30:$BI$43,Sheet1!$A47-1,(Sheet1!$B47-1)*2+1+Sheet1!D$2+D$1)</f>
        <v>982</v>
      </c>
      <c r="E47">
        <f>INDEX(time!$B$30:$BI$43,Sheet1!$A47-1,(Sheet1!$B47-1)*2+1+Sheet1!E$2+E$1)</f>
        <v>716</v>
      </c>
      <c r="F47">
        <f>INDEX(time!$B$30:$BI$43,Sheet1!$A47-1,(Sheet1!$B47-1)*2+1+Sheet1!F$2+F$1)</f>
        <v>682</v>
      </c>
      <c r="G47">
        <f>INDEX(time!$B$30:$BI$43,Sheet1!$A47-1,(Sheet1!$B47-1)*2+1+Sheet1!G$2+G$1)</f>
        <v>770</v>
      </c>
      <c r="H47" t="str">
        <f>INDEX(time!$B$30:$BI$43,Sheet1!$A47-1,(Sheet1!$B47-1)*2+1+Sheet1!H$2+H$1)</f>
        <v/>
      </c>
    </row>
    <row r="48" spans="1:8">
      <c r="A48">
        <f t="shared" si="2"/>
        <v>6</v>
      </c>
      <c r="B48">
        <f t="shared" si="4"/>
        <v>4</v>
      </c>
      <c r="C48">
        <f>INDEX(time!$B$30:$BI$43,Sheet1!$A48-1,(Sheet1!$B48-1)*2+1+Sheet1!C$2+C$1)</f>
        <v>911</v>
      </c>
      <c r="D48">
        <f>INDEX(time!$B$30:$BI$43,Sheet1!$A48-1,(Sheet1!$B48-1)*2+1+Sheet1!D$2+D$1)</f>
        <v>1566</v>
      </c>
      <c r="E48">
        <f>INDEX(time!$B$30:$BI$43,Sheet1!$A48-1,(Sheet1!$B48-1)*2+1+Sheet1!E$2+E$1)</f>
        <v>495</v>
      </c>
      <c r="F48">
        <f>INDEX(time!$B$30:$BI$43,Sheet1!$A48-1,(Sheet1!$B48-1)*2+1+Sheet1!F$2+F$1)</f>
        <v>1142</v>
      </c>
      <c r="G48">
        <f>INDEX(time!$B$30:$BI$43,Sheet1!$A48-1,(Sheet1!$B48-1)*2+1+Sheet1!G$2+G$1)</f>
        <v>543</v>
      </c>
      <c r="H48">
        <f>INDEX(time!$B$30:$BI$43,Sheet1!$A48-1,(Sheet1!$B48-1)*2+1+Sheet1!H$2+H$1)</f>
        <v>1131</v>
      </c>
    </row>
    <row r="49" spans="1:8">
      <c r="A49">
        <f t="shared" si="2"/>
        <v>6</v>
      </c>
      <c r="B49">
        <f t="shared" si="4"/>
        <v>5</v>
      </c>
      <c r="C49">
        <f>INDEX(time!$B$30:$BI$43,Sheet1!$A49-1,(Sheet1!$B49-1)*2+1+Sheet1!C$2+C$1)</f>
        <v>965</v>
      </c>
      <c r="D49">
        <f>INDEX(time!$B$30:$BI$43,Sheet1!$A49-1,(Sheet1!$B49-1)*2+1+Sheet1!D$2+D$1)</f>
        <v>982</v>
      </c>
      <c r="E49">
        <f>INDEX(time!$B$30:$BI$43,Sheet1!$A49-1,(Sheet1!$B49-1)*2+1+Sheet1!E$2+E$1)</f>
        <v>717</v>
      </c>
      <c r="F49">
        <f>INDEX(time!$B$30:$BI$43,Sheet1!$A49-1,(Sheet1!$B49-1)*2+1+Sheet1!F$2+F$1)</f>
        <v>1311</v>
      </c>
      <c r="G49">
        <f>INDEX(time!$B$30:$BI$43,Sheet1!$A49-1,(Sheet1!$B49-1)*2+1+Sheet1!G$2+G$1)</f>
        <v>464</v>
      </c>
      <c r="H49" t="str">
        <f>INDEX(time!$B$30:$BI$43,Sheet1!$A49-1,(Sheet1!$B49-1)*2+1+Sheet1!H$2+H$1)</f>
        <v/>
      </c>
    </row>
    <row r="50" spans="1:8">
      <c r="A50">
        <f t="shared" si="2"/>
        <v>6</v>
      </c>
      <c r="B50">
        <f t="shared" si="4"/>
        <v>6</v>
      </c>
      <c r="C50">
        <f>INDEX(time!$B$30:$BI$43,Sheet1!$A50-1,(Sheet1!$B50-1)*2+1+Sheet1!C$2+C$1)</f>
        <v>949</v>
      </c>
      <c r="D50">
        <f>INDEX(time!$B$30:$BI$43,Sheet1!$A50-1,(Sheet1!$B50-1)*2+1+Sheet1!D$2+D$1)</f>
        <v>2033</v>
      </c>
      <c r="E50">
        <f>INDEX(time!$B$30:$BI$43,Sheet1!$A50-1,(Sheet1!$B50-1)*2+1+Sheet1!E$2+E$1)</f>
        <v>405</v>
      </c>
      <c r="F50">
        <f>INDEX(time!$B$30:$BI$43,Sheet1!$A50-1,(Sheet1!$B50-1)*2+1+Sheet1!F$2+F$1)</f>
        <v>679</v>
      </c>
      <c r="G50">
        <f>INDEX(time!$B$30:$BI$43,Sheet1!$A50-1,(Sheet1!$B50-1)*2+1+Sheet1!G$2+G$1)</f>
        <v>799</v>
      </c>
      <c r="H50">
        <f>INDEX(time!$B$30:$BI$43,Sheet1!$A50-1,(Sheet1!$B50-1)*2+1+Sheet1!H$2+H$1)</f>
        <v>3963</v>
      </c>
    </row>
    <row r="51" spans="1:8">
      <c r="A51">
        <f t="shared" si="2"/>
        <v>6</v>
      </c>
      <c r="B51">
        <f t="shared" si="4"/>
        <v>7</v>
      </c>
      <c r="C51">
        <f>INDEX(time!$B$30:$BI$43,Sheet1!$A51-1,(Sheet1!$B51-1)*2+1+Sheet1!C$2+C$1)</f>
        <v>882</v>
      </c>
      <c r="D51">
        <f>INDEX(time!$B$30:$BI$43,Sheet1!$A51-1,(Sheet1!$B51-1)*2+1+Sheet1!D$2+D$1)</f>
        <v>1578</v>
      </c>
      <c r="E51">
        <f>INDEX(time!$B$30:$BI$43,Sheet1!$A51-1,(Sheet1!$B51-1)*2+1+Sheet1!E$2+E$1)</f>
        <v>677</v>
      </c>
      <c r="F51">
        <f>INDEX(time!$B$30:$BI$43,Sheet1!$A51-1,(Sheet1!$B51-1)*2+1+Sheet1!F$2+F$1)</f>
        <v>841</v>
      </c>
      <c r="G51">
        <f>INDEX(time!$B$30:$BI$43,Sheet1!$A51-1,(Sheet1!$B51-1)*2+1+Sheet1!G$2+G$1)</f>
        <v>1164</v>
      </c>
      <c r="H51">
        <f>INDEX(time!$B$30:$BI$43,Sheet1!$A51-1,(Sheet1!$B51-1)*2+1+Sheet1!H$2+H$1)</f>
        <v>1217</v>
      </c>
    </row>
    <row r="52" spans="1:8">
      <c r="A52">
        <f t="shared" si="2"/>
        <v>6</v>
      </c>
      <c r="B52">
        <f t="shared" si="4"/>
        <v>8</v>
      </c>
      <c r="C52">
        <f>INDEX(time!$B$30:$BI$43,Sheet1!$A52-1,(Sheet1!$B52-1)*2+1+Sheet1!C$2+C$1)</f>
        <v>936</v>
      </c>
      <c r="D52">
        <f>INDEX(time!$B$30:$BI$43,Sheet1!$A52-1,(Sheet1!$B52-1)*2+1+Sheet1!D$2+D$1)</f>
        <v>1212</v>
      </c>
      <c r="E52">
        <f>INDEX(time!$B$30:$BI$43,Sheet1!$A52-1,(Sheet1!$B52-1)*2+1+Sheet1!E$2+E$1)</f>
        <v>756</v>
      </c>
      <c r="F52">
        <f>INDEX(time!$B$30:$BI$43,Sheet1!$A52-1,(Sheet1!$B52-1)*2+1+Sheet1!F$2+F$1)</f>
        <v>941</v>
      </c>
      <c r="G52">
        <f>INDEX(time!$B$30:$BI$43,Sheet1!$A52-1,(Sheet1!$B52-1)*2+1+Sheet1!G$2+G$1)</f>
        <v>831</v>
      </c>
      <c r="H52" t="str">
        <f>INDEX(time!$B$30:$BI$43,Sheet1!$A52-1,(Sheet1!$B52-1)*2+1+Sheet1!H$2+H$1)</f>
        <v/>
      </c>
    </row>
    <row r="53" spans="1:8">
      <c r="A53">
        <f t="shared" si="2"/>
        <v>6</v>
      </c>
      <c r="B53">
        <f t="shared" si="4"/>
        <v>9</v>
      </c>
      <c r="C53">
        <f>INDEX(time!$B$30:$BI$43,Sheet1!$A53-1,(Sheet1!$B53-1)*2+1+Sheet1!C$2+C$1)</f>
        <v>1015</v>
      </c>
      <c r="D53">
        <f>INDEX(time!$B$30:$BI$43,Sheet1!$A53-1,(Sheet1!$B53-1)*2+1+Sheet1!D$2+D$1)</f>
        <v>1465</v>
      </c>
      <c r="E53">
        <f>INDEX(time!$B$30:$BI$43,Sheet1!$A53-1,(Sheet1!$B53-1)*2+1+Sheet1!E$2+E$1)</f>
        <v>779</v>
      </c>
      <c r="F53">
        <f>INDEX(time!$B$30:$BI$43,Sheet1!$A53-1,(Sheet1!$B53-1)*2+1+Sheet1!F$2+F$1)</f>
        <v>740</v>
      </c>
      <c r="G53">
        <f>INDEX(time!$B$30:$BI$43,Sheet1!$A53-1,(Sheet1!$B53-1)*2+1+Sheet1!G$2+G$1)</f>
        <v>792</v>
      </c>
      <c r="H53">
        <f>INDEX(time!$B$30:$BI$43,Sheet1!$A53-1,(Sheet1!$B53-1)*2+1+Sheet1!H$2+H$1)</f>
        <v>1135</v>
      </c>
    </row>
    <row r="54" spans="1:8">
      <c r="A54">
        <f t="shared" si="2"/>
        <v>6</v>
      </c>
      <c r="B54">
        <f t="shared" si="4"/>
        <v>10</v>
      </c>
      <c r="C54">
        <f>INDEX(time!$B$30:$BI$43,Sheet1!$A54-1,(Sheet1!$B54-1)*2+1+Sheet1!C$2+C$1)</f>
        <v>832</v>
      </c>
      <c r="D54">
        <f>INDEX(time!$B$30:$BI$43,Sheet1!$A54-1,(Sheet1!$B54-1)*2+1+Sheet1!D$2+D$1)</f>
        <v>1269</v>
      </c>
      <c r="E54">
        <f>INDEX(time!$B$30:$BI$43,Sheet1!$A54-1,(Sheet1!$B54-1)*2+1+Sheet1!E$2+E$1)</f>
        <v>610</v>
      </c>
      <c r="F54">
        <f>INDEX(time!$B$30:$BI$43,Sheet1!$A54-1,(Sheet1!$B54-1)*2+1+Sheet1!F$2+F$1)</f>
        <v>1187</v>
      </c>
      <c r="G54">
        <f>INDEX(time!$B$30:$BI$43,Sheet1!$A54-1,(Sheet1!$B54-1)*2+1+Sheet1!G$2+G$1)</f>
        <v>710</v>
      </c>
      <c r="H54">
        <f>INDEX(time!$B$30:$BI$43,Sheet1!$A54-1,(Sheet1!$B54-1)*2+1+Sheet1!H$2+H$1)</f>
        <v>1551</v>
      </c>
    </row>
    <row r="55" spans="1:8">
      <c r="A55">
        <f t="shared" si="2"/>
        <v>7</v>
      </c>
      <c r="B55">
        <f t="shared" si="4"/>
        <v>1</v>
      </c>
      <c r="C55">
        <f>INDEX(time!$B$30:$BI$43,Sheet1!$A55-1,(Sheet1!$B55-1)*2+1+Sheet1!C$2+C$1)</f>
        <v>961</v>
      </c>
      <c r="D55">
        <f>INDEX(time!$B$30:$BI$43,Sheet1!$A55-1,(Sheet1!$B55-1)*2+1+Sheet1!D$2+D$1)</f>
        <v>2379</v>
      </c>
      <c r="E55">
        <f>INDEX(time!$B$30:$BI$43,Sheet1!$A55-1,(Sheet1!$B55-1)*2+1+Sheet1!E$2+E$1)</f>
        <v>762</v>
      </c>
      <c r="F55">
        <f>INDEX(time!$B$30:$BI$43,Sheet1!$A55-1,(Sheet1!$B55-1)*2+1+Sheet1!F$2+F$1)</f>
        <v>958</v>
      </c>
      <c r="G55" t="str">
        <f>INDEX(time!$B$30:$BI$43,Sheet1!$A55-1,(Sheet1!$B55-1)*2+1+Sheet1!G$2+G$1)</f>
        <v/>
      </c>
      <c r="H55" t="str">
        <f>INDEX(time!$B$30:$BI$43,Sheet1!$A55-1,(Sheet1!$B55-1)*2+1+Sheet1!H$2+H$1)</f>
        <v/>
      </c>
    </row>
    <row r="56" spans="1:8">
      <c r="A56">
        <f t="shared" si="2"/>
        <v>7</v>
      </c>
      <c r="B56">
        <f t="shared" si="4"/>
        <v>2</v>
      </c>
      <c r="C56">
        <f>INDEX(time!$B$30:$BI$43,Sheet1!$A56-1,(Sheet1!$B56-1)*2+1+Sheet1!C$2+C$1)</f>
        <v>1032</v>
      </c>
      <c r="D56">
        <f>INDEX(time!$B$30:$BI$43,Sheet1!$A56-1,(Sheet1!$B56-1)*2+1+Sheet1!D$2+D$1)</f>
        <v>1399</v>
      </c>
      <c r="E56">
        <f>INDEX(time!$B$30:$BI$43,Sheet1!$A56-1,(Sheet1!$B56-1)*2+1+Sheet1!E$2+E$1)</f>
        <v>1017</v>
      </c>
      <c r="F56">
        <f>INDEX(time!$B$30:$BI$43,Sheet1!$A56-1,(Sheet1!$B56-1)*2+1+Sheet1!F$2+F$1)</f>
        <v>1163</v>
      </c>
      <c r="G56" t="str">
        <f>INDEX(time!$B$30:$BI$43,Sheet1!$A56-1,(Sheet1!$B56-1)*2+1+Sheet1!G$2+G$1)</f>
        <v/>
      </c>
      <c r="H56" t="str">
        <f>INDEX(time!$B$30:$BI$43,Sheet1!$A56-1,(Sheet1!$B56-1)*2+1+Sheet1!H$2+H$1)</f>
        <v/>
      </c>
    </row>
    <row r="57" spans="1:8">
      <c r="A57">
        <f t="shared" si="2"/>
        <v>7</v>
      </c>
      <c r="B57">
        <f t="shared" si="4"/>
        <v>3</v>
      </c>
      <c r="C57">
        <f>INDEX(time!$B$30:$BI$43,Sheet1!$A57-1,(Sheet1!$B57-1)*2+1+Sheet1!C$2+C$1)</f>
        <v>1315</v>
      </c>
      <c r="D57">
        <f>INDEX(time!$B$30:$BI$43,Sheet1!$A57-1,(Sheet1!$B57-1)*2+1+Sheet1!D$2+D$1)</f>
        <v>1482</v>
      </c>
      <c r="E57">
        <f>INDEX(time!$B$30:$BI$43,Sheet1!$A57-1,(Sheet1!$B57-1)*2+1+Sheet1!E$2+E$1)</f>
        <v>825</v>
      </c>
      <c r="F57">
        <f>INDEX(time!$B$30:$BI$43,Sheet1!$A57-1,(Sheet1!$B57-1)*2+1+Sheet1!F$2+F$1)</f>
        <v>1329</v>
      </c>
      <c r="G57" t="str">
        <f>INDEX(time!$B$30:$BI$43,Sheet1!$A57-1,(Sheet1!$B57-1)*2+1+Sheet1!G$2+G$1)</f>
        <v/>
      </c>
      <c r="H57" t="str">
        <f>INDEX(time!$B$30:$BI$43,Sheet1!$A57-1,(Sheet1!$B57-1)*2+1+Sheet1!H$2+H$1)</f>
        <v/>
      </c>
    </row>
    <row r="58" spans="1:8">
      <c r="A58">
        <f t="shared" si="2"/>
        <v>7</v>
      </c>
      <c r="B58">
        <f t="shared" si="4"/>
        <v>4</v>
      </c>
      <c r="C58">
        <f>INDEX(time!$B$30:$BI$43,Sheet1!$A58-1,(Sheet1!$B58-1)*2+1+Sheet1!C$2+C$1)</f>
        <v>815</v>
      </c>
      <c r="D58">
        <f>INDEX(time!$B$30:$BI$43,Sheet1!$A58-1,(Sheet1!$B58-1)*2+1+Sheet1!D$2+D$1)</f>
        <v>1432</v>
      </c>
      <c r="E58">
        <f>INDEX(time!$B$30:$BI$43,Sheet1!$A58-1,(Sheet1!$B58-1)*2+1+Sheet1!E$2+E$1)</f>
        <v>863</v>
      </c>
      <c r="F58">
        <f>INDEX(time!$B$30:$BI$43,Sheet1!$A58-1,(Sheet1!$B58-1)*2+1+Sheet1!F$2+F$1)</f>
        <v>979</v>
      </c>
      <c r="G58">
        <f>INDEX(time!$B$30:$BI$43,Sheet1!$A58-1,(Sheet1!$B58-1)*2+1+Sheet1!G$2+G$1)</f>
        <v>1582</v>
      </c>
      <c r="H58" t="str">
        <f>INDEX(time!$B$30:$BI$43,Sheet1!$A58-1,(Sheet1!$B58-1)*2+1+Sheet1!H$2+H$1)</f>
        <v/>
      </c>
    </row>
    <row r="59" spans="1:8">
      <c r="A59">
        <f t="shared" si="2"/>
        <v>7</v>
      </c>
      <c r="B59">
        <f t="shared" si="4"/>
        <v>5</v>
      </c>
      <c r="C59">
        <f>INDEX(time!$B$30:$BI$43,Sheet1!$A59-1,(Sheet1!$B59-1)*2+1+Sheet1!C$2+C$1)</f>
        <v>1132</v>
      </c>
      <c r="D59">
        <f>INDEX(time!$B$30:$BI$43,Sheet1!$A59-1,(Sheet1!$B59-1)*2+1+Sheet1!D$2+D$1)</f>
        <v>1149</v>
      </c>
      <c r="E59">
        <f>INDEX(time!$B$30:$BI$43,Sheet1!$A59-1,(Sheet1!$B59-1)*2+1+Sheet1!E$2+E$1)</f>
        <v>962</v>
      </c>
      <c r="F59">
        <f>INDEX(time!$B$30:$BI$43,Sheet1!$A59-1,(Sheet1!$B59-1)*2+1+Sheet1!F$2+F$1)</f>
        <v>795</v>
      </c>
      <c r="G59">
        <f>INDEX(time!$B$30:$BI$43,Sheet1!$A59-1,(Sheet1!$B59-1)*2+1+Sheet1!G$2+G$1)</f>
        <v>944</v>
      </c>
      <c r="H59" t="str">
        <f>INDEX(time!$B$30:$BI$43,Sheet1!$A59-1,(Sheet1!$B59-1)*2+1+Sheet1!H$2+H$1)</f>
        <v/>
      </c>
    </row>
    <row r="60" spans="1:8">
      <c r="A60">
        <f t="shared" si="2"/>
        <v>7</v>
      </c>
      <c r="B60">
        <f t="shared" si="4"/>
        <v>6</v>
      </c>
      <c r="C60">
        <f>INDEX(time!$B$30:$BI$43,Sheet1!$A60-1,(Sheet1!$B60-1)*2+1+Sheet1!C$2+C$1)</f>
        <v>1286</v>
      </c>
      <c r="D60">
        <f>INDEX(time!$B$30:$BI$43,Sheet1!$A60-1,(Sheet1!$B60-1)*2+1+Sheet1!D$2+D$1)</f>
        <v>1432</v>
      </c>
      <c r="E60">
        <f>INDEX(time!$B$30:$BI$43,Sheet1!$A60-1,(Sheet1!$B60-1)*2+1+Sheet1!E$2+E$1)</f>
        <v>879</v>
      </c>
      <c r="F60">
        <f>INDEX(time!$B$30:$BI$43,Sheet1!$A60-1,(Sheet1!$B60-1)*2+1+Sheet1!F$2+F$1)</f>
        <v>1113</v>
      </c>
      <c r="G60">
        <f>INDEX(time!$B$30:$BI$43,Sheet1!$A60-1,(Sheet1!$B60-1)*2+1+Sheet1!G$2+G$1)</f>
        <v>5001</v>
      </c>
      <c r="H60" t="str">
        <f>INDEX(time!$B$30:$BI$43,Sheet1!$A60-1,(Sheet1!$B60-1)*2+1+Sheet1!H$2+H$1)</f>
        <v/>
      </c>
    </row>
    <row r="61" spans="1:8">
      <c r="A61">
        <f t="shared" si="2"/>
        <v>7</v>
      </c>
      <c r="B61">
        <f t="shared" si="4"/>
        <v>7</v>
      </c>
      <c r="C61">
        <f>INDEX(time!$B$30:$BI$43,Sheet1!$A61-1,(Sheet1!$B61-1)*2+1+Sheet1!C$2+C$1)</f>
        <v>1645</v>
      </c>
      <c r="D61">
        <f>INDEX(time!$B$30:$BI$43,Sheet1!$A61-1,(Sheet1!$B61-1)*2+1+Sheet1!D$2+D$1)</f>
        <v>1553</v>
      </c>
      <c r="E61">
        <f>INDEX(time!$B$30:$BI$43,Sheet1!$A61-1,(Sheet1!$B61-1)*2+1+Sheet1!E$2+E$1)</f>
        <v>746</v>
      </c>
      <c r="F61">
        <f>INDEX(time!$B$30:$BI$43,Sheet1!$A61-1,(Sheet1!$B61-1)*2+1+Sheet1!F$2+F$1)</f>
        <v>962</v>
      </c>
      <c r="G61">
        <f>INDEX(time!$B$30:$BI$43,Sheet1!$A61-1,(Sheet1!$B61-1)*2+1+Sheet1!G$2+G$1)</f>
        <v>1147</v>
      </c>
      <c r="H61" t="str">
        <f>INDEX(time!$B$30:$BI$43,Sheet1!$A61-1,(Sheet1!$B61-1)*2+1+Sheet1!H$2+H$1)</f>
        <v/>
      </c>
    </row>
    <row r="62" spans="1:8">
      <c r="A62">
        <f t="shared" si="2"/>
        <v>7</v>
      </c>
      <c r="B62">
        <f t="shared" si="4"/>
        <v>8</v>
      </c>
      <c r="C62">
        <f>INDEX(time!$B$30:$BI$43,Sheet1!$A62-1,(Sheet1!$B62-1)*2+1+Sheet1!C$2+C$1)</f>
        <v>982</v>
      </c>
      <c r="D62" t="str">
        <f>INDEX(time!$B$30:$BI$43,Sheet1!$A62-1,(Sheet1!$B62-1)*2+1+Sheet1!D$2+D$1)</f>
        <v/>
      </c>
      <c r="E62">
        <f>INDEX(time!$B$30:$BI$43,Sheet1!$A62-1,(Sheet1!$B62-1)*2+1+Sheet1!E$2+E$1)</f>
        <v>983</v>
      </c>
      <c r="F62">
        <f>INDEX(time!$B$30:$BI$43,Sheet1!$A62-1,(Sheet1!$B62-1)*2+1+Sheet1!F$2+F$1)</f>
        <v>1062</v>
      </c>
      <c r="G62">
        <f>INDEX(time!$B$30:$BI$43,Sheet1!$A62-1,(Sheet1!$B62-1)*2+1+Sheet1!G$2+G$1)</f>
        <v>797</v>
      </c>
      <c r="H62" t="str">
        <f>INDEX(time!$B$30:$BI$43,Sheet1!$A62-1,(Sheet1!$B62-1)*2+1+Sheet1!H$2+H$1)</f>
        <v/>
      </c>
    </row>
    <row r="63" spans="1:8">
      <c r="A63">
        <f t="shared" si="2"/>
        <v>7</v>
      </c>
      <c r="B63">
        <f t="shared" si="4"/>
        <v>9</v>
      </c>
      <c r="C63">
        <f>INDEX(time!$B$30:$BI$43,Sheet1!$A63-1,(Sheet1!$B63-1)*2+1+Sheet1!C$2+C$1)</f>
        <v>915</v>
      </c>
      <c r="D63">
        <f>INDEX(time!$B$30:$BI$43,Sheet1!$A63-1,(Sheet1!$B63-1)*2+1+Sheet1!D$2+D$1)</f>
        <v>1148</v>
      </c>
      <c r="E63">
        <f>INDEX(time!$B$30:$BI$43,Sheet1!$A63-1,(Sheet1!$B63-1)*2+1+Sheet1!E$2+E$1)</f>
        <v>842</v>
      </c>
      <c r="F63">
        <f>INDEX(time!$B$30:$BI$43,Sheet1!$A63-1,(Sheet1!$B63-1)*2+1+Sheet1!F$2+F$1)</f>
        <v>1329</v>
      </c>
      <c r="G63">
        <f>INDEX(time!$B$30:$BI$43,Sheet1!$A63-1,(Sheet1!$B63-1)*2+1+Sheet1!G$2+G$1)</f>
        <v>1181</v>
      </c>
      <c r="H63">
        <f>INDEX(time!$B$30:$BI$43,Sheet1!$A63-1,(Sheet1!$B63-1)*2+1+Sheet1!H$2+H$1)</f>
        <v>1465</v>
      </c>
    </row>
    <row r="64" spans="1:8">
      <c r="A64">
        <f t="shared" si="2"/>
        <v>7</v>
      </c>
      <c r="B64">
        <f t="shared" si="4"/>
        <v>10</v>
      </c>
      <c r="C64">
        <f>INDEX(time!$B$30:$BI$43,Sheet1!$A64-1,(Sheet1!$B64-1)*2+1+Sheet1!C$2+C$1)</f>
        <v>1099</v>
      </c>
      <c r="D64">
        <f>INDEX(time!$B$30:$BI$43,Sheet1!$A64-1,(Sheet1!$B64-1)*2+1+Sheet1!D$2+D$1)</f>
        <v>865</v>
      </c>
      <c r="E64">
        <f>INDEX(time!$B$30:$BI$43,Sheet1!$A64-1,(Sheet1!$B64-1)*2+1+Sheet1!E$2+E$1)</f>
        <v>962</v>
      </c>
      <c r="F64">
        <f>INDEX(time!$B$30:$BI$43,Sheet1!$A64-1,(Sheet1!$B64-1)*2+1+Sheet1!F$2+F$1)</f>
        <v>1112</v>
      </c>
      <c r="G64">
        <f>INDEX(time!$B$30:$BI$43,Sheet1!$A64-1,(Sheet1!$B64-1)*2+1+Sheet1!G$2+G$1)</f>
        <v>1131</v>
      </c>
      <c r="H64" t="str">
        <f>INDEX(time!$B$30:$BI$43,Sheet1!$A64-1,(Sheet1!$B64-1)*2+1+Sheet1!H$2+H$1)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363"/>
  <sheetViews>
    <sheetView topLeftCell="A190" workbookViewId="0">
      <selection activeCell="K292" sqref="K292"/>
    </sheetView>
  </sheetViews>
  <sheetFormatPr defaultRowHeight="15"/>
  <cols>
    <col min="2" max="2" width="11.85546875" customWidth="1"/>
  </cols>
  <sheetData>
    <row r="3" spans="1:11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46</v>
      </c>
      <c r="J3" t="s">
        <v>45</v>
      </c>
      <c r="K3" t="s">
        <v>45</v>
      </c>
    </row>
    <row r="4" spans="1:11">
      <c r="A4">
        <v>2</v>
      </c>
      <c r="B4">
        <v>1</v>
      </c>
      <c r="C4">
        <v>0</v>
      </c>
      <c r="D4">
        <v>0</v>
      </c>
      <c r="E4">
        <f>INDEX(time!$B$30:$BI$43,$A4-1,($B4-1)*2+1+$J4+$K4)</f>
        <v>1248</v>
      </c>
      <c r="F4">
        <f>INDEX(error!$B$5:$BI$16,$A4-1,($B4-1)*2+1+$J4+$K4)</f>
        <v>1</v>
      </c>
      <c r="J4">
        <f>IF(C4=0,0,IF(C4=1,20,40))</f>
        <v>0</v>
      </c>
      <c r="K4">
        <f>D4</f>
        <v>0</v>
      </c>
    </row>
    <row r="5" spans="1:11">
      <c r="A5">
        <f>IF(B5&gt;=B4,A4,A4+1)</f>
        <v>2</v>
      </c>
      <c r="B5">
        <f>B4</f>
        <v>1</v>
      </c>
      <c r="C5">
        <v>0</v>
      </c>
      <c r="D5">
        <v>1</v>
      </c>
      <c r="E5">
        <f>INDEX(time!$B$30:$BI$43,$A5-1,($B5-1)*2+1+$J5+$K5)</f>
        <v>1443</v>
      </c>
      <c r="F5">
        <f>INDEX(error!$B$5:$BI$16,$A5-1,($B5-1)*2+1+$J5+$K5)</f>
        <v>1</v>
      </c>
      <c r="J5">
        <f t="shared" ref="J5:J68" si="0">IF(C5=0,0,IF(C5=1,20,40))</f>
        <v>0</v>
      </c>
      <c r="K5">
        <f t="shared" ref="K5:K68" si="1">D5</f>
        <v>1</v>
      </c>
    </row>
    <row r="6" spans="1:11">
      <c r="A6">
        <f t="shared" ref="A6:A69" si="2">IF(B6&gt;=B5,A5,A5+1)</f>
        <v>2</v>
      </c>
      <c r="B6">
        <f t="shared" ref="B6:B9" si="3">B5</f>
        <v>1</v>
      </c>
      <c r="C6">
        <v>1</v>
      </c>
      <c r="D6">
        <f>D4</f>
        <v>0</v>
      </c>
      <c r="E6">
        <f>INDEX(time!$B$30:$BI$43,$A6-1,($B6-1)*2+1+$J6+$K6)</f>
        <v>792</v>
      </c>
      <c r="F6">
        <f>INDEX(error!$B$5:$BI$16,$A6-1,($B6-1)*2+1+$J6+$K6)</f>
        <v>1</v>
      </c>
      <c r="J6">
        <f t="shared" si="0"/>
        <v>20</v>
      </c>
      <c r="K6">
        <f t="shared" si="1"/>
        <v>0</v>
      </c>
    </row>
    <row r="7" spans="1:11">
      <c r="A7">
        <f t="shared" si="2"/>
        <v>2</v>
      </c>
      <c r="B7">
        <f t="shared" si="3"/>
        <v>1</v>
      </c>
      <c r="C7">
        <v>1</v>
      </c>
      <c r="D7">
        <f t="shared" ref="D7:D70" si="4">D5</f>
        <v>1</v>
      </c>
      <c r="E7">
        <f>INDEX(time!$B$30:$BI$43,$A7-1,($B7-1)*2+1+$J7+$K7)</f>
        <v>1469</v>
      </c>
      <c r="F7">
        <f>INDEX(error!$B$5:$BI$16,$A7-1,($B7-1)*2+1+$J7+$K7)</f>
        <v>1</v>
      </c>
      <c r="J7">
        <f t="shared" si="0"/>
        <v>20</v>
      </c>
      <c r="K7">
        <f t="shared" si="1"/>
        <v>1</v>
      </c>
    </row>
    <row r="8" spans="1:11">
      <c r="A8">
        <f t="shared" si="2"/>
        <v>2</v>
      </c>
      <c r="B8">
        <f t="shared" si="3"/>
        <v>1</v>
      </c>
      <c r="C8">
        <v>2</v>
      </c>
      <c r="D8">
        <f t="shared" si="4"/>
        <v>0</v>
      </c>
      <c r="E8">
        <f>INDEX(time!$B$30:$BI$43,$A8-1,($B8-1)*2+1+$J8+$K8)</f>
        <v>1119</v>
      </c>
      <c r="F8">
        <f>INDEX(error!$B$5:$BI$16,$A8-1,($B8-1)*2+1+$J8+$K8)</f>
        <v>1</v>
      </c>
      <c r="J8">
        <f t="shared" si="0"/>
        <v>40</v>
      </c>
      <c r="K8">
        <f t="shared" si="1"/>
        <v>0</v>
      </c>
    </row>
    <row r="9" spans="1:11">
      <c r="A9">
        <f t="shared" si="2"/>
        <v>2</v>
      </c>
      <c r="B9">
        <f t="shared" si="3"/>
        <v>1</v>
      </c>
      <c r="C9">
        <v>2</v>
      </c>
      <c r="D9">
        <f t="shared" si="4"/>
        <v>1</v>
      </c>
      <c r="E9" t="str">
        <f>INDEX(time!$B$30:$BI$43,$A9-1,($B9-1)*2+1+$J9+$K9)</f>
        <v/>
      </c>
      <c r="F9">
        <f>INDEX(error!$B$5:$BI$16,$A9-1,($B9-1)*2+1+$J9+$K9)</f>
        <v>0</v>
      </c>
      <c r="J9">
        <f t="shared" si="0"/>
        <v>40</v>
      </c>
      <c r="K9">
        <f t="shared" si="1"/>
        <v>1</v>
      </c>
    </row>
    <row r="10" spans="1:11">
      <c r="A10">
        <f t="shared" si="2"/>
        <v>2</v>
      </c>
      <c r="B10">
        <f>B4+1</f>
        <v>2</v>
      </c>
      <c r="C10">
        <f>C4</f>
        <v>0</v>
      </c>
      <c r="D10">
        <f t="shared" si="4"/>
        <v>0</v>
      </c>
      <c r="E10">
        <f>INDEX(time!$B$30:$BI$43,$A10-1,($B10-1)*2+1+$J10+$K10)</f>
        <v>1075</v>
      </c>
      <c r="F10">
        <f>INDEX(error!$B$5:$BI$16,$A10-1,($B10-1)*2+1+$J10+$K10)</f>
        <v>1</v>
      </c>
      <c r="J10">
        <f t="shared" si="0"/>
        <v>0</v>
      </c>
      <c r="K10">
        <f t="shared" si="1"/>
        <v>0</v>
      </c>
    </row>
    <row r="11" spans="1:11">
      <c r="A11">
        <f t="shared" si="2"/>
        <v>2</v>
      </c>
      <c r="B11">
        <f t="shared" ref="B11:B63" si="5">B5+1</f>
        <v>2</v>
      </c>
      <c r="C11">
        <f t="shared" ref="C11:C14" si="6">C5</f>
        <v>0</v>
      </c>
      <c r="D11">
        <f t="shared" si="4"/>
        <v>1</v>
      </c>
      <c r="E11">
        <f>INDEX(time!$B$30:$BI$43,$A11-1,($B11-1)*2+1+$J11+$K11)</f>
        <v>1563</v>
      </c>
      <c r="F11">
        <f>INDEX(error!$B$5:$BI$16,$A11-1,($B11-1)*2+1+$J11+$K11)</f>
        <v>1</v>
      </c>
      <c r="J11">
        <f t="shared" si="0"/>
        <v>0</v>
      </c>
      <c r="K11">
        <f t="shared" si="1"/>
        <v>1</v>
      </c>
    </row>
    <row r="12" spans="1:11">
      <c r="A12">
        <f t="shared" si="2"/>
        <v>2</v>
      </c>
      <c r="B12">
        <f t="shared" si="5"/>
        <v>2</v>
      </c>
      <c r="C12">
        <f t="shared" si="6"/>
        <v>1</v>
      </c>
      <c r="D12">
        <f t="shared" si="4"/>
        <v>0</v>
      </c>
      <c r="E12">
        <f>INDEX(time!$B$30:$BI$43,$A12-1,($B12-1)*2+1+$J12+$K12)</f>
        <v>962</v>
      </c>
      <c r="F12">
        <f>INDEX(error!$B$5:$BI$16,$A12-1,($B12-1)*2+1+$J12+$K12)</f>
        <v>1</v>
      </c>
      <c r="J12">
        <f t="shared" si="0"/>
        <v>20</v>
      </c>
      <c r="K12">
        <f t="shared" si="1"/>
        <v>0</v>
      </c>
    </row>
    <row r="13" spans="1:11">
      <c r="A13">
        <f t="shared" si="2"/>
        <v>2</v>
      </c>
      <c r="B13">
        <f t="shared" si="5"/>
        <v>2</v>
      </c>
      <c r="C13">
        <f t="shared" si="6"/>
        <v>1</v>
      </c>
      <c r="D13">
        <f t="shared" si="4"/>
        <v>1</v>
      </c>
      <c r="E13">
        <f>INDEX(time!$B$30:$BI$43,$A13-1,($B13-1)*2+1+$J13+$K13)</f>
        <v>1446</v>
      </c>
      <c r="F13">
        <f>INDEX(error!$B$5:$BI$16,$A13-1,($B13-1)*2+1+$J13+$K13)</f>
        <v>1</v>
      </c>
      <c r="J13">
        <f t="shared" si="0"/>
        <v>20</v>
      </c>
      <c r="K13">
        <f t="shared" si="1"/>
        <v>1</v>
      </c>
    </row>
    <row r="14" spans="1:11">
      <c r="A14">
        <f t="shared" si="2"/>
        <v>2</v>
      </c>
      <c r="B14">
        <f t="shared" si="5"/>
        <v>2</v>
      </c>
      <c r="C14">
        <f t="shared" si="6"/>
        <v>2</v>
      </c>
      <c r="D14">
        <f t="shared" si="4"/>
        <v>0</v>
      </c>
      <c r="E14">
        <f>INDEX(time!$B$30:$BI$43,$A14-1,($B14-1)*2+1+$J14+$K14)</f>
        <v>768</v>
      </c>
      <c r="F14">
        <f>INDEX(error!$B$5:$BI$16,$A14-1,($B14-1)*2+1+$J14+$K14)</f>
        <v>1</v>
      </c>
      <c r="J14">
        <f t="shared" si="0"/>
        <v>40</v>
      </c>
      <c r="K14">
        <f t="shared" si="1"/>
        <v>0</v>
      </c>
    </row>
    <row r="15" spans="1:11">
      <c r="A15">
        <f t="shared" si="2"/>
        <v>2</v>
      </c>
      <c r="B15">
        <f t="shared" si="5"/>
        <v>2</v>
      </c>
      <c r="C15">
        <f>C9</f>
        <v>2</v>
      </c>
      <c r="D15">
        <f t="shared" si="4"/>
        <v>1</v>
      </c>
      <c r="E15" t="str">
        <f>INDEX(time!$B$30:$BI$43,$A15-1,($B15-1)*2+1+$J15+$K15)</f>
        <v/>
      </c>
      <c r="F15">
        <f>INDEX(error!$B$5:$BI$16,$A15-1,($B15-1)*2+1+$J15+$K15)</f>
        <v>0</v>
      </c>
      <c r="J15">
        <f t="shared" si="0"/>
        <v>40</v>
      </c>
      <c r="K15">
        <f t="shared" si="1"/>
        <v>1</v>
      </c>
    </row>
    <row r="16" spans="1:11">
      <c r="A16">
        <f t="shared" si="2"/>
        <v>2</v>
      </c>
      <c r="B16">
        <f t="shared" si="5"/>
        <v>3</v>
      </c>
      <c r="C16">
        <f t="shared" ref="C16:C79" si="7">C10</f>
        <v>0</v>
      </c>
      <c r="D16">
        <f t="shared" si="4"/>
        <v>0</v>
      </c>
      <c r="E16">
        <f>INDEX(time!$B$30:$BI$43,$A16-1,($B16-1)*2+1+$J16+$K16)</f>
        <v>1148</v>
      </c>
      <c r="F16">
        <f>INDEX(error!$B$5:$BI$16,$A16-1,($B16-1)*2+1+$J16+$K16)</f>
        <v>1</v>
      </c>
      <c r="J16">
        <f t="shared" si="0"/>
        <v>0</v>
      </c>
      <c r="K16">
        <f t="shared" si="1"/>
        <v>0</v>
      </c>
    </row>
    <row r="17" spans="1:11">
      <c r="A17">
        <f t="shared" si="2"/>
        <v>2</v>
      </c>
      <c r="B17">
        <f t="shared" si="5"/>
        <v>3</v>
      </c>
      <c r="C17">
        <f t="shared" si="7"/>
        <v>0</v>
      </c>
      <c r="D17">
        <f t="shared" si="4"/>
        <v>1</v>
      </c>
      <c r="E17">
        <f>INDEX(time!$B$30:$BI$43,$A17-1,($B17-1)*2+1+$J17+$K17)</f>
        <v>1378</v>
      </c>
      <c r="F17">
        <f>INDEX(error!$B$5:$BI$16,$A17-1,($B17-1)*2+1+$J17+$K17)</f>
        <v>1</v>
      </c>
      <c r="J17">
        <f t="shared" si="0"/>
        <v>0</v>
      </c>
      <c r="K17">
        <f t="shared" si="1"/>
        <v>1</v>
      </c>
    </row>
    <row r="18" spans="1:11">
      <c r="A18">
        <f t="shared" si="2"/>
        <v>2</v>
      </c>
      <c r="B18">
        <f t="shared" si="5"/>
        <v>3</v>
      </c>
      <c r="C18">
        <f t="shared" si="7"/>
        <v>1</v>
      </c>
      <c r="D18">
        <f t="shared" si="4"/>
        <v>0</v>
      </c>
      <c r="E18">
        <f>INDEX(time!$B$30:$BI$43,$A18-1,($B18-1)*2+1+$J18+$K18)</f>
        <v>679</v>
      </c>
      <c r="F18">
        <f>INDEX(error!$B$5:$BI$16,$A18-1,($B18-1)*2+1+$J18+$K18)</f>
        <v>1</v>
      </c>
      <c r="J18">
        <f t="shared" si="0"/>
        <v>20</v>
      </c>
      <c r="K18">
        <f t="shared" si="1"/>
        <v>0</v>
      </c>
    </row>
    <row r="19" spans="1:11">
      <c r="A19">
        <f t="shared" si="2"/>
        <v>2</v>
      </c>
      <c r="B19">
        <f t="shared" si="5"/>
        <v>3</v>
      </c>
      <c r="C19">
        <f t="shared" si="7"/>
        <v>1</v>
      </c>
      <c r="D19">
        <f t="shared" si="4"/>
        <v>1</v>
      </c>
      <c r="E19">
        <f>INDEX(time!$B$30:$BI$43,$A19-1,($B19-1)*2+1+$J19+$K19)</f>
        <v>1129</v>
      </c>
      <c r="F19">
        <f>INDEX(error!$B$5:$BI$16,$A19-1,($B19-1)*2+1+$J19+$K19)</f>
        <v>1</v>
      </c>
      <c r="J19">
        <f>IF(C19=0,0,IF(C19=1,20,40))</f>
        <v>20</v>
      </c>
      <c r="K19">
        <f t="shared" si="1"/>
        <v>1</v>
      </c>
    </row>
    <row r="20" spans="1:11">
      <c r="A20">
        <f t="shared" si="2"/>
        <v>2</v>
      </c>
      <c r="B20">
        <f t="shared" si="5"/>
        <v>3</v>
      </c>
      <c r="C20">
        <f t="shared" si="7"/>
        <v>2</v>
      </c>
      <c r="D20">
        <f t="shared" si="4"/>
        <v>0</v>
      </c>
      <c r="E20">
        <f>INDEX(time!$B$30:$BI$43,$A20-1,($B20-1)*2+1+$J20+$K20)</f>
        <v>643</v>
      </c>
      <c r="F20">
        <f>INDEX(error!$B$5:$BI$16,$A20-1,($B20-1)*2+1+$J20+$K20)</f>
        <v>1</v>
      </c>
      <c r="J20">
        <f t="shared" si="0"/>
        <v>40</v>
      </c>
      <c r="K20">
        <f t="shared" si="1"/>
        <v>0</v>
      </c>
    </row>
    <row r="21" spans="1:11">
      <c r="A21">
        <f t="shared" si="2"/>
        <v>2</v>
      </c>
      <c r="B21">
        <f t="shared" si="5"/>
        <v>3</v>
      </c>
      <c r="C21">
        <f t="shared" si="7"/>
        <v>2</v>
      </c>
      <c r="D21">
        <f t="shared" si="4"/>
        <v>1</v>
      </c>
      <c r="E21">
        <f>INDEX(time!$B$30:$BI$43,$A21-1,($B21-1)*2+1+$J21+$K21)</f>
        <v>4471</v>
      </c>
      <c r="F21">
        <f>INDEX(error!$B$5:$BI$16,$A21-1,($B21-1)*2+1+$J21+$K21)</f>
        <v>1</v>
      </c>
      <c r="J21">
        <f t="shared" si="0"/>
        <v>40</v>
      </c>
      <c r="K21">
        <f t="shared" si="1"/>
        <v>1</v>
      </c>
    </row>
    <row r="22" spans="1:11">
      <c r="A22">
        <f t="shared" si="2"/>
        <v>2</v>
      </c>
      <c r="B22">
        <f t="shared" si="5"/>
        <v>4</v>
      </c>
      <c r="C22">
        <f t="shared" si="7"/>
        <v>0</v>
      </c>
      <c r="D22">
        <f t="shared" si="4"/>
        <v>0</v>
      </c>
      <c r="E22">
        <f>INDEX(time!$B$30:$BI$43,$A22-1,($B22-1)*2+1+$J22+$K22)</f>
        <v>1050</v>
      </c>
      <c r="F22">
        <f>INDEX(error!$B$5:$BI$16,$A22-1,($B22-1)*2+1+$J22+$K22)</f>
        <v>1</v>
      </c>
      <c r="J22">
        <f t="shared" si="0"/>
        <v>0</v>
      </c>
      <c r="K22">
        <f t="shared" si="1"/>
        <v>0</v>
      </c>
    </row>
    <row r="23" spans="1:11">
      <c r="A23">
        <f t="shared" si="2"/>
        <v>2</v>
      </c>
      <c r="B23">
        <f t="shared" si="5"/>
        <v>4</v>
      </c>
      <c r="C23">
        <f t="shared" si="7"/>
        <v>0</v>
      </c>
      <c r="D23">
        <f t="shared" si="4"/>
        <v>1</v>
      </c>
      <c r="E23">
        <f>INDEX(time!$B$30:$BI$43,$A23-1,($B23-1)*2+1+$J23+$K23)</f>
        <v>1749</v>
      </c>
      <c r="F23">
        <f>INDEX(error!$B$5:$BI$16,$A23-1,($B23-1)*2+1+$J23+$K23)</f>
        <v>1</v>
      </c>
      <c r="J23">
        <f t="shared" si="0"/>
        <v>0</v>
      </c>
      <c r="K23">
        <f t="shared" si="1"/>
        <v>1</v>
      </c>
    </row>
    <row r="24" spans="1:11">
      <c r="A24">
        <f t="shared" si="2"/>
        <v>2</v>
      </c>
      <c r="B24">
        <f t="shared" si="5"/>
        <v>4</v>
      </c>
      <c r="C24">
        <f t="shared" si="7"/>
        <v>1</v>
      </c>
      <c r="D24">
        <f t="shared" si="4"/>
        <v>0</v>
      </c>
      <c r="E24">
        <f>INDEX(time!$B$30:$BI$43,$A24-1,($B24-1)*2+1+$J24+$K24)</f>
        <v>773</v>
      </c>
      <c r="F24">
        <f>INDEX(error!$B$5:$BI$16,$A24-1,($B24-1)*2+1+$J24+$K24)</f>
        <v>1</v>
      </c>
      <c r="J24">
        <f t="shared" si="0"/>
        <v>20</v>
      </c>
      <c r="K24">
        <f t="shared" si="1"/>
        <v>0</v>
      </c>
    </row>
    <row r="25" spans="1:11">
      <c r="A25">
        <f t="shared" si="2"/>
        <v>2</v>
      </c>
      <c r="B25">
        <f t="shared" si="5"/>
        <v>4</v>
      </c>
      <c r="C25">
        <f t="shared" si="7"/>
        <v>1</v>
      </c>
      <c r="D25">
        <f t="shared" si="4"/>
        <v>1</v>
      </c>
      <c r="E25">
        <f>INDEX(time!$B$30:$BI$43,$A25-1,($B25-1)*2+1+$J25+$K25)</f>
        <v>1729</v>
      </c>
      <c r="F25">
        <f>INDEX(error!$B$5:$BI$16,$A25-1,($B25-1)*2+1+$J25+$K25)</f>
        <v>1</v>
      </c>
      <c r="J25">
        <f t="shared" si="0"/>
        <v>20</v>
      </c>
      <c r="K25">
        <f t="shared" si="1"/>
        <v>1</v>
      </c>
    </row>
    <row r="26" spans="1:11">
      <c r="A26">
        <f t="shared" si="2"/>
        <v>2</v>
      </c>
      <c r="B26">
        <f t="shared" si="5"/>
        <v>4</v>
      </c>
      <c r="C26">
        <f t="shared" si="7"/>
        <v>2</v>
      </c>
      <c r="D26">
        <f t="shared" si="4"/>
        <v>0</v>
      </c>
      <c r="E26">
        <f>INDEX(time!$B$30:$BI$43,$A26-1,($B26-1)*2+1+$J26+$K26)</f>
        <v>3350</v>
      </c>
      <c r="F26">
        <f>INDEX(error!$B$5:$BI$16,$A26-1,($B26-1)*2+1+$J26+$K26)</f>
        <v>1</v>
      </c>
      <c r="J26">
        <f t="shared" si="0"/>
        <v>40</v>
      </c>
      <c r="K26">
        <f t="shared" si="1"/>
        <v>0</v>
      </c>
    </row>
    <row r="27" spans="1:11">
      <c r="A27">
        <f t="shared" si="2"/>
        <v>2</v>
      </c>
      <c r="B27">
        <f t="shared" si="5"/>
        <v>4</v>
      </c>
      <c r="C27">
        <f t="shared" si="7"/>
        <v>2</v>
      </c>
      <c r="D27">
        <f t="shared" si="4"/>
        <v>1</v>
      </c>
      <c r="E27">
        <f>INDEX(time!$B$30:$BI$43,$A27-1,($B27-1)*2+1+$J27+$K27)</f>
        <v>1815</v>
      </c>
      <c r="F27">
        <f>INDEX(error!$B$5:$BI$16,$A27-1,($B27-1)*2+1+$J27+$K27)</f>
        <v>1</v>
      </c>
      <c r="J27">
        <f t="shared" si="0"/>
        <v>40</v>
      </c>
      <c r="K27">
        <f t="shared" si="1"/>
        <v>1</v>
      </c>
    </row>
    <row r="28" spans="1:11">
      <c r="A28">
        <f t="shared" si="2"/>
        <v>2</v>
      </c>
      <c r="B28">
        <f t="shared" si="5"/>
        <v>5</v>
      </c>
      <c r="C28">
        <f t="shared" si="7"/>
        <v>0</v>
      </c>
      <c r="D28">
        <f t="shared" si="4"/>
        <v>0</v>
      </c>
      <c r="E28">
        <f>INDEX(time!$B$30:$BI$43,$A28-1,($B28-1)*2+1+$J28+$K28)</f>
        <v>1278</v>
      </c>
      <c r="F28">
        <f>INDEX(error!$B$5:$BI$16,$A28-1,($B28-1)*2+1+$J28+$K28)</f>
        <v>1</v>
      </c>
      <c r="J28">
        <f t="shared" si="0"/>
        <v>0</v>
      </c>
      <c r="K28">
        <f t="shared" si="1"/>
        <v>0</v>
      </c>
    </row>
    <row r="29" spans="1:11">
      <c r="A29">
        <f t="shared" si="2"/>
        <v>2</v>
      </c>
      <c r="B29">
        <f t="shared" si="5"/>
        <v>5</v>
      </c>
      <c r="C29">
        <f t="shared" si="7"/>
        <v>0</v>
      </c>
      <c r="D29">
        <f t="shared" si="4"/>
        <v>1</v>
      </c>
      <c r="E29">
        <f>INDEX(time!$B$30:$BI$43,$A29-1,($B29-1)*2+1+$J29+$K29)</f>
        <v>1510</v>
      </c>
      <c r="F29">
        <f>INDEX(error!$B$5:$BI$16,$A29-1,($B29-1)*2+1+$J29+$K29)</f>
        <v>1</v>
      </c>
      <c r="J29">
        <f t="shared" si="0"/>
        <v>0</v>
      </c>
      <c r="K29">
        <f t="shared" si="1"/>
        <v>1</v>
      </c>
    </row>
    <row r="30" spans="1:11">
      <c r="A30">
        <f t="shared" si="2"/>
        <v>2</v>
      </c>
      <c r="B30">
        <f t="shared" si="5"/>
        <v>5</v>
      </c>
      <c r="C30">
        <f t="shared" si="7"/>
        <v>1</v>
      </c>
      <c r="D30">
        <f t="shared" si="4"/>
        <v>0</v>
      </c>
      <c r="E30">
        <f>INDEX(time!$B$30:$BI$43,$A30-1,($B30-1)*2+1+$J30+$K30)</f>
        <v>2013</v>
      </c>
      <c r="F30">
        <f>INDEX(error!$B$5:$BI$16,$A30-1,($B30-1)*2+1+$J30+$K30)</f>
        <v>1</v>
      </c>
      <c r="J30">
        <f t="shared" si="0"/>
        <v>20</v>
      </c>
      <c r="K30">
        <f t="shared" si="1"/>
        <v>0</v>
      </c>
    </row>
    <row r="31" spans="1:11">
      <c r="A31">
        <f t="shared" si="2"/>
        <v>2</v>
      </c>
      <c r="B31">
        <f t="shared" si="5"/>
        <v>5</v>
      </c>
      <c r="C31">
        <f t="shared" si="7"/>
        <v>1</v>
      </c>
      <c r="D31">
        <f t="shared" si="4"/>
        <v>1</v>
      </c>
      <c r="E31">
        <f>INDEX(time!$B$30:$BI$43,$A31-1,($B31-1)*2+1+$J31+$K31)</f>
        <v>1066</v>
      </c>
      <c r="F31">
        <f>INDEX(error!$B$5:$BI$16,$A31-1,($B31-1)*2+1+$J31+$K31)</f>
        <v>1</v>
      </c>
      <c r="J31">
        <f t="shared" si="0"/>
        <v>20</v>
      </c>
      <c r="K31">
        <f t="shared" si="1"/>
        <v>1</v>
      </c>
    </row>
    <row r="32" spans="1:11">
      <c r="A32">
        <f t="shared" si="2"/>
        <v>2</v>
      </c>
      <c r="B32">
        <f t="shared" si="5"/>
        <v>5</v>
      </c>
      <c r="C32">
        <f t="shared" si="7"/>
        <v>2</v>
      </c>
      <c r="D32">
        <f t="shared" si="4"/>
        <v>0</v>
      </c>
      <c r="E32">
        <f>INDEX(time!$B$30:$BI$43,$A32-1,($B32-1)*2+1+$J32+$K32)</f>
        <v>1164</v>
      </c>
      <c r="F32">
        <f>INDEX(error!$B$5:$BI$16,$A32-1,($B32-1)*2+1+$J32+$K32)</f>
        <v>1</v>
      </c>
      <c r="J32">
        <f t="shared" si="0"/>
        <v>40</v>
      </c>
      <c r="K32">
        <f t="shared" si="1"/>
        <v>0</v>
      </c>
    </row>
    <row r="33" spans="1:11">
      <c r="A33">
        <f t="shared" si="2"/>
        <v>2</v>
      </c>
      <c r="B33">
        <f t="shared" si="5"/>
        <v>5</v>
      </c>
      <c r="C33">
        <f t="shared" si="7"/>
        <v>2</v>
      </c>
      <c r="D33">
        <f t="shared" si="4"/>
        <v>1</v>
      </c>
      <c r="E33">
        <f>INDEX(time!$B$30:$BI$43,$A33-1,($B33-1)*2+1+$J33+$K33)</f>
        <v>1735</v>
      </c>
      <c r="F33">
        <f>INDEX(error!$B$5:$BI$16,$A33-1,($B33-1)*2+1+$J33+$K33)</f>
        <v>1</v>
      </c>
      <c r="J33">
        <f t="shared" si="0"/>
        <v>40</v>
      </c>
      <c r="K33">
        <f t="shared" si="1"/>
        <v>1</v>
      </c>
    </row>
    <row r="34" spans="1:11">
      <c r="A34">
        <f t="shared" si="2"/>
        <v>2</v>
      </c>
      <c r="B34">
        <f t="shared" si="5"/>
        <v>6</v>
      </c>
      <c r="C34">
        <f t="shared" si="7"/>
        <v>0</v>
      </c>
      <c r="D34">
        <f t="shared" si="4"/>
        <v>0</v>
      </c>
      <c r="E34">
        <f>INDEX(time!$B$30:$BI$43,$A34-1,($B34-1)*2+1+$J34+$K34)</f>
        <v>898</v>
      </c>
      <c r="F34">
        <f>INDEX(error!$B$5:$BI$16,$A34-1,($B34-1)*2+1+$J34+$K34)</f>
        <v>1</v>
      </c>
      <c r="J34">
        <f t="shared" si="0"/>
        <v>0</v>
      </c>
      <c r="K34">
        <f t="shared" si="1"/>
        <v>0</v>
      </c>
    </row>
    <row r="35" spans="1:11">
      <c r="A35">
        <f t="shared" si="2"/>
        <v>2</v>
      </c>
      <c r="B35">
        <f t="shared" si="5"/>
        <v>6</v>
      </c>
      <c r="C35">
        <f t="shared" si="7"/>
        <v>0</v>
      </c>
      <c r="D35">
        <f t="shared" si="4"/>
        <v>1</v>
      </c>
      <c r="E35">
        <f>INDEX(time!$B$30:$BI$43,$A35-1,($B35-1)*2+1+$J35+$K35)</f>
        <v>5001</v>
      </c>
      <c r="F35">
        <f>INDEX(error!$B$5:$BI$16,$A35-1,($B35-1)*2+1+$J35+$K35)</f>
        <v>1</v>
      </c>
      <c r="J35">
        <f t="shared" si="0"/>
        <v>0</v>
      </c>
      <c r="K35">
        <f t="shared" si="1"/>
        <v>1</v>
      </c>
    </row>
    <row r="36" spans="1:11">
      <c r="A36">
        <f t="shared" si="2"/>
        <v>2</v>
      </c>
      <c r="B36">
        <f t="shared" si="5"/>
        <v>6</v>
      </c>
      <c r="C36">
        <f t="shared" si="7"/>
        <v>1</v>
      </c>
      <c r="D36">
        <f t="shared" si="4"/>
        <v>0</v>
      </c>
      <c r="E36">
        <f>INDEX(time!$B$30:$BI$43,$A36-1,($B36-1)*2+1+$J36+$K36)</f>
        <v>794</v>
      </c>
      <c r="F36">
        <f>INDEX(error!$B$5:$BI$16,$A36-1,($B36-1)*2+1+$J36+$K36)</f>
        <v>1</v>
      </c>
      <c r="J36">
        <f t="shared" si="0"/>
        <v>20</v>
      </c>
      <c r="K36">
        <f t="shared" si="1"/>
        <v>0</v>
      </c>
    </row>
    <row r="37" spans="1:11">
      <c r="A37">
        <f t="shared" si="2"/>
        <v>2</v>
      </c>
      <c r="B37">
        <f t="shared" si="5"/>
        <v>6</v>
      </c>
      <c r="C37">
        <f t="shared" si="7"/>
        <v>1</v>
      </c>
      <c r="D37">
        <f t="shared" si="4"/>
        <v>1</v>
      </c>
      <c r="E37">
        <f>INDEX(time!$B$30:$BI$43,$A37-1,($B37-1)*2+1+$J37+$K37)</f>
        <v>1258</v>
      </c>
      <c r="F37">
        <f>INDEX(error!$B$5:$BI$16,$A37-1,($B37-1)*2+1+$J37+$K37)</f>
        <v>1</v>
      </c>
      <c r="J37">
        <f t="shared" si="0"/>
        <v>20</v>
      </c>
      <c r="K37">
        <f t="shared" si="1"/>
        <v>1</v>
      </c>
    </row>
    <row r="38" spans="1:11">
      <c r="A38">
        <f t="shared" si="2"/>
        <v>2</v>
      </c>
      <c r="B38">
        <f t="shared" si="5"/>
        <v>6</v>
      </c>
      <c r="C38">
        <f t="shared" si="7"/>
        <v>2</v>
      </c>
      <c r="D38">
        <f t="shared" si="4"/>
        <v>0</v>
      </c>
      <c r="E38">
        <f>INDEX(time!$B$30:$BI$43,$A38-1,($B38-1)*2+1+$J38+$K38)</f>
        <v>836</v>
      </c>
      <c r="F38">
        <f>INDEX(error!$B$5:$BI$16,$A38-1,($B38-1)*2+1+$J38+$K38)</f>
        <v>1</v>
      </c>
      <c r="J38">
        <f t="shared" si="0"/>
        <v>40</v>
      </c>
      <c r="K38">
        <f t="shared" si="1"/>
        <v>0</v>
      </c>
    </row>
    <row r="39" spans="1:11">
      <c r="A39">
        <f t="shared" si="2"/>
        <v>2</v>
      </c>
      <c r="B39">
        <f t="shared" si="5"/>
        <v>6</v>
      </c>
      <c r="C39">
        <f t="shared" si="7"/>
        <v>2</v>
      </c>
      <c r="D39">
        <f t="shared" si="4"/>
        <v>1</v>
      </c>
      <c r="E39">
        <f>INDEX(time!$B$30:$BI$43,$A39-1,($B39-1)*2+1+$J39+$K39)</f>
        <v>1046</v>
      </c>
      <c r="F39">
        <f>INDEX(error!$B$5:$BI$16,$A39-1,($B39-1)*2+1+$J39+$K39)</f>
        <v>1</v>
      </c>
      <c r="J39">
        <f t="shared" si="0"/>
        <v>40</v>
      </c>
      <c r="K39">
        <f t="shared" si="1"/>
        <v>1</v>
      </c>
    </row>
    <row r="40" spans="1:11">
      <c r="A40">
        <f t="shared" si="2"/>
        <v>2</v>
      </c>
      <c r="B40">
        <f t="shared" si="5"/>
        <v>7</v>
      </c>
      <c r="C40">
        <f t="shared" si="7"/>
        <v>0</v>
      </c>
      <c r="D40">
        <f t="shared" si="4"/>
        <v>0</v>
      </c>
      <c r="E40">
        <f>INDEX(time!$B$30:$BI$43,$A40-1,($B40-1)*2+1+$J40+$K40)</f>
        <v>1124</v>
      </c>
      <c r="F40">
        <f>INDEX(error!$B$5:$BI$16,$A40-1,($B40-1)*2+1+$J40+$K40)</f>
        <v>1</v>
      </c>
      <c r="J40">
        <f t="shared" si="0"/>
        <v>0</v>
      </c>
      <c r="K40">
        <f t="shared" si="1"/>
        <v>0</v>
      </c>
    </row>
    <row r="41" spans="1:11">
      <c r="A41">
        <f t="shared" si="2"/>
        <v>2</v>
      </c>
      <c r="B41">
        <f t="shared" si="5"/>
        <v>7</v>
      </c>
      <c r="C41">
        <f t="shared" si="7"/>
        <v>0</v>
      </c>
      <c r="D41">
        <f t="shared" si="4"/>
        <v>1</v>
      </c>
      <c r="E41">
        <f>INDEX(time!$B$30:$BI$43,$A41-1,($B41-1)*2+1+$J41+$K41)</f>
        <v>784</v>
      </c>
      <c r="F41">
        <f>INDEX(error!$B$5:$BI$16,$A41-1,($B41-1)*2+1+$J41+$K41)</f>
        <v>1</v>
      </c>
      <c r="J41">
        <f t="shared" si="0"/>
        <v>0</v>
      </c>
      <c r="K41">
        <f t="shared" si="1"/>
        <v>1</v>
      </c>
    </row>
    <row r="42" spans="1:11">
      <c r="A42">
        <f t="shared" si="2"/>
        <v>2</v>
      </c>
      <c r="B42">
        <f t="shared" si="5"/>
        <v>7</v>
      </c>
      <c r="C42">
        <f t="shared" si="7"/>
        <v>1</v>
      </c>
      <c r="D42">
        <f t="shared" si="4"/>
        <v>0</v>
      </c>
      <c r="E42">
        <f>INDEX(time!$B$30:$BI$43,$A42-1,($B42-1)*2+1+$J42+$K42)</f>
        <v>727</v>
      </c>
      <c r="F42">
        <f>INDEX(error!$B$5:$BI$16,$A42-1,($B42-1)*2+1+$J42+$K42)</f>
        <v>1</v>
      </c>
      <c r="J42">
        <f t="shared" si="0"/>
        <v>20</v>
      </c>
      <c r="K42">
        <f t="shared" si="1"/>
        <v>0</v>
      </c>
    </row>
    <row r="43" spans="1:11">
      <c r="A43">
        <f t="shared" si="2"/>
        <v>2</v>
      </c>
      <c r="B43">
        <f t="shared" si="5"/>
        <v>7</v>
      </c>
      <c r="C43">
        <f t="shared" si="7"/>
        <v>1</v>
      </c>
      <c r="D43">
        <f t="shared" si="4"/>
        <v>1</v>
      </c>
      <c r="E43">
        <f>INDEX(time!$B$30:$BI$43,$A43-1,($B43-1)*2+1+$J43+$K43)</f>
        <v>1077</v>
      </c>
      <c r="F43">
        <f>INDEX(error!$B$5:$BI$16,$A43-1,($B43-1)*2+1+$J43+$K43)</f>
        <v>1</v>
      </c>
      <c r="J43">
        <f t="shared" si="0"/>
        <v>20</v>
      </c>
      <c r="K43">
        <f t="shared" si="1"/>
        <v>1</v>
      </c>
    </row>
    <row r="44" spans="1:11">
      <c r="A44">
        <f t="shared" si="2"/>
        <v>2</v>
      </c>
      <c r="B44">
        <f t="shared" si="5"/>
        <v>7</v>
      </c>
      <c r="C44">
        <f t="shared" si="7"/>
        <v>2</v>
      </c>
      <c r="D44">
        <f t="shared" si="4"/>
        <v>0</v>
      </c>
      <c r="E44">
        <f>INDEX(time!$B$30:$BI$43,$A44-1,($B44-1)*2+1+$J44+$K44)</f>
        <v>1103</v>
      </c>
      <c r="F44">
        <f>INDEX(error!$B$5:$BI$16,$A44-1,($B44-1)*2+1+$J44+$K44)</f>
        <v>1</v>
      </c>
      <c r="J44">
        <f t="shared" si="0"/>
        <v>40</v>
      </c>
      <c r="K44">
        <f t="shared" si="1"/>
        <v>0</v>
      </c>
    </row>
    <row r="45" spans="1:11">
      <c r="A45">
        <f t="shared" si="2"/>
        <v>2</v>
      </c>
      <c r="B45">
        <f t="shared" si="5"/>
        <v>7</v>
      </c>
      <c r="C45">
        <f t="shared" si="7"/>
        <v>2</v>
      </c>
      <c r="D45">
        <f t="shared" si="4"/>
        <v>1</v>
      </c>
      <c r="E45" t="str">
        <f>INDEX(time!$B$30:$BI$43,$A45-1,($B45-1)*2+1+$J45+$K45)</f>
        <v/>
      </c>
      <c r="F45">
        <f>INDEX(error!$B$5:$BI$16,$A45-1,($B45-1)*2+1+$J45+$K45)</f>
        <v>0</v>
      </c>
      <c r="J45">
        <f t="shared" si="0"/>
        <v>40</v>
      </c>
      <c r="K45">
        <f t="shared" si="1"/>
        <v>1</v>
      </c>
    </row>
    <row r="46" spans="1:11">
      <c r="A46">
        <f t="shared" si="2"/>
        <v>2</v>
      </c>
      <c r="B46">
        <f t="shared" si="5"/>
        <v>8</v>
      </c>
      <c r="C46">
        <f t="shared" si="7"/>
        <v>0</v>
      </c>
      <c r="D46">
        <f t="shared" si="4"/>
        <v>0</v>
      </c>
      <c r="E46">
        <f>INDEX(time!$B$30:$BI$43,$A46-1,($B46-1)*2+1+$J46+$K46)</f>
        <v>1282</v>
      </c>
      <c r="F46">
        <f>INDEX(error!$B$5:$BI$16,$A46-1,($B46-1)*2+1+$J46+$K46)</f>
        <v>1</v>
      </c>
      <c r="J46">
        <f t="shared" si="0"/>
        <v>0</v>
      </c>
      <c r="K46">
        <f t="shared" si="1"/>
        <v>0</v>
      </c>
    </row>
    <row r="47" spans="1:11">
      <c r="A47">
        <f t="shared" si="2"/>
        <v>2</v>
      </c>
      <c r="B47">
        <f t="shared" si="5"/>
        <v>8</v>
      </c>
      <c r="C47">
        <f t="shared" si="7"/>
        <v>0</v>
      </c>
      <c r="D47">
        <f t="shared" si="4"/>
        <v>1</v>
      </c>
      <c r="E47" t="str">
        <f>INDEX(time!$B$30:$BI$43,$A47-1,($B47-1)*2+1+$J47+$K47)</f>
        <v/>
      </c>
      <c r="F47">
        <f>INDEX(error!$B$5:$BI$16,$A47-1,($B47-1)*2+1+$J47+$K47)</f>
        <v>0</v>
      </c>
      <c r="J47">
        <f t="shared" si="0"/>
        <v>0</v>
      </c>
      <c r="K47">
        <f t="shared" si="1"/>
        <v>1</v>
      </c>
    </row>
    <row r="48" spans="1:11">
      <c r="A48">
        <f t="shared" si="2"/>
        <v>2</v>
      </c>
      <c r="B48">
        <f t="shared" si="5"/>
        <v>8</v>
      </c>
      <c r="C48">
        <f t="shared" si="7"/>
        <v>1</v>
      </c>
      <c r="D48">
        <f t="shared" si="4"/>
        <v>0</v>
      </c>
      <c r="E48">
        <f>INDEX(time!$B$30:$BI$43,$A48-1,($B48-1)*2+1+$J48+$K48)</f>
        <v>2094</v>
      </c>
      <c r="F48">
        <f>INDEX(error!$B$5:$BI$16,$A48-1,($B48-1)*2+1+$J48+$K48)</f>
        <v>1</v>
      </c>
      <c r="J48">
        <f t="shared" si="0"/>
        <v>20</v>
      </c>
      <c r="K48">
        <f t="shared" si="1"/>
        <v>0</v>
      </c>
    </row>
    <row r="49" spans="1:11">
      <c r="A49">
        <f t="shared" si="2"/>
        <v>2</v>
      </c>
      <c r="B49">
        <f t="shared" si="5"/>
        <v>8</v>
      </c>
      <c r="C49">
        <f t="shared" si="7"/>
        <v>1</v>
      </c>
      <c r="D49">
        <f t="shared" si="4"/>
        <v>1</v>
      </c>
      <c r="E49">
        <f>INDEX(time!$B$30:$BI$43,$A49-1,($B49-1)*2+1+$J49+$K49)</f>
        <v>844</v>
      </c>
      <c r="F49">
        <f>INDEX(error!$B$5:$BI$16,$A49-1,($B49-1)*2+1+$J49+$K49)</f>
        <v>1</v>
      </c>
      <c r="J49">
        <f t="shared" si="0"/>
        <v>20</v>
      </c>
      <c r="K49">
        <f t="shared" si="1"/>
        <v>1</v>
      </c>
    </row>
    <row r="50" spans="1:11">
      <c r="A50">
        <f t="shared" si="2"/>
        <v>2</v>
      </c>
      <c r="B50">
        <f t="shared" si="5"/>
        <v>8</v>
      </c>
      <c r="C50">
        <f t="shared" si="7"/>
        <v>2</v>
      </c>
      <c r="D50">
        <f t="shared" si="4"/>
        <v>0</v>
      </c>
      <c r="E50">
        <f>INDEX(time!$B$30:$BI$43,$A50-1,($B50-1)*2+1+$J50+$K50)</f>
        <v>825</v>
      </c>
      <c r="F50">
        <f>INDEX(error!$B$5:$BI$16,$A50-1,($B50-1)*2+1+$J50+$K50)</f>
        <v>1</v>
      </c>
      <c r="J50">
        <f t="shared" si="0"/>
        <v>40</v>
      </c>
      <c r="K50">
        <f t="shared" si="1"/>
        <v>0</v>
      </c>
    </row>
    <row r="51" spans="1:11">
      <c r="A51">
        <f t="shared" si="2"/>
        <v>2</v>
      </c>
      <c r="B51">
        <f t="shared" si="5"/>
        <v>8</v>
      </c>
      <c r="C51">
        <f t="shared" si="7"/>
        <v>2</v>
      </c>
      <c r="D51">
        <f t="shared" si="4"/>
        <v>1</v>
      </c>
      <c r="E51" t="str">
        <f>INDEX(time!$B$30:$BI$43,$A51-1,($B51-1)*2+1+$J51+$K51)</f>
        <v/>
      </c>
      <c r="F51">
        <f>INDEX(error!$B$5:$BI$16,$A51-1,($B51-1)*2+1+$J51+$K51)</f>
        <v>0</v>
      </c>
      <c r="J51">
        <f t="shared" si="0"/>
        <v>40</v>
      </c>
      <c r="K51">
        <f t="shared" si="1"/>
        <v>1</v>
      </c>
    </row>
    <row r="52" spans="1:11">
      <c r="A52">
        <f t="shared" si="2"/>
        <v>2</v>
      </c>
      <c r="B52">
        <f t="shared" si="5"/>
        <v>9</v>
      </c>
      <c r="C52">
        <f t="shared" si="7"/>
        <v>0</v>
      </c>
      <c r="D52">
        <f t="shared" si="4"/>
        <v>0</v>
      </c>
      <c r="E52">
        <f>INDEX(time!$B$30:$BI$43,$A52-1,($B52-1)*2+1+$J52+$K52)</f>
        <v>1407</v>
      </c>
      <c r="F52">
        <f>INDEX(error!$B$5:$BI$16,$A52-1,($B52-1)*2+1+$J52+$K52)</f>
        <v>1</v>
      </c>
      <c r="J52">
        <f t="shared" si="0"/>
        <v>0</v>
      </c>
      <c r="K52">
        <f t="shared" si="1"/>
        <v>0</v>
      </c>
    </row>
    <row r="53" spans="1:11">
      <c r="A53">
        <f t="shared" si="2"/>
        <v>2</v>
      </c>
      <c r="B53">
        <f t="shared" si="5"/>
        <v>9</v>
      </c>
      <c r="C53">
        <f t="shared" si="7"/>
        <v>0</v>
      </c>
      <c r="D53">
        <f t="shared" si="4"/>
        <v>1</v>
      </c>
      <c r="E53">
        <f>INDEX(time!$B$30:$BI$43,$A53-1,($B53-1)*2+1+$J53+$K53)</f>
        <v>1369</v>
      </c>
      <c r="F53">
        <f>INDEX(error!$B$5:$BI$16,$A53-1,($B53-1)*2+1+$J53+$K53)</f>
        <v>1</v>
      </c>
      <c r="J53">
        <f t="shared" si="0"/>
        <v>0</v>
      </c>
      <c r="K53">
        <f t="shared" si="1"/>
        <v>1</v>
      </c>
    </row>
    <row r="54" spans="1:11">
      <c r="A54">
        <f t="shared" si="2"/>
        <v>2</v>
      </c>
      <c r="B54">
        <f t="shared" si="5"/>
        <v>9</v>
      </c>
      <c r="C54">
        <f t="shared" si="7"/>
        <v>1</v>
      </c>
      <c r="D54">
        <f t="shared" si="4"/>
        <v>0</v>
      </c>
      <c r="E54">
        <f>INDEX(time!$B$30:$BI$43,$A54-1,($B54-1)*2+1+$J54+$K54)</f>
        <v>1126</v>
      </c>
      <c r="F54">
        <f>INDEX(error!$B$5:$BI$16,$A54-1,($B54-1)*2+1+$J54+$K54)</f>
        <v>1</v>
      </c>
      <c r="J54">
        <f t="shared" si="0"/>
        <v>20</v>
      </c>
      <c r="K54">
        <f t="shared" si="1"/>
        <v>0</v>
      </c>
    </row>
    <row r="55" spans="1:11">
      <c r="A55">
        <f t="shared" si="2"/>
        <v>2</v>
      </c>
      <c r="B55">
        <f t="shared" si="5"/>
        <v>9</v>
      </c>
      <c r="C55">
        <f t="shared" si="7"/>
        <v>1</v>
      </c>
      <c r="D55">
        <f t="shared" si="4"/>
        <v>1</v>
      </c>
      <c r="E55">
        <f>INDEX(time!$B$30:$BI$43,$A55-1,($B55-1)*2+1+$J55+$K55)</f>
        <v>902</v>
      </c>
      <c r="F55">
        <f>INDEX(error!$B$5:$BI$16,$A55-1,($B55-1)*2+1+$J55+$K55)</f>
        <v>1</v>
      </c>
      <c r="J55">
        <f t="shared" si="0"/>
        <v>20</v>
      </c>
      <c r="K55">
        <f t="shared" si="1"/>
        <v>1</v>
      </c>
    </row>
    <row r="56" spans="1:11">
      <c r="A56">
        <f t="shared" si="2"/>
        <v>2</v>
      </c>
      <c r="B56">
        <f t="shared" si="5"/>
        <v>9</v>
      </c>
      <c r="C56">
        <f t="shared" si="7"/>
        <v>2</v>
      </c>
      <c r="D56">
        <f t="shared" si="4"/>
        <v>0</v>
      </c>
      <c r="E56">
        <f>INDEX(time!$B$30:$BI$43,$A56-1,($B56-1)*2+1+$J56+$K56)</f>
        <v>1449</v>
      </c>
      <c r="F56">
        <f>INDEX(error!$B$5:$BI$16,$A56-1,($B56-1)*2+1+$J56+$K56)</f>
        <v>1</v>
      </c>
      <c r="J56">
        <f t="shared" si="0"/>
        <v>40</v>
      </c>
      <c r="K56">
        <f t="shared" si="1"/>
        <v>0</v>
      </c>
    </row>
    <row r="57" spans="1:11">
      <c r="A57">
        <f t="shared" si="2"/>
        <v>2</v>
      </c>
      <c r="B57">
        <f t="shared" si="5"/>
        <v>9</v>
      </c>
      <c r="C57">
        <f t="shared" si="7"/>
        <v>2</v>
      </c>
      <c r="D57">
        <f t="shared" si="4"/>
        <v>1</v>
      </c>
      <c r="E57">
        <f>INDEX(time!$B$30:$BI$43,$A57-1,($B57-1)*2+1+$J57+$K57)</f>
        <v>1077</v>
      </c>
      <c r="F57">
        <f>INDEX(error!$B$5:$BI$16,$A57-1,($B57-1)*2+1+$J57+$K57)</f>
        <v>1</v>
      </c>
      <c r="J57">
        <f t="shared" si="0"/>
        <v>40</v>
      </c>
      <c r="K57">
        <f t="shared" si="1"/>
        <v>1</v>
      </c>
    </row>
    <row r="58" spans="1:11">
      <c r="A58">
        <f t="shared" si="2"/>
        <v>2</v>
      </c>
      <c r="B58">
        <f t="shared" si="5"/>
        <v>10</v>
      </c>
      <c r="C58">
        <f t="shared" si="7"/>
        <v>0</v>
      </c>
      <c r="D58">
        <f t="shared" si="4"/>
        <v>0</v>
      </c>
      <c r="E58">
        <f>INDEX(time!$B$30:$BI$43,$A58-1,($B58-1)*2+1+$J58+$K58)</f>
        <v>1283</v>
      </c>
      <c r="F58">
        <f>INDEX(error!$B$5:$BI$16,$A58-1,($B58-1)*2+1+$J58+$K58)</f>
        <v>1</v>
      </c>
      <c r="J58">
        <f t="shared" si="0"/>
        <v>0</v>
      </c>
      <c r="K58">
        <f t="shared" si="1"/>
        <v>0</v>
      </c>
    </row>
    <row r="59" spans="1:11">
      <c r="A59">
        <f t="shared" si="2"/>
        <v>2</v>
      </c>
      <c r="B59">
        <f t="shared" si="5"/>
        <v>10</v>
      </c>
      <c r="C59">
        <f t="shared" si="7"/>
        <v>0</v>
      </c>
      <c r="D59">
        <f t="shared" si="4"/>
        <v>1</v>
      </c>
      <c r="E59">
        <f>INDEX(time!$B$30:$BI$43,$A59-1,($B59-1)*2+1+$J59+$K59)</f>
        <v>1093</v>
      </c>
      <c r="F59">
        <f>INDEX(error!$B$5:$BI$16,$A59-1,($B59-1)*2+1+$J59+$K59)</f>
        <v>1</v>
      </c>
      <c r="J59">
        <f t="shared" si="0"/>
        <v>0</v>
      </c>
      <c r="K59">
        <f t="shared" si="1"/>
        <v>1</v>
      </c>
    </row>
    <row r="60" spans="1:11">
      <c r="A60">
        <f t="shared" si="2"/>
        <v>2</v>
      </c>
      <c r="B60">
        <f t="shared" si="5"/>
        <v>10</v>
      </c>
      <c r="C60">
        <f t="shared" si="7"/>
        <v>1</v>
      </c>
      <c r="D60">
        <f t="shared" si="4"/>
        <v>0</v>
      </c>
      <c r="E60">
        <f>INDEX(time!$B$30:$BI$43,$A60-1,($B60-1)*2+1+$J60+$K60)</f>
        <v>881</v>
      </c>
      <c r="F60">
        <f>INDEX(error!$B$5:$BI$16,$A60-1,($B60-1)*2+1+$J60+$K60)</f>
        <v>1</v>
      </c>
      <c r="J60">
        <f t="shared" si="0"/>
        <v>20</v>
      </c>
      <c r="K60">
        <f t="shared" si="1"/>
        <v>0</v>
      </c>
    </row>
    <row r="61" spans="1:11">
      <c r="A61">
        <f t="shared" si="2"/>
        <v>2</v>
      </c>
      <c r="B61">
        <f t="shared" si="5"/>
        <v>10</v>
      </c>
      <c r="C61">
        <f t="shared" si="7"/>
        <v>1</v>
      </c>
      <c r="D61">
        <f t="shared" si="4"/>
        <v>1</v>
      </c>
      <c r="E61">
        <f>INDEX(time!$B$30:$BI$43,$A61-1,($B61-1)*2+1+$J61+$K61)</f>
        <v>1061</v>
      </c>
      <c r="F61">
        <f>INDEX(error!$B$5:$BI$16,$A61-1,($B61-1)*2+1+$J61+$K61)</f>
        <v>1</v>
      </c>
      <c r="J61">
        <f t="shared" si="0"/>
        <v>20</v>
      </c>
      <c r="K61">
        <f t="shared" si="1"/>
        <v>1</v>
      </c>
    </row>
    <row r="62" spans="1:11">
      <c r="A62">
        <f t="shared" si="2"/>
        <v>2</v>
      </c>
      <c r="B62">
        <f t="shared" si="5"/>
        <v>10</v>
      </c>
      <c r="C62">
        <f t="shared" si="7"/>
        <v>2</v>
      </c>
      <c r="D62">
        <f t="shared" si="4"/>
        <v>0</v>
      </c>
      <c r="E62">
        <f>INDEX(time!$B$30:$BI$43,$A62-1,($B62-1)*2+1+$J62+$K62)</f>
        <v>910</v>
      </c>
      <c r="F62">
        <f>INDEX(error!$B$5:$BI$16,$A62-1,($B62-1)*2+1+$J62+$K62)</f>
        <v>1</v>
      </c>
      <c r="J62">
        <f t="shared" si="0"/>
        <v>40</v>
      </c>
      <c r="K62">
        <f t="shared" si="1"/>
        <v>0</v>
      </c>
    </row>
    <row r="63" spans="1:11">
      <c r="A63">
        <f t="shared" si="2"/>
        <v>2</v>
      </c>
      <c r="B63">
        <f t="shared" si="5"/>
        <v>10</v>
      </c>
      <c r="C63">
        <f t="shared" si="7"/>
        <v>2</v>
      </c>
      <c r="D63">
        <f t="shared" si="4"/>
        <v>1</v>
      </c>
      <c r="E63" t="str">
        <f>INDEX(time!$B$30:$BI$43,$A63-1,($B63-1)*2+1+$J63+$K63)</f>
        <v/>
      </c>
      <c r="F63">
        <f>INDEX(error!$B$5:$BI$16,$A63-1,($B63-1)*2+1+$J63+$K63)</f>
        <v>0</v>
      </c>
      <c r="J63">
        <f t="shared" si="0"/>
        <v>40</v>
      </c>
      <c r="K63">
        <f t="shared" si="1"/>
        <v>1</v>
      </c>
    </row>
    <row r="64" spans="1:11">
      <c r="A64">
        <f t="shared" si="2"/>
        <v>3</v>
      </c>
      <c r="B64">
        <f>B4</f>
        <v>1</v>
      </c>
      <c r="C64">
        <f t="shared" si="7"/>
        <v>0</v>
      </c>
      <c r="D64">
        <f t="shared" si="4"/>
        <v>0</v>
      </c>
      <c r="E64">
        <f>INDEX(time!$B$30:$BI$43,$A64-1,($B64-1)*2+1+$J64+$K64)</f>
        <v>1265</v>
      </c>
      <c r="F64">
        <f>INDEX(error!$B$5:$BI$16,$A64-1,($B64-1)*2+1+$J64+$K64)</f>
        <v>1</v>
      </c>
      <c r="J64">
        <f t="shared" si="0"/>
        <v>0</v>
      </c>
      <c r="K64">
        <f t="shared" si="1"/>
        <v>0</v>
      </c>
    </row>
    <row r="65" spans="1:11">
      <c r="A65">
        <f t="shared" si="2"/>
        <v>3</v>
      </c>
      <c r="B65">
        <f t="shared" ref="B65:B128" si="8">B5</f>
        <v>1</v>
      </c>
      <c r="C65">
        <f t="shared" si="7"/>
        <v>0</v>
      </c>
      <c r="D65">
        <f t="shared" si="4"/>
        <v>1</v>
      </c>
      <c r="E65">
        <f>INDEX(time!$B$30:$BI$43,$A65-1,($B65-1)*2+1+$J65+$K65)</f>
        <v>2416</v>
      </c>
      <c r="F65">
        <f>INDEX(error!$B$5:$BI$16,$A65-1,($B65-1)*2+1+$J65+$K65)</f>
        <v>1</v>
      </c>
      <c r="J65">
        <f t="shared" si="0"/>
        <v>0</v>
      </c>
      <c r="K65">
        <f t="shared" si="1"/>
        <v>1</v>
      </c>
    </row>
    <row r="66" spans="1:11">
      <c r="A66">
        <f t="shared" si="2"/>
        <v>3</v>
      </c>
      <c r="B66">
        <f t="shared" si="8"/>
        <v>1</v>
      </c>
      <c r="C66">
        <f t="shared" si="7"/>
        <v>1</v>
      </c>
      <c r="D66">
        <f t="shared" si="4"/>
        <v>0</v>
      </c>
      <c r="E66">
        <f>INDEX(time!$B$30:$BI$43,$A66-1,($B66-1)*2+1+$J66+$K66)</f>
        <v>1496</v>
      </c>
      <c r="F66">
        <f>INDEX(error!$B$5:$BI$16,$A66-1,($B66-1)*2+1+$J66+$K66)</f>
        <v>1</v>
      </c>
      <c r="J66">
        <f t="shared" si="0"/>
        <v>20</v>
      </c>
      <c r="K66">
        <f t="shared" si="1"/>
        <v>0</v>
      </c>
    </row>
    <row r="67" spans="1:11">
      <c r="A67">
        <f t="shared" si="2"/>
        <v>3</v>
      </c>
      <c r="B67">
        <f t="shared" si="8"/>
        <v>1</v>
      </c>
      <c r="C67">
        <f t="shared" si="7"/>
        <v>1</v>
      </c>
      <c r="D67">
        <f t="shared" si="4"/>
        <v>1</v>
      </c>
      <c r="E67">
        <f>INDEX(time!$B$30:$BI$43,$A67-1,($B67-1)*2+1+$J67+$K67)</f>
        <v>928</v>
      </c>
      <c r="F67">
        <f>INDEX(error!$B$5:$BI$16,$A67-1,($B67-1)*2+1+$J67+$K67)</f>
        <v>1</v>
      </c>
      <c r="J67">
        <f t="shared" si="0"/>
        <v>20</v>
      </c>
      <c r="K67">
        <f t="shared" si="1"/>
        <v>1</v>
      </c>
    </row>
    <row r="68" spans="1:11">
      <c r="A68">
        <f t="shared" si="2"/>
        <v>3</v>
      </c>
      <c r="B68">
        <f t="shared" si="8"/>
        <v>1</v>
      </c>
      <c r="C68">
        <f t="shared" si="7"/>
        <v>2</v>
      </c>
      <c r="D68">
        <f t="shared" si="4"/>
        <v>0</v>
      </c>
      <c r="E68">
        <f>INDEX(time!$B$30:$BI$43,$A68-1,($B68-1)*2+1+$J68+$K68)</f>
        <v>4334</v>
      </c>
      <c r="F68">
        <f>INDEX(error!$B$5:$BI$16,$A68-1,($B68-1)*2+1+$J68+$K68)</f>
        <v>1</v>
      </c>
      <c r="J68">
        <f t="shared" si="0"/>
        <v>40</v>
      </c>
      <c r="K68">
        <f t="shared" si="1"/>
        <v>0</v>
      </c>
    </row>
    <row r="69" spans="1:11">
      <c r="A69">
        <f t="shared" si="2"/>
        <v>3</v>
      </c>
      <c r="B69">
        <f t="shared" si="8"/>
        <v>1</v>
      </c>
      <c r="C69">
        <f t="shared" si="7"/>
        <v>2</v>
      </c>
      <c r="D69">
        <f t="shared" si="4"/>
        <v>1</v>
      </c>
      <c r="E69" t="str">
        <f>INDEX(time!$B$30:$BI$43,$A69-1,($B69-1)*2+1+$J69+$K69)</f>
        <v/>
      </c>
      <c r="F69">
        <f>INDEX(error!$B$5:$BI$16,$A69-1,($B69-1)*2+1+$J69+$K69)</f>
        <v>0</v>
      </c>
      <c r="J69">
        <f t="shared" ref="J69:J132" si="9">IF(C69=0,0,IF(C69=1,20,40))</f>
        <v>40</v>
      </c>
      <c r="K69">
        <f t="shared" ref="K69:K132" si="10">D69</f>
        <v>1</v>
      </c>
    </row>
    <row r="70" spans="1:11">
      <c r="A70">
        <f t="shared" ref="A70:A133" si="11">IF(B70&gt;=B69,A69,A69+1)</f>
        <v>3</v>
      </c>
      <c r="B70">
        <f t="shared" si="8"/>
        <v>2</v>
      </c>
      <c r="C70">
        <f t="shared" si="7"/>
        <v>0</v>
      </c>
      <c r="D70">
        <f t="shared" si="4"/>
        <v>0</v>
      </c>
      <c r="E70">
        <f>INDEX(time!$B$30:$BI$43,$A70-1,($B70-1)*2+1+$J70+$K70)</f>
        <v>815</v>
      </c>
      <c r="F70">
        <f>INDEX(error!$B$5:$BI$16,$A70-1,($B70-1)*2+1+$J70+$K70)</f>
        <v>1</v>
      </c>
      <c r="J70">
        <f t="shared" si="9"/>
        <v>0</v>
      </c>
      <c r="K70">
        <f t="shared" si="10"/>
        <v>0</v>
      </c>
    </row>
    <row r="71" spans="1:11">
      <c r="A71">
        <f t="shared" si="11"/>
        <v>3</v>
      </c>
      <c r="B71">
        <f t="shared" si="8"/>
        <v>2</v>
      </c>
      <c r="C71">
        <f t="shared" si="7"/>
        <v>0</v>
      </c>
      <c r="D71">
        <f t="shared" ref="D71:D134" si="12">D69</f>
        <v>1</v>
      </c>
      <c r="E71">
        <f>INDEX(time!$B$30:$BI$43,$A71-1,($B71-1)*2+1+$J71+$K71)</f>
        <v>1049</v>
      </c>
      <c r="F71">
        <f>INDEX(error!$B$5:$BI$16,$A71-1,($B71-1)*2+1+$J71+$K71)</f>
        <v>1</v>
      </c>
      <c r="J71">
        <f t="shared" si="9"/>
        <v>0</v>
      </c>
      <c r="K71">
        <f t="shared" si="10"/>
        <v>1</v>
      </c>
    </row>
    <row r="72" spans="1:11">
      <c r="A72">
        <f t="shared" si="11"/>
        <v>3</v>
      </c>
      <c r="B72">
        <f t="shared" si="8"/>
        <v>2</v>
      </c>
      <c r="C72">
        <f t="shared" si="7"/>
        <v>1</v>
      </c>
      <c r="D72">
        <f t="shared" si="12"/>
        <v>0</v>
      </c>
      <c r="E72">
        <f>INDEX(time!$B$30:$BI$43,$A72-1,($B72-1)*2+1+$J72+$K72)</f>
        <v>832</v>
      </c>
      <c r="F72">
        <f>INDEX(error!$B$5:$BI$16,$A72-1,($B72-1)*2+1+$J72+$K72)</f>
        <v>1</v>
      </c>
      <c r="J72">
        <f t="shared" si="9"/>
        <v>20</v>
      </c>
      <c r="K72">
        <f t="shared" si="10"/>
        <v>0</v>
      </c>
    </row>
    <row r="73" spans="1:11">
      <c r="A73">
        <f t="shared" si="11"/>
        <v>3</v>
      </c>
      <c r="B73">
        <f t="shared" si="8"/>
        <v>2</v>
      </c>
      <c r="C73">
        <f t="shared" si="7"/>
        <v>1</v>
      </c>
      <c r="D73">
        <f t="shared" si="12"/>
        <v>1</v>
      </c>
      <c r="E73">
        <f>INDEX(time!$B$30:$BI$43,$A73-1,($B73-1)*2+1+$J73+$K73)</f>
        <v>1283</v>
      </c>
      <c r="F73">
        <f>INDEX(error!$B$5:$BI$16,$A73-1,($B73-1)*2+1+$J73+$K73)</f>
        <v>1</v>
      </c>
      <c r="J73">
        <f t="shared" si="9"/>
        <v>20</v>
      </c>
      <c r="K73">
        <f t="shared" si="10"/>
        <v>1</v>
      </c>
    </row>
    <row r="74" spans="1:11">
      <c r="A74">
        <f t="shared" si="11"/>
        <v>3</v>
      </c>
      <c r="B74">
        <f t="shared" si="8"/>
        <v>2</v>
      </c>
      <c r="C74">
        <f t="shared" si="7"/>
        <v>2</v>
      </c>
      <c r="D74">
        <f t="shared" si="12"/>
        <v>0</v>
      </c>
      <c r="E74">
        <f>INDEX(time!$B$30:$BI$43,$A74-1,($B74-1)*2+1+$J74+$K74)</f>
        <v>697</v>
      </c>
      <c r="F74">
        <f>INDEX(error!$B$5:$BI$16,$A74-1,($B74-1)*2+1+$J74+$K74)</f>
        <v>1</v>
      </c>
      <c r="J74">
        <f t="shared" si="9"/>
        <v>40</v>
      </c>
      <c r="K74">
        <f t="shared" si="10"/>
        <v>0</v>
      </c>
    </row>
    <row r="75" spans="1:11">
      <c r="A75">
        <f t="shared" si="11"/>
        <v>3</v>
      </c>
      <c r="B75">
        <f t="shared" si="8"/>
        <v>2</v>
      </c>
      <c r="C75">
        <f t="shared" si="7"/>
        <v>2</v>
      </c>
      <c r="D75">
        <f t="shared" si="12"/>
        <v>1</v>
      </c>
      <c r="E75" t="str">
        <f>INDEX(time!$B$30:$BI$43,$A75-1,($B75-1)*2+1+$J75+$K75)</f>
        <v/>
      </c>
      <c r="F75">
        <f>INDEX(error!$B$5:$BI$16,$A75-1,($B75-1)*2+1+$J75+$K75)</f>
        <v>0</v>
      </c>
      <c r="J75">
        <f t="shared" si="9"/>
        <v>40</v>
      </c>
      <c r="K75">
        <f t="shared" si="10"/>
        <v>1</v>
      </c>
    </row>
    <row r="76" spans="1:11">
      <c r="A76">
        <f t="shared" si="11"/>
        <v>3</v>
      </c>
      <c r="B76">
        <f t="shared" si="8"/>
        <v>3</v>
      </c>
      <c r="C76">
        <f t="shared" si="7"/>
        <v>0</v>
      </c>
      <c r="D76">
        <f t="shared" si="12"/>
        <v>0</v>
      </c>
      <c r="E76">
        <f>INDEX(time!$B$30:$BI$43,$A76-1,($B76-1)*2+1+$J76+$K76)</f>
        <v>965</v>
      </c>
      <c r="F76">
        <f>INDEX(error!$B$5:$BI$16,$A76-1,($B76-1)*2+1+$J76+$K76)</f>
        <v>1</v>
      </c>
      <c r="J76">
        <f t="shared" si="9"/>
        <v>0</v>
      </c>
      <c r="K76">
        <f t="shared" si="10"/>
        <v>0</v>
      </c>
    </row>
    <row r="77" spans="1:11">
      <c r="A77">
        <f t="shared" si="11"/>
        <v>3</v>
      </c>
      <c r="B77">
        <f t="shared" si="8"/>
        <v>3</v>
      </c>
      <c r="C77">
        <f t="shared" si="7"/>
        <v>0</v>
      </c>
      <c r="D77">
        <f t="shared" si="12"/>
        <v>1</v>
      </c>
      <c r="E77">
        <f>INDEX(time!$B$30:$BI$43,$A77-1,($B77-1)*2+1+$J77+$K77)</f>
        <v>1182</v>
      </c>
      <c r="F77">
        <f>INDEX(error!$B$5:$BI$16,$A77-1,($B77-1)*2+1+$J77+$K77)</f>
        <v>1</v>
      </c>
      <c r="J77">
        <f t="shared" si="9"/>
        <v>0</v>
      </c>
      <c r="K77">
        <f t="shared" si="10"/>
        <v>1</v>
      </c>
    </row>
    <row r="78" spans="1:11">
      <c r="A78">
        <f t="shared" si="11"/>
        <v>3</v>
      </c>
      <c r="B78">
        <f t="shared" si="8"/>
        <v>3</v>
      </c>
      <c r="C78">
        <f t="shared" si="7"/>
        <v>1</v>
      </c>
      <c r="D78">
        <f t="shared" si="12"/>
        <v>0</v>
      </c>
      <c r="E78">
        <f>INDEX(time!$B$30:$BI$43,$A78-1,($B78-1)*2+1+$J78+$K78)</f>
        <v>962</v>
      </c>
      <c r="F78">
        <f>INDEX(error!$B$5:$BI$16,$A78-1,($B78-1)*2+1+$J78+$K78)</f>
        <v>1</v>
      </c>
      <c r="J78">
        <f t="shared" si="9"/>
        <v>20</v>
      </c>
      <c r="K78">
        <f t="shared" si="10"/>
        <v>0</v>
      </c>
    </row>
    <row r="79" spans="1:11">
      <c r="A79">
        <f t="shared" si="11"/>
        <v>3</v>
      </c>
      <c r="B79">
        <f t="shared" si="8"/>
        <v>3</v>
      </c>
      <c r="C79">
        <f t="shared" si="7"/>
        <v>1</v>
      </c>
      <c r="D79">
        <f t="shared" si="12"/>
        <v>1</v>
      </c>
      <c r="E79">
        <f>INDEX(time!$B$30:$BI$43,$A79-1,($B79-1)*2+1+$J79+$K79)</f>
        <v>1046</v>
      </c>
      <c r="F79">
        <f>INDEX(error!$B$5:$BI$16,$A79-1,($B79-1)*2+1+$J79+$K79)</f>
        <v>1</v>
      </c>
      <c r="J79">
        <f t="shared" si="9"/>
        <v>20</v>
      </c>
      <c r="K79">
        <f t="shared" si="10"/>
        <v>1</v>
      </c>
    </row>
    <row r="80" spans="1:11">
      <c r="A80">
        <f t="shared" si="11"/>
        <v>3</v>
      </c>
      <c r="B80">
        <f t="shared" si="8"/>
        <v>3</v>
      </c>
      <c r="C80">
        <f t="shared" ref="C80:C143" si="13">C74</f>
        <v>2</v>
      </c>
      <c r="D80">
        <f t="shared" si="12"/>
        <v>0</v>
      </c>
      <c r="E80">
        <f>INDEX(time!$B$30:$BI$43,$A80-1,($B80-1)*2+1+$J80+$K80)</f>
        <v>1131</v>
      </c>
      <c r="F80">
        <f>INDEX(error!$B$5:$BI$16,$A80-1,($B80-1)*2+1+$J80+$K80)</f>
        <v>1</v>
      </c>
      <c r="J80">
        <f t="shared" si="9"/>
        <v>40</v>
      </c>
      <c r="K80">
        <f t="shared" si="10"/>
        <v>0</v>
      </c>
    </row>
    <row r="81" spans="1:11">
      <c r="A81">
        <f t="shared" si="11"/>
        <v>3</v>
      </c>
      <c r="B81">
        <f t="shared" si="8"/>
        <v>3</v>
      </c>
      <c r="C81">
        <f t="shared" si="13"/>
        <v>2</v>
      </c>
      <c r="D81">
        <f t="shared" si="12"/>
        <v>1</v>
      </c>
      <c r="E81" t="str">
        <f>INDEX(time!$B$30:$BI$43,$A81-1,($B81-1)*2+1+$J81+$K81)</f>
        <v/>
      </c>
      <c r="F81">
        <f>INDEX(error!$B$5:$BI$16,$A81-1,($B81-1)*2+1+$J81+$K81)</f>
        <v>0</v>
      </c>
      <c r="J81">
        <f t="shared" si="9"/>
        <v>40</v>
      </c>
      <c r="K81">
        <f t="shared" si="10"/>
        <v>1</v>
      </c>
    </row>
    <row r="82" spans="1:11">
      <c r="A82">
        <f t="shared" si="11"/>
        <v>3</v>
      </c>
      <c r="B82">
        <f t="shared" si="8"/>
        <v>4</v>
      </c>
      <c r="C82">
        <f t="shared" si="13"/>
        <v>0</v>
      </c>
      <c r="D82">
        <f t="shared" si="12"/>
        <v>0</v>
      </c>
      <c r="E82">
        <f>INDEX(time!$B$30:$BI$43,$A82-1,($B82-1)*2+1+$J82+$K82)</f>
        <v>1315</v>
      </c>
      <c r="F82">
        <f>INDEX(error!$B$5:$BI$16,$A82-1,($B82-1)*2+1+$J82+$K82)</f>
        <v>1</v>
      </c>
      <c r="J82">
        <f t="shared" si="9"/>
        <v>0</v>
      </c>
      <c r="K82">
        <f t="shared" si="10"/>
        <v>0</v>
      </c>
    </row>
    <row r="83" spans="1:11">
      <c r="A83">
        <f t="shared" si="11"/>
        <v>3</v>
      </c>
      <c r="B83">
        <f t="shared" si="8"/>
        <v>4</v>
      </c>
      <c r="C83">
        <f t="shared" si="13"/>
        <v>0</v>
      </c>
      <c r="D83">
        <f t="shared" si="12"/>
        <v>1</v>
      </c>
      <c r="E83">
        <f>INDEX(time!$B$30:$BI$43,$A83-1,($B83-1)*2+1+$J83+$K83)</f>
        <v>2129</v>
      </c>
      <c r="F83">
        <f>INDEX(error!$B$5:$BI$16,$A83-1,($B83-1)*2+1+$J83+$K83)</f>
        <v>1</v>
      </c>
      <c r="J83">
        <f t="shared" si="9"/>
        <v>0</v>
      </c>
      <c r="K83">
        <f t="shared" si="10"/>
        <v>1</v>
      </c>
    </row>
    <row r="84" spans="1:11">
      <c r="A84">
        <f t="shared" si="11"/>
        <v>3</v>
      </c>
      <c r="B84">
        <f t="shared" si="8"/>
        <v>4</v>
      </c>
      <c r="C84">
        <f t="shared" si="13"/>
        <v>1</v>
      </c>
      <c r="D84">
        <f t="shared" si="12"/>
        <v>0</v>
      </c>
      <c r="E84">
        <f>INDEX(time!$B$30:$BI$43,$A84-1,($B84-1)*2+1+$J84+$K84)</f>
        <v>842</v>
      </c>
      <c r="F84">
        <f>INDEX(error!$B$5:$BI$16,$A84-1,($B84-1)*2+1+$J84+$K84)</f>
        <v>1</v>
      </c>
      <c r="J84">
        <f t="shared" si="9"/>
        <v>20</v>
      </c>
      <c r="K84">
        <f t="shared" si="10"/>
        <v>0</v>
      </c>
    </row>
    <row r="85" spans="1:11">
      <c r="A85">
        <f t="shared" si="11"/>
        <v>3</v>
      </c>
      <c r="B85">
        <f t="shared" si="8"/>
        <v>4</v>
      </c>
      <c r="C85">
        <f t="shared" si="13"/>
        <v>1</v>
      </c>
      <c r="D85">
        <f t="shared" si="12"/>
        <v>1</v>
      </c>
      <c r="E85">
        <f>INDEX(time!$B$30:$BI$43,$A85-1,($B85-1)*2+1+$J85+$K85)</f>
        <v>1701</v>
      </c>
      <c r="F85">
        <f>INDEX(error!$B$5:$BI$16,$A85-1,($B85-1)*2+1+$J85+$K85)</f>
        <v>1</v>
      </c>
      <c r="J85">
        <f t="shared" si="9"/>
        <v>20</v>
      </c>
      <c r="K85">
        <f t="shared" si="10"/>
        <v>1</v>
      </c>
    </row>
    <row r="86" spans="1:11">
      <c r="A86">
        <f t="shared" si="11"/>
        <v>3</v>
      </c>
      <c r="B86">
        <f t="shared" si="8"/>
        <v>4</v>
      </c>
      <c r="C86">
        <f t="shared" si="13"/>
        <v>2</v>
      </c>
      <c r="D86">
        <f t="shared" si="12"/>
        <v>0</v>
      </c>
      <c r="E86">
        <f>INDEX(time!$B$30:$BI$43,$A86-1,($B86-1)*2+1+$J86+$K86)</f>
        <v>1815</v>
      </c>
      <c r="F86">
        <f>INDEX(error!$B$5:$BI$16,$A86-1,($B86-1)*2+1+$J86+$K86)</f>
        <v>1</v>
      </c>
      <c r="J86">
        <f t="shared" si="9"/>
        <v>40</v>
      </c>
      <c r="K86">
        <f t="shared" si="10"/>
        <v>0</v>
      </c>
    </row>
    <row r="87" spans="1:11">
      <c r="A87">
        <f t="shared" si="11"/>
        <v>3</v>
      </c>
      <c r="B87">
        <f t="shared" si="8"/>
        <v>4</v>
      </c>
      <c r="C87">
        <f t="shared" si="13"/>
        <v>2</v>
      </c>
      <c r="D87">
        <f t="shared" si="12"/>
        <v>1</v>
      </c>
      <c r="E87">
        <f>INDEX(time!$B$30:$BI$43,$A87-1,($B87-1)*2+1+$J87+$K87)</f>
        <v>2516</v>
      </c>
      <c r="F87">
        <f>INDEX(error!$B$5:$BI$16,$A87-1,($B87-1)*2+1+$J87+$K87)</f>
        <v>1</v>
      </c>
      <c r="J87">
        <f t="shared" si="9"/>
        <v>40</v>
      </c>
      <c r="K87">
        <f t="shared" si="10"/>
        <v>1</v>
      </c>
    </row>
    <row r="88" spans="1:11">
      <c r="A88">
        <f t="shared" si="11"/>
        <v>3</v>
      </c>
      <c r="B88">
        <f t="shared" si="8"/>
        <v>5</v>
      </c>
      <c r="C88">
        <f t="shared" si="13"/>
        <v>0</v>
      </c>
      <c r="D88">
        <f t="shared" si="12"/>
        <v>0</v>
      </c>
      <c r="E88">
        <f>INDEX(time!$B$30:$BI$43,$A88-1,($B88-1)*2+1+$J88+$K88)</f>
        <v>665</v>
      </c>
      <c r="F88">
        <f>INDEX(error!$B$5:$BI$16,$A88-1,($B88-1)*2+1+$J88+$K88)</f>
        <v>1</v>
      </c>
      <c r="J88">
        <f t="shared" si="9"/>
        <v>0</v>
      </c>
      <c r="K88">
        <f t="shared" si="10"/>
        <v>0</v>
      </c>
    </row>
    <row r="89" spans="1:11">
      <c r="A89">
        <f t="shared" si="11"/>
        <v>3</v>
      </c>
      <c r="B89">
        <f t="shared" si="8"/>
        <v>5</v>
      </c>
      <c r="C89">
        <f t="shared" si="13"/>
        <v>0</v>
      </c>
      <c r="D89">
        <f t="shared" si="12"/>
        <v>1</v>
      </c>
      <c r="E89">
        <f>INDEX(time!$B$30:$BI$43,$A89-1,($B89-1)*2+1+$J89+$K89)</f>
        <v>782</v>
      </c>
      <c r="F89">
        <f>INDEX(error!$B$5:$BI$16,$A89-1,($B89-1)*2+1+$J89+$K89)</f>
        <v>1</v>
      </c>
      <c r="J89">
        <f t="shared" si="9"/>
        <v>0</v>
      </c>
      <c r="K89">
        <f t="shared" si="10"/>
        <v>1</v>
      </c>
    </row>
    <row r="90" spans="1:11">
      <c r="A90">
        <f t="shared" si="11"/>
        <v>3</v>
      </c>
      <c r="B90">
        <f t="shared" si="8"/>
        <v>5</v>
      </c>
      <c r="C90">
        <f t="shared" si="13"/>
        <v>1</v>
      </c>
      <c r="D90">
        <f t="shared" si="12"/>
        <v>0</v>
      </c>
      <c r="E90">
        <f>INDEX(time!$B$30:$BI$43,$A90-1,($B90-1)*2+1+$J90+$K90)</f>
        <v>812</v>
      </c>
      <c r="F90">
        <f>INDEX(error!$B$5:$BI$16,$A90-1,($B90-1)*2+1+$J90+$K90)</f>
        <v>1</v>
      </c>
      <c r="J90">
        <f t="shared" si="9"/>
        <v>20</v>
      </c>
      <c r="K90">
        <f t="shared" si="10"/>
        <v>0</v>
      </c>
    </row>
    <row r="91" spans="1:11">
      <c r="A91">
        <f t="shared" si="11"/>
        <v>3</v>
      </c>
      <c r="B91">
        <f t="shared" si="8"/>
        <v>5</v>
      </c>
      <c r="C91">
        <f t="shared" si="13"/>
        <v>1</v>
      </c>
      <c r="D91">
        <f t="shared" si="12"/>
        <v>1</v>
      </c>
      <c r="E91">
        <f>INDEX(time!$B$30:$BI$43,$A91-1,($B91-1)*2+1+$J91+$K91)</f>
        <v>1213</v>
      </c>
      <c r="F91">
        <f>INDEX(error!$B$5:$BI$16,$A91-1,($B91-1)*2+1+$J91+$K91)</f>
        <v>1</v>
      </c>
      <c r="J91">
        <f t="shared" si="9"/>
        <v>20</v>
      </c>
      <c r="K91">
        <f t="shared" si="10"/>
        <v>1</v>
      </c>
    </row>
    <row r="92" spans="1:11">
      <c r="A92">
        <f t="shared" si="11"/>
        <v>3</v>
      </c>
      <c r="B92">
        <f t="shared" si="8"/>
        <v>5</v>
      </c>
      <c r="C92">
        <f t="shared" si="13"/>
        <v>2</v>
      </c>
      <c r="D92">
        <f t="shared" si="12"/>
        <v>0</v>
      </c>
      <c r="E92">
        <f>INDEX(time!$B$30:$BI$43,$A92-1,($B92-1)*2+1+$J92+$K92)</f>
        <v>798</v>
      </c>
      <c r="F92">
        <f>INDEX(error!$B$5:$BI$16,$A92-1,($B92-1)*2+1+$J92+$K92)</f>
        <v>1</v>
      </c>
      <c r="J92">
        <f t="shared" si="9"/>
        <v>40</v>
      </c>
      <c r="K92">
        <f t="shared" si="10"/>
        <v>0</v>
      </c>
    </row>
    <row r="93" spans="1:11">
      <c r="A93">
        <f t="shared" si="11"/>
        <v>3</v>
      </c>
      <c r="B93">
        <f t="shared" si="8"/>
        <v>5</v>
      </c>
      <c r="C93">
        <f t="shared" si="13"/>
        <v>2</v>
      </c>
      <c r="D93">
        <f t="shared" si="12"/>
        <v>1</v>
      </c>
      <c r="E93" t="str">
        <f>INDEX(time!$B$30:$BI$43,$A93-1,($B93-1)*2+1+$J93+$K93)</f>
        <v/>
      </c>
      <c r="F93">
        <f>INDEX(error!$B$5:$BI$16,$A93-1,($B93-1)*2+1+$J93+$K93)</f>
        <v>0</v>
      </c>
      <c r="J93">
        <f t="shared" si="9"/>
        <v>40</v>
      </c>
      <c r="K93">
        <f t="shared" si="10"/>
        <v>1</v>
      </c>
    </row>
    <row r="94" spans="1:11">
      <c r="A94">
        <f t="shared" si="11"/>
        <v>3</v>
      </c>
      <c r="B94">
        <f t="shared" si="8"/>
        <v>6</v>
      </c>
      <c r="C94">
        <f t="shared" si="13"/>
        <v>0</v>
      </c>
      <c r="D94">
        <f t="shared" si="12"/>
        <v>0</v>
      </c>
      <c r="E94">
        <f>INDEX(time!$B$30:$BI$43,$A94-1,($B94-1)*2+1+$J94+$K94)</f>
        <v>1786</v>
      </c>
      <c r="F94">
        <f>INDEX(error!$B$5:$BI$16,$A94-1,($B94-1)*2+1+$J94+$K94)</f>
        <v>1</v>
      </c>
      <c r="J94">
        <f t="shared" si="9"/>
        <v>0</v>
      </c>
      <c r="K94">
        <f t="shared" si="10"/>
        <v>0</v>
      </c>
    </row>
    <row r="95" spans="1:11">
      <c r="A95">
        <f t="shared" si="11"/>
        <v>3</v>
      </c>
      <c r="B95">
        <f t="shared" si="8"/>
        <v>6</v>
      </c>
      <c r="C95">
        <f t="shared" si="13"/>
        <v>0</v>
      </c>
      <c r="D95">
        <f t="shared" si="12"/>
        <v>1</v>
      </c>
      <c r="E95">
        <f>INDEX(time!$B$30:$BI$43,$A95-1,($B95-1)*2+1+$J95+$K95)</f>
        <v>1836</v>
      </c>
      <c r="F95">
        <f>INDEX(error!$B$5:$BI$16,$A95-1,($B95-1)*2+1+$J95+$K95)</f>
        <v>1</v>
      </c>
      <c r="J95">
        <f t="shared" si="9"/>
        <v>0</v>
      </c>
      <c r="K95">
        <f t="shared" si="10"/>
        <v>1</v>
      </c>
    </row>
    <row r="96" spans="1:11">
      <c r="A96">
        <f t="shared" si="11"/>
        <v>3</v>
      </c>
      <c r="B96">
        <f t="shared" si="8"/>
        <v>6</v>
      </c>
      <c r="C96">
        <f t="shared" si="13"/>
        <v>1</v>
      </c>
      <c r="D96">
        <f t="shared" si="12"/>
        <v>0</v>
      </c>
      <c r="E96">
        <f>INDEX(time!$B$30:$BI$43,$A96-1,($B96-1)*2+1+$J96+$K96)</f>
        <v>828</v>
      </c>
      <c r="F96">
        <f>INDEX(error!$B$5:$BI$16,$A96-1,($B96-1)*2+1+$J96+$K96)</f>
        <v>1</v>
      </c>
      <c r="J96">
        <f t="shared" si="9"/>
        <v>20</v>
      </c>
      <c r="K96">
        <f t="shared" si="10"/>
        <v>0</v>
      </c>
    </row>
    <row r="97" spans="1:11">
      <c r="A97">
        <f t="shared" si="11"/>
        <v>3</v>
      </c>
      <c r="B97">
        <f t="shared" si="8"/>
        <v>6</v>
      </c>
      <c r="C97">
        <f t="shared" si="13"/>
        <v>1</v>
      </c>
      <c r="D97">
        <f t="shared" si="12"/>
        <v>1</v>
      </c>
      <c r="E97">
        <f>INDEX(time!$B$30:$BI$43,$A97-1,($B97-1)*2+1+$J97+$K97)</f>
        <v>1325</v>
      </c>
      <c r="F97">
        <f>INDEX(error!$B$5:$BI$16,$A97-1,($B97-1)*2+1+$J97+$K97)</f>
        <v>1</v>
      </c>
      <c r="J97">
        <f t="shared" si="9"/>
        <v>20</v>
      </c>
      <c r="K97">
        <f t="shared" si="10"/>
        <v>1</v>
      </c>
    </row>
    <row r="98" spans="1:11">
      <c r="A98">
        <f t="shared" si="11"/>
        <v>3</v>
      </c>
      <c r="B98">
        <f t="shared" si="8"/>
        <v>6</v>
      </c>
      <c r="C98">
        <f t="shared" si="13"/>
        <v>2</v>
      </c>
      <c r="D98">
        <f t="shared" si="12"/>
        <v>0</v>
      </c>
      <c r="E98">
        <f>INDEX(time!$B$30:$BI$43,$A98-1,($B98-1)*2+1+$J98+$K98)</f>
        <v>931</v>
      </c>
      <c r="F98">
        <f>INDEX(error!$B$5:$BI$16,$A98-1,($B98-1)*2+1+$J98+$K98)</f>
        <v>1</v>
      </c>
      <c r="J98">
        <f t="shared" si="9"/>
        <v>40</v>
      </c>
      <c r="K98">
        <f t="shared" si="10"/>
        <v>0</v>
      </c>
    </row>
    <row r="99" spans="1:11">
      <c r="A99">
        <f t="shared" si="11"/>
        <v>3</v>
      </c>
      <c r="B99">
        <f t="shared" si="8"/>
        <v>6</v>
      </c>
      <c r="C99">
        <f t="shared" si="13"/>
        <v>2</v>
      </c>
      <c r="D99">
        <f t="shared" si="12"/>
        <v>1</v>
      </c>
      <c r="E99">
        <f>INDEX(time!$B$30:$BI$43,$A99-1,($B99-1)*2+1+$J99+$K99)</f>
        <v>885</v>
      </c>
      <c r="F99">
        <f>INDEX(error!$B$5:$BI$16,$A99-1,($B99-1)*2+1+$J99+$K99)</f>
        <v>1</v>
      </c>
      <c r="J99">
        <f t="shared" si="9"/>
        <v>40</v>
      </c>
      <c r="K99">
        <f t="shared" si="10"/>
        <v>1</v>
      </c>
    </row>
    <row r="100" spans="1:11">
      <c r="A100">
        <f t="shared" si="11"/>
        <v>3</v>
      </c>
      <c r="B100">
        <f t="shared" si="8"/>
        <v>7</v>
      </c>
      <c r="C100">
        <f t="shared" si="13"/>
        <v>0</v>
      </c>
      <c r="D100">
        <f t="shared" si="12"/>
        <v>0</v>
      </c>
      <c r="E100">
        <f>INDEX(time!$B$30:$BI$43,$A100-1,($B100-1)*2+1+$J100+$K100)</f>
        <v>1399</v>
      </c>
      <c r="F100">
        <f>INDEX(error!$B$5:$BI$16,$A100-1,($B100-1)*2+1+$J100+$K100)</f>
        <v>1</v>
      </c>
      <c r="J100">
        <f t="shared" si="9"/>
        <v>0</v>
      </c>
      <c r="K100">
        <f t="shared" si="10"/>
        <v>0</v>
      </c>
    </row>
    <row r="101" spans="1:11">
      <c r="A101">
        <f t="shared" si="11"/>
        <v>3</v>
      </c>
      <c r="B101">
        <f t="shared" si="8"/>
        <v>7</v>
      </c>
      <c r="C101">
        <f t="shared" si="13"/>
        <v>0</v>
      </c>
      <c r="D101">
        <f t="shared" si="12"/>
        <v>1</v>
      </c>
      <c r="E101">
        <f>INDEX(time!$B$30:$BI$43,$A101-1,($B101-1)*2+1+$J101+$K101)</f>
        <v>1382</v>
      </c>
      <c r="F101">
        <f>INDEX(error!$B$5:$BI$16,$A101-1,($B101-1)*2+1+$J101+$K101)</f>
        <v>1</v>
      </c>
      <c r="J101">
        <f t="shared" si="9"/>
        <v>0</v>
      </c>
      <c r="K101">
        <f t="shared" si="10"/>
        <v>1</v>
      </c>
    </row>
    <row r="102" spans="1:11">
      <c r="A102">
        <f t="shared" si="11"/>
        <v>3</v>
      </c>
      <c r="B102">
        <f t="shared" si="8"/>
        <v>7</v>
      </c>
      <c r="C102">
        <f t="shared" si="13"/>
        <v>1</v>
      </c>
      <c r="D102">
        <f t="shared" si="12"/>
        <v>0</v>
      </c>
      <c r="E102">
        <f>INDEX(time!$B$30:$BI$43,$A102-1,($B102-1)*2+1+$J102+$K102)</f>
        <v>850</v>
      </c>
      <c r="F102">
        <f>INDEX(error!$B$5:$BI$16,$A102-1,($B102-1)*2+1+$J102+$K102)</f>
        <v>1</v>
      </c>
      <c r="J102">
        <f t="shared" si="9"/>
        <v>20</v>
      </c>
      <c r="K102">
        <f t="shared" si="10"/>
        <v>0</v>
      </c>
    </row>
    <row r="103" spans="1:11">
      <c r="A103">
        <f t="shared" si="11"/>
        <v>3</v>
      </c>
      <c r="B103">
        <f t="shared" si="8"/>
        <v>7</v>
      </c>
      <c r="C103">
        <f t="shared" si="13"/>
        <v>1</v>
      </c>
      <c r="D103">
        <f t="shared" si="12"/>
        <v>1</v>
      </c>
      <c r="E103">
        <f>INDEX(time!$B$30:$BI$43,$A103-1,($B103-1)*2+1+$J103+$K103)</f>
        <v>1079</v>
      </c>
      <c r="F103">
        <f>INDEX(error!$B$5:$BI$16,$A103-1,($B103-1)*2+1+$J103+$K103)</f>
        <v>1</v>
      </c>
      <c r="J103">
        <f t="shared" si="9"/>
        <v>20</v>
      </c>
      <c r="K103">
        <f t="shared" si="10"/>
        <v>1</v>
      </c>
    </row>
    <row r="104" spans="1:11">
      <c r="A104">
        <f t="shared" si="11"/>
        <v>3</v>
      </c>
      <c r="B104">
        <f t="shared" si="8"/>
        <v>7</v>
      </c>
      <c r="C104">
        <f t="shared" si="13"/>
        <v>2</v>
      </c>
      <c r="D104">
        <f t="shared" si="12"/>
        <v>0</v>
      </c>
      <c r="E104">
        <f>INDEX(time!$B$30:$BI$43,$A104-1,($B104-1)*2+1+$J104+$K104)</f>
        <v>931</v>
      </c>
      <c r="F104">
        <f>INDEX(error!$B$5:$BI$16,$A104-1,($B104-1)*2+1+$J104+$K104)</f>
        <v>1</v>
      </c>
      <c r="J104">
        <f t="shared" si="9"/>
        <v>40</v>
      </c>
      <c r="K104">
        <f t="shared" si="10"/>
        <v>0</v>
      </c>
    </row>
    <row r="105" spans="1:11">
      <c r="A105">
        <f t="shared" si="11"/>
        <v>3</v>
      </c>
      <c r="B105">
        <f t="shared" si="8"/>
        <v>7</v>
      </c>
      <c r="C105">
        <f t="shared" si="13"/>
        <v>2</v>
      </c>
      <c r="D105">
        <f t="shared" si="12"/>
        <v>1</v>
      </c>
      <c r="E105" t="str">
        <f>INDEX(time!$B$30:$BI$43,$A105-1,($B105-1)*2+1+$J105+$K105)</f>
        <v/>
      </c>
      <c r="F105">
        <f>INDEX(error!$B$5:$BI$16,$A105-1,($B105-1)*2+1+$J105+$K105)</f>
        <v>0</v>
      </c>
      <c r="J105">
        <f t="shared" si="9"/>
        <v>40</v>
      </c>
      <c r="K105">
        <f t="shared" si="10"/>
        <v>1</v>
      </c>
    </row>
    <row r="106" spans="1:11">
      <c r="A106">
        <f t="shared" si="11"/>
        <v>3</v>
      </c>
      <c r="B106">
        <f t="shared" si="8"/>
        <v>8</v>
      </c>
      <c r="C106">
        <f t="shared" si="13"/>
        <v>0</v>
      </c>
      <c r="D106">
        <f t="shared" si="12"/>
        <v>0</v>
      </c>
      <c r="E106">
        <f>INDEX(time!$B$30:$BI$43,$A106-1,($B106-1)*2+1+$J106+$K106)</f>
        <v>1015</v>
      </c>
      <c r="F106">
        <f>INDEX(error!$B$5:$BI$16,$A106-1,($B106-1)*2+1+$J106+$K106)</f>
        <v>1</v>
      </c>
      <c r="J106">
        <f t="shared" si="9"/>
        <v>0</v>
      </c>
      <c r="K106">
        <f t="shared" si="10"/>
        <v>0</v>
      </c>
    </row>
    <row r="107" spans="1:11">
      <c r="A107">
        <f t="shared" si="11"/>
        <v>3</v>
      </c>
      <c r="B107">
        <f t="shared" si="8"/>
        <v>8</v>
      </c>
      <c r="C107">
        <f t="shared" si="13"/>
        <v>0</v>
      </c>
      <c r="D107">
        <f t="shared" si="12"/>
        <v>1</v>
      </c>
      <c r="E107">
        <f>INDEX(time!$B$30:$BI$43,$A107-1,($B107-1)*2+1+$J107+$K107)</f>
        <v>1115</v>
      </c>
      <c r="F107">
        <f>INDEX(error!$B$5:$BI$16,$A107-1,($B107-1)*2+1+$J107+$K107)</f>
        <v>1</v>
      </c>
      <c r="J107">
        <f t="shared" si="9"/>
        <v>0</v>
      </c>
      <c r="K107">
        <f t="shared" si="10"/>
        <v>1</v>
      </c>
    </row>
    <row r="108" spans="1:11">
      <c r="A108">
        <f t="shared" si="11"/>
        <v>3</v>
      </c>
      <c r="B108">
        <f t="shared" si="8"/>
        <v>8</v>
      </c>
      <c r="C108">
        <f t="shared" si="13"/>
        <v>1</v>
      </c>
      <c r="D108">
        <f t="shared" si="12"/>
        <v>0</v>
      </c>
      <c r="E108">
        <f>INDEX(time!$B$30:$BI$43,$A108-1,($B108-1)*2+1+$J108+$K108)</f>
        <v>595</v>
      </c>
      <c r="F108">
        <f>INDEX(error!$B$5:$BI$16,$A108-1,($B108-1)*2+1+$J108+$K108)</f>
        <v>1</v>
      </c>
      <c r="J108">
        <f t="shared" si="9"/>
        <v>20</v>
      </c>
      <c r="K108">
        <f t="shared" si="10"/>
        <v>0</v>
      </c>
    </row>
    <row r="109" spans="1:11">
      <c r="A109">
        <f t="shared" si="11"/>
        <v>3</v>
      </c>
      <c r="B109">
        <f t="shared" si="8"/>
        <v>8</v>
      </c>
      <c r="C109">
        <f t="shared" si="13"/>
        <v>1</v>
      </c>
      <c r="D109">
        <f t="shared" si="12"/>
        <v>1</v>
      </c>
      <c r="E109">
        <f>INDEX(time!$B$30:$BI$43,$A109-1,($B109-1)*2+1+$J109+$K109)</f>
        <v>1429</v>
      </c>
      <c r="F109">
        <f>INDEX(error!$B$5:$BI$16,$A109-1,($B109-1)*2+1+$J109+$K109)</f>
        <v>1</v>
      </c>
      <c r="J109">
        <f t="shared" si="9"/>
        <v>20</v>
      </c>
      <c r="K109">
        <f t="shared" si="10"/>
        <v>1</v>
      </c>
    </row>
    <row r="110" spans="1:11">
      <c r="A110">
        <f t="shared" si="11"/>
        <v>3</v>
      </c>
      <c r="B110">
        <f t="shared" si="8"/>
        <v>8</v>
      </c>
      <c r="C110">
        <f t="shared" si="13"/>
        <v>2</v>
      </c>
      <c r="D110">
        <f t="shared" si="12"/>
        <v>0</v>
      </c>
      <c r="E110">
        <f>INDEX(time!$B$30:$BI$43,$A110-1,($B110-1)*2+1+$J110+$K110)</f>
        <v>730</v>
      </c>
      <c r="F110">
        <f>INDEX(error!$B$5:$BI$16,$A110-1,($B110-1)*2+1+$J110+$K110)</f>
        <v>1</v>
      </c>
      <c r="J110">
        <f t="shared" si="9"/>
        <v>40</v>
      </c>
      <c r="K110">
        <f t="shared" si="10"/>
        <v>0</v>
      </c>
    </row>
    <row r="111" spans="1:11">
      <c r="A111">
        <f t="shared" si="11"/>
        <v>3</v>
      </c>
      <c r="B111">
        <f t="shared" si="8"/>
        <v>8</v>
      </c>
      <c r="C111">
        <f t="shared" si="13"/>
        <v>2</v>
      </c>
      <c r="D111">
        <f t="shared" si="12"/>
        <v>1</v>
      </c>
      <c r="E111" t="str">
        <f>INDEX(time!$B$30:$BI$43,$A111-1,($B111-1)*2+1+$J111+$K111)</f>
        <v/>
      </c>
      <c r="F111">
        <f>INDEX(error!$B$5:$BI$16,$A111-1,($B111-1)*2+1+$J111+$K111)</f>
        <v>0</v>
      </c>
      <c r="J111">
        <f t="shared" si="9"/>
        <v>40</v>
      </c>
      <c r="K111">
        <f t="shared" si="10"/>
        <v>1</v>
      </c>
    </row>
    <row r="112" spans="1:11">
      <c r="A112">
        <f t="shared" si="11"/>
        <v>3</v>
      </c>
      <c r="B112">
        <f t="shared" si="8"/>
        <v>9</v>
      </c>
      <c r="C112">
        <f t="shared" si="13"/>
        <v>0</v>
      </c>
      <c r="D112">
        <f t="shared" si="12"/>
        <v>0</v>
      </c>
      <c r="E112">
        <f>INDEX(time!$B$30:$BI$43,$A112-1,($B112-1)*2+1+$J112+$K112)</f>
        <v>1069</v>
      </c>
      <c r="F112">
        <f>INDEX(error!$B$5:$BI$16,$A112-1,($B112-1)*2+1+$J112+$K112)</f>
        <v>1</v>
      </c>
      <c r="J112">
        <f t="shared" si="9"/>
        <v>0</v>
      </c>
      <c r="K112">
        <f t="shared" si="10"/>
        <v>0</v>
      </c>
    </row>
    <row r="113" spans="1:11">
      <c r="A113">
        <f t="shared" si="11"/>
        <v>3</v>
      </c>
      <c r="B113">
        <f t="shared" si="8"/>
        <v>9</v>
      </c>
      <c r="C113">
        <f t="shared" si="13"/>
        <v>0</v>
      </c>
      <c r="D113">
        <f t="shared" si="12"/>
        <v>1</v>
      </c>
      <c r="E113">
        <f>INDEX(time!$B$30:$BI$43,$A113-1,($B113-1)*2+1+$J113+$K113)</f>
        <v>752</v>
      </c>
      <c r="F113">
        <f>INDEX(error!$B$5:$BI$16,$A113-1,($B113-1)*2+1+$J113+$K113)</f>
        <v>1</v>
      </c>
      <c r="J113">
        <f t="shared" si="9"/>
        <v>0</v>
      </c>
      <c r="K113">
        <f t="shared" si="10"/>
        <v>1</v>
      </c>
    </row>
    <row r="114" spans="1:11">
      <c r="A114">
        <f t="shared" si="11"/>
        <v>3</v>
      </c>
      <c r="B114">
        <f t="shared" si="8"/>
        <v>9</v>
      </c>
      <c r="C114">
        <f t="shared" si="13"/>
        <v>1</v>
      </c>
      <c r="D114">
        <f t="shared" si="12"/>
        <v>0</v>
      </c>
      <c r="E114">
        <f>INDEX(time!$B$30:$BI$43,$A114-1,($B114-1)*2+1+$J114+$K114)</f>
        <v>846</v>
      </c>
      <c r="F114">
        <f>INDEX(error!$B$5:$BI$16,$A114-1,($B114-1)*2+1+$J114+$K114)</f>
        <v>1</v>
      </c>
      <c r="J114">
        <f t="shared" si="9"/>
        <v>20</v>
      </c>
      <c r="K114">
        <f t="shared" si="10"/>
        <v>0</v>
      </c>
    </row>
    <row r="115" spans="1:11">
      <c r="A115">
        <f t="shared" si="11"/>
        <v>3</v>
      </c>
      <c r="B115">
        <f t="shared" si="8"/>
        <v>9</v>
      </c>
      <c r="C115">
        <f t="shared" si="13"/>
        <v>1</v>
      </c>
      <c r="D115">
        <f t="shared" si="12"/>
        <v>1</v>
      </c>
      <c r="E115">
        <f>INDEX(time!$B$30:$BI$43,$A115-1,($B115-1)*2+1+$J115+$K115)</f>
        <v>1496</v>
      </c>
      <c r="F115">
        <f>INDEX(error!$B$5:$BI$16,$A115-1,($B115-1)*2+1+$J115+$K115)</f>
        <v>1</v>
      </c>
      <c r="J115">
        <f t="shared" si="9"/>
        <v>20</v>
      </c>
      <c r="K115">
        <f t="shared" si="10"/>
        <v>1</v>
      </c>
    </row>
    <row r="116" spans="1:11">
      <c r="A116">
        <f t="shared" si="11"/>
        <v>3</v>
      </c>
      <c r="B116">
        <f t="shared" si="8"/>
        <v>9</v>
      </c>
      <c r="C116">
        <f t="shared" si="13"/>
        <v>2</v>
      </c>
      <c r="D116">
        <f t="shared" si="12"/>
        <v>0</v>
      </c>
      <c r="E116">
        <f>INDEX(time!$B$30:$BI$43,$A116-1,($B116-1)*2+1+$J116+$K116)</f>
        <v>1198</v>
      </c>
      <c r="F116">
        <f>INDEX(error!$B$5:$BI$16,$A116-1,($B116-1)*2+1+$J116+$K116)</f>
        <v>1</v>
      </c>
      <c r="J116">
        <f t="shared" si="9"/>
        <v>40</v>
      </c>
      <c r="K116">
        <f t="shared" si="10"/>
        <v>0</v>
      </c>
    </row>
    <row r="117" spans="1:11">
      <c r="A117">
        <f t="shared" si="11"/>
        <v>3</v>
      </c>
      <c r="B117">
        <f t="shared" si="8"/>
        <v>9</v>
      </c>
      <c r="C117">
        <f t="shared" si="13"/>
        <v>2</v>
      </c>
      <c r="D117">
        <f t="shared" si="12"/>
        <v>1</v>
      </c>
      <c r="E117" t="str">
        <f>INDEX(time!$B$30:$BI$43,$A117-1,($B117-1)*2+1+$J117+$K117)</f>
        <v/>
      </c>
      <c r="F117">
        <f>INDEX(error!$B$5:$BI$16,$A117-1,($B117-1)*2+1+$J117+$K117)</f>
        <v>0</v>
      </c>
      <c r="J117">
        <f t="shared" si="9"/>
        <v>40</v>
      </c>
      <c r="K117">
        <f t="shared" si="10"/>
        <v>1</v>
      </c>
    </row>
    <row r="118" spans="1:11">
      <c r="A118">
        <f t="shared" si="11"/>
        <v>3</v>
      </c>
      <c r="B118">
        <f t="shared" si="8"/>
        <v>10</v>
      </c>
      <c r="C118">
        <f t="shared" si="13"/>
        <v>0</v>
      </c>
      <c r="D118">
        <f t="shared" si="12"/>
        <v>0</v>
      </c>
      <c r="E118">
        <f>INDEX(time!$B$30:$BI$43,$A118-1,($B118-1)*2+1+$J118+$K118)</f>
        <v>1365</v>
      </c>
      <c r="F118">
        <f>INDEX(error!$B$5:$BI$16,$A118-1,($B118-1)*2+1+$J118+$K118)</f>
        <v>1</v>
      </c>
      <c r="J118">
        <f t="shared" si="9"/>
        <v>0</v>
      </c>
      <c r="K118">
        <f t="shared" si="10"/>
        <v>0</v>
      </c>
    </row>
    <row r="119" spans="1:11">
      <c r="A119">
        <f t="shared" si="11"/>
        <v>3</v>
      </c>
      <c r="B119">
        <f t="shared" si="8"/>
        <v>10</v>
      </c>
      <c r="C119">
        <f t="shared" si="13"/>
        <v>0</v>
      </c>
      <c r="D119">
        <f t="shared" si="12"/>
        <v>1</v>
      </c>
      <c r="E119">
        <f>INDEX(time!$B$30:$BI$43,$A119-1,($B119-1)*2+1+$J119+$K119)</f>
        <v>1679</v>
      </c>
      <c r="F119">
        <f>INDEX(error!$B$5:$BI$16,$A119-1,($B119-1)*2+1+$J119+$K119)</f>
        <v>1</v>
      </c>
      <c r="J119">
        <f t="shared" si="9"/>
        <v>0</v>
      </c>
      <c r="K119">
        <f t="shared" si="10"/>
        <v>1</v>
      </c>
    </row>
    <row r="120" spans="1:11">
      <c r="A120">
        <f t="shared" si="11"/>
        <v>3</v>
      </c>
      <c r="B120">
        <f t="shared" si="8"/>
        <v>10</v>
      </c>
      <c r="C120">
        <f t="shared" si="13"/>
        <v>1</v>
      </c>
      <c r="D120">
        <f t="shared" si="12"/>
        <v>0</v>
      </c>
      <c r="E120">
        <f>INDEX(time!$B$30:$BI$43,$A120-1,($B120-1)*2+1+$J120+$K120)</f>
        <v>1108</v>
      </c>
      <c r="F120">
        <f>INDEX(error!$B$5:$BI$16,$A120-1,($B120-1)*2+1+$J120+$K120)</f>
        <v>1</v>
      </c>
      <c r="J120">
        <f t="shared" si="9"/>
        <v>20</v>
      </c>
      <c r="K120">
        <f t="shared" si="10"/>
        <v>0</v>
      </c>
    </row>
    <row r="121" spans="1:11">
      <c r="A121">
        <f t="shared" si="11"/>
        <v>3</v>
      </c>
      <c r="B121">
        <f t="shared" si="8"/>
        <v>10</v>
      </c>
      <c r="C121">
        <f t="shared" si="13"/>
        <v>1</v>
      </c>
      <c r="D121">
        <f t="shared" si="12"/>
        <v>1</v>
      </c>
      <c r="E121">
        <f>INDEX(time!$B$30:$BI$43,$A121-1,($B121-1)*2+1+$J121+$K121)</f>
        <v>829</v>
      </c>
      <c r="F121">
        <f>INDEX(error!$B$5:$BI$16,$A121-1,($B121-1)*2+1+$J121+$K121)</f>
        <v>1</v>
      </c>
      <c r="J121">
        <f t="shared" si="9"/>
        <v>20</v>
      </c>
      <c r="K121">
        <f t="shared" si="10"/>
        <v>1</v>
      </c>
    </row>
    <row r="122" spans="1:11">
      <c r="A122">
        <f t="shared" si="11"/>
        <v>3</v>
      </c>
      <c r="B122">
        <f t="shared" si="8"/>
        <v>10</v>
      </c>
      <c r="C122">
        <f t="shared" si="13"/>
        <v>2</v>
      </c>
      <c r="D122">
        <f t="shared" si="12"/>
        <v>0</v>
      </c>
      <c r="E122">
        <f>INDEX(time!$B$30:$BI$43,$A122-1,($B122-1)*2+1+$J122+$K122)</f>
        <v>761</v>
      </c>
      <c r="F122">
        <f>INDEX(error!$B$5:$BI$16,$A122-1,($B122-1)*2+1+$J122+$K122)</f>
        <v>1</v>
      </c>
      <c r="J122">
        <f t="shared" si="9"/>
        <v>40</v>
      </c>
      <c r="K122">
        <f t="shared" si="10"/>
        <v>0</v>
      </c>
    </row>
    <row r="123" spans="1:11">
      <c r="A123">
        <f t="shared" si="11"/>
        <v>3</v>
      </c>
      <c r="B123">
        <f t="shared" si="8"/>
        <v>10</v>
      </c>
      <c r="C123">
        <f t="shared" si="13"/>
        <v>2</v>
      </c>
      <c r="D123">
        <f t="shared" si="12"/>
        <v>1</v>
      </c>
      <c r="E123" t="str">
        <f>INDEX(time!$B$30:$BI$43,$A123-1,($B123-1)*2+1+$J123+$K123)</f>
        <v/>
      </c>
      <c r="F123">
        <f>INDEX(error!$B$5:$BI$16,$A123-1,($B123-1)*2+1+$J123+$K123)</f>
        <v>0</v>
      </c>
      <c r="J123">
        <f t="shared" si="9"/>
        <v>40</v>
      </c>
      <c r="K123">
        <f t="shared" si="10"/>
        <v>1</v>
      </c>
    </row>
    <row r="124" spans="1:11">
      <c r="A124">
        <f t="shared" si="11"/>
        <v>4</v>
      </c>
      <c r="B124">
        <f t="shared" si="8"/>
        <v>1</v>
      </c>
      <c r="C124">
        <f t="shared" si="13"/>
        <v>0</v>
      </c>
      <c r="D124">
        <f t="shared" si="12"/>
        <v>0</v>
      </c>
      <c r="E124">
        <f>INDEX(time!$B$30:$BI$43,$A124-1,($B124-1)*2+1+$J124+$K124)</f>
        <v>998</v>
      </c>
      <c r="F124">
        <f>INDEX(error!$B$5:$BI$16,$A124-1,($B124-1)*2+1+$J124+$K124)</f>
        <v>1</v>
      </c>
      <c r="J124">
        <f t="shared" si="9"/>
        <v>0</v>
      </c>
      <c r="K124">
        <f t="shared" si="10"/>
        <v>0</v>
      </c>
    </row>
    <row r="125" spans="1:11">
      <c r="A125">
        <f t="shared" si="11"/>
        <v>4</v>
      </c>
      <c r="B125">
        <f t="shared" si="8"/>
        <v>1</v>
      </c>
      <c r="C125">
        <f t="shared" si="13"/>
        <v>0</v>
      </c>
      <c r="D125">
        <f t="shared" si="12"/>
        <v>1</v>
      </c>
      <c r="E125">
        <f>INDEX(time!$B$30:$BI$43,$A125-1,($B125-1)*2+1+$J125+$K125)</f>
        <v>1215</v>
      </c>
      <c r="F125">
        <f>INDEX(error!$B$5:$BI$16,$A125-1,($B125-1)*2+1+$J125+$K125)</f>
        <v>1</v>
      </c>
      <c r="J125">
        <f t="shared" si="9"/>
        <v>0</v>
      </c>
      <c r="K125">
        <f t="shared" si="10"/>
        <v>1</v>
      </c>
    </row>
    <row r="126" spans="1:11">
      <c r="A126">
        <f t="shared" si="11"/>
        <v>4</v>
      </c>
      <c r="B126">
        <f t="shared" si="8"/>
        <v>1</v>
      </c>
      <c r="C126">
        <f t="shared" si="13"/>
        <v>1</v>
      </c>
      <c r="D126">
        <f t="shared" si="12"/>
        <v>0</v>
      </c>
      <c r="E126">
        <f>INDEX(time!$B$30:$BI$43,$A126-1,($B126-1)*2+1+$J126+$K126)</f>
        <v>2647</v>
      </c>
      <c r="F126">
        <f>INDEX(error!$B$5:$BI$16,$A126-1,($B126-1)*2+1+$J126+$K126)</f>
        <v>1</v>
      </c>
      <c r="J126">
        <f t="shared" si="9"/>
        <v>20</v>
      </c>
      <c r="K126">
        <f t="shared" si="10"/>
        <v>0</v>
      </c>
    </row>
    <row r="127" spans="1:11">
      <c r="A127">
        <f t="shared" si="11"/>
        <v>4</v>
      </c>
      <c r="B127">
        <f t="shared" si="8"/>
        <v>1</v>
      </c>
      <c r="C127">
        <f t="shared" si="13"/>
        <v>1</v>
      </c>
      <c r="D127">
        <f t="shared" si="12"/>
        <v>1</v>
      </c>
      <c r="E127" t="str">
        <f>INDEX(time!$B$30:$BI$43,$A127-1,($B127-1)*2+1+$J127+$K127)</f>
        <v/>
      </c>
      <c r="F127">
        <f>INDEX(error!$B$5:$BI$16,$A127-1,($B127-1)*2+1+$J127+$K127)</f>
        <v>0</v>
      </c>
      <c r="J127">
        <f t="shared" si="9"/>
        <v>20</v>
      </c>
      <c r="K127">
        <f t="shared" si="10"/>
        <v>1</v>
      </c>
    </row>
    <row r="128" spans="1:11">
      <c r="A128">
        <f t="shared" si="11"/>
        <v>4</v>
      </c>
      <c r="B128">
        <f t="shared" si="8"/>
        <v>1</v>
      </c>
      <c r="C128">
        <f t="shared" si="13"/>
        <v>2</v>
      </c>
      <c r="D128">
        <f t="shared" si="12"/>
        <v>0</v>
      </c>
      <c r="E128">
        <f>INDEX(time!$B$30:$BI$43,$A128-1,($B128-1)*2+1+$J128+$K128)</f>
        <v>651</v>
      </c>
      <c r="F128">
        <f>INDEX(error!$B$5:$BI$16,$A128-1,($B128-1)*2+1+$J128+$K128)</f>
        <v>1</v>
      </c>
      <c r="J128">
        <f t="shared" si="9"/>
        <v>40</v>
      </c>
      <c r="K128">
        <f t="shared" si="10"/>
        <v>0</v>
      </c>
    </row>
    <row r="129" spans="1:11">
      <c r="A129">
        <f t="shared" si="11"/>
        <v>4</v>
      </c>
      <c r="B129">
        <f t="shared" ref="B129:B192" si="14">B69</f>
        <v>1</v>
      </c>
      <c r="C129">
        <f t="shared" si="13"/>
        <v>2</v>
      </c>
      <c r="D129">
        <f t="shared" si="12"/>
        <v>1</v>
      </c>
      <c r="E129">
        <f>INDEX(time!$B$30:$BI$43,$A129-1,($B129-1)*2+1+$J129+$K129)</f>
        <v>869</v>
      </c>
      <c r="F129">
        <f>INDEX(error!$B$5:$BI$16,$A129-1,($B129-1)*2+1+$J129+$K129)</f>
        <v>1</v>
      </c>
      <c r="J129">
        <f t="shared" si="9"/>
        <v>40</v>
      </c>
      <c r="K129">
        <f t="shared" si="10"/>
        <v>1</v>
      </c>
    </row>
    <row r="130" spans="1:11">
      <c r="A130">
        <f t="shared" si="11"/>
        <v>4</v>
      </c>
      <c r="B130">
        <f t="shared" si="14"/>
        <v>2</v>
      </c>
      <c r="C130">
        <f t="shared" si="13"/>
        <v>0</v>
      </c>
      <c r="D130">
        <f t="shared" si="12"/>
        <v>0</v>
      </c>
      <c r="E130">
        <f>INDEX(time!$B$30:$BI$43,$A130-1,($B130-1)*2+1+$J130+$K130)</f>
        <v>1449</v>
      </c>
      <c r="F130">
        <f>INDEX(error!$B$5:$BI$16,$A130-1,($B130-1)*2+1+$J130+$K130)</f>
        <v>1</v>
      </c>
      <c r="J130">
        <f t="shared" si="9"/>
        <v>0</v>
      </c>
      <c r="K130">
        <f t="shared" si="10"/>
        <v>0</v>
      </c>
    </row>
    <row r="131" spans="1:11">
      <c r="A131">
        <f t="shared" si="11"/>
        <v>4</v>
      </c>
      <c r="B131">
        <f t="shared" si="14"/>
        <v>2</v>
      </c>
      <c r="C131">
        <f t="shared" si="13"/>
        <v>0</v>
      </c>
      <c r="D131">
        <f t="shared" si="12"/>
        <v>1</v>
      </c>
      <c r="E131" t="str">
        <f>INDEX(time!$B$30:$BI$43,$A131-1,($B131-1)*2+1+$J131+$K131)</f>
        <v/>
      </c>
      <c r="F131">
        <f>INDEX(error!$B$5:$BI$16,$A131-1,($B131-1)*2+1+$J131+$K131)</f>
        <v>0</v>
      </c>
      <c r="J131">
        <f t="shared" si="9"/>
        <v>0</v>
      </c>
      <c r="K131">
        <f t="shared" si="10"/>
        <v>1</v>
      </c>
    </row>
    <row r="132" spans="1:11">
      <c r="A132">
        <f t="shared" si="11"/>
        <v>4</v>
      </c>
      <c r="B132">
        <f t="shared" si="14"/>
        <v>2</v>
      </c>
      <c r="C132">
        <f t="shared" si="13"/>
        <v>1</v>
      </c>
      <c r="D132">
        <f t="shared" si="12"/>
        <v>0</v>
      </c>
      <c r="E132">
        <f>INDEX(time!$B$30:$BI$43,$A132-1,($B132-1)*2+1+$J132+$K132)</f>
        <v>946</v>
      </c>
      <c r="F132">
        <f>INDEX(error!$B$5:$BI$16,$A132-1,($B132-1)*2+1+$J132+$K132)</f>
        <v>1</v>
      </c>
      <c r="J132">
        <f t="shared" si="9"/>
        <v>20</v>
      </c>
      <c r="K132">
        <f t="shared" si="10"/>
        <v>0</v>
      </c>
    </row>
    <row r="133" spans="1:11">
      <c r="A133">
        <f t="shared" si="11"/>
        <v>4</v>
      </c>
      <c r="B133">
        <f t="shared" si="14"/>
        <v>2</v>
      </c>
      <c r="C133">
        <f t="shared" si="13"/>
        <v>1</v>
      </c>
      <c r="D133">
        <f t="shared" si="12"/>
        <v>1</v>
      </c>
      <c r="E133">
        <f>INDEX(time!$B$30:$BI$43,$A133-1,($B133-1)*2+1+$J133+$K133)</f>
        <v>1780</v>
      </c>
      <c r="F133">
        <f>INDEX(error!$B$5:$BI$16,$A133-1,($B133-1)*2+1+$J133+$K133)</f>
        <v>1</v>
      </c>
      <c r="J133">
        <f t="shared" ref="J133:J196" si="15">IF(C133=0,0,IF(C133=1,20,40))</f>
        <v>20</v>
      </c>
      <c r="K133">
        <f t="shared" ref="K133:K196" si="16">D133</f>
        <v>1</v>
      </c>
    </row>
    <row r="134" spans="1:11">
      <c r="A134">
        <f t="shared" ref="A134:A197" si="17">IF(B134&gt;=B133,A133,A133+1)</f>
        <v>4</v>
      </c>
      <c r="B134">
        <f t="shared" si="14"/>
        <v>2</v>
      </c>
      <c r="C134">
        <f t="shared" si="13"/>
        <v>2</v>
      </c>
      <c r="D134">
        <f t="shared" si="12"/>
        <v>0</v>
      </c>
      <c r="E134">
        <f>INDEX(time!$B$30:$BI$43,$A134-1,($B134-1)*2+1+$J134+$K134)</f>
        <v>935</v>
      </c>
      <c r="F134">
        <f>INDEX(error!$B$5:$BI$16,$A134-1,($B134-1)*2+1+$J134+$K134)</f>
        <v>1</v>
      </c>
      <c r="J134">
        <f t="shared" si="15"/>
        <v>40</v>
      </c>
      <c r="K134">
        <f t="shared" si="16"/>
        <v>0</v>
      </c>
    </row>
    <row r="135" spans="1:11">
      <c r="A135">
        <f t="shared" si="17"/>
        <v>4</v>
      </c>
      <c r="B135">
        <f t="shared" si="14"/>
        <v>2</v>
      </c>
      <c r="C135">
        <f t="shared" si="13"/>
        <v>2</v>
      </c>
      <c r="D135">
        <f t="shared" ref="D135:D198" si="18">D133</f>
        <v>1</v>
      </c>
      <c r="E135" t="str">
        <f>INDEX(time!$B$30:$BI$43,$A135-1,($B135-1)*2+1+$J135+$K135)</f>
        <v/>
      </c>
      <c r="F135">
        <f>INDEX(error!$B$5:$BI$16,$A135-1,($B135-1)*2+1+$J135+$K135)</f>
        <v>0</v>
      </c>
      <c r="J135">
        <f t="shared" si="15"/>
        <v>40</v>
      </c>
      <c r="K135">
        <f t="shared" si="16"/>
        <v>1</v>
      </c>
    </row>
    <row r="136" spans="1:11">
      <c r="A136">
        <f t="shared" si="17"/>
        <v>4</v>
      </c>
      <c r="B136">
        <f t="shared" si="14"/>
        <v>3</v>
      </c>
      <c r="C136">
        <f t="shared" si="13"/>
        <v>0</v>
      </c>
      <c r="D136">
        <f t="shared" si="18"/>
        <v>0</v>
      </c>
      <c r="E136">
        <f>INDEX(time!$B$30:$BI$43,$A136-1,($B136-1)*2+1+$J136+$K136)</f>
        <v>1265</v>
      </c>
      <c r="F136">
        <f>INDEX(error!$B$5:$BI$16,$A136-1,($B136-1)*2+1+$J136+$K136)</f>
        <v>1</v>
      </c>
      <c r="J136">
        <f t="shared" si="15"/>
        <v>0</v>
      </c>
      <c r="K136">
        <f t="shared" si="16"/>
        <v>0</v>
      </c>
    </row>
    <row r="137" spans="1:11">
      <c r="A137">
        <f t="shared" si="17"/>
        <v>4</v>
      </c>
      <c r="B137">
        <f t="shared" si="14"/>
        <v>3</v>
      </c>
      <c r="C137">
        <f t="shared" si="13"/>
        <v>0</v>
      </c>
      <c r="D137">
        <f t="shared" si="18"/>
        <v>1</v>
      </c>
      <c r="E137">
        <f>INDEX(time!$B$30:$BI$43,$A137-1,($B137-1)*2+1+$J137+$K137)</f>
        <v>2099</v>
      </c>
      <c r="F137">
        <f>INDEX(error!$B$5:$BI$16,$A137-1,($B137-1)*2+1+$J137+$K137)</f>
        <v>1</v>
      </c>
      <c r="J137">
        <f t="shared" si="15"/>
        <v>0</v>
      </c>
      <c r="K137">
        <f t="shared" si="16"/>
        <v>1</v>
      </c>
    </row>
    <row r="138" spans="1:11">
      <c r="A138">
        <f t="shared" si="17"/>
        <v>4</v>
      </c>
      <c r="B138">
        <f t="shared" si="14"/>
        <v>3</v>
      </c>
      <c r="C138">
        <f t="shared" si="13"/>
        <v>1</v>
      </c>
      <c r="D138">
        <f t="shared" si="18"/>
        <v>0</v>
      </c>
      <c r="E138">
        <f>INDEX(time!$B$30:$BI$43,$A138-1,($B138-1)*2+1+$J138+$K138)</f>
        <v>1226</v>
      </c>
      <c r="F138">
        <f>INDEX(error!$B$5:$BI$16,$A138-1,($B138-1)*2+1+$J138+$K138)</f>
        <v>1</v>
      </c>
      <c r="J138">
        <f t="shared" si="15"/>
        <v>20</v>
      </c>
      <c r="K138">
        <f t="shared" si="16"/>
        <v>0</v>
      </c>
    </row>
    <row r="139" spans="1:11">
      <c r="A139">
        <f t="shared" si="17"/>
        <v>4</v>
      </c>
      <c r="B139">
        <f t="shared" si="14"/>
        <v>3</v>
      </c>
      <c r="C139">
        <f t="shared" si="13"/>
        <v>1</v>
      </c>
      <c r="D139">
        <f t="shared" si="18"/>
        <v>1</v>
      </c>
      <c r="E139">
        <f>INDEX(time!$B$30:$BI$43,$A139-1,($B139-1)*2+1+$J139+$K139)</f>
        <v>1730</v>
      </c>
      <c r="F139">
        <f>INDEX(error!$B$5:$BI$16,$A139-1,($B139-1)*2+1+$J139+$K139)</f>
        <v>1</v>
      </c>
      <c r="J139">
        <f t="shared" si="15"/>
        <v>20</v>
      </c>
      <c r="K139">
        <f t="shared" si="16"/>
        <v>1</v>
      </c>
    </row>
    <row r="140" spans="1:11">
      <c r="A140">
        <f t="shared" si="17"/>
        <v>4</v>
      </c>
      <c r="B140">
        <f t="shared" si="14"/>
        <v>3</v>
      </c>
      <c r="C140">
        <f t="shared" si="13"/>
        <v>2</v>
      </c>
      <c r="D140">
        <f t="shared" si="18"/>
        <v>0</v>
      </c>
      <c r="E140">
        <f>INDEX(time!$B$30:$BI$43,$A140-1,($B140-1)*2+1+$J140+$K140)</f>
        <v>1348</v>
      </c>
      <c r="F140">
        <f>INDEX(error!$B$5:$BI$16,$A140-1,($B140-1)*2+1+$J140+$K140)</f>
        <v>1</v>
      </c>
      <c r="J140">
        <f t="shared" si="15"/>
        <v>40</v>
      </c>
      <c r="K140">
        <f t="shared" si="16"/>
        <v>0</v>
      </c>
    </row>
    <row r="141" spans="1:11">
      <c r="A141">
        <f t="shared" si="17"/>
        <v>4</v>
      </c>
      <c r="B141">
        <f t="shared" si="14"/>
        <v>3</v>
      </c>
      <c r="C141">
        <f t="shared" si="13"/>
        <v>2</v>
      </c>
      <c r="D141">
        <f t="shared" si="18"/>
        <v>1</v>
      </c>
      <c r="E141">
        <f>INDEX(time!$B$30:$BI$43,$A141-1,($B141-1)*2+1+$J141+$K141)</f>
        <v>2616</v>
      </c>
      <c r="F141">
        <f>INDEX(error!$B$5:$BI$16,$A141-1,($B141-1)*2+1+$J141+$K141)</f>
        <v>1</v>
      </c>
      <c r="J141">
        <f t="shared" si="15"/>
        <v>40</v>
      </c>
      <c r="K141">
        <f t="shared" si="16"/>
        <v>1</v>
      </c>
    </row>
    <row r="142" spans="1:11">
      <c r="A142">
        <f t="shared" si="17"/>
        <v>4</v>
      </c>
      <c r="B142">
        <f t="shared" si="14"/>
        <v>4</v>
      </c>
      <c r="C142">
        <f t="shared" si="13"/>
        <v>0</v>
      </c>
      <c r="D142">
        <f t="shared" si="18"/>
        <v>0</v>
      </c>
      <c r="E142">
        <f>INDEX(time!$B$30:$BI$43,$A142-1,($B142-1)*2+1+$J142+$K142)</f>
        <v>1299</v>
      </c>
      <c r="F142">
        <f>INDEX(error!$B$5:$BI$16,$A142-1,($B142-1)*2+1+$J142+$K142)</f>
        <v>1</v>
      </c>
      <c r="J142">
        <f t="shared" si="15"/>
        <v>0</v>
      </c>
      <c r="K142">
        <f t="shared" si="16"/>
        <v>0</v>
      </c>
    </row>
    <row r="143" spans="1:11">
      <c r="A143">
        <f t="shared" si="17"/>
        <v>4</v>
      </c>
      <c r="B143">
        <f t="shared" si="14"/>
        <v>4</v>
      </c>
      <c r="C143">
        <f t="shared" si="13"/>
        <v>0</v>
      </c>
      <c r="D143">
        <f t="shared" si="18"/>
        <v>1</v>
      </c>
      <c r="E143">
        <f>INDEX(time!$B$30:$BI$43,$A143-1,($B143-1)*2+1+$J143+$K143)</f>
        <v>3121</v>
      </c>
      <c r="F143">
        <f>INDEX(error!$B$5:$BI$16,$A143-1,($B143-1)*2+1+$J143+$K143)</f>
        <v>1</v>
      </c>
      <c r="J143">
        <f t="shared" si="15"/>
        <v>0</v>
      </c>
      <c r="K143">
        <f t="shared" si="16"/>
        <v>1</v>
      </c>
    </row>
    <row r="144" spans="1:11">
      <c r="A144">
        <f t="shared" si="17"/>
        <v>4</v>
      </c>
      <c r="B144">
        <f t="shared" si="14"/>
        <v>4</v>
      </c>
      <c r="C144">
        <f t="shared" ref="C144:C207" si="19">C138</f>
        <v>1</v>
      </c>
      <c r="D144">
        <f t="shared" si="18"/>
        <v>0</v>
      </c>
      <c r="E144">
        <f>INDEX(time!$B$30:$BI$43,$A144-1,($B144-1)*2+1+$J144+$K144)</f>
        <v>1646</v>
      </c>
      <c r="F144">
        <f>INDEX(error!$B$5:$BI$16,$A144-1,($B144-1)*2+1+$J144+$K144)</f>
        <v>1</v>
      </c>
      <c r="J144">
        <f t="shared" si="15"/>
        <v>20</v>
      </c>
      <c r="K144">
        <f t="shared" si="16"/>
        <v>0</v>
      </c>
    </row>
    <row r="145" spans="1:11">
      <c r="A145">
        <f t="shared" si="17"/>
        <v>4</v>
      </c>
      <c r="B145">
        <f t="shared" si="14"/>
        <v>4</v>
      </c>
      <c r="C145">
        <f t="shared" si="19"/>
        <v>1</v>
      </c>
      <c r="D145">
        <f t="shared" si="18"/>
        <v>1</v>
      </c>
      <c r="E145">
        <f>INDEX(time!$B$30:$BI$43,$A145-1,($B145-1)*2+1+$J145+$K145)</f>
        <v>1429</v>
      </c>
      <c r="F145">
        <f>INDEX(error!$B$5:$BI$16,$A145-1,($B145-1)*2+1+$J145+$K145)</f>
        <v>1</v>
      </c>
      <c r="J145">
        <f t="shared" si="15"/>
        <v>20</v>
      </c>
      <c r="K145">
        <f t="shared" si="16"/>
        <v>1</v>
      </c>
    </row>
    <row r="146" spans="1:11">
      <c r="A146">
        <f t="shared" si="17"/>
        <v>4</v>
      </c>
      <c r="B146">
        <f t="shared" si="14"/>
        <v>4</v>
      </c>
      <c r="C146">
        <f t="shared" si="19"/>
        <v>2</v>
      </c>
      <c r="D146">
        <f t="shared" si="18"/>
        <v>0</v>
      </c>
      <c r="E146" t="str">
        <f>INDEX(time!$B$30:$BI$43,$A146-1,($B146-1)*2+1+$J146+$K146)</f>
        <v/>
      </c>
      <c r="F146">
        <f>INDEX(error!$B$5:$BI$16,$A146-1,($B146-1)*2+1+$J146+$K146)</f>
        <v>0</v>
      </c>
      <c r="J146">
        <f t="shared" si="15"/>
        <v>40</v>
      </c>
      <c r="K146">
        <f t="shared" si="16"/>
        <v>0</v>
      </c>
    </row>
    <row r="147" spans="1:11">
      <c r="A147">
        <f t="shared" si="17"/>
        <v>4</v>
      </c>
      <c r="B147">
        <f t="shared" si="14"/>
        <v>4</v>
      </c>
      <c r="C147">
        <f t="shared" si="19"/>
        <v>2</v>
      </c>
      <c r="D147">
        <f t="shared" si="18"/>
        <v>1</v>
      </c>
      <c r="E147" t="str">
        <f>INDEX(time!$B$30:$BI$43,$A147-1,($B147-1)*2+1+$J147+$K147)</f>
        <v/>
      </c>
      <c r="F147">
        <f>INDEX(error!$B$5:$BI$16,$A147-1,($B147-1)*2+1+$J147+$K147)</f>
        <v>0</v>
      </c>
      <c r="J147">
        <f t="shared" si="15"/>
        <v>40</v>
      </c>
      <c r="K147">
        <f t="shared" si="16"/>
        <v>1</v>
      </c>
    </row>
    <row r="148" spans="1:11">
      <c r="A148">
        <f t="shared" si="17"/>
        <v>4</v>
      </c>
      <c r="B148">
        <f t="shared" si="14"/>
        <v>5</v>
      </c>
      <c r="C148">
        <f t="shared" si="19"/>
        <v>0</v>
      </c>
      <c r="D148">
        <f t="shared" si="18"/>
        <v>0</v>
      </c>
      <c r="E148">
        <f>INDEX(time!$B$30:$BI$43,$A148-1,($B148-1)*2+1+$J148+$K148)</f>
        <v>2316</v>
      </c>
      <c r="F148">
        <f>INDEX(error!$B$5:$BI$16,$A148-1,($B148-1)*2+1+$J148+$K148)</f>
        <v>1</v>
      </c>
      <c r="J148">
        <f t="shared" si="15"/>
        <v>0</v>
      </c>
      <c r="K148">
        <f t="shared" si="16"/>
        <v>0</v>
      </c>
    </row>
    <row r="149" spans="1:11">
      <c r="A149">
        <f t="shared" si="17"/>
        <v>4</v>
      </c>
      <c r="B149">
        <f t="shared" si="14"/>
        <v>5</v>
      </c>
      <c r="C149">
        <f t="shared" si="19"/>
        <v>0</v>
      </c>
      <c r="D149">
        <f t="shared" si="18"/>
        <v>1</v>
      </c>
      <c r="E149">
        <f>INDEX(time!$B$30:$BI$43,$A149-1,($B149-1)*2+1+$J149+$K149)</f>
        <v>1152</v>
      </c>
      <c r="F149">
        <f>INDEX(error!$B$5:$BI$16,$A149-1,($B149-1)*2+1+$J149+$K149)</f>
        <v>1</v>
      </c>
      <c r="J149">
        <f t="shared" si="15"/>
        <v>0</v>
      </c>
      <c r="K149">
        <f t="shared" si="16"/>
        <v>1</v>
      </c>
    </row>
    <row r="150" spans="1:11">
      <c r="A150">
        <f t="shared" si="17"/>
        <v>4</v>
      </c>
      <c r="B150">
        <f t="shared" si="14"/>
        <v>5</v>
      </c>
      <c r="C150">
        <f t="shared" si="19"/>
        <v>1</v>
      </c>
      <c r="D150">
        <f t="shared" si="18"/>
        <v>0</v>
      </c>
      <c r="E150">
        <f>INDEX(time!$B$30:$BI$43,$A150-1,($B150-1)*2+1+$J150+$K150)</f>
        <v>1730</v>
      </c>
      <c r="F150">
        <f>INDEX(error!$B$5:$BI$16,$A150-1,($B150-1)*2+1+$J150+$K150)</f>
        <v>1</v>
      </c>
      <c r="J150">
        <f t="shared" si="15"/>
        <v>20</v>
      </c>
      <c r="K150">
        <f t="shared" si="16"/>
        <v>0</v>
      </c>
    </row>
    <row r="151" spans="1:11">
      <c r="A151">
        <f t="shared" si="17"/>
        <v>4</v>
      </c>
      <c r="B151">
        <f t="shared" si="14"/>
        <v>5</v>
      </c>
      <c r="C151">
        <f t="shared" si="19"/>
        <v>1</v>
      </c>
      <c r="D151">
        <f t="shared" si="18"/>
        <v>1</v>
      </c>
      <c r="E151">
        <f>INDEX(time!$B$30:$BI$43,$A151-1,($B151-1)*2+1+$J151+$K151)</f>
        <v>946</v>
      </c>
      <c r="F151">
        <f>INDEX(error!$B$5:$BI$16,$A151-1,($B151-1)*2+1+$J151+$K151)</f>
        <v>1</v>
      </c>
      <c r="J151">
        <f t="shared" si="15"/>
        <v>20</v>
      </c>
      <c r="K151">
        <f t="shared" si="16"/>
        <v>1</v>
      </c>
    </row>
    <row r="152" spans="1:11">
      <c r="A152">
        <f t="shared" si="17"/>
        <v>4</v>
      </c>
      <c r="B152">
        <f t="shared" si="14"/>
        <v>5</v>
      </c>
      <c r="C152">
        <f t="shared" si="19"/>
        <v>2</v>
      </c>
      <c r="D152">
        <f t="shared" si="18"/>
        <v>0</v>
      </c>
      <c r="E152">
        <f>INDEX(time!$B$30:$BI$43,$A152-1,($B152-1)*2+1+$J152+$K152)</f>
        <v>1198</v>
      </c>
      <c r="F152">
        <f>INDEX(error!$B$5:$BI$16,$A152-1,($B152-1)*2+1+$J152+$K152)</f>
        <v>1</v>
      </c>
      <c r="J152">
        <f t="shared" si="15"/>
        <v>40</v>
      </c>
      <c r="K152">
        <f t="shared" si="16"/>
        <v>0</v>
      </c>
    </row>
    <row r="153" spans="1:11">
      <c r="A153">
        <f t="shared" si="17"/>
        <v>4</v>
      </c>
      <c r="B153">
        <f t="shared" si="14"/>
        <v>5</v>
      </c>
      <c r="C153">
        <f t="shared" si="19"/>
        <v>2</v>
      </c>
      <c r="D153">
        <f t="shared" si="18"/>
        <v>1</v>
      </c>
      <c r="E153" t="str">
        <f>INDEX(time!$B$30:$BI$43,$A153-1,($B153-1)*2+1+$J153+$K153)</f>
        <v/>
      </c>
      <c r="F153">
        <f>INDEX(error!$B$5:$BI$16,$A153-1,($B153-1)*2+1+$J153+$K153)</f>
        <v>0</v>
      </c>
      <c r="J153">
        <f t="shared" si="15"/>
        <v>40</v>
      </c>
      <c r="K153">
        <f t="shared" si="16"/>
        <v>1</v>
      </c>
    </row>
    <row r="154" spans="1:11">
      <c r="A154">
        <f t="shared" si="17"/>
        <v>4</v>
      </c>
      <c r="B154">
        <f t="shared" si="14"/>
        <v>6</v>
      </c>
      <c r="C154">
        <f t="shared" si="19"/>
        <v>0</v>
      </c>
      <c r="D154">
        <f t="shared" si="18"/>
        <v>0</v>
      </c>
      <c r="E154">
        <f>INDEX(time!$B$30:$BI$43,$A154-1,($B154-1)*2+1+$J154+$K154)</f>
        <v>1119</v>
      </c>
      <c r="F154">
        <f>INDEX(error!$B$5:$BI$16,$A154-1,($B154-1)*2+1+$J154+$K154)</f>
        <v>1</v>
      </c>
      <c r="J154">
        <f t="shared" si="15"/>
        <v>0</v>
      </c>
      <c r="K154">
        <f t="shared" si="16"/>
        <v>0</v>
      </c>
    </row>
    <row r="155" spans="1:11">
      <c r="A155">
        <f t="shared" si="17"/>
        <v>4</v>
      </c>
      <c r="B155">
        <f t="shared" si="14"/>
        <v>6</v>
      </c>
      <c r="C155">
        <f t="shared" si="19"/>
        <v>0</v>
      </c>
      <c r="D155">
        <f t="shared" si="18"/>
        <v>1</v>
      </c>
      <c r="E155">
        <f>INDEX(time!$B$30:$BI$43,$A155-1,($B155-1)*2+1+$J155+$K155)</f>
        <v>1165</v>
      </c>
      <c r="F155">
        <f>INDEX(error!$B$5:$BI$16,$A155-1,($B155-1)*2+1+$J155+$K155)</f>
        <v>1</v>
      </c>
      <c r="J155">
        <f t="shared" si="15"/>
        <v>0</v>
      </c>
      <c r="K155">
        <f t="shared" si="16"/>
        <v>1</v>
      </c>
    </row>
    <row r="156" spans="1:11">
      <c r="A156">
        <f t="shared" si="17"/>
        <v>4</v>
      </c>
      <c r="B156">
        <f t="shared" si="14"/>
        <v>6</v>
      </c>
      <c r="C156">
        <f t="shared" si="19"/>
        <v>1</v>
      </c>
      <c r="D156">
        <f t="shared" si="18"/>
        <v>0</v>
      </c>
      <c r="E156">
        <f>INDEX(time!$B$30:$BI$43,$A156-1,($B156-1)*2+1+$J156+$K156)</f>
        <v>1813</v>
      </c>
      <c r="F156">
        <f>INDEX(error!$B$5:$BI$16,$A156-1,($B156-1)*2+1+$J156+$K156)</f>
        <v>1</v>
      </c>
      <c r="J156">
        <f t="shared" si="15"/>
        <v>20</v>
      </c>
      <c r="K156">
        <f t="shared" si="16"/>
        <v>0</v>
      </c>
    </row>
    <row r="157" spans="1:11">
      <c r="A157">
        <f t="shared" si="17"/>
        <v>4</v>
      </c>
      <c r="B157">
        <f t="shared" si="14"/>
        <v>6</v>
      </c>
      <c r="C157">
        <f t="shared" si="19"/>
        <v>1</v>
      </c>
      <c r="D157">
        <f t="shared" si="18"/>
        <v>1</v>
      </c>
      <c r="E157" t="str">
        <f>INDEX(time!$B$30:$BI$43,$A157-1,($B157-1)*2+1+$J157+$K157)</f>
        <v/>
      </c>
      <c r="F157">
        <f>INDEX(error!$B$5:$BI$16,$A157-1,($B157-1)*2+1+$J157+$K157)</f>
        <v>0</v>
      </c>
      <c r="J157">
        <f t="shared" si="15"/>
        <v>20</v>
      </c>
      <c r="K157">
        <f t="shared" si="16"/>
        <v>1</v>
      </c>
    </row>
    <row r="158" spans="1:11">
      <c r="A158">
        <f t="shared" si="17"/>
        <v>4</v>
      </c>
      <c r="B158">
        <f t="shared" si="14"/>
        <v>6</v>
      </c>
      <c r="C158">
        <f t="shared" si="19"/>
        <v>2</v>
      </c>
      <c r="D158">
        <f t="shared" si="18"/>
        <v>0</v>
      </c>
      <c r="E158">
        <f>INDEX(time!$B$30:$BI$43,$A158-1,($B158-1)*2+1+$J158+$K158)</f>
        <v>881</v>
      </c>
      <c r="F158">
        <f>INDEX(error!$B$5:$BI$16,$A158-1,($B158-1)*2+1+$J158+$K158)</f>
        <v>1</v>
      </c>
      <c r="J158">
        <f t="shared" si="15"/>
        <v>40</v>
      </c>
      <c r="K158">
        <f t="shared" si="16"/>
        <v>0</v>
      </c>
    </row>
    <row r="159" spans="1:11">
      <c r="A159">
        <f t="shared" si="17"/>
        <v>4</v>
      </c>
      <c r="B159">
        <f t="shared" si="14"/>
        <v>6</v>
      </c>
      <c r="C159">
        <f t="shared" si="19"/>
        <v>2</v>
      </c>
      <c r="D159">
        <f t="shared" si="18"/>
        <v>1</v>
      </c>
      <c r="E159" t="str">
        <f>INDEX(time!$B$30:$BI$43,$A159-1,($B159-1)*2+1+$J159+$K159)</f>
        <v/>
      </c>
      <c r="F159">
        <f>INDEX(error!$B$5:$BI$16,$A159-1,($B159-1)*2+1+$J159+$K159)</f>
        <v>0</v>
      </c>
      <c r="J159">
        <f t="shared" si="15"/>
        <v>40</v>
      </c>
      <c r="K159">
        <f t="shared" si="16"/>
        <v>1</v>
      </c>
    </row>
    <row r="160" spans="1:11">
      <c r="A160">
        <f t="shared" si="17"/>
        <v>4</v>
      </c>
      <c r="B160">
        <f t="shared" si="14"/>
        <v>7</v>
      </c>
      <c r="C160">
        <f t="shared" si="19"/>
        <v>0</v>
      </c>
      <c r="D160">
        <f t="shared" si="18"/>
        <v>0</v>
      </c>
      <c r="E160">
        <f>INDEX(time!$B$30:$BI$43,$A160-1,($B160-1)*2+1+$J160+$K160)</f>
        <v>1065</v>
      </c>
      <c r="F160">
        <f>INDEX(error!$B$5:$BI$16,$A160-1,($B160-1)*2+1+$J160+$K160)</f>
        <v>1</v>
      </c>
      <c r="J160">
        <f t="shared" si="15"/>
        <v>0</v>
      </c>
      <c r="K160">
        <f t="shared" si="16"/>
        <v>0</v>
      </c>
    </row>
    <row r="161" spans="1:11">
      <c r="A161">
        <f t="shared" si="17"/>
        <v>4</v>
      </c>
      <c r="B161">
        <f t="shared" si="14"/>
        <v>7</v>
      </c>
      <c r="C161">
        <f t="shared" si="19"/>
        <v>0</v>
      </c>
      <c r="D161">
        <f t="shared" si="18"/>
        <v>1</v>
      </c>
      <c r="E161">
        <f>INDEX(time!$B$30:$BI$43,$A161-1,($B161-1)*2+1+$J161+$K161)</f>
        <v>2433</v>
      </c>
      <c r="F161">
        <f>INDEX(error!$B$5:$BI$16,$A161-1,($B161-1)*2+1+$J161+$K161)</f>
        <v>1</v>
      </c>
      <c r="J161">
        <f t="shared" si="15"/>
        <v>0</v>
      </c>
      <c r="K161">
        <f t="shared" si="16"/>
        <v>1</v>
      </c>
    </row>
    <row r="162" spans="1:11">
      <c r="A162">
        <f t="shared" si="17"/>
        <v>4</v>
      </c>
      <c r="B162">
        <f t="shared" si="14"/>
        <v>7</v>
      </c>
      <c r="C162">
        <f t="shared" si="19"/>
        <v>1</v>
      </c>
      <c r="D162">
        <f t="shared" si="18"/>
        <v>0</v>
      </c>
      <c r="E162">
        <f>INDEX(time!$B$30:$BI$43,$A162-1,($B162-1)*2+1+$J162+$K162)</f>
        <v>1179</v>
      </c>
      <c r="F162">
        <f>INDEX(error!$B$5:$BI$16,$A162-1,($B162-1)*2+1+$J162+$K162)</f>
        <v>1</v>
      </c>
      <c r="J162">
        <f t="shared" si="15"/>
        <v>20</v>
      </c>
      <c r="K162">
        <f t="shared" si="16"/>
        <v>0</v>
      </c>
    </row>
    <row r="163" spans="1:11">
      <c r="A163">
        <f t="shared" si="17"/>
        <v>4</v>
      </c>
      <c r="B163">
        <f t="shared" si="14"/>
        <v>7</v>
      </c>
      <c r="C163">
        <f t="shared" si="19"/>
        <v>1</v>
      </c>
      <c r="D163">
        <f t="shared" si="18"/>
        <v>1</v>
      </c>
      <c r="E163">
        <f>INDEX(time!$B$30:$BI$43,$A163-1,($B163-1)*2+1+$J163+$K163)</f>
        <v>1196</v>
      </c>
      <c r="F163">
        <f>INDEX(error!$B$5:$BI$16,$A163-1,($B163-1)*2+1+$J163+$K163)</f>
        <v>1</v>
      </c>
      <c r="J163">
        <f t="shared" si="15"/>
        <v>20</v>
      </c>
      <c r="K163">
        <f t="shared" si="16"/>
        <v>1</v>
      </c>
    </row>
    <row r="164" spans="1:11">
      <c r="A164">
        <f t="shared" si="17"/>
        <v>4</v>
      </c>
      <c r="B164">
        <f t="shared" si="14"/>
        <v>7</v>
      </c>
      <c r="C164">
        <f t="shared" si="19"/>
        <v>2</v>
      </c>
      <c r="D164">
        <f t="shared" si="18"/>
        <v>0</v>
      </c>
      <c r="E164">
        <f>INDEX(time!$B$30:$BI$43,$A164-1,($B164-1)*2+1+$J164+$K164)</f>
        <v>4147</v>
      </c>
      <c r="F164">
        <f>INDEX(error!$B$5:$BI$16,$A164-1,($B164-1)*2+1+$J164+$K164)</f>
        <v>1</v>
      </c>
      <c r="J164">
        <f t="shared" si="15"/>
        <v>40</v>
      </c>
      <c r="K164">
        <f t="shared" si="16"/>
        <v>0</v>
      </c>
    </row>
    <row r="165" spans="1:11">
      <c r="A165">
        <f t="shared" si="17"/>
        <v>4</v>
      </c>
      <c r="B165">
        <f t="shared" si="14"/>
        <v>7</v>
      </c>
      <c r="C165">
        <f t="shared" si="19"/>
        <v>2</v>
      </c>
      <c r="D165">
        <f t="shared" si="18"/>
        <v>1</v>
      </c>
      <c r="E165">
        <f>INDEX(time!$B$30:$BI$43,$A165-1,($B165-1)*2+1+$J165+$K165)</f>
        <v>977</v>
      </c>
      <c r="F165">
        <f>INDEX(error!$B$5:$BI$16,$A165-1,($B165-1)*2+1+$J165+$K165)</f>
        <v>1</v>
      </c>
      <c r="J165">
        <f t="shared" si="15"/>
        <v>40</v>
      </c>
      <c r="K165">
        <f t="shared" si="16"/>
        <v>1</v>
      </c>
    </row>
    <row r="166" spans="1:11">
      <c r="A166">
        <f t="shared" si="17"/>
        <v>4</v>
      </c>
      <c r="B166">
        <f t="shared" si="14"/>
        <v>8</v>
      </c>
      <c r="C166">
        <f t="shared" si="19"/>
        <v>0</v>
      </c>
      <c r="D166">
        <f t="shared" si="18"/>
        <v>0</v>
      </c>
      <c r="E166">
        <f>INDEX(time!$B$30:$BI$43,$A166-1,($B166-1)*2+1+$J166+$K166)</f>
        <v>1182</v>
      </c>
      <c r="F166">
        <f>INDEX(error!$B$5:$BI$16,$A166-1,($B166-1)*2+1+$J166+$K166)</f>
        <v>1</v>
      </c>
      <c r="J166">
        <f t="shared" si="15"/>
        <v>0</v>
      </c>
      <c r="K166">
        <f t="shared" si="16"/>
        <v>0</v>
      </c>
    </row>
    <row r="167" spans="1:11">
      <c r="A167">
        <f t="shared" si="17"/>
        <v>4</v>
      </c>
      <c r="B167">
        <f t="shared" si="14"/>
        <v>8</v>
      </c>
      <c r="C167">
        <f t="shared" si="19"/>
        <v>0</v>
      </c>
      <c r="D167">
        <f t="shared" si="18"/>
        <v>1</v>
      </c>
      <c r="E167">
        <f>INDEX(time!$B$30:$BI$43,$A167-1,($B167-1)*2+1+$J167+$K167)</f>
        <v>1069</v>
      </c>
      <c r="F167">
        <f>INDEX(error!$B$5:$BI$16,$A167-1,($B167-1)*2+1+$J167+$K167)</f>
        <v>1</v>
      </c>
      <c r="J167">
        <f t="shared" si="15"/>
        <v>0</v>
      </c>
      <c r="K167">
        <f t="shared" si="16"/>
        <v>1</v>
      </c>
    </row>
    <row r="168" spans="1:11">
      <c r="A168">
        <f t="shared" si="17"/>
        <v>4</v>
      </c>
      <c r="B168">
        <f t="shared" si="14"/>
        <v>8</v>
      </c>
      <c r="C168">
        <f t="shared" si="19"/>
        <v>1</v>
      </c>
      <c r="D168">
        <f t="shared" si="18"/>
        <v>0</v>
      </c>
      <c r="E168">
        <f>INDEX(time!$B$30:$BI$43,$A168-1,($B168-1)*2+1+$J168+$K168)</f>
        <v>1630</v>
      </c>
      <c r="F168">
        <f>INDEX(error!$B$5:$BI$16,$A168-1,($B168-1)*2+1+$J168+$K168)</f>
        <v>1</v>
      </c>
      <c r="J168">
        <f t="shared" si="15"/>
        <v>20</v>
      </c>
      <c r="K168">
        <f t="shared" si="16"/>
        <v>0</v>
      </c>
    </row>
    <row r="169" spans="1:11">
      <c r="A169">
        <f t="shared" si="17"/>
        <v>4</v>
      </c>
      <c r="B169">
        <f t="shared" si="14"/>
        <v>8</v>
      </c>
      <c r="C169">
        <f t="shared" si="19"/>
        <v>1</v>
      </c>
      <c r="D169">
        <f t="shared" si="18"/>
        <v>1</v>
      </c>
      <c r="E169">
        <f>INDEX(time!$B$30:$BI$43,$A169-1,($B169-1)*2+1+$J169+$K169)</f>
        <v>1463</v>
      </c>
      <c r="F169">
        <f>INDEX(error!$B$5:$BI$16,$A169-1,($B169-1)*2+1+$J169+$K169)</f>
        <v>1</v>
      </c>
      <c r="J169">
        <f t="shared" si="15"/>
        <v>20</v>
      </c>
      <c r="K169">
        <f t="shared" si="16"/>
        <v>1</v>
      </c>
    </row>
    <row r="170" spans="1:11">
      <c r="A170">
        <f t="shared" si="17"/>
        <v>4</v>
      </c>
      <c r="B170">
        <f t="shared" si="14"/>
        <v>8</v>
      </c>
      <c r="C170">
        <f t="shared" si="19"/>
        <v>2</v>
      </c>
      <c r="D170">
        <f t="shared" si="18"/>
        <v>0</v>
      </c>
      <c r="E170">
        <f>INDEX(time!$B$30:$BI$43,$A170-1,($B170-1)*2+1+$J170+$K170)</f>
        <v>764</v>
      </c>
      <c r="F170">
        <f>INDEX(error!$B$5:$BI$16,$A170-1,($B170-1)*2+1+$J170+$K170)</f>
        <v>1</v>
      </c>
      <c r="J170">
        <f t="shared" si="15"/>
        <v>40</v>
      </c>
      <c r="K170">
        <f t="shared" si="16"/>
        <v>0</v>
      </c>
    </row>
    <row r="171" spans="1:11">
      <c r="A171">
        <f t="shared" si="17"/>
        <v>4</v>
      </c>
      <c r="B171">
        <f t="shared" si="14"/>
        <v>8</v>
      </c>
      <c r="C171">
        <f t="shared" si="19"/>
        <v>2</v>
      </c>
      <c r="D171">
        <f t="shared" si="18"/>
        <v>1</v>
      </c>
      <c r="E171">
        <f>INDEX(time!$B$30:$BI$43,$A171-1,($B171-1)*2+1+$J171+$K171)</f>
        <v>781</v>
      </c>
      <c r="F171">
        <f>INDEX(error!$B$5:$BI$16,$A171-1,($B171-1)*2+1+$J171+$K171)</f>
        <v>1</v>
      </c>
      <c r="J171">
        <f t="shared" si="15"/>
        <v>40</v>
      </c>
      <c r="K171">
        <f t="shared" si="16"/>
        <v>1</v>
      </c>
    </row>
    <row r="172" spans="1:11">
      <c r="A172">
        <f t="shared" si="17"/>
        <v>4</v>
      </c>
      <c r="B172">
        <f t="shared" si="14"/>
        <v>9</v>
      </c>
      <c r="C172">
        <f t="shared" si="19"/>
        <v>0</v>
      </c>
      <c r="D172">
        <f t="shared" si="18"/>
        <v>0</v>
      </c>
      <c r="E172">
        <f>INDEX(time!$B$30:$BI$43,$A172-1,($B172-1)*2+1+$J172+$K172)</f>
        <v>1065</v>
      </c>
      <c r="F172">
        <f>INDEX(error!$B$5:$BI$16,$A172-1,($B172-1)*2+1+$J172+$K172)</f>
        <v>1</v>
      </c>
      <c r="J172">
        <f t="shared" si="15"/>
        <v>0</v>
      </c>
      <c r="K172">
        <f t="shared" si="16"/>
        <v>0</v>
      </c>
    </row>
    <row r="173" spans="1:11">
      <c r="A173">
        <f t="shared" si="17"/>
        <v>4</v>
      </c>
      <c r="B173">
        <f t="shared" si="14"/>
        <v>9</v>
      </c>
      <c r="C173">
        <f t="shared" si="19"/>
        <v>0</v>
      </c>
      <c r="D173">
        <f t="shared" si="18"/>
        <v>1</v>
      </c>
      <c r="E173">
        <f>INDEX(time!$B$30:$BI$43,$A173-1,($B173-1)*2+1+$J173+$K173)</f>
        <v>1799</v>
      </c>
      <c r="F173">
        <f>INDEX(error!$B$5:$BI$16,$A173-1,($B173-1)*2+1+$J173+$K173)</f>
        <v>1</v>
      </c>
      <c r="J173">
        <f t="shared" si="15"/>
        <v>0</v>
      </c>
      <c r="K173">
        <f t="shared" si="16"/>
        <v>1</v>
      </c>
    </row>
    <row r="174" spans="1:11">
      <c r="A174">
        <f t="shared" si="17"/>
        <v>4</v>
      </c>
      <c r="B174">
        <f t="shared" si="14"/>
        <v>9</v>
      </c>
      <c r="C174">
        <f t="shared" si="19"/>
        <v>1</v>
      </c>
      <c r="D174">
        <f t="shared" si="18"/>
        <v>0</v>
      </c>
      <c r="E174">
        <f>INDEX(time!$B$30:$BI$43,$A174-1,($B174-1)*2+1+$J174+$K174)</f>
        <v>846</v>
      </c>
      <c r="F174">
        <f>INDEX(error!$B$5:$BI$16,$A174-1,($B174-1)*2+1+$J174+$K174)</f>
        <v>1</v>
      </c>
      <c r="J174">
        <f t="shared" si="15"/>
        <v>20</v>
      </c>
      <c r="K174">
        <f t="shared" si="16"/>
        <v>0</v>
      </c>
    </row>
    <row r="175" spans="1:11">
      <c r="A175">
        <f t="shared" si="17"/>
        <v>4</v>
      </c>
      <c r="B175">
        <f t="shared" si="14"/>
        <v>9</v>
      </c>
      <c r="C175">
        <f t="shared" si="19"/>
        <v>1</v>
      </c>
      <c r="D175">
        <f t="shared" si="18"/>
        <v>1</v>
      </c>
      <c r="E175">
        <f>INDEX(time!$B$30:$BI$43,$A175-1,($B175-1)*2+1+$J175+$K175)</f>
        <v>1429</v>
      </c>
      <c r="F175">
        <f>INDEX(error!$B$5:$BI$16,$A175-1,($B175-1)*2+1+$J175+$K175)</f>
        <v>1</v>
      </c>
      <c r="J175">
        <f t="shared" si="15"/>
        <v>20</v>
      </c>
      <c r="K175">
        <f t="shared" si="16"/>
        <v>1</v>
      </c>
    </row>
    <row r="176" spans="1:11">
      <c r="A176">
        <f t="shared" si="17"/>
        <v>4</v>
      </c>
      <c r="B176">
        <f t="shared" si="14"/>
        <v>9</v>
      </c>
      <c r="C176">
        <f t="shared" si="19"/>
        <v>2</v>
      </c>
      <c r="D176">
        <f t="shared" si="18"/>
        <v>0</v>
      </c>
      <c r="E176">
        <f>INDEX(time!$B$30:$BI$43,$A176-1,($B176-1)*2+1+$J176+$K176)</f>
        <v>1398</v>
      </c>
      <c r="F176">
        <f>INDEX(error!$B$5:$BI$16,$A176-1,($B176-1)*2+1+$J176+$K176)</f>
        <v>1</v>
      </c>
      <c r="J176">
        <f t="shared" si="15"/>
        <v>40</v>
      </c>
      <c r="K176">
        <f t="shared" si="16"/>
        <v>0</v>
      </c>
    </row>
    <row r="177" spans="1:11">
      <c r="A177">
        <f t="shared" si="17"/>
        <v>4</v>
      </c>
      <c r="B177">
        <f t="shared" si="14"/>
        <v>9</v>
      </c>
      <c r="C177">
        <f t="shared" si="19"/>
        <v>2</v>
      </c>
      <c r="D177">
        <f t="shared" si="18"/>
        <v>1</v>
      </c>
      <c r="E177">
        <f>INDEX(time!$B$30:$BI$43,$A177-1,($B177-1)*2+1+$J177+$K177)</f>
        <v>5006</v>
      </c>
      <c r="F177">
        <f>INDEX(error!$B$5:$BI$16,$A177-1,($B177-1)*2+1+$J177+$K177)</f>
        <v>1</v>
      </c>
      <c r="J177">
        <f t="shared" si="15"/>
        <v>40</v>
      </c>
      <c r="K177">
        <f t="shared" si="16"/>
        <v>1</v>
      </c>
    </row>
    <row r="178" spans="1:11">
      <c r="A178">
        <f t="shared" si="17"/>
        <v>4</v>
      </c>
      <c r="B178">
        <f t="shared" si="14"/>
        <v>10</v>
      </c>
      <c r="C178">
        <f t="shared" si="19"/>
        <v>0</v>
      </c>
      <c r="D178">
        <f t="shared" si="18"/>
        <v>0</v>
      </c>
      <c r="E178">
        <f>INDEX(time!$B$30:$BI$43,$A178-1,($B178-1)*2+1+$J178+$K178)</f>
        <v>2253</v>
      </c>
      <c r="F178">
        <f>INDEX(error!$B$5:$BI$16,$A178-1,($B178-1)*2+1+$J178+$K178)</f>
        <v>1</v>
      </c>
      <c r="J178">
        <f t="shared" si="15"/>
        <v>0</v>
      </c>
      <c r="K178">
        <f t="shared" si="16"/>
        <v>0</v>
      </c>
    </row>
    <row r="179" spans="1:11">
      <c r="A179">
        <f t="shared" si="17"/>
        <v>4</v>
      </c>
      <c r="B179">
        <f t="shared" si="14"/>
        <v>10</v>
      </c>
      <c r="C179">
        <f t="shared" si="19"/>
        <v>0</v>
      </c>
      <c r="D179">
        <f t="shared" si="18"/>
        <v>1</v>
      </c>
      <c r="E179">
        <f>INDEX(time!$B$30:$BI$43,$A179-1,($B179-1)*2+1+$J179+$K179)</f>
        <v>4138</v>
      </c>
      <c r="F179">
        <f>INDEX(error!$B$5:$BI$16,$A179-1,($B179-1)*2+1+$J179+$K179)</f>
        <v>1</v>
      </c>
      <c r="J179">
        <f t="shared" si="15"/>
        <v>0</v>
      </c>
      <c r="K179">
        <f t="shared" si="16"/>
        <v>1</v>
      </c>
    </row>
    <row r="180" spans="1:11">
      <c r="A180">
        <f t="shared" si="17"/>
        <v>4</v>
      </c>
      <c r="B180">
        <f t="shared" si="14"/>
        <v>10</v>
      </c>
      <c r="C180">
        <f t="shared" si="19"/>
        <v>1</v>
      </c>
      <c r="D180">
        <f t="shared" si="18"/>
        <v>0</v>
      </c>
      <c r="E180">
        <f>INDEX(time!$B$30:$BI$43,$A180-1,($B180-1)*2+1+$J180+$K180)</f>
        <v>1580</v>
      </c>
      <c r="F180">
        <f>INDEX(error!$B$5:$BI$16,$A180-1,($B180-1)*2+1+$J180+$K180)</f>
        <v>1</v>
      </c>
      <c r="J180">
        <f t="shared" si="15"/>
        <v>20</v>
      </c>
      <c r="K180">
        <f t="shared" si="16"/>
        <v>0</v>
      </c>
    </row>
    <row r="181" spans="1:11">
      <c r="A181">
        <f t="shared" si="17"/>
        <v>4</v>
      </c>
      <c r="B181">
        <f t="shared" si="14"/>
        <v>10</v>
      </c>
      <c r="C181">
        <f t="shared" si="19"/>
        <v>1</v>
      </c>
      <c r="D181">
        <f t="shared" si="18"/>
        <v>1</v>
      </c>
      <c r="E181">
        <f>INDEX(time!$B$30:$BI$43,$A181-1,($B181-1)*2+1+$J181+$K181)</f>
        <v>1216</v>
      </c>
      <c r="F181">
        <f>INDEX(error!$B$5:$BI$16,$A181-1,($B181-1)*2+1+$J181+$K181)</f>
        <v>1</v>
      </c>
      <c r="J181">
        <f t="shared" si="15"/>
        <v>20</v>
      </c>
      <c r="K181">
        <f t="shared" si="16"/>
        <v>1</v>
      </c>
    </row>
    <row r="182" spans="1:11">
      <c r="A182">
        <f t="shared" si="17"/>
        <v>4</v>
      </c>
      <c r="B182">
        <f t="shared" si="14"/>
        <v>10</v>
      </c>
      <c r="C182">
        <f t="shared" si="19"/>
        <v>2</v>
      </c>
      <c r="D182">
        <f t="shared" si="18"/>
        <v>0</v>
      </c>
      <c r="E182">
        <f>INDEX(time!$B$30:$BI$43,$A182-1,($B182-1)*2+1+$J182+$K182)</f>
        <v>814</v>
      </c>
      <c r="F182">
        <f>INDEX(error!$B$5:$BI$16,$A182-1,($B182-1)*2+1+$J182+$K182)</f>
        <v>1</v>
      </c>
      <c r="J182">
        <f t="shared" si="15"/>
        <v>40</v>
      </c>
      <c r="K182">
        <f t="shared" si="16"/>
        <v>0</v>
      </c>
    </row>
    <row r="183" spans="1:11">
      <c r="A183">
        <f t="shared" si="17"/>
        <v>4</v>
      </c>
      <c r="B183">
        <f t="shared" si="14"/>
        <v>10</v>
      </c>
      <c r="C183">
        <f t="shared" si="19"/>
        <v>2</v>
      </c>
      <c r="D183">
        <f t="shared" si="18"/>
        <v>1</v>
      </c>
      <c r="E183">
        <f>INDEX(time!$B$30:$BI$43,$A183-1,($B183-1)*2+1+$J183+$K183)</f>
        <v>1631</v>
      </c>
      <c r="F183">
        <f>INDEX(error!$B$5:$BI$16,$A183-1,($B183-1)*2+1+$J183+$K183)</f>
        <v>1</v>
      </c>
      <c r="J183">
        <f t="shared" si="15"/>
        <v>40</v>
      </c>
      <c r="K183">
        <f t="shared" si="16"/>
        <v>1</v>
      </c>
    </row>
    <row r="184" spans="1:11">
      <c r="A184">
        <f t="shared" si="17"/>
        <v>5</v>
      </c>
      <c r="B184">
        <f t="shared" si="14"/>
        <v>1</v>
      </c>
      <c r="C184">
        <f t="shared" si="19"/>
        <v>0</v>
      </c>
      <c r="D184">
        <f t="shared" si="18"/>
        <v>0</v>
      </c>
      <c r="E184">
        <f>INDEX(time!$B$30:$BI$43,$A184-1,($B184-1)*2+1+$J184+$K184)</f>
        <v>1015</v>
      </c>
      <c r="F184">
        <f>INDEX(error!$B$5:$BI$16,$A184-1,($B184-1)*2+1+$J184+$K184)</f>
        <v>1</v>
      </c>
      <c r="J184">
        <f t="shared" si="15"/>
        <v>0</v>
      </c>
      <c r="K184">
        <f t="shared" si="16"/>
        <v>0</v>
      </c>
    </row>
    <row r="185" spans="1:11">
      <c r="A185">
        <f t="shared" si="17"/>
        <v>5</v>
      </c>
      <c r="B185">
        <f t="shared" si="14"/>
        <v>1</v>
      </c>
      <c r="C185">
        <f t="shared" si="19"/>
        <v>0</v>
      </c>
      <c r="D185">
        <f t="shared" si="18"/>
        <v>1</v>
      </c>
      <c r="E185">
        <f>INDEX(time!$B$30:$BI$43,$A185-1,($B185-1)*2+1+$J185+$K185)</f>
        <v>978</v>
      </c>
      <c r="F185">
        <f>INDEX(error!$B$5:$BI$16,$A185-1,($B185-1)*2+1+$J185+$K185)</f>
        <v>1</v>
      </c>
      <c r="J185">
        <f t="shared" si="15"/>
        <v>0</v>
      </c>
      <c r="K185">
        <f t="shared" si="16"/>
        <v>1</v>
      </c>
    </row>
    <row r="186" spans="1:11">
      <c r="A186">
        <f t="shared" si="17"/>
        <v>5</v>
      </c>
      <c r="B186">
        <f t="shared" si="14"/>
        <v>1</v>
      </c>
      <c r="C186">
        <f t="shared" si="19"/>
        <v>1</v>
      </c>
      <c r="D186">
        <f t="shared" si="18"/>
        <v>0</v>
      </c>
      <c r="E186">
        <f>INDEX(time!$B$30:$BI$43,$A186-1,($B186-1)*2+1+$J186+$K186)</f>
        <v>913</v>
      </c>
      <c r="F186">
        <f>INDEX(error!$B$5:$BI$16,$A186-1,($B186-1)*2+1+$J186+$K186)</f>
        <v>1</v>
      </c>
      <c r="J186">
        <f t="shared" si="15"/>
        <v>20</v>
      </c>
      <c r="K186">
        <f t="shared" si="16"/>
        <v>0</v>
      </c>
    </row>
    <row r="187" spans="1:11">
      <c r="A187">
        <f t="shared" si="17"/>
        <v>5</v>
      </c>
      <c r="B187">
        <f t="shared" si="14"/>
        <v>1</v>
      </c>
      <c r="C187">
        <f t="shared" si="19"/>
        <v>1</v>
      </c>
      <c r="D187">
        <f t="shared" si="18"/>
        <v>1</v>
      </c>
      <c r="E187">
        <f>INDEX(time!$B$30:$BI$43,$A187-1,($B187-1)*2+1+$J187+$K187)</f>
        <v>946</v>
      </c>
      <c r="F187">
        <f>INDEX(error!$B$5:$BI$16,$A187-1,($B187-1)*2+1+$J187+$K187)</f>
        <v>1</v>
      </c>
      <c r="J187">
        <f t="shared" si="15"/>
        <v>20</v>
      </c>
      <c r="K187">
        <f t="shared" si="16"/>
        <v>1</v>
      </c>
    </row>
    <row r="188" spans="1:11">
      <c r="A188">
        <f t="shared" si="17"/>
        <v>5</v>
      </c>
      <c r="B188">
        <f t="shared" si="14"/>
        <v>1</v>
      </c>
      <c r="C188">
        <f t="shared" si="19"/>
        <v>2</v>
      </c>
      <c r="D188">
        <f t="shared" si="18"/>
        <v>0</v>
      </c>
      <c r="E188">
        <f>INDEX(time!$B$30:$BI$43,$A188-1,($B188-1)*2+1+$J188+$K188)</f>
        <v>814</v>
      </c>
      <c r="F188">
        <f>INDEX(error!$B$5:$BI$16,$A188-1,($B188-1)*2+1+$J188+$K188)</f>
        <v>1</v>
      </c>
      <c r="J188">
        <f t="shared" si="15"/>
        <v>40</v>
      </c>
      <c r="K188">
        <f t="shared" si="16"/>
        <v>0</v>
      </c>
    </row>
    <row r="189" spans="1:11">
      <c r="A189">
        <f t="shared" si="17"/>
        <v>5</v>
      </c>
      <c r="B189">
        <f t="shared" si="14"/>
        <v>1</v>
      </c>
      <c r="C189">
        <f t="shared" si="19"/>
        <v>2</v>
      </c>
      <c r="D189">
        <f t="shared" si="18"/>
        <v>1</v>
      </c>
      <c r="E189">
        <f>INDEX(time!$B$30:$BI$43,$A189-1,($B189-1)*2+1+$J189+$K189)</f>
        <v>2582</v>
      </c>
      <c r="F189">
        <f>INDEX(error!$B$5:$BI$16,$A189-1,($B189-1)*2+1+$J189+$K189)</f>
        <v>1</v>
      </c>
      <c r="J189">
        <f t="shared" si="15"/>
        <v>40</v>
      </c>
      <c r="K189">
        <f t="shared" si="16"/>
        <v>1</v>
      </c>
    </row>
    <row r="190" spans="1:11">
      <c r="A190">
        <f t="shared" si="17"/>
        <v>5</v>
      </c>
      <c r="B190">
        <f t="shared" si="14"/>
        <v>2</v>
      </c>
      <c r="C190">
        <f t="shared" si="19"/>
        <v>0</v>
      </c>
      <c r="D190">
        <f t="shared" si="18"/>
        <v>0</v>
      </c>
      <c r="E190">
        <f>INDEX(time!$B$30:$BI$43,$A190-1,($B190-1)*2+1+$J190+$K190)</f>
        <v>911</v>
      </c>
      <c r="F190">
        <f>INDEX(error!$B$5:$BI$16,$A190-1,($B190-1)*2+1+$J190+$K190)</f>
        <v>1</v>
      </c>
      <c r="J190">
        <f t="shared" si="15"/>
        <v>0</v>
      </c>
      <c r="K190">
        <f t="shared" si="16"/>
        <v>0</v>
      </c>
    </row>
    <row r="191" spans="1:11">
      <c r="A191">
        <f t="shared" si="17"/>
        <v>5</v>
      </c>
      <c r="B191">
        <f t="shared" si="14"/>
        <v>2</v>
      </c>
      <c r="C191">
        <f t="shared" si="19"/>
        <v>0</v>
      </c>
      <c r="D191">
        <f t="shared" si="18"/>
        <v>1</v>
      </c>
      <c r="E191">
        <f>INDEX(time!$B$30:$BI$43,$A191-1,($B191-1)*2+1+$J191+$K191)</f>
        <v>932</v>
      </c>
      <c r="F191">
        <f>INDEX(error!$B$5:$BI$16,$A191-1,($B191-1)*2+1+$J191+$K191)</f>
        <v>1</v>
      </c>
      <c r="J191">
        <f t="shared" si="15"/>
        <v>0</v>
      </c>
      <c r="K191">
        <f t="shared" si="16"/>
        <v>1</v>
      </c>
    </row>
    <row r="192" spans="1:11">
      <c r="A192">
        <f t="shared" si="17"/>
        <v>5</v>
      </c>
      <c r="B192">
        <f t="shared" si="14"/>
        <v>2</v>
      </c>
      <c r="C192">
        <f t="shared" si="19"/>
        <v>1</v>
      </c>
      <c r="D192">
        <f t="shared" si="18"/>
        <v>0</v>
      </c>
      <c r="E192">
        <f>INDEX(time!$B$30:$BI$43,$A192-1,($B192-1)*2+1+$J192+$K192)</f>
        <v>979</v>
      </c>
      <c r="F192">
        <f>INDEX(error!$B$5:$BI$16,$A192-1,($B192-1)*2+1+$J192+$K192)</f>
        <v>1</v>
      </c>
      <c r="J192">
        <f t="shared" si="15"/>
        <v>20</v>
      </c>
      <c r="K192">
        <f t="shared" si="16"/>
        <v>0</v>
      </c>
    </row>
    <row r="193" spans="1:11">
      <c r="A193">
        <f t="shared" si="17"/>
        <v>5</v>
      </c>
      <c r="B193">
        <f t="shared" ref="B193:B256" si="20">B133</f>
        <v>2</v>
      </c>
      <c r="C193">
        <f t="shared" si="19"/>
        <v>1</v>
      </c>
      <c r="D193">
        <f t="shared" si="18"/>
        <v>1</v>
      </c>
      <c r="E193">
        <f>INDEX(time!$B$30:$BI$43,$A193-1,($B193-1)*2+1+$J193+$K193)</f>
        <v>845</v>
      </c>
      <c r="F193">
        <f>INDEX(error!$B$5:$BI$16,$A193-1,($B193-1)*2+1+$J193+$K193)</f>
        <v>1</v>
      </c>
      <c r="J193">
        <f t="shared" si="15"/>
        <v>20</v>
      </c>
      <c r="K193">
        <f t="shared" si="16"/>
        <v>1</v>
      </c>
    </row>
    <row r="194" spans="1:11">
      <c r="A194">
        <f t="shared" si="17"/>
        <v>5</v>
      </c>
      <c r="B194">
        <f t="shared" si="20"/>
        <v>2</v>
      </c>
      <c r="C194">
        <f t="shared" si="19"/>
        <v>2</v>
      </c>
      <c r="D194">
        <f t="shared" si="18"/>
        <v>0</v>
      </c>
      <c r="E194">
        <f>INDEX(time!$B$30:$BI$43,$A194-1,($B194-1)*2+1+$J194+$K194)</f>
        <v>964</v>
      </c>
      <c r="F194">
        <f>INDEX(error!$B$5:$BI$16,$A194-1,($B194-1)*2+1+$J194+$K194)</f>
        <v>1</v>
      </c>
      <c r="J194">
        <f t="shared" si="15"/>
        <v>40</v>
      </c>
      <c r="K194">
        <f t="shared" si="16"/>
        <v>0</v>
      </c>
    </row>
    <row r="195" spans="1:11">
      <c r="A195">
        <f t="shared" si="17"/>
        <v>5</v>
      </c>
      <c r="B195">
        <f t="shared" si="20"/>
        <v>2</v>
      </c>
      <c r="C195">
        <f t="shared" si="19"/>
        <v>2</v>
      </c>
      <c r="D195">
        <f t="shared" si="18"/>
        <v>1</v>
      </c>
      <c r="E195" t="str">
        <f>INDEX(time!$B$30:$BI$43,$A195-1,($B195-1)*2+1+$J195+$K195)</f>
        <v/>
      </c>
      <c r="F195">
        <f>INDEX(error!$B$5:$BI$16,$A195-1,($B195-1)*2+1+$J195+$K195)</f>
        <v>0</v>
      </c>
      <c r="J195">
        <f t="shared" si="15"/>
        <v>40</v>
      </c>
      <c r="K195">
        <f t="shared" si="16"/>
        <v>1</v>
      </c>
    </row>
    <row r="196" spans="1:11">
      <c r="A196">
        <f t="shared" si="17"/>
        <v>5</v>
      </c>
      <c r="B196">
        <f t="shared" si="20"/>
        <v>3</v>
      </c>
      <c r="C196">
        <f t="shared" si="19"/>
        <v>0</v>
      </c>
      <c r="D196">
        <f t="shared" si="18"/>
        <v>0</v>
      </c>
      <c r="E196">
        <f>INDEX(time!$B$30:$BI$43,$A196-1,($B196-1)*2+1+$J196+$K196)</f>
        <v>915</v>
      </c>
      <c r="F196">
        <f>INDEX(error!$B$5:$BI$16,$A196-1,($B196-1)*2+1+$J196+$K196)</f>
        <v>1</v>
      </c>
      <c r="J196">
        <f t="shared" si="15"/>
        <v>0</v>
      </c>
      <c r="K196">
        <f t="shared" si="16"/>
        <v>0</v>
      </c>
    </row>
    <row r="197" spans="1:11">
      <c r="A197">
        <f t="shared" si="17"/>
        <v>5</v>
      </c>
      <c r="B197">
        <f t="shared" si="20"/>
        <v>3</v>
      </c>
      <c r="C197">
        <f t="shared" si="19"/>
        <v>0</v>
      </c>
      <c r="D197">
        <f t="shared" si="18"/>
        <v>1</v>
      </c>
      <c r="E197" t="str">
        <f>INDEX(time!$B$30:$BI$43,$A197-1,($B197-1)*2+1+$J197+$K197)</f>
        <v/>
      </c>
      <c r="F197">
        <f>INDEX(error!$B$5:$BI$16,$A197-1,($B197-1)*2+1+$J197+$K197)</f>
        <v>0</v>
      </c>
      <c r="J197">
        <f t="shared" ref="J197:J260" si="21">IF(C197=0,0,IF(C197=1,20,40))</f>
        <v>0</v>
      </c>
      <c r="K197">
        <f t="shared" ref="K197:K260" si="22">D197</f>
        <v>1</v>
      </c>
    </row>
    <row r="198" spans="1:11">
      <c r="A198">
        <f t="shared" ref="A198:A261" si="23">IF(B198&gt;=B197,A197,A197+1)</f>
        <v>5</v>
      </c>
      <c r="B198">
        <f t="shared" si="20"/>
        <v>3</v>
      </c>
      <c r="C198">
        <f t="shared" si="19"/>
        <v>1</v>
      </c>
      <c r="D198">
        <f t="shared" si="18"/>
        <v>0</v>
      </c>
      <c r="E198">
        <f>INDEX(time!$B$30:$BI$43,$A198-1,($B198-1)*2+1+$J198+$K198)</f>
        <v>796</v>
      </c>
      <c r="F198">
        <f>INDEX(error!$B$5:$BI$16,$A198-1,($B198-1)*2+1+$J198+$K198)</f>
        <v>1</v>
      </c>
      <c r="J198">
        <f t="shared" si="21"/>
        <v>20</v>
      </c>
      <c r="K198">
        <f t="shared" si="22"/>
        <v>0</v>
      </c>
    </row>
    <row r="199" spans="1:11">
      <c r="A199">
        <f t="shared" si="23"/>
        <v>5</v>
      </c>
      <c r="B199">
        <f t="shared" si="20"/>
        <v>3</v>
      </c>
      <c r="C199">
        <f t="shared" si="19"/>
        <v>1</v>
      </c>
      <c r="D199">
        <f t="shared" ref="D199:D262" si="24">D197</f>
        <v>1</v>
      </c>
      <c r="E199" t="str">
        <f>INDEX(time!$B$30:$BI$43,$A199-1,($B199-1)*2+1+$J199+$K199)</f>
        <v/>
      </c>
      <c r="F199">
        <f>INDEX(error!$B$5:$BI$16,$A199-1,($B199-1)*2+1+$J199+$K199)</f>
        <v>0</v>
      </c>
      <c r="J199">
        <f t="shared" si="21"/>
        <v>20</v>
      </c>
      <c r="K199">
        <f t="shared" si="22"/>
        <v>1</v>
      </c>
    </row>
    <row r="200" spans="1:11">
      <c r="A200">
        <f t="shared" si="23"/>
        <v>5</v>
      </c>
      <c r="B200">
        <f t="shared" si="20"/>
        <v>3</v>
      </c>
      <c r="C200">
        <f t="shared" si="19"/>
        <v>2</v>
      </c>
      <c r="D200">
        <f t="shared" si="24"/>
        <v>0</v>
      </c>
      <c r="E200">
        <f>INDEX(time!$B$30:$BI$43,$A200-1,($B200-1)*2+1+$J200+$K200)</f>
        <v>764</v>
      </c>
      <c r="F200">
        <f>INDEX(error!$B$5:$BI$16,$A200-1,($B200-1)*2+1+$J200+$K200)</f>
        <v>1</v>
      </c>
      <c r="J200">
        <f t="shared" si="21"/>
        <v>40</v>
      </c>
      <c r="K200">
        <f t="shared" si="22"/>
        <v>0</v>
      </c>
    </row>
    <row r="201" spans="1:11">
      <c r="A201">
        <f t="shared" si="23"/>
        <v>5</v>
      </c>
      <c r="B201">
        <f t="shared" si="20"/>
        <v>3</v>
      </c>
      <c r="C201">
        <f t="shared" si="19"/>
        <v>2</v>
      </c>
      <c r="D201">
        <f t="shared" si="24"/>
        <v>1</v>
      </c>
      <c r="E201" t="str">
        <f>INDEX(time!$B$30:$BI$43,$A201-1,($B201-1)*2+1+$J201+$K201)</f>
        <v/>
      </c>
      <c r="F201">
        <f>INDEX(error!$B$5:$BI$16,$A201-1,($B201-1)*2+1+$J201+$K201)</f>
        <v>0</v>
      </c>
      <c r="J201">
        <f t="shared" si="21"/>
        <v>40</v>
      </c>
      <c r="K201">
        <f t="shared" si="22"/>
        <v>1</v>
      </c>
    </row>
    <row r="202" spans="1:11">
      <c r="A202">
        <f t="shared" si="23"/>
        <v>5</v>
      </c>
      <c r="B202">
        <f t="shared" si="20"/>
        <v>4</v>
      </c>
      <c r="C202">
        <f t="shared" si="19"/>
        <v>0</v>
      </c>
      <c r="D202">
        <f t="shared" si="24"/>
        <v>0</v>
      </c>
      <c r="E202">
        <f>INDEX(time!$B$30:$BI$43,$A202-1,($B202-1)*2+1+$J202+$K202)</f>
        <v>948</v>
      </c>
      <c r="F202">
        <f>INDEX(error!$B$5:$BI$16,$A202-1,($B202-1)*2+1+$J202+$K202)</f>
        <v>1</v>
      </c>
      <c r="J202">
        <f t="shared" si="21"/>
        <v>0</v>
      </c>
      <c r="K202">
        <f t="shared" si="22"/>
        <v>0</v>
      </c>
    </row>
    <row r="203" spans="1:11">
      <c r="A203">
        <f t="shared" si="23"/>
        <v>5</v>
      </c>
      <c r="B203">
        <f t="shared" si="20"/>
        <v>4</v>
      </c>
      <c r="C203">
        <f t="shared" si="19"/>
        <v>0</v>
      </c>
      <c r="D203">
        <f t="shared" si="24"/>
        <v>1</v>
      </c>
      <c r="E203">
        <f>INDEX(time!$B$30:$BI$43,$A203-1,($B203-1)*2+1+$J203+$K203)</f>
        <v>4719</v>
      </c>
      <c r="F203">
        <f>INDEX(error!$B$5:$BI$16,$A203-1,($B203-1)*2+1+$J203+$K203)</f>
        <v>1</v>
      </c>
      <c r="J203">
        <f t="shared" si="21"/>
        <v>0</v>
      </c>
      <c r="K203">
        <f t="shared" si="22"/>
        <v>1</v>
      </c>
    </row>
    <row r="204" spans="1:11">
      <c r="A204">
        <f t="shared" si="23"/>
        <v>5</v>
      </c>
      <c r="B204">
        <f t="shared" si="20"/>
        <v>4</v>
      </c>
      <c r="C204">
        <f t="shared" si="19"/>
        <v>1</v>
      </c>
      <c r="D204">
        <f t="shared" si="24"/>
        <v>0</v>
      </c>
      <c r="E204">
        <f>INDEX(time!$B$30:$BI$43,$A204-1,($B204-1)*2+1+$J204+$K204)</f>
        <v>829</v>
      </c>
      <c r="F204">
        <f>INDEX(error!$B$5:$BI$16,$A204-1,($B204-1)*2+1+$J204+$K204)</f>
        <v>1</v>
      </c>
      <c r="J204">
        <f t="shared" si="21"/>
        <v>20</v>
      </c>
      <c r="K204">
        <f t="shared" si="22"/>
        <v>0</v>
      </c>
    </row>
    <row r="205" spans="1:11">
      <c r="A205">
        <f t="shared" si="23"/>
        <v>5</v>
      </c>
      <c r="B205">
        <f t="shared" si="20"/>
        <v>4</v>
      </c>
      <c r="C205">
        <f t="shared" si="19"/>
        <v>1</v>
      </c>
      <c r="D205">
        <f t="shared" si="24"/>
        <v>1</v>
      </c>
      <c r="E205">
        <f>INDEX(time!$B$30:$BI$43,$A205-1,($B205-1)*2+1+$J205+$K205)</f>
        <v>1413</v>
      </c>
      <c r="F205">
        <f>INDEX(error!$B$5:$BI$16,$A205-1,($B205-1)*2+1+$J205+$K205)</f>
        <v>1</v>
      </c>
      <c r="J205">
        <f t="shared" si="21"/>
        <v>20</v>
      </c>
      <c r="K205">
        <f t="shared" si="22"/>
        <v>1</v>
      </c>
    </row>
    <row r="206" spans="1:11">
      <c r="A206">
        <f t="shared" si="23"/>
        <v>5</v>
      </c>
      <c r="B206">
        <f t="shared" si="20"/>
        <v>4</v>
      </c>
      <c r="C206">
        <f t="shared" si="19"/>
        <v>2</v>
      </c>
      <c r="D206">
        <f t="shared" si="24"/>
        <v>0</v>
      </c>
      <c r="E206">
        <f>INDEX(time!$B$30:$BI$43,$A206-1,($B206-1)*2+1+$J206+$K206)</f>
        <v>1998</v>
      </c>
      <c r="F206">
        <f>INDEX(error!$B$5:$BI$16,$A206-1,($B206-1)*2+1+$J206+$K206)</f>
        <v>1</v>
      </c>
      <c r="J206">
        <f t="shared" si="21"/>
        <v>40</v>
      </c>
      <c r="K206">
        <f t="shared" si="22"/>
        <v>0</v>
      </c>
    </row>
    <row r="207" spans="1:11">
      <c r="A207">
        <f t="shared" si="23"/>
        <v>5</v>
      </c>
      <c r="B207">
        <f t="shared" si="20"/>
        <v>4</v>
      </c>
      <c r="C207">
        <f t="shared" si="19"/>
        <v>2</v>
      </c>
      <c r="D207">
        <f t="shared" si="24"/>
        <v>1</v>
      </c>
      <c r="E207" t="str">
        <f>INDEX(time!$B$30:$BI$43,$A207-1,($B207-1)*2+1+$J207+$K207)</f>
        <v/>
      </c>
      <c r="F207">
        <f>INDEX(error!$B$5:$BI$16,$A207-1,($B207-1)*2+1+$J207+$K207)</f>
        <v>0</v>
      </c>
      <c r="J207">
        <f t="shared" si="21"/>
        <v>40</v>
      </c>
      <c r="K207">
        <f t="shared" si="22"/>
        <v>1</v>
      </c>
    </row>
    <row r="208" spans="1:11">
      <c r="A208">
        <f t="shared" si="23"/>
        <v>5</v>
      </c>
      <c r="B208">
        <f t="shared" si="20"/>
        <v>5</v>
      </c>
      <c r="C208">
        <f t="shared" ref="C208:C271" si="25">C202</f>
        <v>0</v>
      </c>
      <c r="D208">
        <f t="shared" si="24"/>
        <v>0</v>
      </c>
      <c r="E208">
        <f>INDEX(time!$B$30:$BI$43,$A208-1,($B208-1)*2+1+$J208+$K208)</f>
        <v>1599</v>
      </c>
      <c r="F208">
        <f>INDEX(error!$B$5:$BI$16,$A208-1,($B208-1)*2+1+$J208+$K208)</f>
        <v>1</v>
      </c>
      <c r="J208">
        <f t="shared" si="21"/>
        <v>0</v>
      </c>
      <c r="K208">
        <f t="shared" si="22"/>
        <v>0</v>
      </c>
    </row>
    <row r="209" spans="1:11">
      <c r="A209">
        <f t="shared" si="23"/>
        <v>5</v>
      </c>
      <c r="B209">
        <f t="shared" si="20"/>
        <v>5</v>
      </c>
      <c r="C209">
        <f t="shared" si="25"/>
        <v>0</v>
      </c>
      <c r="D209">
        <f t="shared" si="24"/>
        <v>1</v>
      </c>
      <c r="E209">
        <f>INDEX(time!$B$30:$BI$43,$A209-1,($B209-1)*2+1+$J209+$K209)</f>
        <v>865</v>
      </c>
      <c r="F209">
        <f>INDEX(error!$B$5:$BI$16,$A209-1,($B209-1)*2+1+$J209+$K209)</f>
        <v>1</v>
      </c>
      <c r="J209">
        <f t="shared" si="21"/>
        <v>0</v>
      </c>
      <c r="K209">
        <f t="shared" si="22"/>
        <v>1</v>
      </c>
    </row>
    <row r="210" spans="1:11">
      <c r="A210">
        <f t="shared" si="23"/>
        <v>5</v>
      </c>
      <c r="B210">
        <f t="shared" si="20"/>
        <v>5</v>
      </c>
      <c r="C210">
        <f t="shared" si="25"/>
        <v>1</v>
      </c>
      <c r="D210">
        <f t="shared" si="24"/>
        <v>0</v>
      </c>
      <c r="E210">
        <f>INDEX(time!$B$30:$BI$43,$A210-1,($B210-1)*2+1+$J210+$K210)</f>
        <v>829</v>
      </c>
      <c r="F210">
        <f>INDEX(error!$B$5:$BI$16,$A210-1,($B210-1)*2+1+$J210+$K210)</f>
        <v>1</v>
      </c>
      <c r="J210">
        <f t="shared" si="21"/>
        <v>20</v>
      </c>
      <c r="K210">
        <f t="shared" si="22"/>
        <v>0</v>
      </c>
    </row>
    <row r="211" spans="1:11">
      <c r="A211">
        <f t="shared" si="23"/>
        <v>5</v>
      </c>
      <c r="B211">
        <f t="shared" si="20"/>
        <v>5</v>
      </c>
      <c r="C211">
        <f t="shared" si="25"/>
        <v>1</v>
      </c>
      <c r="D211">
        <f t="shared" si="24"/>
        <v>1</v>
      </c>
      <c r="E211">
        <f>INDEX(time!$B$30:$BI$43,$A211-1,($B211-1)*2+1+$J211+$K211)</f>
        <v>1012</v>
      </c>
      <c r="F211">
        <f>INDEX(error!$B$5:$BI$16,$A211-1,($B211-1)*2+1+$J211+$K211)</f>
        <v>1</v>
      </c>
      <c r="J211">
        <f t="shared" si="21"/>
        <v>20</v>
      </c>
      <c r="K211">
        <f t="shared" si="22"/>
        <v>1</v>
      </c>
    </row>
    <row r="212" spans="1:11">
      <c r="A212">
        <f t="shared" si="23"/>
        <v>5</v>
      </c>
      <c r="B212">
        <f t="shared" si="20"/>
        <v>5</v>
      </c>
      <c r="C212">
        <f t="shared" si="25"/>
        <v>2</v>
      </c>
      <c r="D212">
        <f t="shared" si="24"/>
        <v>0</v>
      </c>
      <c r="E212">
        <f>INDEX(time!$B$30:$BI$43,$A212-1,($B212-1)*2+1+$J212+$K212)</f>
        <v>1277</v>
      </c>
      <c r="F212">
        <f>INDEX(error!$B$5:$BI$16,$A212-1,($B212-1)*2+1+$J212+$K212)</f>
        <v>1</v>
      </c>
      <c r="J212">
        <f t="shared" si="21"/>
        <v>40</v>
      </c>
      <c r="K212">
        <f t="shared" si="22"/>
        <v>0</v>
      </c>
    </row>
    <row r="213" spans="1:11">
      <c r="A213">
        <f t="shared" si="23"/>
        <v>5</v>
      </c>
      <c r="B213">
        <f t="shared" si="20"/>
        <v>5</v>
      </c>
      <c r="C213">
        <f t="shared" si="25"/>
        <v>2</v>
      </c>
      <c r="D213">
        <f t="shared" si="24"/>
        <v>1</v>
      </c>
      <c r="E213">
        <f>INDEX(time!$B$30:$BI$43,$A213-1,($B213-1)*2+1+$J213+$K213)</f>
        <v>1014</v>
      </c>
      <c r="F213">
        <f>INDEX(error!$B$5:$BI$16,$A213-1,($B213-1)*2+1+$J213+$K213)</f>
        <v>1</v>
      </c>
      <c r="J213">
        <f t="shared" si="21"/>
        <v>40</v>
      </c>
      <c r="K213">
        <f t="shared" si="22"/>
        <v>1</v>
      </c>
    </row>
    <row r="214" spans="1:11">
      <c r="A214">
        <f t="shared" si="23"/>
        <v>5</v>
      </c>
      <c r="B214">
        <f t="shared" si="20"/>
        <v>6</v>
      </c>
      <c r="C214">
        <f t="shared" si="25"/>
        <v>0</v>
      </c>
      <c r="D214">
        <f t="shared" si="24"/>
        <v>0</v>
      </c>
      <c r="E214">
        <f>INDEX(time!$B$30:$BI$43,$A214-1,($B214-1)*2+1+$J214+$K214)</f>
        <v>949</v>
      </c>
      <c r="F214">
        <f>INDEX(error!$B$5:$BI$16,$A214-1,($B214-1)*2+1+$J214+$K214)</f>
        <v>1</v>
      </c>
      <c r="J214">
        <f t="shared" si="21"/>
        <v>0</v>
      </c>
      <c r="K214">
        <f t="shared" si="22"/>
        <v>0</v>
      </c>
    </row>
    <row r="215" spans="1:11">
      <c r="A215">
        <f t="shared" si="23"/>
        <v>5</v>
      </c>
      <c r="B215">
        <f t="shared" si="20"/>
        <v>6</v>
      </c>
      <c r="C215">
        <f t="shared" si="25"/>
        <v>0</v>
      </c>
      <c r="D215">
        <f t="shared" si="24"/>
        <v>1</v>
      </c>
      <c r="E215">
        <f>INDEX(time!$B$30:$BI$43,$A215-1,($B215-1)*2+1+$J215+$K215)</f>
        <v>661</v>
      </c>
      <c r="F215">
        <f>INDEX(error!$B$5:$BI$16,$A215-1,($B215-1)*2+1+$J215+$K215)</f>
        <v>1</v>
      </c>
      <c r="J215">
        <f t="shared" si="21"/>
        <v>0</v>
      </c>
      <c r="K215">
        <f t="shared" si="22"/>
        <v>1</v>
      </c>
    </row>
    <row r="216" spans="1:11">
      <c r="A216">
        <f t="shared" si="23"/>
        <v>5</v>
      </c>
      <c r="B216">
        <f t="shared" si="20"/>
        <v>6</v>
      </c>
      <c r="C216">
        <f t="shared" si="25"/>
        <v>1</v>
      </c>
      <c r="D216">
        <f t="shared" si="24"/>
        <v>0</v>
      </c>
      <c r="E216">
        <f>INDEX(time!$B$30:$BI$43,$A216-1,($B216-1)*2+1+$J216+$K216)</f>
        <v>1213</v>
      </c>
      <c r="F216">
        <f>INDEX(error!$B$5:$BI$16,$A216-1,($B216-1)*2+1+$J216+$K216)</f>
        <v>1</v>
      </c>
      <c r="J216">
        <f t="shared" si="21"/>
        <v>20</v>
      </c>
      <c r="K216">
        <f t="shared" si="22"/>
        <v>0</v>
      </c>
    </row>
    <row r="217" spans="1:11">
      <c r="A217">
        <f t="shared" si="23"/>
        <v>5</v>
      </c>
      <c r="B217">
        <f t="shared" si="20"/>
        <v>6</v>
      </c>
      <c r="C217">
        <f t="shared" si="25"/>
        <v>1</v>
      </c>
      <c r="D217">
        <f t="shared" si="24"/>
        <v>1</v>
      </c>
      <c r="E217">
        <f>INDEX(time!$B$30:$BI$43,$A217-1,($B217-1)*2+1+$J217+$K217)</f>
        <v>1100</v>
      </c>
      <c r="F217">
        <f>INDEX(error!$B$5:$BI$16,$A217-1,($B217-1)*2+1+$J217+$K217)</f>
        <v>1</v>
      </c>
      <c r="J217">
        <f t="shared" si="21"/>
        <v>20</v>
      </c>
      <c r="K217">
        <f t="shared" si="22"/>
        <v>1</v>
      </c>
    </row>
    <row r="218" spans="1:11">
      <c r="A218">
        <f t="shared" si="23"/>
        <v>5</v>
      </c>
      <c r="B218">
        <f t="shared" si="20"/>
        <v>6</v>
      </c>
      <c r="C218">
        <f t="shared" si="25"/>
        <v>2</v>
      </c>
      <c r="D218">
        <f t="shared" si="24"/>
        <v>0</v>
      </c>
      <c r="E218" t="str">
        <f>INDEX(time!$B$30:$BI$43,$A218-1,($B218-1)*2+1+$J218+$K218)</f>
        <v/>
      </c>
      <c r="F218">
        <f>INDEX(error!$B$5:$BI$16,$A218-1,($B218-1)*2+1+$J218+$K218)</f>
        <v>0</v>
      </c>
      <c r="J218">
        <f t="shared" si="21"/>
        <v>40</v>
      </c>
      <c r="K218">
        <f t="shared" si="22"/>
        <v>0</v>
      </c>
    </row>
    <row r="219" spans="1:11">
      <c r="A219">
        <f t="shared" si="23"/>
        <v>5</v>
      </c>
      <c r="B219">
        <f t="shared" si="20"/>
        <v>6</v>
      </c>
      <c r="C219">
        <f t="shared" si="25"/>
        <v>2</v>
      </c>
      <c r="D219">
        <f t="shared" si="24"/>
        <v>1</v>
      </c>
      <c r="E219" t="str">
        <f>INDEX(time!$B$30:$BI$43,$A219-1,($B219-1)*2+1+$J219+$K219)</f>
        <v/>
      </c>
      <c r="F219">
        <f>INDEX(error!$B$5:$BI$16,$A219-1,($B219-1)*2+1+$J219+$K219)</f>
        <v>0</v>
      </c>
      <c r="J219">
        <f t="shared" si="21"/>
        <v>40</v>
      </c>
      <c r="K219">
        <f t="shared" si="22"/>
        <v>1</v>
      </c>
    </row>
    <row r="220" spans="1:11">
      <c r="A220">
        <f t="shared" si="23"/>
        <v>5</v>
      </c>
      <c r="B220">
        <f t="shared" si="20"/>
        <v>7</v>
      </c>
      <c r="C220">
        <f t="shared" si="25"/>
        <v>0</v>
      </c>
      <c r="D220">
        <f t="shared" si="24"/>
        <v>0</v>
      </c>
      <c r="E220">
        <f>INDEX(time!$B$30:$BI$43,$A220-1,($B220-1)*2+1+$J220+$K220)</f>
        <v>849</v>
      </c>
      <c r="F220">
        <f>INDEX(error!$B$5:$BI$16,$A220-1,($B220-1)*2+1+$J220+$K220)</f>
        <v>1</v>
      </c>
      <c r="J220">
        <f t="shared" si="21"/>
        <v>0</v>
      </c>
      <c r="K220">
        <f t="shared" si="22"/>
        <v>0</v>
      </c>
    </row>
    <row r="221" spans="1:11">
      <c r="A221">
        <f t="shared" si="23"/>
        <v>5</v>
      </c>
      <c r="B221">
        <f t="shared" si="20"/>
        <v>7</v>
      </c>
      <c r="C221">
        <f t="shared" si="25"/>
        <v>0</v>
      </c>
      <c r="D221">
        <f t="shared" si="24"/>
        <v>1</v>
      </c>
      <c r="E221">
        <f>INDEX(time!$B$30:$BI$43,$A221-1,($B221-1)*2+1+$J221+$K221)</f>
        <v>999</v>
      </c>
      <c r="F221">
        <f>INDEX(error!$B$5:$BI$16,$A221-1,($B221-1)*2+1+$J221+$K221)</f>
        <v>1</v>
      </c>
      <c r="J221">
        <f t="shared" si="21"/>
        <v>0</v>
      </c>
      <c r="K221">
        <f t="shared" si="22"/>
        <v>1</v>
      </c>
    </row>
    <row r="222" spans="1:11">
      <c r="A222">
        <f t="shared" si="23"/>
        <v>5</v>
      </c>
      <c r="B222">
        <f t="shared" si="20"/>
        <v>7</v>
      </c>
      <c r="C222">
        <f t="shared" si="25"/>
        <v>1</v>
      </c>
      <c r="D222">
        <f t="shared" si="24"/>
        <v>0</v>
      </c>
      <c r="E222">
        <f>INDEX(time!$B$30:$BI$43,$A222-1,($B222-1)*2+1+$J222+$K222)</f>
        <v>812</v>
      </c>
      <c r="F222">
        <f>INDEX(error!$B$5:$BI$16,$A222-1,($B222-1)*2+1+$J222+$K222)</f>
        <v>1</v>
      </c>
      <c r="J222">
        <f t="shared" si="21"/>
        <v>20</v>
      </c>
      <c r="K222">
        <f t="shared" si="22"/>
        <v>0</v>
      </c>
    </row>
    <row r="223" spans="1:11">
      <c r="A223">
        <f t="shared" si="23"/>
        <v>5</v>
      </c>
      <c r="B223">
        <f t="shared" si="20"/>
        <v>7</v>
      </c>
      <c r="C223">
        <f t="shared" si="25"/>
        <v>1</v>
      </c>
      <c r="D223">
        <f t="shared" si="24"/>
        <v>1</v>
      </c>
      <c r="E223">
        <f>INDEX(time!$B$30:$BI$43,$A223-1,($B223-1)*2+1+$J223+$K223)</f>
        <v>762</v>
      </c>
      <c r="F223">
        <f>INDEX(error!$B$5:$BI$16,$A223-1,($B223-1)*2+1+$J223+$K223)</f>
        <v>1</v>
      </c>
      <c r="J223">
        <f t="shared" si="21"/>
        <v>20</v>
      </c>
      <c r="K223">
        <f t="shared" si="22"/>
        <v>1</v>
      </c>
    </row>
    <row r="224" spans="1:11">
      <c r="A224">
        <f t="shared" si="23"/>
        <v>5</v>
      </c>
      <c r="B224">
        <f t="shared" si="20"/>
        <v>7</v>
      </c>
      <c r="C224">
        <f t="shared" si="25"/>
        <v>2</v>
      </c>
      <c r="D224">
        <f t="shared" si="24"/>
        <v>0</v>
      </c>
      <c r="E224">
        <f>INDEX(time!$B$30:$BI$43,$A224-1,($B224-1)*2+1+$J224+$K224)</f>
        <v>1331</v>
      </c>
      <c r="F224">
        <f>INDEX(error!$B$5:$BI$16,$A224-1,($B224-1)*2+1+$J224+$K224)</f>
        <v>1</v>
      </c>
      <c r="J224">
        <f t="shared" si="21"/>
        <v>40</v>
      </c>
      <c r="K224">
        <f t="shared" si="22"/>
        <v>0</v>
      </c>
    </row>
    <row r="225" spans="1:11">
      <c r="A225">
        <f t="shared" si="23"/>
        <v>5</v>
      </c>
      <c r="B225">
        <f t="shared" si="20"/>
        <v>7</v>
      </c>
      <c r="C225">
        <f t="shared" si="25"/>
        <v>2</v>
      </c>
      <c r="D225">
        <f t="shared" si="24"/>
        <v>1</v>
      </c>
      <c r="E225">
        <f>INDEX(time!$B$30:$BI$43,$A225-1,($B225-1)*2+1+$J225+$K225)</f>
        <v>877</v>
      </c>
      <c r="F225">
        <f>INDEX(error!$B$5:$BI$16,$A225-1,($B225-1)*2+1+$J225+$K225)</f>
        <v>1</v>
      </c>
      <c r="J225">
        <f t="shared" si="21"/>
        <v>40</v>
      </c>
      <c r="K225">
        <f t="shared" si="22"/>
        <v>1</v>
      </c>
    </row>
    <row r="226" spans="1:11">
      <c r="A226">
        <f t="shared" si="23"/>
        <v>5</v>
      </c>
      <c r="B226">
        <f t="shared" si="20"/>
        <v>8</v>
      </c>
      <c r="C226">
        <f t="shared" si="25"/>
        <v>0</v>
      </c>
      <c r="D226">
        <f t="shared" si="24"/>
        <v>0</v>
      </c>
      <c r="E226">
        <f>INDEX(time!$B$30:$BI$43,$A226-1,($B226-1)*2+1+$J226+$K226)</f>
        <v>882</v>
      </c>
      <c r="F226">
        <f>INDEX(error!$B$5:$BI$16,$A226-1,($B226-1)*2+1+$J226+$K226)</f>
        <v>1</v>
      </c>
      <c r="J226">
        <f t="shared" si="21"/>
        <v>0</v>
      </c>
      <c r="K226">
        <f t="shared" si="22"/>
        <v>0</v>
      </c>
    </row>
    <row r="227" spans="1:11">
      <c r="A227">
        <f t="shared" si="23"/>
        <v>5</v>
      </c>
      <c r="B227">
        <f t="shared" si="20"/>
        <v>8</v>
      </c>
      <c r="C227">
        <f t="shared" si="25"/>
        <v>0</v>
      </c>
      <c r="D227">
        <f t="shared" si="24"/>
        <v>1</v>
      </c>
      <c r="E227">
        <f>INDEX(time!$B$30:$BI$43,$A227-1,($B227-1)*2+1+$J227+$K227)</f>
        <v>685</v>
      </c>
      <c r="F227">
        <f>INDEX(error!$B$5:$BI$16,$A227-1,($B227-1)*2+1+$J227+$K227)</f>
        <v>1</v>
      </c>
      <c r="J227">
        <f t="shared" si="21"/>
        <v>0</v>
      </c>
      <c r="K227">
        <f t="shared" si="22"/>
        <v>1</v>
      </c>
    </row>
    <row r="228" spans="1:11">
      <c r="A228">
        <f t="shared" si="23"/>
        <v>5</v>
      </c>
      <c r="B228">
        <f t="shared" si="20"/>
        <v>8</v>
      </c>
      <c r="C228">
        <f t="shared" si="25"/>
        <v>1</v>
      </c>
      <c r="D228">
        <f t="shared" si="24"/>
        <v>0</v>
      </c>
      <c r="E228">
        <f>INDEX(time!$B$30:$BI$43,$A228-1,($B228-1)*2+1+$J228+$K228)</f>
        <v>861</v>
      </c>
      <c r="F228">
        <f>INDEX(error!$B$5:$BI$16,$A228-1,($B228-1)*2+1+$J228+$K228)</f>
        <v>1</v>
      </c>
      <c r="J228">
        <f t="shared" si="21"/>
        <v>20</v>
      </c>
      <c r="K228">
        <f t="shared" si="22"/>
        <v>0</v>
      </c>
    </row>
    <row r="229" spans="1:11">
      <c r="A229">
        <f t="shared" si="23"/>
        <v>5</v>
      </c>
      <c r="B229">
        <f t="shared" si="20"/>
        <v>8</v>
      </c>
      <c r="C229">
        <f t="shared" si="25"/>
        <v>1</v>
      </c>
      <c r="D229">
        <f t="shared" si="24"/>
        <v>1</v>
      </c>
      <c r="E229">
        <f>INDEX(time!$B$30:$BI$43,$A229-1,($B229-1)*2+1+$J229+$K229)</f>
        <v>962</v>
      </c>
      <c r="F229">
        <f>INDEX(error!$B$5:$BI$16,$A229-1,($B229-1)*2+1+$J229+$K229)</f>
        <v>1</v>
      </c>
      <c r="J229">
        <f t="shared" si="21"/>
        <v>20</v>
      </c>
      <c r="K229">
        <f t="shared" si="22"/>
        <v>1</v>
      </c>
    </row>
    <row r="230" spans="1:11">
      <c r="A230">
        <f t="shared" si="23"/>
        <v>5</v>
      </c>
      <c r="B230">
        <f t="shared" si="20"/>
        <v>8</v>
      </c>
      <c r="C230">
        <f t="shared" si="25"/>
        <v>2</v>
      </c>
      <c r="D230">
        <f t="shared" si="24"/>
        <v>0</v>
      </c>
      <c r="E230">
        <f>INDEX(time!$B$30:$BI$43,$A230-1,($B230-1)*2+1+$J230+$K230)</f>
        <v>1048</v>
      </c>
      <c r="F230">
        <f>INDEX(error!$B$5:$BI$16,$A230-1,($B230-1)*2+1+$J230+$K230)</f>
        <v>1</v>
      </c>
      <c r="J230">
        <f t="shared" si="21"/>
        <v>40</v>
      </c>
      <c r="K230">
        <f t="shared" si="22"/>
        <v>0</v>
      </c>
    </row>
    <row r="231" spans="1:11">
      <c r="A231">
        <f t="shared" si="23"/>
        <v>5</v>
      </c>
      <c r="B231">
        <f t="shared" si="20"/>
        <v>8</v>
      </c>
      <c r="C231">
        <f t="shared" si="25"/>
        <v>2</v>
      </c>
      <c r="D231">
        <f t="shared" si="24"/>
        <v>1</v>
      </c>
      <c r="E231" t="str">
        <f>INDEX(time!$B$30:$BI$43,$A231-1,($B231-1)*2+1+$J231+$K231)</f>
        <v/>
      </c>
      <c r="F231">
        <f>INDEX(error!$B$5:$BI$16,$A231-1,($B231-1)*2+1+$J231+$K231)</f>
        <v>0</v>
      </c>
      <c r="J231">
        <f t="shared" si="21"/>
        <v>40</v>
      </c>
      <c r="K231">
        <f t="shared" si="22"/>
        <v>1</v>
      </c>
    </row>
    <row r="232" spans="1:11">
      <c r="A232">
        <f t="shared" si="23"/>
        <v>5</v>
      </c>
      <c r="B232">
        <f t="shared" si="20"/>
        <v>9</v>
      </c>
      <c r="C232">
        <f t="shared" si="25"/>
        <v>0</v>
      </c>
      <c r="D232">
        <f t="shared" si="24"/>
        <v>0</v>
      </c>
      <c r="E232">
        <f>INDEX(time!$B$30:$BI$43,$A232-1,($B232-1)*2+1+$J232+$K232)</f>
        <v>1249</v>
      </c>
      <c r="F232">
        <f>INDEX(error!$B$5:$BI$16,$A232-1,($B232-1)*2+1+$J232+$K232)</f>
        <v>1</v>
      </c>
      <c r="J232">
        <f t="shared" si="21"/>
        <v>0</v>
      </c>
      <c r="K232">
        <f t="shared" si="22"/>
        <v>0</v>
      </c>
    </row>
    <row r="233" spans="1:11">
      <c r="A233">
        <f t="shared" si="23"/>
        <v>5</v>
      </c>
      <c r="B233">
        <f t="shared" si="20"/>
        <v>9</v>
      </c>
      <c r="C233">
        <f t="shared" si="25"/>
        <v>0</v>
      </c>
      <c r="D233">
        <f t="shared" si="24"/>
        <v>1</v>
      </c>
      <c r="E233">
        <f>INDEX(time!$B$30:$BI$43,$A233-1,($B233-1)*2+1+$J233+$K233)</f>
        <v>1065</v>
      </c>
      <c r="F233">
        <f>INDEX(error!$B$5:$BI$16,$A233-1,($B233-1)*2+1+$J233+$K233)</f>
        <v>1</v>
      </c>
      <c r="J233">
        <f t="shared" si="21"/>
        <v>0</v>
      </c>
      <c r="K233">
        <f t="shared" si="22"/>
        <v>1</v>
      </c>
    </row>
    <row r="234" spans="1:11">
      <c r="A234">
        <f t="shared" si="23"/>
        <v>5</v>
      </c>
      <c r="B234">
        <f t="shared" si="20"/>
        <v>9</v>
      </c>
      <c r="C234">
        <f t="shared" si="25"/>
        <v>1</v>
      </c>
      <c r="D234">
        <f t="shared" si="24"/>
        <v>0</v>
      </c>
      <c r="E234">
        <f>INDEX(time!$B$30:$BI$43,$A234-1,($B234-1)*2+1+$J234+$K234)</f>
        <v>1062</v>
      </c>
      <c r="F234">
        <f>INDEX(error!$B$5:$BI$16,$A234-1,($B234-1)*2+1+$J234+$K234)</f>
        <v>1</v>
      </c>
      <c r="J234">
        <f t="shared" si="21"/>
        <v>20</v>
      </c>
      <c r="K234">
        <f t="shared" si="22"/>
        <v>0</v>
      </c>
    </row>
    <row r="235" spans="1:11">
      <c r="A235">
        <f t="shared" si="23"/>
        <v>5</v>
      </c>
      <c r="B235">
        <f t="shared" si="20"/>
        <v>9</v>
      </c>
      <c r="C235">
        <f t="shared" si="25"/>
        <v>1</v>
      </c>
      <c r="D235">
        <f t="shared" si="24"/>
        <v>1</v>
      </c>
      <c r="E235" t="str">
        <f>INDEX(time!$B$30:$BI$43,$A235-1,($B235-1)*2+1+$J235+$K235)</f>
        <v/>
      </c>
      <c r="F235">
        <f>INDEX(error!$B$5:$BI$16,$A235-1,($B235-1)*2+1+$J235+$K235)</f>
        <v>0</v>
      </c>
      <c r="J235">
        <f t="shared" si="21"/>
        <v>20</v>
      </c>
      <c r="K235">
        <f t="shared" si="22"/>
        <v>1</v>
      </c>
    </row>
    <row r="236" spans="1:11">
      <c r="A236">
        <f t="shared" si="23"/>
        <v>5</v>
      </c>
      <c r="B236">
        <f t="shared" si="20"/>
        <v>9</v>
      </c>
      <c r="C236">
        <f t="shared" si="25"/>
        <v>2</v>
      </c>
      <c r="D236">
        <f t="shared" si="24"/>
        <v>0</v>
      </c>
      <c r="E236">
        <f>INDEX(time!$B$30:$BI$43,$A236-1,($B236-1)*2+1+$J236+$K236)</f>
        <v>3253</v>
      </c>
      <c r="F236">
        <f>INDEX(error!$B$5:$BI$16,$A236-1,($B236-1)*2+1+$J236+$K236)</f>
        <v>1</v>
      </c>
      <c r="J236">
        <f t="shared" si="21"/>
        <v>40</v>
      </c>
      <c r="K236">
        <f t="shared" si="22"/>
        <v>0</v>
      </c>
    </row>
    <row r="237" spans="1:11">
      <c r="A237">
        <f t="shared" si="23"/>
        <v>5</v>
      </c>
      <c r="B237">
        <f t="shared" si="20"/>
        <v>9</v>
      </c>
      <c r="C237">
        <f t="shared" si="25"/>
        <v>2</v>
      </c>
      <c r="D237">
        <f t="shared" si="24"/>
        <v>1</v>
      </c>
      <c r="E237">
        <f>INDEX(time!$B$30:$BI$43,$A237-1,($B237-1)*2+1+$J237+$K237)</f>
        <v>2099</v>
      </c>
      <c r="F237">
        <f>INDEX(error!$B$5:$BI$16,$A237-1,($B237-1)*2+1+$J237+$K237)</f>
        <v>1</v>
      </c>
      <c r="J237">
        <f t="shared" si="21"/>
        <v>40</v>
      </c>
      <c r="K237">
        <f t="shared" si="22"/>
        <v>1</v>
      </c>
    </row>
    <row r="238" spans="1:11">
      <c r="A238">
        <f t="shared" si="23"/>
        <v>5</v>
      </c>
      <c r="B238">
        <f t="shared" si="20"/>
        <v>10</v>
      </c>
      <c r="C238">
        <f t="shared" si="25"/>
        <v>0</v>
      </c>
      <c r="D238">
        <f t="shared" si="24"/>
        <v>0</v>
      </c>
      <c r="E238">
        <f>INDEX(time!$B$30:$BI$43,$A238-1,($B238-1)*2+1+$J238+$K238)</f>
        <v>1115</v>
      </c>
      <c r="F238">
        <f>INDEX(error!$B$5:$BI$16,$A238-1,($B238-1)*2+1+$J238+$K238)</f>
        <v>1</v>
      </c>
      <c r="J238">
        <f t="shared" si="21"/>
        <v>0</v>
      </c>
      <c r="K238">
        <f t="shared" si="22"/>
        <v>0</v>
      </c>
    </row>
    <row r="239" spans="1:11">
      <c r="A239">
        <f t="shared" si="23"/>
        <v>5</v>
      </c>
      <c r="B239">
        <f t="shared" si="20"/>
        <v>10</v>
      </c>
      <c r="C239">
        <f t="shared" si="25"/>
        <v>0</v>
      </c>
      <c r="D239">
        <f t="shared" si="24"/>
        <v>1</v>
      </c>
      <c r="E239">
        <f>INDEX(time!$B$30:$BI$43,$A239-1,($B239-1)*2+1+$J239+$K239)</f>
        <v>3200</v>
      </c>
      <c r="F239">
        <f>INDEX(error!$B$5:$BI$16,$A239-1,($B239-1)*2+1+$J239+$K239)</f>
        <v>1</v>
      </c>
      <c r="J239">
        <f t="shared" si="21"/>
        <v>0</v>
      </c>
      <c r="K239">
        <f t="shared" si="22"/>
        <v>1</v>
      </c>
    </row>
    <row r="240" spans="1:11">
      <c r="A240">
        <f t="shared" si="23"/>
        <v>5</v>
      </c>
      <c r="B240">
        <f t="shared" si="20"/>
        <v>10</v>
      </c>
      <c r="C240">
        <f t="shared" si="25"/>
        <v>1</v>
      </c>
      <c r="D240">
        <f t="shared" si="24"/>
        <v>0</v>
      </c>
      <c r="E240">
        <f>INDEX(time!$B$30:$BI$43,$A240-1,($B240-1)*2+1+$J240+$K240)</f>
        <v>796</v>
      </c>
      <c r="F240">
        <f>INDEX(error!$B$5:$BI$16,$A240-1,($B240-1)*2+1+$J240+$K240)</f>
        <v>1</v>
      </c>
      <c r="J240">
        <f t="shared" si="21"/>
        <v>20</v>
      </c>
      <c r="K240">
        <f t="shared" si="22"/>
        <v>0</v>
      </c>
    </row>
    <row r="241" spans="1:11">
      <c r="A241">
        <f t="shared" si="23"/>
        <v>5</v>
      </c>
      <c r="B241">
        <f t="shared" si="20"/>
        <v>10</v>
      </c>
      <c r="C241">
        <f t="shared" si="25"/>
        <v>1</v>
      </c>
      <c r="D241">
        <f t="shared" si="24"/>
        <v>1</v>
      </c>
      <c r="E241" t="str">
        <f>INDEX(time!$B$30:$BI$43,$A241-1,($B241-1)*2+1+$J241+$K241)</f>
        <v/>
      </c>
      <c r="F241">
        <f>INDEX(error!$B$5:$BI$16,$A241-1,($B241-1)*2+1+$J241+$K241)</f>
        <v>0</v>
      </c>
      <c r="J241">
        <f t="shared" si="21"/>
        <v>20</v>
      </c>
      <c r="K241">
        <f t="shared" si="22"/>
        <v>1</v>
      </c>
    </row>
    <row r="242" spans="1:11">
      <c r="A242">
        <f t="shared" si="23"/>
        <v>5</v>
      </c>
      <c r="B242">
        <f t="shared" si="20"/>
        <v>10</v>
      </c>
      <c r="C242">
        <f t="shared" si="25"/>
        <v>2</v>
      </c>
      <c r="D242">
        <f t="shared" si="24"/>
        <v>0</v>
      </c>
      <c r="E242">
        <f>INDEX(time!$B$30:$BI$43,$A242-1,($B242-1)*2+1+$J242+$K242)</f>
        <v>2078</v>
      </c>
      <c r="F242">
        <f>INDEX(error!$B$5:$BI$16,$A242-1,($B242-1)*2+1+$J242+$K242)</f>
        <v>1</v>
      </c>
      <c r="J242">
        <f t="shared" si="21"/>
        <v>40</v>
      </c>
      <c r="K242">
        <f t="shared" si="22"/>
        <v>0</v>
      </c>
    </row>
    <row r="243" spans="1:11">
      <c r="A243">
        <f t="shared" si="23"/>
        <v>5</v>
      </c>
      <c r="B243">
        <f t="shared" si="20"/>
        <v>10</v>
      </c>
      <c r="C243">
        <f t="shared" si="25"/>
        <v>2</v>
      </c>
      <c r="D243">
        <f t="shared" si="24"/>
        <v>1</v>
      </c>
      <c r="E243">
        <f>INDEX(time!$B$30:$BI$43,$A243-1,($B243-1)*2+1+$J243+$K243)</f>
        <v>3049</v>
      </c>
      <c r="F243">
        <f>INDEX(error!$B$5:$BI$16,$A243-1,($B243-1)*2+1+$J243+$K243)</f>
        <v>1</v>
      </c>
      <c r="J243">
        <f t="shared" si="21"/>
        <v>40</v>
      </c>
      <c r="K243">
        <f t="shared" si="22"/>
        <v>1</v>
      </c>
    </row>
    <row r="244" spans="1:11">
      <c r="A244">
        <f t="shared" si="23"/>
        <v>6</v>
      </c>
      <c r="B244">
        <f t="shared" si="20"/>
        <v>1</v>
      </c>
      <c r="C244">
        <f t="shared" si="25"/>
        <v>0</v>
      </c>
      <c r="D244">
        <f t="shared" si="24"/>
        <v>0</v>
      </c>
      <c r="E244">
        <f>INDEX(time!$B$30:$BI$43,$A244-1,($B244-1)*2+1+$J244+$K244)</f>
        <v>698</v>
      </c>
      <c r="F244">
        <f>INDEX(error!$B$5:$BI$16,$A244-1,($B244-1)*2+1+$J244+$K244)</f>
        <v>1</v>
      </c>
      <c r="J244">
        <f t="shared" si="21"/>
        <v>0</v>
      </c>
      <c r="K244">
        <f t="shared" si="22"/>
        <v>0</v>
      </c>
    </row>
    <row r="245" spans="1:11">
      <c r="A245">
        <f t="shared" si="23"/>
        <v>6</v>
      </c>
      <c r="B245">
        <f t="shared" si="20"/>
        <v>1</v>
      </c>
      <c r="C245">
        <f t="shared" si="25"/>
        <v>0</v>
      </c>
      <c r="D245">
        <f t="shared" si="24"/>
        <v>1</v>
      </c>
      <c r="E245">
        <f>INDEX(time!$B$30:$BI$43,$A245-1,($B245-1)*2+1+$J245+$K245)</f>
        <v>2683</v>
      </c>
      <c r="F245">
        <f>INDEX(error!$B$5:$BI$16,$A245-1,($B245-1)*2+1+$J245+$K245)</f>
        <v>1</v>
      </c>
      <c r="J245">
        <f t="shared" si="21"/>
        <v>0</v>
      </c>
      <c r="K245">
        <f t="shared" si="22"/>
        <v>1</v>
      </c>
    </row>
    <row r="246" spans="1:11">
      <c r="A246">
        <f t="shared" si="23"/>
        <v>6</v>
      </c>
      <c r="B246">
        <f t="shared" si="20"/>
        <v>1</v>
      </c>
      <c r="C246">
        <f t="shared" si="25"/>
        <v>1</v>
      </c>
      <c r="D246">
        <f t="shared" si="24"/>
        <v>0</v>
      </c>
      <c r="E246">
        <f>INDEX(time!$B$30:$BI$43,$A246-1,($B246-1)*2+1+$J246+$K246)</f>
        <v>829</v>
      </c>
      <c r="F246">
        <f>INDEX(error!$B$5:$BI$16,$A246-1,($B246-1)*2+1+$J246+$K246)</f>
        <v>1</v>
      </c>
      <c r="J246">
        <f t="shared" si="21"/>
        <v>20</v>
      </c>
      <c r="K246">
        <f t="shared" si="22"/>
        <v>0</v>
      </c>
    </row>
    <row r="247" spans="1:11">
      <c r="A247">
        <f t="shared" si="23"/>
        <v>6</v>
      </c>
      <c r="B247">
        <f t="shared" si="20"/>
        <v>1</v>
      </c>
      <c r="C247">
        <f t="shared" si="25"/>
        <v>1</v>
      </c>
      <c r="D247">
        <f t="shared" si="24"/>
        <v>1</v>
      </c>
      <c r="E247">
        <f>INDEX(time!$B$30:$BI$43,$A247-1,($B247-1)*2+1+$J247+$K247)</f>
        <v>679</v>
      </c>
      <c r="F247">
        <f>INDEX(error!$B$5:$BI$16,$A247-1,($B247-1)*2+1+$J247+$K247)</f>
        <v>1</v>
      </c>
      <c r="J247">
        <f t="shared" si="21"/>
        <v>20</v>
      </c>
      <c r="K247">
        <f t="shared" si="22"/>
        <v>1</v>
      </c>
    </row>
    <row r="248" spans="1:11">
      <c r="A248">
        <f t="shared" si="23"/>
        <v>6</v>
      </c>
      <c r="B248">
        <f t="shared" si="20"/>
        <v>1</v>
      </c>
      <c r="C248">
        <f t="shared" si="25"/>
        <v>2</v>
      </c>
      <c r="D248">
        <f t="shared" si="24"/>
        <v>0</v>
      </c>
      <c r="E248">
        <f>INDEX(time!$B$30:$BI$43,$A248-1,($B248-1)*2+1+$J248+$K248)</f>
        <v>1915</v>
      </c>
      <c r="F248">
        <f>INDEX(error!$B$5:$BI$16,$A248-1,($B248-1)*2+1+$J248+$K248)</f>
        <v>1</v>
      </c>
      <c r="J248">
        <f t="shared" si="21"/>
        <v>40</v>
      </c>
      <c r="K248">
        <f t="shared" si="22"/>
        <v>0</v>
      </c>
    </row>
    <row r="249" spans="1:11">
      <c r="A249">
        <f t="shared" si="23"/>
        <v>6</v>
      </c>
      <c r="B249">
        <f t="shared" si="20"/>
        <v>1</v>
      </c>
      <c r="C249">
        <f t="shared" si="25"/>
        <v>2</v>
      </c>
      <c r="D249">
        <f t="shared" si="24"/>
        <v>1</v>
      </c>
      <c r="E249" t="str">
        <f>INDEX(time!$B$30:$BI$43,$A249-1,($B249-1)*2+1+$J249+$K249)</f>
        <v/>
      </c>
      <c r="F249">
        <f>INDEX(error!$B$5:$BI$16,$A249-1,($B249-1)*2+1+$J249+$K249)</f>
        <v>0</v>
      </c>
      <c r="J249">
        <f t="shared" si="21"/>
        <v>40</v>
      </c>
      <c r="K249">
        <f t="shared" si="22"/>
        <v>1</v>
      </c>
    </row>
    <row r="250" spans="1:11">
      <c r="A250">
        <f t="shared" si="23"/>
        <v>6</v>
      </c>
      <c r="B250">
        <f t="shared" si="20"/>
        <v>2</v>
      </c>
      <c r="C250">
        <f t="shared" si="25"/>
        <v>0</v>
      </c>
      <c r="D250">
        <f t="shared" si="24"/>
        <v>0</v>
      </c>
      <c r="E250">
        <f>INDEX(time!$B$30:$BI$43,$A250-1,($B250-1)*2+1+$J250+$K250)</f>
        <v>1132</v>
      </c>
      <c r="F250">
        <f>INDEX(error!$B$5:$BI$16,$A250-1,($B250-1)*2+1+$J250+$K250)</f>
        <v>1</v>
      </c>
      <c r="J250">
        <f t="shared" si="21"/>
        <v>0</v>
      </c>
      <c r="K250">
        <f t="shared" si="22"/>
        <v>0</v>
      </c>
    </row>
    <row r="251" spans="1:11">
      <c r="A251">
        <f t="shared" si="23"/>
        <v>6</v>
      </c>
      <c r="B251">
        <f t="shared" si="20"/>
        <v>2</v>
      </c>
      <c r="C251">
        <f t="shared" si="25"/>
        <v>0</v>
      </c>
      <c r="D251">
        <f t="shared" si="24"/>
        <v>1</v>
      </c>
      <c r="E251">
        <f>INDEX(time!$B$30:$BI$43,$A251-1,($B251-1)*2+1+$J251+$K251)</f>
        <v>1065</v>
      </c>
      <c r="F251">
        <f>INDEX(error!$B$5:$BI$16,$A251-1,($B251-1)*2+1+$J251+$K251)</f>
        <v>1</v>
      </c>
      <c r="J251">
        <f t="shared" si="21"/>
        <v>0</v>
      </c>
      <c r="K251">
        <f t="shared" si="22"/>
        <v>1</v>
      </c>
    </row>
    <row r="252" spans="1:11">
      <c r="A252">
        <f t="shared" si="23"/>
        <v>6</v>
      </c>
      <c r="B252">
        <f t="shared" si="20"/>
        <v>2</v>
      </c>
      <c r="C252">
        <f t="shared" si="25"/>
        <v>1</v>
      </c>
      <c r="D252">
        <f t="shared" si="24"/>
        <v>0</v>
      </c>
      <c r="E252">
        <f>INDEX(time!$B$30:$BI$43,$A252-1,($B252-1)*2+1+$J252+$K252)</f>
        <v>679</v>
      </c>
      <c r="F252">
        <f>INDEX(error!$B$5:$BI$16,$A252-1,($B252-1)*2+1+$J252+$K252)</f>
        <v>1</v>
      </c>
      <c r="J252">
        <f t="shared" si="21"/>
        <v>20</v>
      </c>
      <c r="K252">
        <f t="shared" si="22"/>
        <v>0</v>
      </c>
    </row>
    <row r="253" spans="1:11">
      <c r="A253">
        <f t="shared" si="23"/>
        <v>6</v>
      </c>
      <c r="B253">
        <f t="shared" si="20"/>
        <v>2</v>
      </c>
      <c r="C253">
        <f t="shared" si="25"/>
        <v>1</v>
      </c>
      <c r="D253">
        <f t="shared" si="24"/>
        <v>1</v>
      </c>
      <c r="E253">
        <f>INDEX(time!$B$30:$BI$43,$A253-1,($B253-1)*2+1+$J253+$K253)</f>
        <v>566</v>
      </c>
      <c r="F253">
        <f>INDEX(error!$B$5:$BI$16,$A253-1,($B253-1)*2+1+$J253+$K253)</f>
        <v>1</v>
      </c>
      <c r="J253">
        <f t="shared" si="21"/>
        <v>20</v>
      </c>
      <c r="K253">
        <f t="shared" si="22"/>
        <v>1</v>
      </c>
    </row>
    <row r="254" spans="1:11">
      <c r="A254">
        <f t="shared" si="23"/>
        <v>6</v>
      </c>
      <c r="B254">
        <f t="shared" si="20"/>
        <v>2</v>
      </c>
      <c r="C254">
        <f t="shared" si="25"/>
        <v>2</v>
      </c>
      <c r="D254">
        <f t="shared" si="24"/>
        <v>0</v>
      </c>
      <c r="E254">
        <f>INDEX(time!$B$30:$BI$43,$A254-1,($B254-1)*2+1+$J254+$K254)</f>
        <v>1662</v>
      </c>
      <c r="F254">
        <f>INDEX(error!$B$5:$BI$16,$A254-1,($B254-1)*2+1+$J254+$K254)</f>
        <v>1</v>
      </c>
      <c r="J254">
        <f t="shared" si="21"/>
        <v>40</v>
      </c>
      <c r="K254">
        <f t="shared" si="22"/>
        <v>0</v>
      </c>
    </row>
    <row r="255" spans="1:11">
      <c r="A255">
        <f t="shared" si="23"/>
        <v>6</v>
      </c>
      <c r="B255">
        <f t="shared" si="20"/>
        <v>2</v>
      </c>
      <c r="C255">
        <f t="shared" si="25"/>
        <v>2</v>
      </c>
      <c r="D255">
        <f t="shared" si="24"/>
        <v>1</v>
      </c>
      <c r="E255" t="str">
        <f>INDEX(time!$B$30:$BI$43,$A255-1,($B255-1)*2+1+$J255+$K255)</f>
        <v/>
      </c>
      <c r="F255">
        <f>INDEX(error!$B$5:$BI$16,$A255-1,($B255-1)*2+1+$J255+$K255)</f>
        <v>0</v>
      </c>
      <c r="J255">
        <f t="shared" si="21"/>
        <v>40</v>
      </c>
      <c r="K255">
        <f t="shared" si="22"/>
        <v>1</v>
      </c>
    </row>
    <row r="256" spans="1:11">
      <c r="A256">
        <f t="shared" si="23"/>
        <v>6</v>
      </c>
      <c r="B256">
        <f t="shared" si="20"/>
        <v>3</v>
      </c>
      <c r="C256">
        <f t="shared" si="25"/>
        <v>0</v>
      </c>
      <c r="D256">
        <f t="shared" si="24"/>
        <v>0</v>
      </c>
      <c r="E256">
        <f>INDEX(time!$B$30:$BI$43,$A256-1,($B256-1)*2+1+$J256+$K256)</f>
        <v>1336</v>
      </c>
      <c r="F256">
        <f>INDEX(error!$B$5:$BI$16,$A256-1,($B256-1)*2+1+$J256+$K256)</f>
        <v>1</v>
      </c>
      <c r="J256">
        <f t="shared" si="21"/>
        <v>0</v>
      </c>
      <c r="K256">
        <f t="shared" si="22"/>
        <v>0</v>
      </c>
    </row>
    <row r="257" spans="1:11">
      <c r="A257">
        <f t="shared" si="23"/>
        <v>6</v>
      </c>
      <c r="B257">
        <f t="shared" ref="B257:B320" si="26">B197</f>
        <v>3</v>
      </c>
      <c r="C257">
        <f t="shared" si="25"/>
        <v>0</v>
      </c>
      <c r="D257">
        <f t="shared" si="24"/>
        <v>1</v>
      </c>
      <c r="E257">
        <f>INDEX(time!$B$30:$BI$43,$A257-1,($B257-1)*2+1+$J257+$K257)</f>
        <v>982</v>
      </c>
      <c r="F257">
        <f>INDEX(error!$B$5:$BI$16,$A257-1,($B257-1)*2+1+$J257+$K257)</f>
        <v>1</v>
      </c>
      <c r="J257">
        <f t="shared" si="21"/>
        <v>0</v>
      </c>
      <c r="K257">
        <f t="shared" si="22"/>
        <v>1</v>
      </c>
    </row>
    <row r="258" spans="1:11">
      <c r="A258">
        <f t="shared" si="23"/>
        <v>6</v>
      </c>
      <c r="B258">
        <f t="shared" si="26"/>
        <v>3</v>
      </c>
      <c r="C258">
        <f t="shared" si="25"/>
        <v>1</v>
      </c>
      <c r="D258">
        <f t="shared" si="24"/>
        <v>0</v>
      </c>
      <c r="E258">
        <f>INDEX(time!$B$30:$BI$43,$A258-1,($B258-1)*2+1+$J258+$K258)</f>
        <v>716</v>
      </c>
      <c r="F258">
        <f>INDEX(error!$B$5:$BI$16,$A258-1,($B258-1)*2+1+$J258+$K258)</f>
        <v>1</v>
      </c>
      <c r="J258">
        <f t="shared" si="21"/>
        <v>20</v>
      </c>
      <c r="K258">
        <f t="shared" si="22"/>
        <v>0</v>
      </c>
    </row>
    <row r="259" spans="1:11">
      <c r="A259">
        <f t="shared" si="23"/>
        <v>6</v>
      </c>
      <c r="B259">
        <f t="shared" si="26"/>
        <v>3</v>
      </c>
      <c r="C259">
        <f t="shared" si="25"/>
        <v>1</v>
      </c>
      <c r="D259">
        <f t="shared" si="24"/>
        <v>1</v>
      </c>
      <c r="E259">
        <f>INDEX(time!$B$30:$BI$43,$A259-1,($B259-1)*2+1+$J259+$K259)</f>
        <v>682</v>
      </c>
      <c r="F259">
        <f>INDEX(error!$B$5:$BI$16,$A259-1,($B259-1)*2+1+$J259+$K259)</f>
        <v>1</v>
      </c>
      <c r="J259">
        <f t="shared" si="21"/>
        <v>20</v>
      </c>
      <c r="K259">
        <f t="shared" si="22"/>
        <v>1</v>
      </c>
    </row>
    <row r="260" spans="1:11">
      <c r="A260">
        <f t="shared" si="23"/>
        <v>6</v>
      </c>
      <c r="B260">
        <f t="shared" si="26"/>
        <v>3</v>
      </c>
      <c r="C260">
        <f t="shared" si="25"/>
        <v>2</v>
      </c>
      <c r="D260">
        <f t="shared" si="24"/>
        <v>0</v>
      </c>
      <c r="E260">
        <f>INDEX(time!$B$30:$BI$43,$A260-1,($B260-1)*2+1+$J260+$K260)</f>
        <v>770</v>
      </c>
      <c r="F260">
        <f>INDEX(error!$B$5:$BI$16,$A260-1,($B260-1)*2+1+$J260+$K260)</f>
        <v>1</v>
      </c>
      <c r="J260">
        <f t="shared" si="21"/>
        <v>40</v>
      </c>
      <c r="K260">
        <f t="shared" si="22"/>
        <v>0</v>
      </c>
    </row>
    <row r="261" spans="1:11">
      <c r="A261">
        <f t="shared" si="23"/>
        <v>6</v>
      </c>
      <c r="B261">
        <f t="shared" si="26"/>
        <v>3</v>
      </c>
      <c r="C261">
        <f t="shared" si="25"/>
        <v>2</v>
      </c>
      <c r="D261">
        <f t="shared" si="24"/>
        <v>1</v>
      </c>
      <c r="E261" t="str">
        <f>INDEX(time!$B$30:$BI$43,$A261-1,($B261-1)*2+1+$J261+$K261)</f>
        <v/>
      </c>
      <c r="F261">
        <f>INDEX(error!$B$5:$BI$16,$A261-1,($B261-1)*2+1+$J261+$K261)</f>
        <v>0</v>
      </c>
      <c r="J261">
        <f t="shared" ref="J261:J324" si="27">IF(C261=0,0,IF(C261=1,20,40))</f>
        <v>40</v>
      </c>
      <c r="K261">
        <f t="shared" ref="K261:K324" si="28">D261</f>
        <v>1</v>
      </c>
    </row>
    <row r="262" spans="1:11">
      <c r="A262">
        <f t="shared" ref="A262:A325" si="29">IF(B262&gt;=B261,A261,A261+1)</f>
        <v>6</v>
      </c>
      <c r="B262">
        <f t="shared" si="26"/>
        <v>4</v>
      </c>
      <c r="C262">
        <f t="shared" si="25"/>
        <v>0</v>
      </c>
      <c r="D262">
        <f t="shared" si="24"/>
        <v>0</v>
      </c>
      <c r="E262">
        <f>INDEX(time!$B$30:$BI$43,$A262-1,($B262-1)*2+1+$J262+$K262)</f>
        <v>911</v>
      </c>
      <c r="F262">
        <f>INDEX(error!$B$5:$BI$16,$A262-1,($B262-1)*2+1+$J262+$K262)</f>
        <v>1</v>
      </c>
      <c r="J262">
        <f t="shared" si="27"/>
        <v>0</v>
      </c>
      <c r="K262">
        <f t="shared" si="28"/>
        <v>0</v>
      </c>
    </row>
    <row r="263" spans="1:11">
      <c r="A263">
        <f t="shared" si="29"/>
        <v>6</v>
      </c>
      <c r="B263">
        <f t="shared" si="26"/>
        <v>4</v>
      </c>
      <c r="C263">
        <f t="shared" si="25"/>
        <v>0</v>
      </c>
      <c r="D263">
        <f t="shared" ref="D263:D326" si="30">D261</f>
        <v>1</v>
      </c>
      <c r="E263">
        <f>INDEX(time!$B$30:$BI$43,$A263-1,($B263-1)*2+1+$J263+$K263)</f>
        <v>1566</v>
      </c>
      <c r="F263">
        <f>INDEX(error!$B$5:$BI$16,$A263-1,($B263-1)*2+1+$J263+$K263)</f>
        <v>1</v>
      </c>
      <c r="J263">
        <f t="shared" si="27"/>
        <v>0</v>
      </c>
      <c r="K263">
        <f t="shared" si="28"/>
        <v>1</v>
      </c>
    </row>
    <row r="264" spans="1:11">
      <c r="A264">
        <f t="shared" si="29"/>
        <v>6</v>
      </c>
      <c r="B264">
        <f t="shared" si="26"/>
        <v>4</v>
      </c>
      <c r="C264">
        <f t="shared" si="25"/>
        <v>1</v>
      </c>
      <c r="D264">
        <f t="shared" si="30"/>
        <v>0</v>
      </c>
      <c r="E264">
        <f>INDEX(time!$B$30:$BI$43,$A264-1,($B264-1)*2+1+$J264+$K264)</f>
        <v>495</v>
      </c>
      <c r="F264">
        <f>INDEX(error!$B$5:$BI$16,$A264-1,($B264-1)*2+1+$J264+$K264)</f>
        <v>1</v>
      </c>
      <c r="J264">
        <f t="shared" si="27"/>
        <v>20</v>
      </c>
      <c r="K264">
        <f t="shared" si="28"/>
        <v>0</v>
      </c>
    </row>
    <row r="265" spans="1:11">
      <c r="A265">
        <f t="shared" si="29"/>
        <v>6</v>
      </c>
      <c r="B265">
        <f t="shared" si="26"/>
        <v>4</v>
      </c>
      <c r="C265">
        <f t="shared" si="25"/>
        <v>1</v>
      </c>
      <c r="D265">
        <f t="shared" si="30"/>
        <v>1</v>
      </c>
      <c r="E265">
        <f>INDEX(time!$B$30:$BI$43,$A265-1,($B265-1)*2+1+$J265+$K265)</f>
        <v>1142</v>
      </c>
      <c r="F265">
        <f>INDEX(error!$B$5:$BI$16,$A265-1,($B265-1)*2+1+$J265+$K265)</f>
        <v>1</v>
      </c>
      <c r="J265">
        <f t="shared" si="27"/>
        <v>20</v>
      </c>
      <c r="K265">
        <f t="shared" si="28"/>
        <v>1</v>
      </c>
    </row>
    <row r="266" spans="1:11">
      <c r="A266">
        <f t="shared" si="29"/>
        <v>6</v>
      </c>
      <c r="B266">
        <f t="shared" si="26"/>
        <v>4</v>
      </c>
      <c r="C266">
        <f t="shared" si="25"/>
        <v>2</v>
      </c>
      <c r="D266">
        <f t="shared" si="30"/>
        <v>0</v>
      </c>
      <c r="E266">
        <f>INDEX(time!$B$30:$BI$43,$A266-1,($B266-1)*2+1+$J266+$K266)</f>
        <v>543</v>
      </c>
      <c r="F266">
        <f>INDEX(error!$B$5:$BI$16,$A266-1,($B266-1)*2+1+$J266+$K266)</f>
        <v>1</v>
      </c>
      <c r="J266">
        <f t="shared" si="27"/>
        <v>40</v>
      </c>
      <c r="K266">
        <f t="shared" si="28"/>
        <v>0</v>
      </c>
    </row>
    <row r="267" spans="1:11">
      <c r="A267">
        <f t="shared" si="29"/>
        <v>6</v>
      </c>
      <c r="B267">
        <f t="shared" si="26"/>
        <v>4</v>
      </c>
      <c r="C267">
        <f t="shared" si="25"/>
        <v>2</v>
      </c>
      <c r="D267">
        <f t="shared" si="30"/>
        <v>1</v>
      </c>
      <c r="E267">
        <f>INDEX(time!$B$30:$BI$43,$A267-1,($B267-1)*2+1+$J267+$K267)</f>
        <v>1131</v>
      </c>
      <c r="F267">
        <f>INDEX(error!$B$5:$BI$16,$A267-1,($B267-1)*2+1+$J267+$K267)</f>
        <v>1</v>
      </c>
      <c r="J267">
        <f t="shared" si="27"/>
        <v>40</v>
      </c>
      <c r="K267">
        <f t="shared" si="28"/>
        <v>1</v>
      </c>
    </row>
    <row r="268" spans="1:11">
      <c r="A268">
        <f t="shared" si="29"/>
        <v>6</v>
      </c>
      <c r="B268">
        <f t="shared" si="26"/>
        <v>5</v>
      </c>
      <c r="C268">
        <f t="shared" si="25"/>
        <v>0</v>
      </c>
      <c r="D268">
        <f t="shared" si="30"/>
        <v>0</v>
      </c>
      <c r="E268">
        <f>INDEX(time!$B$30:$BI$43,$A268-1,($B268-1)*2+1+$J268+$K268)</f>
        <v>965</v>
      </c>
      <c r="F268">
        <f>INDEX(error!$B$5:$BI$16,$A268-1,($B268-1)*2+1+$J268+$K268)</f>
        <v>1</v>
      </c>
      <c r="J268">
        <f t="shared" si="27"/>
        <v>0</v>
      </c>
      <c r="K268">
        <f t="shared" si="28"/>
        <v>0</v>
      </c>
    </row>
    <row r="269" spans="1:11">
      <c r="A269">
        <f t="shared" si="29"/>
        <v>6</v>
      </c>
      <c r="B269">
        <f t="shared" si="26"/>
        <v>5</v>
      </c>
      <c r="C269">
        <f t="shared" si="25"/>
        <v>0</v>
      </c>
      <c r="D269">
        <f t="shared" si="30"/>
        <v>1</v>
      </c>
      <c r="E269">
        <f>INDEX(time!$B$30:$BI$43,$A269-1,($B269-1)*2+1+$J269+$K269)</f>
        <v>982</v>
      </c>
      <c r="F269">
        <f>INDEX(error!$B$5:$BI$16,$A269-1,($B269-1)*2+1+$J269+$K269)</f>
        <v>1</v>
      </c>
      <c r="J269">
        <f t="shared" si="27"/>
        <v>0</v>
      </c>
      <c r="K269">
        <f t="shared" si="28"/>
        <v>1</v>
      </c>
    </row>
    <row r="270" spans="1:11">
      <c r="A270">
        <f t="shared" si="29"/>
        <v>6</v>
      </c>
      <c r="B270">
        <f t="shared" si="26"/>
        <v>5</v>
      </c>
      <c r="C270">
        <f t="shared" si="25"/>
        <v>1</v>
      </c>
      <c r="D270">
        <f t="shared" si="30"/>
        <v>0</v>
      </c>
      <c r="E270">
        <f>INDEX(time!$B$30:$BI$43,$A270-1,($B270-1)*2+1+$J270+$K270)</f>
        <v>717</v>
      </c>
      <c r="F270">
        <f>INDEX(error!$B$5:$BI$16,$A270-1,($B270-1)*2+1+$J270+$K270)</f>
        <v>1</v>
      </c>
      <c r="J270">
        <f t="shared" si="27"/>
        <v>20</v>
      </c>
      <c r="K270">
        <f t="shared" si="28"/>
        <v>0</v>
      </c>
    </row>
    <row r="271" spans="1:11">
      <c r="A271">
        <f t="shared" si="29"/>
        <v>6</v>
      </c>
      <c r="B271">
        <f t="shared" si="26"/>
        <v>5</v>
      </c>
      <c r="C271">
        <f t="shared" si="25"/>
        <v>1</v>
      </c>
      <c r="D271">
        <f t="shared" si="30"/>
        <v>1</v>
      </c>
      <c r="E271">
        <f>INDEX(time!$B$30:$BI$43,$A271-1,($B271-1)*2+1+$J271+$K271)</f>
        <v>1311</v>
      </c>
      <c r="F271">
        <f>INDEX(error!$B$5:$BI$16,$A271-1,($B271-1)*2+1+$J271+$K271)</f>
        <v>1</v>
      </c>
      <c r="J271">
        <f t="shared" si="27"/>
        <v>20</v>
      </c>
      <c r="K271">
        <f t="shared" si="28"/>
        <v>1</v>
      </c>
    </row>
    <row r="272" spans="1:11">
      <c r="A272">
        <f t="shared" si="29"/>
        <v>6</v>
      </c>
      <c r="B272">
        <f t="shared" si="26"/>
        <v>5</v>
      </c>
      <c r="C272">
        <f t="shared" ref="C272:C335" si="31">C266</f>
        <v>2</v>
      </c>
      <c r="D272">
        <f t="shared" si="30"/>
        <v>0</v>
      </c>
      <c r="E272">
        <f>INDEX(time!$B$30:$BI$43,$A272-1,($B272-1)*2+1+$J272+$K272)</f>
        <v>464</v>
      </c>
      <c r="F272">
        <f>INDEX(error!$B$5:$BI$16,$A272-1,($B272-1)*2+1+$J272+$K272)</f>
        <v>1</v>
      </c>
      <c r="J272">
        <f t="shared" si="27"/>
        <v>40</v>
      </c>
      <c r="K272">
        <f t="shared" si="28"/>
        <v>0</v>
      </c>
    </row>
    <row r="273" spans="1:11">
      <c r="A273">
        <f t="shared" si="29"/>
        <v>6</v>
      </c>
      <c r="B273">
        <f t="shared" si="26"/>
        <v>5</v>
      </c>
      <c r="C273">
        <f t="shared" si="31"/>
        <v>2</v>
      </c>
      <c r="D273">
        <f t="shared" si="30"/>
        <v>1</v>
      </c>
      <c r="E273" t="str">
        <f>INDEX(time!$B$30:$BI$43,$A273-1,($B273-1)*2+1+$J273+$K273)</f>
        <v/>
      </c>
      <c r="F273">
        <f>INDEX(error!$B$5:$BI$16,$A273-1,($B273-1)*2+1+$J273+$K273)</f>
        <v>0</v>
      </c>
      <c r="J273">
        <f t="shared" si="27"/>
        <v>40</v>
      </c>
      <c r="K273">
        <f t="shared" si="28"/>
        <v>1</v>
      </c>
    </row>
    <row r="274" spans="1:11">
      <c r="A274">
        <f t="shared" si="29"/>
        <v>6</v>
      </c>
      <c r="B274">
        <f t="shared" si="26"/>
        <v>6</v>
      </c>
      <c r="C274">
        <f t="shared" si="31"/>
        <v>0</v>
      </c>
      <c r="D274">
        <f t="shared" si="30"/>
        <v>0</v>
      </c>
      <c r="E274">
        <f>INDEX(time!$B$30:$BI$43,$A274-1,($B274-1)*2+1+$J274+$K274)</f>
        <v>949</v>
      </c>
      <c r="F274">
        <f>INDEX(error!$B$5:$BI$16,$A274-1,($B274-1)*2+1+$J274+$K274)</f>
        <v>1</v>
      </c>
      <c r="J274">
        <f t="shared" si="27"/>
        <v>0</v>
      </c>
      <c r="K274">
        <f t="shared" si="28"/>
        <v>0</v>
      </c>
    </row>
    <row r="275" spans="1:11">
      <c r="A275">
        <f t="shared" si="29"/>
        <v>6</v>
      </c>
      <c r="B275">
        <f t="shared" si="26"/>
        <v>6</v>
      </c>
      <c r="C275">
        <f t="shared" si="31"/>
        <v>0</v>
      </c>
      <c r="D275">
        <f t="shared" si="30"/>
        <v>1</v>
      </c>
      <c r="E275">
        <f>INDEX(time!$B$30:$BI$43,$A275-1,($B275-1)*2+1+$J275+$K275)</f>
        <v>2033</v>
      </c>
      <c r="F275">
        <f>INDEX(error!$B$5:$BI$16,$A275-1,($B275-1)*2+1+$J275+$K275)</f>
        <v>1</v>
      </c>
      <c r="J275">
        <f t="shared" si="27"/>
        <v>0</v>
      </c>
      <c r="K275">
        <f t="shared" si="28"/>
        <v>1</v>
      </c>
    </row>
    <row r="276" spans="1:11">
      <c r="A276">
        <f t="shared" si="29"/>
        <v>6</v>
      </c>
      <c r="B276">
        <f t="shared" si="26"/>
        <v>6</v>
      </c>
      <c r="C276">
        <f t="shared" si="31"/>
        <v>1</v>
      </c>
      <c r="D276">
        <f t="shared" si="30"/>
        <v>0</v>
      </c>
      <c r="E276">
        <f>INDEX(time!$B$30:$BI$43,$A276-1,($B276-1)*2+1+$J276+$K276)</f>
        <v>405</v>
      </c>
      <c r="F276">
        <f>INDEX(error!$B$5:$BI$16,$A276-1,($B276-1)*2+1+$J276+$K276)</f>
        <v>1</v>
      </c>
      <c r="J276">
        <f t="shared" si="27"/>
        <v>20</v>
      </c>
      <c r="K276">
        <f t="shared" si="28"/>
        <v>0</v>
      </c>
    </row>
    <row r="277" spans="1:11">
      <c r="A277">
        <f t="shared" si="29"/>
        <v>6</v>
      </c>
      <c r="B277">
        <f t="shared" si="26"/>
        <v>6</v>
      </c>
      <c r="C277">
        <f t="shared" si="31"/>
        <v>1</v>
      </c>
      <c r="D277">
        <f t="shared" si="30"/>
        <v>1</v>
      </c>
      <c r="E277">
        <f>INDEX(time!$B$30:$BI$43,$A277-1,($B277-1)*2+1+$J277+$K277)</f>
        <v>679</v>
      </c>
      <c r="F277">
        <f>INDEX(error!$B$5:$BI$16,$A277-1,($B277-1)*2+1+$J277+$K277)</f>
        <v>1</v>
      </c>
      <c r="J277">
        <f t="shared" si="27"/>
        <v>20</v>
      </c>
      <c r="K277">
        <f t="shared" si="28"/>
        <v>1</v>
      </c>
    </row>
    <row r="278" spans="1:11">
      <c r="A278">
        <f t="shared" si="29"/>
        <v>6</v>
      </c>
      <c r="B278">
        <f t="shared" si="26"/>
        <v>6</v>
      </c>
      <c r="C278">
        <f t="shared" si="31"/>
        <v>2</v>
      </c>
      <c r="D278">
        <f t="shared" si="30"/>
        <v>0</v>
      </c>
      <c r="E278">
        <f>INDEX(time!$B$30:$BI$43,$A278-1,($B278-1)*2+1+$J278+$K278)</f>
        <v>799</v>
      </c>
      <c r="F278">
        <f>INDEX(error!$B$5:$BI$16,$A278-1,($B278-1)*2+1+$J278+$K278)</f>
        <v>1</v>
      </c>
      <c r="J278">
        <f t="shared" si="27"/>
        <v>40</v>
      </c>
      <c r="K278">
        <f t="shared" si="28"/>
        <v>0</v>
      </c>
    </row>
    <row r="279" spans="1:11">
      <c r="A279">
        <f t="shared" si="29"/>
        <v>6</v>
      </c>
      <c r="B279">
        <f t="shared" si="26"/>
        <v>6</v>
      </c>
      <c r="C279">
        <f t="shared" si="31"/>
        <v>2</v>
      </c>
      <c r="D279">
        <f t="shared" si="30"/>
        <v>1</v>
      </c>
      <c r="E279">
        <f>INDEX(time!$B$30:$BI$43,$A279-1,($B279-1)*2+1+$J279+$K279)</f>
        <v>3963</v>
      </c>
      <c r="F279">
        <f>INDEX(error!$B$5:$BI$16,$A279-1,($B279-1)*2+1+$J279+$K279)</f>
        <v>1</v>
      </c>
      <c r="J279">
        <f t="shared" si="27"/>
        <v>40</v>
      </c>
      <c r="K279">
        <f t="shared" si="28"/>
        <v>1</v>
      </c>
    </row>
    <row r="280" spans="1:11">
      <c r="A280">
        <f t="shared" si="29"/>
        <v>6</v>
      </c>
      <c r="B280">
        <f t="shared" si="26"/>
        <v>7</v>
      </c>
      <c r="C280">
        <f t="shared" si="31"/>
        <v>0</v>
      </c>
      <c r="D280">
        <f t="shared" si="30"/>
        <v>0</v>
      </c>
      <c r="E280">
        <f>INDEX(time!$B$30:$BI$43,$A280-1,($B280-1)*2+1+$J280+$K280)</f>
        <v>882</v>
      </c>
      <c r="F280">
        <f>INDEX(error!$B$5:$BI$16,$A280-1,($B280-1)*2+1+$J280+$K280)</f>
        <v>1</v>
      </c>
      <c r="J280">
        <f t="shared" si="27"/>
        <v>0</v>
      </c>
      <c r="K280">
        <f t="shared" si="28"/>
        <v>0</v>
      </c>
    </row>
    <row r="281" spans="1:11">
      <c r="A281">
        <f t="shared" si="29"/>
        <v>6</v>
      </c>
      <c r="B281">
        <f t="shared" si="26"/>
        <v>7</v>
      </c>
      <c r="C281">
        <f t="shared" si="31"/>
        <v>0</v>
      </c>
      <c r="D281">
        <f t="shared" si="30"/>
        <v>1</v>
      </c>
      <c r="E281">
        <f>INDEX(time!$B$30:$BI$43,$A281-1,($B281-1)*2+1+$J281+$K281)</f>
        <v>1578</v>
      </c>
      <c r="F281">
        <f>INDEX(error!$B$5:$BI$16,$A281-1,($B281-1)*2+1+$J281+$K281)</f>
        <v>1</v>
      </c>
      <c r="J281">
        <f t="shared" si="27"/>
        <v>0</v>
      </c>
      <c r="K281">
        <f t="shared" si="28"/>
        <v>1</v>
      </c>
    </row>
    <row r="282" spans="1:11">
      <c r="A282">
        <f t="shared" si="29"/>
        <v>6</v>
      </c>
      <c r="B282">
        <f t="shared" si="26"/>
        <v>7</v>
      </c>
      <c r="C282">
        <f t="shared" si="31"/>
        <v>1</v>
      </c>
      <c r="D282">
        <f t="shared" si="30"/>
        <v>0</v>
      </c>
      <c r="E282">
        <f>INDEX(time!$B$30:$BI$43,$A282-1,($B282-1)*2+1+$J282+$K282)</f>
        <v>677</v>
      </c>
      <c r="F282">
        <f>INDEX(error!$B$5:$BI$16,$A282-1,($B282-1)*2+1+$J282+$K282)</f>
        <v>1</v>
      </c>
      <c r="J282">
        <f t="shared" si="27"/>
        <v>20</v>
      </c>
      <c r="K282">
        <f t="shared" si="28"/>
        <v>0</v>
      </c>
    </row>
    <row r="283" spans="1:11">
      <c r="A283">
        <f t="shared" si="29"/>
        <v>6</v>
      </c>
      <c r="B283">
        <f t="shared" si="26"/>
        <v>7</v>
      </c>
      <c r="C283">
        <f t="shared" si="31"/>
        <v>1</v>
      </c>
      <c r="D283">
        <f t="shared" si="30"/>
        <v>1</v>
      </c>
      <c r="E283">
        <f>INDEX(time!$B$30:$BI$43,$A283-1,($B283-1)*2+1+$J283+$K283)</f>
        <v>841</v>
      </c>
      <c r="F283">
        <f>INDEX(error!$B$5:$BI$16,$A283-1,($B283-1)*2+1+$J283+$K283)</f>
        <v>1</v>
      </c>
      <c r="J283">
        <f t="shared" si="27"/>
        <v>20</v>
      </c>
      <c r="K283">
        <f t="shared" si="28"/>
        <v>1</v>
      </c>
    </row>
    <row r="284" spans="1:11">
      <c r="A284">
        <f t="shared" si="29"/>
        <v>6</v>
      </c>
      <c r="B284">
        <f t="shared" si="26"/>
        <v>7</v>
      </c>
      <c r="C284">
        <f t="shared" si="31"/>
        <v>2</v>
      </c>
      <c r="D284">
        <f t="shared" si="30"/>
        <v>0</v>
      </c>
      <c r="E284">
        <f>INDEX(time!$B$30:$BI$43,$A284-1,($B284-1)*2+1+$J284+$K284)</f>
        <v>1164</v>
      </c>
      <c r="F284">
        <f>INDEX(error!$B$5:$BI$16,$A284-1,($B284-1)*2+1+$J284+$K284)</f>
        <v>1</v>
      </c>
      <c r="J284">
        <f t="shared" si="27"/>
        <v>40</v>
      </c>
      <c r="K284">
        <f t="shared" si="28"/>
        <v>0</v>
      </c>
    </row>
    <row r="285" spans="1:11">
      <c r="A285">
        <f t="shared" si="29"/>
        <v>6</v>
      </c>
      <c r="B285">
        <f t="shared" si="26"/>
        <v>7</v>
      </c>
      <c r="C285">
        <f t="shared" si="31"/>
        <v>2</v>
      </c>
      <c r="D285">
        <f t="shared" si="30"/>
        <v>1</v>
      </c>
      <c r="E285">
        <f>INDEX(time!$B$30:$BI$43,$A285-1,($B285-1)*2+1+$J285+$K285)</f>
        <v>1217</v>
      </c>
      <c r="F285">
        <f>INDEX(error!$B$5:$BI$16,$A285-1,($B285-1)*2+1+$J285+$K285)</f>
        <v>1</v>
      </c>
      <c r="J285">
        <f t="shared" si="27"/>
        <v>40</v>
      </c>
      <c r="K285">
        <f t="shared" si="28"/>
        <v>1</v>
      </c>
    </row>
    <row r="286" spans="1:11">
      <c r="A286">
        <f t="shared" si="29"/>
        <v>6</v>
      </c>
      <c r="B286">
        <f t="shared" si="26"/>
        <v>8</v>
      </c>
      <c r="C286">
        <f t="shared" si="31"/>
        <v>0</v>
      </c>
      <c r="D286">
        <f t="shared" si="30"/>
        <v>0</v>
      </c>
      <c r="E286">
        <f>INDEX(time!$B$30:$BI$43,$A286-1,($B286-1)*2+1+$J286+$K286)</f>
        <v>936</v>
      </c>
      <c r="F286">
        <f>INDEX(error!$B$5:$BI$16,$A286-1,($B286-1)*2+1+$J286+$K286)</f>
        <v>1</v>
      </c>
      <c r="J286">
        <f t="shared" si="27"/>
        <v>0</v>
      </c>
      <c r="K286">
        <f t="shared" si="28"/>
        <v>0</v>
      </c>
    </row>
    <row r="287" spans="1:11">
      <c r="A287">
        <f t="shared" si="29"/>
        <v>6</v>
      </c>
      <c r="B287">
        <f t="shared" si="26"/>
        <v>8</v>
      </c>
      <c r="C287">
        <f t="shared" si="31"/>
        <v>0</v>
      </c>
      <c r="D287">
        <f t="shared" si="30"/>
        <v>1</v>
      </c>
      <c r="E287">
        <f>INDEX(time!$B$30:$BI$43,$A287-1,($B287-1)*2+1+$J287+$K287)</f>
        <v>1212</v>
      </c>
      <c r="F287">
        <f>INDEX(error!$B$5:$BI$16,$A287-1,($B287-1)*2+1+$J287+$K287)</f>
        <v>1</v>
      </c>
      <c r="J287">
        <f t="shared" si="27"/>
        <v>0</v>
      </c>
      <c r="K287">
        <f t="shared" si="28"/>
        <v>1</v>
      </c>
    </row>
    <row r="288" spans="1:11">
      <c r="A288">
        <f t="shared" si="29"/>
        <v>6</v>
      </c>
      <c r="B288">
        <f t="shared" si="26"/>
        <v>8</v>
      </c>
      <c r="C288">
        <f t="shared" si="31"/>
        <v>1</v>
      </c>
      <c r="D288">
        <f t="shared" si="30"/>
        <v>0</v>
      </c>
      <c r="E288">
        <f>INDEX(time!$B$30:$BI$43,$A288-1,($B288-1)*2+1+$J288+$K288)</f>
        <v>756</v>
      </c>
      <c r="F288">
        <f>INDEX(error!$B$5:$BI$16,$A288-1,($B288-1)*2+1+$J288+$K288)</f>
        <v>1</v>
      </c>
      <c r="J288">
        <f t="shared" si="27"/>
        <v>20</v>
      </c>
      <c r="K288">
        <f t="shared" si="28"/>
        <v>0</v>
      </c>
    </row>
    <row r="289" spans="1:11">
      <c r="A289">
        <f t="shared" si="29"/>
        <v>6</v>
      </c>
      <c r="B289">
        <f t="shared" si="26"/>
        <v>8</v>
      </c>
      <c r="C289">
        <f t="shared" si="31"/>
        <v>1</v>
      </c>
      <c r="D289">
        <f t="shared" si="30"/>
        <v>1</v>
      </c>
      <c r="E289">
        <f>INDEX(time!$B$30:$BI$43,$A289-1,($B289-1)*2+1+$J289+$K289)</f>
        <v>941</v>
      </c>
      <c r="F289">
        <f>INDEX(error!$B$5:$BI$16,$A289-1,($B289-1)*2+1+$J289+$K289)</f>
        <v>1</v>
      </c>
      <c r="J289">
        <f t="shared" si="27"/>
        <v>20</v>
      </c>
      <c r="K289">
        <f t="shared" si="28"/>
        <v>1</v>
      </c>
    </row>
    <row r="290" spans="1:11">
      <c r="A290">
        <f t="shared" si="29"/>
        <v>6</v>
      </c>
      <c r="B290">
        <f t="shared" si="26"/>
        <v>8</v>
      </c>
      <c r="C290">
        <f t="shared" si="31"/>
        <v>2</v>
      </c>
      <c r="D290">
        <f t="shared" si="30"/>
        <v>0</v>
      </c>
      <c r="E290">
        <f>INDEX(time!$B$30:$BI$43,$A290-1,($B290-1)*2+1+$J290+$K290)</f>
        <v>831</v>
      </c>
      <c r="F290">
        <f>INDEX(error!$B$5:$BI$16,$A290-1,($B290-1)*2+1+$J290+$K290)</f>
        <v>1</v>
      </c>
      <c r="J290">
        <f t="shared" si="27"/>
        <v>40</v>
      </c>
      <c r="K290">
        <f t="shared" si="28"/>
        <v>0</v>
      </c>
    </row>
    <row r="291" spans="1:11">
      <c r="A291">
        <f t="shared" si="29"/>
        <v>6</v>
      </c>
      <c r="B291">
        <f t="shared" si="26"/>
        <v>8</v>
      </c>
      <c r="C291">
        <f t="shared" si="31"/>
        <v>2</v>
      </c>
      <c r="D291">
        <f t="shared" si="30"/>
        <v>1</v>
      </c>
      <c r="E291" t="str">
        <f>INDEX(time!$B$30:$BI$43,$A291-1,($B291-1)*2+1+$J291+$K291)</f>
        <v/>
      </c>
      <c r="F291">
        <f>INDEX(error!$B$5:$BI$16,$A291-1,($B291-1)*2+1+$J291+$K291)</f>
        <v>0</v>
      </c>
      <c r="J291">
        <f t="shared" si="27"/>
        <v>40</v>
      </c>
      <c r="K291">
        <f t="shared" si="28"/>
        <v>1</v>
      </c>
    </row>
    <row r="292" spans="1:11">
      <c r="A292">
        <f t="shared" si="29"/>
        <v>6</v>
      </c>
      <c r="B292">
        <f t="shared" si="26"/>
        <v>9</v>
      </c>
      <c r="C292">
        <f t="shared" si="31"/>
        <v>0</v>
      </c>
      <c r="D292">
        <f t="shared" si="30"/>
        <v>0</v>
      </c>
      <c r="E292">
        <f>INDEX(time!$B$30:$BI$43,$A292-1,($B292-1)*2+1+$J292+$K292)</f>
        <v>1015</v>
      </c>
      <c r="F292">
        <f>INDEX(error!$B$5:$BI$16,$A292-1,($B292-1)*2+1+$J292+$K292)</f>
        <v>1</v>
      </c>
      <c r="J292">
        <f t="shared" si="27"/>
        <v>0</v>
      </c>
      <c r="K292">
        <f t="shared" si="28"/>
        <v>0</v>
      </c>
    </row>
    <row r="293" spans="1:11">
      <c r="A293">
        <f t="shared" si="29"/>
        <v>6</v>
      </c>
      <c r="B293">
        <f t="shared" si="26"/>
        <v>9</v>
      </c>
      <c r="C293">
        <f t="shared" si="31"/>
        <v>0</v>
      </c>
      <c r="D293">
        <f t="shared" si="30"/>
        <v>1</v>
      </c>
      <c r="E293">
        <f>INDEX(time!$B$30:$BI$43,$A293-1,($B293-1)*2+1+$J293+$K293)</f>
        <v>1465</v>
      </c>
      <c r="F293">
        <f>INDEX(error!$B$5:$BI$16,$A293-1,($B293-1)*2+1+$J293+$K293)</f>
        <v>1</v>
      </c>
      <c r="J293">
        <f t="shared" si="27"/>
        <v>0</v>
      </c>
      <c r="K293">
        <f t="shared" si="28"/>
        <v>1</v>
      </c>
    </row>
    <row r="294" spans="1:11">
      <c r="A294">
        <f t="shared" si="29"/>
        <v>6</v>
      </c>
      <c r="B294">
        <f t="shared" si="26"/>
        <v>9</v>
      </c>
      <c r="C294">
        <f t="shared" si="31"/>
        <v>1</v>
      </c>
      <c r="D294">
        <f t="shared" si="30"/>
        <v>0</v>
      </c>
      <c r="E294">
        <f>INDEX(time!$B$30:$BI$43,$A294-1,($B294-1)*2+1+$J294+$K294)</f>
        <v>779</v>
      </c>
      <c r="F294">
        <f>INDEX(error!$B$5:$BI$16,$A294-1,($B294-1)*2+1+$J294+$K294)</f>
        <v>1</v>
      </c>
      <c r="J294">
        <f t="shared" si="27"/>
        <v>20</v>
      </c>
      <c r="K294">
        <f t="shared" si="28"/>
        <v>0</v>
      </c>
    </row>
    <row r="295" spans="1:11">
      <c r="A295">
        <f t="shared" si="29"/>
        <v>6</v>
      </c>
      <c r="B295">
        <f t="shared" si="26"/>
        <v>9</v>
      </c>
      <c r="C295">
        <f t="shared" si="31"/>
        <v>1</v>
      </c>
      <c r="D295">
        <f t="shared" si="30"/>
        <v>1</v>
      </c>
      <c r="E295">
        <f>INDEX(time!$B$30:$BI$43,$A295-1,($B295-1)*2+1+$J295+$K295)</f>
        <v>740</v>
      </c>
      <c r="F295">
        <f>INDEX(error!$B$5:$BI$16,$A295-1,($B295-1)*2+1+$J295+$K295)</f>
        <v>1</v>
      </c>
      <c r="J295">
        <f t="shared" si="27"/>
        <v>20</v>
      </c>
      <c r="K295">
        <f t="shared" si="28"/>
        <v>1</v>
      </c>
    </row>
    <row r="296" spans="1:11">
      <c r="A296">
        <f t="shared" si="29"/>
        <v>6</v>
      </c>
      <c r="B296">
        <f t="shared" si="26"/>
        <v>9</v>
      </c>
      <c r="C296">
        <f t="shared" si="31"/>
        <v>2</v>
      </c>
      <c r="D296">
        <f t="shared" si="30"/>
        <v>0</v>
      </c>
      <c r="E296">
        <f>INDEX(time!$B$30:$BI$43,$A296-1,($B296-1)*2+1+$J296+$K296)</f>
        <v>792</v>
      </c>
      <c r="F296">
        <f>INDEX(error!$B$5:$BI$16,$A296-1,($B296-1)*2+1+$J296+$K296)</f>
        <v>1</v>
      </c>
      <c r="J296">
        <f t="shared" si="27"/>
        <v>40</v>
      </c>
      <c r="K296">
        <f t="shared" si="28"/>
        <v>0</v>
      </c>
    </row>
    <row r="297" spans="1:11">
      <c r="A297">
        <f t="shared" si="29"/>
        <v>6</v>
      </c>
      <c r="B297">
        <f t="shared" si="26"/>
        <v>9</v>
      </c>
      <c r="C297">
        <f t="shared" si="31"/>
        <v>2</v>
      </c>
      <c r="D297">
        <f t="shared" si="30"/>
        <v>1</v>
      </c>
      <c r="E297">
        <f>INDEX(time!$B$30:$BI$43,$A297-1,($B297-1)*2+1+$J297+$K297)</f>
        <v>1135</v>
      </c>
      <c r="F297">
        <f>INDEX(error!$B$5:$BI$16,$A297-1,($B297-1)*2+1+$J297+$K297)</f>
        <v>1</v>
      </c>
      <c r="J297">
        <f t="shared" si="27"/>
        <v>40</v>
      </c>
      <c r="K297">
        <f t="shared" si="28"/>
        <v>1</v>
      </c>
    </row>
    <row r="298" spans="1:11">
      <c r="A298">
        <f t="shared" si="29"/>
        <v>6</v>
      </c>
      <c r="B298">
        <f t="shared" si="26"/>
        <v>10</v>
      </c>
      <c r="C298">
        <f t="shared" si="31"/>
        <v>0</v>
      </c>
      <c r="D298">
        <f t="shared" si="30"/>
        <v>0</v>
      </c>
      <c r="E298">
        <f>INDEX(time!$B$30:$BI$43,$A298-1,($B298-1)*2+1+$J298+$K298)</f>
        <v>832</v>
      </c>
      <c r="F298">
        <f>INDEX(error!$B$5:$BI$16,$A298-1,($B298-1)*2+1+$J298+$K298)</f>
        <v>1</v>
      </c>
      <c r="J298">
        <f t="shared" si="27"/>
        <v>0</v>
      </c>
      <c r="K298">
        <f t="shared" si="28"/>
        <v>0</v>
      </c>
    </row>
    <row r="299" spans="1:11">
      <c r="A299">
        <f t="shared" si="29"/>
        <v>6</v>
      </c>
      <c r="B299">
        <f t="shared" si="26"/>
        <v>10</v>
      </c>
      <c r="C299">
        <f t="shared" si="31"/>
        <v>0</v>
      </c>
      <c r="D299">
        <f t="shared" si="30"/>
        <v>1</v>
      </c>
      <c r="E299">
        <f>INDEX(time!$B$30:$BI$43,$A299-1,($B299-1)*2+1+$J299+$K299)</f>
        <v>1269</v>
      </c>
      <c r="F299">
        <f>INDEX(error!$B$5:$BI$16,$A299-1,($B299-1)*2+1+$J299+$K299)</f>
        <v>1</v>
      </c>
      <c r="J299">
        <f t="shared" si="27"/>
        <v>0</v>
      </c>
      <c r="K299">
        <f t="shared" si="28"/>
        <v>1</v>
      </c>
    </row>
    <row r="300" spans="1:11">
      <c r="A300">
        <f t="shared" si="29"/>
        <v>6</v>
      </c>
      <c r="B300">
        <f t="shared" si="26"/>
        <v>10</v>
      </c>
      <c r="C300">
        <f t="shared" si="31"/>
        <v>1</v>
      </c>
      <c r="D300">
        <f t="shared" si="30"/>
        <v>0</v>
      </c>
      <c r="E300">
        <f>INDEX(time!$B$30:$BI$43,$A300-1,($B300-1)*2+1+$J300+$K300)</f>
        <v>610</v>
      </c>
      <c r="F300">
        <f>INDEX(error!$B$5:$BI$16,$A300-1,($B300-1)*2+1+$J300+$K300)</f>
        <v>1</v>
      </c>
      <c r="J300">
        <f t="shared" si="27"/>
        <v>20</v>
      </c>
      <c r="K300">
        <f t="shared" si="28"/>
        <v>0</v>
      </c>
    </row>
    <row r="301" spans="1:11">
      <c r="A301">
        <f t="shared" si="29"/>
        <v>6</v>
      </c>
      <c r="B301">
        <f t="shared" si="26"/>
        <v>10</v>
      </c>
      <c r="C301">
        <f t="shared" si="31"/>
        <v>1</v>
      </c>
      <c r="D301">
        <f t="shared" si="30"/>
        <v>1</v>
      </c>
      <c r="E301">
        <f>INDEX(time!$B$30:$BI$43,$A301-1,($B301-1)*2+1+$J301+$K301)</f>
        <v>1187</v>
      </c>
      <c r="F301">
        <f>INDEX(error!$B$5:$BI$16,$A301-1,($B301-1)*2+1+$J301+$K301)</f>
        <v>1</v>
      </c>
      <c r="J301">
        <f t="shared" si="27"/>
        <v>20</v>
      </c>
      <c r="K301">
        <f t="shared" si="28"/>
        <v>1</v>
      </c>
    </row>
    <row r="302" spans="1:11">
      <c r="A302">
        <f t="shared" si="29"/>
        <v>6</v>
      </c>
      <c r="B302">
        <f t="shared" si="26"/>
        <v>10</v>
      </c>
      <c r="C302">
        <f t="shared" si="31"/>
        <v>2</v>
      </c>
      <c r="D302">
        <f t="shared" si="30"/>
        <v>0</v>
      </c>
      <c r="E302">
        <f>INDEX(time!$B$30:$BI$43,$A302-1,($B302-1)*2+1+$J302+$K302)</f>
        <v>710</v>
      </c>
      <c r="F302">
        <f>INDEX(error!$B$5:$BI$16,$A302-1,($B302-1)*2+1+$J302+$K302)</f>
        <v>1</v>
      </c>
      <c r="J302">
        <f t="shared" si="27"/>
        <v>40</v>
      </c>
      <c r="K302">
        <f t="shared" si="28"/>
        <v>0</v>
      </c>
    </row>
    <row r="303" spans="1:11">
      <c r="A303">
        <f t="shared" si="29"/>
        <v>6</v>
      </c>
      <c r="B303">
        <f t="shared" si="26"/>
        <v>10</v>
      </c>
      <c r="C303">
        <f t="shared" si="31"/>
        <v>2</v>
      </c>
      <c r="D303">
        <f t="shared" si="30"/>
        <v>1</v>
      </c>
      <c r="E303">
        <f>INDEX(time!$B$30:$BI$43,$A303-1,($B303-1)*2+1+$J303+$K303)</f>
        <v>1551</v>
      </c>
      <c r="F303">
        <f>INDEX(error!$B$5:$BI$16,$A303-1,($B303-1)*2+1+$J303+$K303)</f>
        <v>1</v>
      </c>
      <c r="J303">
        <f t="shared" si="27"/>
        <v>40</v>
      </c>
      <c r="K303">
        <f t="shared" si="28"/>
        <v>1</v>
      </c>
    </row>
    <row r="304" spans="1:11">
      <c r="A304">
        <f t="shared" si="29"/>
        <v>7</v>
      </c>
      <c r="B304">
        <f t="shared" si="26"/>
        <v>1</v>
      </c>
      <c r="C304">
        <f t="shared" si="31"/>
        <v>0</v>
      </c>
      <c r="D304">
        <f t="shared" si="30"/>
        <v>0</v>
      </c>
      <c r="E304">
        <f>INDEX(time!$B$30:$BI$43,$A304-1,($B304-1)*2+1+$J304+$K304)</f>
        <v>961</v>
      </c>
      <c r="F304">
        <f>INDEX(error!$B$5:$BI$16,$A304-1,($B304-1)*2+1+$J304+$K304)</f>
        <v>1</v>
      </c>
      <c r="J304">
        <f t="shared" si="27"/>
        <v>0</v>
      </c>
      <c r="K304">
        <f t="shared" si="28"/>
        <v>0</v>
      </c>
    </row>
    <row r="305" spans="1:11">
      <c r="A305">
        <f t="shared" si="29"/>
        <v>7</v>
      </c>
      <c r="B305">
        <f t="shared" si="26"/>
        <v>1</v>
      </c>
      <c r="C305">
        <f t="shared" si="31"/>
        <v>0</v>
      </c>
      <c r="D305">
        <f t="shared" si="30"/>
        <v>1</v>
      </c>
      <c r="E305">
        <f>INDEX(time!$B$30:$BI$43,$A305-1,($B305-1)*2+1+$J305+$K305)</f>
        <v>2379</v>
      </c>
      <c r="F305">
        <f>INDEX(error!$B$5:$BI$16,$A305-1,($B305-1)*2+1+$J305+$K305)</f>
        <v>1</v>
      </c>
      <c r="J305">
        <f t="shared" si="27"/>
        <v>0</v>
      </c>
      <c r="K305">
        <f t="shared" si="28"/>
        <v>1</v>
      </c>
    </row>
    <row r="306" spans="1:11">
      <c r="A306">
        <f t="shared" si="29"/>
        <v>7</v>
      </c>
      <c r="B306">
        <f t="shared" si="26"/>
        <v>1</v>
      </c>
      <c r="C306">
        <f t="shared" si="31"/>
        <v>1</v>
      </c>
      <c r="D306">
        <f t="shared" si="30"/>
        <v>0</v>
      </c>
      <c r="E306">
        <f>INDEX(time!$B$30:$BI$43,$A306-1,($B306-1)*2+1+$J306+$K306)</f>
        <v>762</v>
      </c>
      <c r="F306">
        <f>INDEX(error!$B$5:$BI$16,$A306-1,($B306-1)*2+1+$J306+$K306)</f>
        <v>1</v>
      </c>
      <c r="J306">
        <f t="shared" si="27"/>
        <v>20</v>
      </c>
      <c r="K306">
        <f t="shared" si="28"/>
        <v>0</v>
      </c>
    </row>
    <row r="307" spans="1:11">
      <c r="A307">
        <f t="shared" si="29"/>
        <v>7</v>
      </c>
      <c r="B307">
        <f t="shared" si="26"/>
        <v>1</v>
      </c>
      <c r="C307">
        <f t="shared" si="31"/>
        <v>1</v>
      </c>
      <c r="D307">
        <f t="shared" si="30"/>
        <v>1</v>
      </c>
      <c r="E307">
        <f>INDEX(time!$B$30:$BI$43,$A307-1,($B307-1)*2+1+$J307+$K307)</f>
        <v>958</v>
      </c>
      <c r="F307">
        <f>INDEX(error!$B$5:$BI$16,$A307-1,($B307-1)*2+1+$J307+$K307)</f>
        <v>1</v>
      </c>
      <c r="J307">
        <f t="shared" si="27"/>
        <v>20</v>
      </c>
      <c r="K307">
        <f t="shared" si="28"/>
        <v>1</v>
      </c>
    </row>
    <row r="308" spans="1:11">
      <c r="A308">
        <f t="shared" si="29"/>
        <v>7</v>
      </c>
      <c r="B308">
        <f t="shared" si="26"/>
        <v>1</v>
      </c>
      <c r="C308">
        <f t="shared" si="31"/>
        <v>2</v>
      </c>
      <c r="D308">
        <f t="shared" si="30"/>
        <v>0</v>
      </c>
      <c r="E308" t="str">
        <f>INDEX(time!$B$30:$BI$43,$A308-1,($B308-1)*2+1+$J308+$K308)</f>
        <v/>
      </c>
      <c r="F308">
        <f>INDEX(error!$B$5:$BI$16,$A308-1,($B308-1)*2+1+$J308+$K308)</f>
        <v>0</v>
      </c>
      <c r="J308">
        <f t="shared" si="27"/>
        <v>40</v>
      </c>
      <c r="K308">
        <f t="shared" si="28"/>
        <v>0</v>
      </c>
    </row>
    <row r="309" spans="1:11">
      <c r="A309">
        <f t="shared" si="29"/>
        <v>7</v>
      </c>
      <c r="B309">
        <f t="shared" si="26"/>
        <v>1</v>
      </c>
      <c r="C309">
        <f t="shared" si="31"/>
        <v>2</v>
      </c>
      <c r="D309">
        <f t="shared" si="30"/>
        <v>1</v>
      </c>
      <c r="E309" t="str">
        <f>INDEX(time!$B$30:$BI$43,$A309-1,($B309-1)*2+1+$J309+$K309)</f>
        <v/>
      </c>
      <c r="F309">
        <f>INDEX(error!$B$5:$BI$16,$A309-1,($B309-1)*2+1+$J309+$K309)</f>
        <v>0</v>
      </c>
      <c r="J309">
        <f t="shared" si="27"/>
        <v>40</v>
      </c>
      <c r="K309">
        <f t="shared" si="28"/>
        <v>1</v>
      </c>
    </row>
    <row r="310" spans="1:11">
      <c r="A310">
        <f t="shared" si="29"/>
        <v>7</v>
      </c>
      <c r="B310">
        <f t="shared" si="26"/>
        <v>2</v>
      </c>
      <c r="C310">
        <f t="shared" si="31"/>
        <v>0</v>
      </c>
      <c r="D310">
        <f t="shared" si="30"/>
        <v>0</v>
      </c>
      <c r="E310">
        <f>INDEX(time!$B$30:$BI$43,$A310-1,($B310-1)*2+1+$J310+$K310)</f>
        <v>1032</v>
      </c>
      <c r="F310">
        <f>INDEX(error!$B$5:$BI$16,$A310-1,($B310-1)*2+1+$J310+$K310)</f>
        <v>1</v>
      </c>
      <c r="J310">
        <f t="shared" si="27"/>
        <v>0</v>
      </c>
      <c r="K310">
        <f t="shared" si="28"/>
        <v>0</v>
      </c>
    </row>
    <row r="311" spans="1:11">
      <c r="A311">
        <f t="shared" si="29"/>
        <v>7</v>
      </c>
      <c r="B311">
        <f t="shared" si="26"/>
        <v>2</v>
      </c>
      <c r="C311">
        <f t="shared" si="31"/>
        <v>0</v>
      </c>
      <c r="D311">
        <f t="shared" si="30"/>
        <v>1</v>
      </c>
      <c r="E311">
        <f>INDEX(time!$B$30:$BI$43,$A311-1,($B311-1)*2+1+$J311+$K311)</f>
        <v>1399</v>
      </c>
      <c r="F311">
        <f>INDEX(error!$B$5:$BI$16,$A311-1,($B311-1)*2+1+$J311+$K311)</f>
        <v>1</v>
      </c>
      <c r="J311">
        <f t="shared" si="27"/>
        <v>0</v>
      </c>
      <c r="K311">
        <f t="shared" si="28"/>
        <v>1</v>
      </c>
    </row>
    <row r="312" spans="1:11">
      <c r="A312">
        <f t="shared" si="29"/>
        <v>7</v>
      </c>
      <c r="B312">
        <f t="shared" si="26"/>
        <v>2</v>
      </c>
      <c r="C312">
        <f t="shared" si="31"/>
        <v>1</v>
      </c>
      <c r="D312">
        <f t="shared" si="30"/>
        <v>0</v>
      </c>
      <c r="E312">
        <f>INDEX(time!$B$30:$BI$43,$A312-1,($B312-1)*2+1+$J312+$K312)</f>
        <v>1017</v>
      </c>
      <c r="F312">
        <f>INDEX(error!$B$5:$BI$16,$A312-1,($B312-1)*2+1+$J312+$K312)</f>
        <v>1</v>
      </c>
      <c r="J312">
        <f t="shared" si="27"/>
        <v>20</v>
      </c>
      <c r="K312">
        <f t="shared" si="28"/>
        <v>0</v>
      </c>
    </row>
    <row r="313" spans="1:11">
      <c r="A313">
        <f t="shared" si="29"/>
        <v>7</v>
      </c>
      <c r="B313">
        <f t="shared" si="26"/>
        <v>2</v>
      </c>
      <c r="C313">
        <f t="shared" si="31"/>
        <v>1</v>
      </c>
      <c r="D313">
        <f t="shared" si="30"/>
        <v>1</v>
      </c>
      <c r="E313">
        <f>INDEX(time!$B$30:$BI$43,$A313-1,($B313-1)*2+1+$J313+$K313)</f>
        <v>1163</v>
      </c>
      <c r="F313">
        <f>INDEX(error!$B$5:$BI$16,$A313-1,($B313-1)*2+1+$J313+$K313)</f>
        <v>1</v>
      </c>
      <c r="J313">
        <f t="shared" si="27"/>
        <v>20</v>
      </c>
      <c r="K313">
        <f t="shared" si="28"/>
        <v>1</v>
      </c>
    </row>
    <row r="314" spans="1:11">
      <c r="A314">
        <f t="shared" si="29"/>
        <v>7</v>
      </c>
      <c r="B314">
        <f t="shared" si="26"/>
        <v>2</v>
      </c>
      <c r="C314">
        <f t="shared" si="31"/>
        <v>2</v>
      </c>
      <c r="D314">
        <f t="shared" si="30"/>
        <v>0</v>
      </c>
      <c r="E314" t="str">
        <f>INDEX(time!$B$30:$BI$43,$A314-1,($B314-1)*2+1+$J314+$K314)</f>
        <v/>
      </c>
      <c r="F314">
        <f>INDEX(error!$B$5:$BI$16,$A314-1,($B314-1)*2+1+$J314+$K314)</f>
        <v>0</v>
      </c>
      <c r="J314">
        <f t="shared" si="27"/>
        <v>40</v>
      </c>
      <c r="K314">
        <f t="shared" si="28"/>
        <v>0</v>
      </c>
    </row>
    <row r="315" spans="1:11">
      <c r="A315">
        <f t="shared" si="29"/>
        <v>7</v>
      </c>
      <c r="B315">
        <f t="shared" si="26"/>
        <v>2</v>
      </c>
      <c r="C315">
        <f t="shared" si="31"/>
        <v>2</v>
      </c>
      <c r="D315">
        <f t="shared" si="30"/>
        <v>1</v>
      </c>
      <c r="E315" t="str">
        <f>INDEX(time!$B$30:$BI$43,$A315-1,($B315-1)*2+1+$J315+$K315)</f>
        <v/>
      </c>
      <c r="F315">
        <f>INDEX(error!$B$5:$BI$16,$A315-1,($B315-1)*2+1+$J315+$K315)</f>
        <v>0</v>
      </c>
      <c r="J315">
        <f t="shared" si="27"/>
        <v>40</v>
      </c>
      <c r="K315">
        <f t="shared" si="28"/>
        <v>1</v>
      </c>
    </row>
    <row r="316" spans="1:11">
      <c r="A316">
        <f t="shared" si="29"/>
        <v>7</v>
      </c>
      <c r="B316">
        <f t="shared" si="26"/>
        <v>3</v>
      </c>
      <c r="C316">
        <f t="shared" si="31"/>
        <v>0</v>
      </c>
      <c r="D316">
        <f t="shared" si="30"/>
        <v>0</v>
      </c>
      <c r="E316">
        <f>INDEX(time!$B$30:$BI$43,$A316-1,($B316-1)*2+1+$J316+$K316)</f>
        <v>1315</v>
      </c>
      <c r="F316">
        <f>INDEX(error!$B$5:$BI$16,$A316-1,($B316-1)*2+1+$J316+$K316)</f>
        <v>1</v>
      </c>
      <c r="J316">
        <f t="shared" si="27"/>
        <v>0</v>
      </c>
      <c r="K316">
        <f t="shared" si="28"/>
        <v>0</v>
      </c>
    </row>
    <row r="317" spans="1:11">
      <c r="A317">
        <f t="shared" si="29"/>
        <v>7</v>
      </c>
      <c r="B317">
        <f t="shared" si="26"/>
        <v>3</v>
      </c>
      <c r="C317">
        <f t="shared" si="31"/>
        <v>0</v>
      </c>
      <c r="D317">
        <f t="shared" si="30"/>
        <v>1</v>
      </c>
      <c r="E317">
        <f>INDEX(time!$B$30:$BI$43,$A317-1,($B317-1)*2+1+$J317+$K317)</f>
        <v>1482</v>
      </c>
      <c r="F317">
        <f>INDEX(error!$B$5:$BI$16,$A317-1,($B317-1)*2+1+$J317+$K317)</f>
        <v>1</v>
      </c>
      <c r="J317">
        <f t="shared" si="27"/>
        <v>0</v>
      </c>
      <c r="K317">
        <f t="shared" si="28"/>
        <v>1</v>
      </c>
    </row>
    <row r="318" spans="1:11">
      <c r="A318">
        <f t="shared" si="29"/>
        <v>7</v>
      </c>
      <c r="B318">
        <f t="shared" si="26"/>
        <v>3</v>
      </c>
      <c r="C318">
        <f t="shared" si="31"/>
        <v>1</v>
      </c>
      <c r="D318">
        <f t="shared" si="30"/>
        <v>0</v>
      </c>
      <c r="E318">
        <f>INDEX(time!$B$30:$BI$43,$A318-1,($B318-1)*2+1+$J318+$K318)</f>
        <v>825</v>
      </c>
      <c r="F318">
        <f>INDEX(error!$B$5:$BI$16,$A318-1,($B318-1)*2+1+$J318+$K318)</f>
        <v>1</v>
      </c>
      <c r="J318">
        <f t="shared" si="27"/>
        <v>20</v>
      </c>
      <c r="K318">
        <f t="shared" si="28"/>
        <v>0</v>
      </c>
    </row>
    <row r="319" spans="1:11">
      <c r="A319">
        <f t="shared" si="29"/>
        <v>7</v>
      </c>
      <c r="B319">
        <f t="shared" si="26"/>
        <v>3</v>
      </c>
      <c r="C319">
        <f t="shared" si="31"/>
        <v>1</v>
      </c>
      <c r="D319">
        <f t="shared" si="30"/>
        <v>1</v>
      </c>
      <c r="E319">
        <f>INDEX(time!$B$30:$BI$43,$A319-1,($B319-1)*2+1+$J319+$K319)</f>
        <v>1329</v>
      </c>
      <c r="F319">
        <f>INDEX(error!$B$5:$BI$16,$A319-1,($B319-1)*2+1+$J319+$K319)</f>
        <v>1</v>
      </c>
      <c r="J319">
        <f t="shared" si="27"/>
        <v>20</v>
      </c>
      <c r="K319">
        <f t="shared" si="28"/>
        <v>1</v>
      </c>
    </row>
    <row r="320" spans="1:11">
      <c r="A320">
        <f t="shared" si="29"/>
        <v>7</v>
      </c>
      <c r="B320">
        <f t="shared" si="26"/>
        <v>3</v>
      </c>
      <c r="C320">
        <f t="shared" si="31"/>
        <v>2</v>
      </c>
      <c r="D320">
        <f t="shared" si="30"/>
        <v>0</v>
      </c>
      <c r="E320" t="str">
        <f>INDEX(time!$B$30:$BI$43,$A320-1,($B320-1)*2+1+$J320+$K320)</f>
        <v/>
      </c>
      <c r="F320">
        <f>INDEX(error!$B$5:$BI$16,$A320-1,($B320-1)*2+1+$J320+$K320)</f>
        <v>0</v>
      </c>
      <c r="J320">
        <f t="shared" si="27"/>
        <v>40</v>
      </c>
      <c r="K320">
        <f t="shared" si="28"/>
        <v>0</v>
      </c>
    </row>
    <row r="321" spans="1:11">
      <c r="A321">
        <f t="shared" si="29"/>
        <v>7</v>
      </c>
      <c r="B321">
        <f t="shared" ref="B321:B363" si="32">B261</f>
        <v>3</v>
      </c>
      <c r="C321">
        <f t="shared" si="31"/>
        <v>2</v>
      </c>
      <c r="D321">
        <f t="shared" si="30"/>
        <v>1</v>
      </c>
      <c r="E321" t="str">
        <f>INDEX(time!$B$30:$BI$43,$A321-1,($B321-1)*2+1+$J321+$K321)</f>
        <v/>
      </c>
      <c r="F321">
        <f>INDEX(error!$B$5:$BI$16,$A321-1,($B321-1)*2+1+$J321+$K321)</f>
        <v>0</v>
      </c>
      <c r="J321">
        <f t="shared" si="27"/>
        <v>40</v>
      </c>
      <c r="K321">
        <f t="shared" si="28"/>
        <v>1</v>
      </c>
    </row>
    <row r="322" spans="1:11">
      <c r="A322">
        <f t="shared" si="29"/>
        <v>7</v>
      </c>
      <c r="B322">
        <f t="shared" si="32"/>
        <v>4</v>
      </c>
      <c r="C322">
        <f t="shared" si="31"/>
        <v>0</v>
      </c>
      <c r="D322">
        <f t="shared" si="30"/>
        <v>0</v>
      </c>
      <c r="E322">
        <f>INDEX(time!$B$30:$BI$43,$A322-1,($B322-1)*2+1+$J322+$K322)</f>
        <v>815</v>
      </c>
      <c r="F322">
        <f>INDEX(error!$B$5:$BI$16,$A322-1,($B322-1)*2+1+$J322+$K322)</f>
        <v>1</v>
      </c>
      <c r="J322">
        <f t="shared" si="27"/>
        <v>0</v>
      </c>
      <c r="K322">
        <f t="shared" si="28"/>
        <v>0</v>
      </c>
    </row>
    <row r="323" spans="1:11">
      <c r="A323">
        <f t="shared" si="29"/>
        <v>7</v>
      </c>
      <c r="B323">
        <f t="shared" si="32"/>
        <v>4</v>
      </c>
      <c r="C323">
        <f t="shared" si="31"/>
        <v>0</v>
      </c>
      <c r="D323">
        <f t="shared" si="30"/>
        <v>1</v>
      </c>
      <c r="E323">
        <f>INDEX(time!$B$30:$BI$43,$A323-1,($B323-1)*2+1+$J323+$K323)</f>
        <v>1432</v>
      </c>
      <c r="F323">
        <f>INDEX(error!$B$5:$BI$16,$A323-1,($B323-1)*2+1+$J323+$K323)</f>
        <v>1</v>
      </c>
      <c r="J323">
        <f t="shared" si="27"/>
        <v>0</v>
      </c>
      <c r="K323">
        <f t="shared" si="28"/>
        <v>1</v>
      </c>
    </row>
    <row r="324" spans="1:11">
      <c r="A324">
        <f t="shared" si="29"/>
        <v>7</v>
      </c>
      <c r="B324">
        <f t="shared" si="32"/>
        <v>4</v>
      </c>
      <c r="C324">
        <f t="shared" si="31"/>
        <v>1</v>
      </c>
      <c r="D324">
        <f t="shared" si="30"/>
        <v>0</v>
      </c>
      <c r="E324">
        <f>INDEX(time!$B$30:$BI$43,$A324-1,($B324-1)*2+1+$J324+$K324)</f>
        <v>863</v>
      </c>
      <c r="F324">
        <f>INDEX(error!$B$5:$BI$16,$A324-1,($B324-1)*2+1+$J324+$K324)</f>
        <v>1</v>
      </c>
      <c r="J324">
        <f t="shared" si="27"/>
        <v>20</v>
      </c>
      <c r="K324">
        <f t="shared" si="28"/>
        <v>0</v>
      </c>
    </row>
    <row r="325" spans="1:11">
      <c r="A325">
        <f t="shared" si="29"/>
        <v>7</v>
      </c>
      <c r="B325">
        <f t="shared" si="32"/>
        <v>4</v>
      </c>
      <c r="C325">
        <f t="shared" si="31"/>
        <v>1</v>
      </c>
      <c r="D325">
        <f t="shared" si="30"/>
        <v>1</v>
      </c>
      <c r="E325">
        <f>INDEX(time!$B$30:$BI$43,$A325-1,($B325-1)*2+1+$J325+$K325)</f>
        <v>979</v>
      </c>
      <c r="F325">
        <f>INDEX(error!$B$5:$BI$16,$A325-1,($B325-1)*2+1+$J325+$K325)</f>
        <v>1</v>
      </c>
      <c r="J325">
        <f t="shared" ref="J325:J363" si="33">IF(C325=0,0,IF(C325=1,20,40))</f>
        <v>20</v>
      </c>
      <c r="K325">
        <f t="shared" ref="K325:K363" si="34">D325</f>
        <v>1</v>
      </c>
    </row>
    <row r="326" spans="1:11">
      <c r="A326">
        <f t="shared" ref="A326:A363" si="35">IF(B326&gt;=B325,A325,A325+1)</f>
        <v>7</v>
      </c>
      <c r="B326">
        <f t="shared" si="32"/>
        <v>4</v>
      </c>
      <c r="C326">
        <f t="shared" si="31"/>
        <v>2</v>
      </c>
      <c r="D326">
        <f t="shared" si="30"/>
        <v>0</v>
      </c>
      <c r="E326">
        <f>INDEX(time!$B$30:$BI$43,$A326-1,($B326-1)*2+1+$J326+$K326)</f>
        <v>1582</v>
      </c>
      <c r="F326">
        <f>INDEX(error!$B$5:$BI$16,$A326-1,($B326-1)*2+1+$J326+$K326)</f>
        <v>1</v>
      </c>
      <c r="J326">
        <f t="shared" si="33"/>
        <v>40</v>
      </c>
      <c r="K326">
        <f t="shared" si="34"/>
        <v>0</v>
      </c>
    </row>
    <row r="327" spans="1:11">
      <c r="A327">
        <f t="shared" si="35"/>
        <v>7</v>
      </c>
      <c r="B327">
        <f t="shared" si="32"/>
        <v>4</v>
      </c>
      <c r="C327">
        <f t="shared" si="31"/>
        <v>2</v>
      </c>
      <c r="D327">
        <f t="shared" ref="D327:D363" si="36">D325</f>
        <v>1</v>
      </c>
      <c r="E327" t="str">
        <f>INDEX(time!$B$30:$BI$43,$A327-1,($B327-1)*2+1+$J327+$K327)</f>
        <v/>
      </c>
      <c r="F327">
        <f>INDEX(error!$B$5:$BI$16,$A327-1,($B327-1)*2+1+$J327+$K327)</f>
        <v>0</v>
      </c>
      <c r="J327">
        <f t="shared" si="33"/>
        <v>40</v>
      </c>
      <c r="K327">
        <f t="shared" si="34"/>
        <v>1</v>
      </c>
    </row>
    <row r="328" spans="1:11">
      <c r="A328">
        <f t="shared" si="35"/>
        <v>7</v>
      </c>
      <c r="B328">
        <f t="shared" si="32"/>
        <v>5</v>
      </c>
      <c r="C328">
        <f t="shared" si="31"/>
        <v>0</v>
      </c>
      <c r="D328">
        <f t="shared" si="36"/>
        <v>0</v>
      </c>
      <c r="E328">
        <f>INDEX(time!$B$30:$BI$43,$A328-1,($B328-1)*2+1+$J328+$K328)</f>
        <v>1132</v>
      </c>
      <c r="F328">
        <f>INDEX(error!$B$5:$BI$16,$A328-1,($B328-1)*2+1+$J328+$K328)</f>
        <v>1</v>
      </c>
      <c r="J328">
        <f t="shared" si="33"/>
        <v>0</v>
      </c>
      <c r="K328">
        <f t="shared" si="34"/>
        <v>0</v>
      </c>
    </row>
    <row r="329" spans="1:11">
      <c r="A329">
        <f t="shared" si="35"/>
        <v>7</v>
      </c>
      <c r="B329">
        <f t="shared" si="32"/>
        <v>5</v>
      </c>
      <c r="C329">
        <f t="shared" si="31"/>
        <v>0</v>
      </c>
      <c r="D329">
        <f t="shared" si="36"/>
        <v>1</v>
      </c>
      <c r="E329">
        <f>INDEX(time!$B$30:$BI$43,$A329-1,($B329-1)*2+1+$J329+$K329)</f>
        <v>1149</v>
      </c>
      <c r="F329">
        <f>INDEX(error!$B$5:$BI$16,$A329-1,($B329-1)*2+1+$J329+$K329)</f>
        <v>1</v>
      </c>
      <c r="J329">
        <f t="shared" si="33"/>
        <v>0</v>
      </c>
      <c r="K329">
        <f t="shared" si="34"/>
        <v>1</v>
      </c>
    </row>
    <row r="330" spans="1:11">
      <c r="A330">
        <f t="shared" si="35"/>
        <v>7</v>
      </c>
      <c r="B330">
        <f t="shared" si="32"/>
        <v>5</v>
      </c>
      <c r="C330">
        <f t="shared" si="31"/>
        <v>1</v>
      </c>
      <c r="D330">
        <f t="shared" si="36"/>
        <v>0</v>
      </c>
      <c r="E330">
        <f>INDEX(time!$B$30:$BI$43,$A330-1,($B330-1)*2+1+$J330+$K330)</f>
        <v>962</v>
      </c>
      <c r="F330">
        <f>INDEX(error!$B$5:$BI$16,$A330-1,($B330-1)*2+1+$J330+$K330)</f>
        <v>1</v>
      </c>
      <c r="J330">
        <f t="shared" si="33"/>
        <v>20</v>
      </c>
      <c r="K330">
        <f t="shared" si="34"/>
        <v>0</v>
      </c>
    </row>
    <row r="331" spans="1:11">
      <c r="A331">
        <f t="shared" si="35"/>
        <v>7</v>
      </c>
      <c r="B331">
        <f t="shared" si="32"/>
        <v>5</v>
      </c>
      <c r="C331">
        <f t="shared" si="31"/>
        <v>1</v>
      </c>
      <c r="D331">
        <f t="shared" si="36"/>
        <v>1</v>
      </c>
      <c r="E331">
        <f>INDEX(time!$B$30:$BI$43,$A331-1,($B331-1)*2+1+$J331+$K331)</f>
        <v>795</v>
      </c>
      <c r="F331">
        <f>INDEX(error!$B$5:$BI$16,$A331-1,($B331-1)*2+1+$J331+$K331)</f>
        <v>1</v>
      </c>
      <c r="J331">
        <f t="shared" si="33"/>
        <v>20</v>
      </c>
      <c r="K331">
        <f t="shared" si="34"/>
        <v>1</v>
      </c>
    </row>
    <row r="332" spans="1:11">
      <c r="A332">
        <f t="shared" si="35"/>
        <v>7</v>
      </c>
      <c r="B332">
        <f t="shared" si="32"/>
        <v>5</v>
      </c>
      <c r="C332">
        <f t="shared" si="31"/>
        <v>2</v>
      </c>
      <c r="D332">
        <f t="shared" si="36"/>
        <v>0</v>
      </c>
      <c r="E332">
        <f>INDEX(time!$B$30:$BI$43,$A332-1,($B332-1)*2+1+$J332+$K332)</f>
        <v>944</v>
      </c>
      <c r="F332">
        <f>INDEX(error!$B$5:$BI$16,$A332-1,($B332-1)*2+1+$J332+$K332)</f>
        <v>1</v>
      </c>
      <c r="J332">
        <f t="shared" si="33"/>
        <v>40</v>
      </c>
      <c r="K332">
        <f t="shared" si="34"/>
        <v>0</v>
      </c>
    </row>
    <row r="333" spans="1:11">
      <c r="A333">
        <f t="shared" si="35"/>
        <v>7</v>
      </c>
      <c r="B333">
        <f t="shared" si="32"/>
        <v>5</v>
      </c>
      <c r="C333">
        <f t="shared" si="31"/>
        <v>2</v>
      </c>
      <c r="D333">
        <f t="shared" si="36"/>
        <v>1</v>
      </c>
      <c r="E333" t="str">
        <f>INDEX(time!$B$30:$BI$43,$A333-1,($B333-1)*2+1+$J333+$K333)</f>
        <v/>
      </c>
      <c r="F333">
        <f>INDEX(error!$B$5:$BI$16,$A333-1,($B333-1)*2+1+$J333+$K333)</f>
        <v>0</v>
      </c>
      <c r="J333">
        <f t="shared" si="33"/>
        <v>40</v>
      </c>
      <c r="K333">
        <f t="shared" si="34"/>
        <v>1</v>
      </c>
    </row>
    <row r="334" spans="1:11">
      <c r="A334">
        <f t="shared" si="35"/>
        <v>7</v>
      </c>
      <c r="B334">
        <f t="shared" si="32"/>
        <v>6</v>
      </c>
      <c r="C334">
        <f t="shared" si="31"/>
        <v>0</v>
      </c>
      <c r="D334">
        <f t="shared" si="36"/>
        <v>0</v>
      </c>
      <c r="E334">
        <f>INDEX(time!$B$30:$BI$43,$A334-1,($B334-1)*2+1+$J334+$K334)</f>
        <v>1286</v>
      </c>
      <c r="F334">
        <f>INDEX(error!$B$5:$BI$16,$A334-1,($B334-1)*2+1+$J334+$K334)</f>
        <v>1</v>
      </c>
      <c r="J334">
        <f t="shared" si="33"/>
        <v>0</v>
      </c>
      <c r="K334">
        <f t="shared" si="34"/>
        <v>0</v>
      </c>
    </row>
    <row r="335" spans="1:11">
      <c r="A335">
        <f t="shared" si="35"/>
        <v>7</v>
      </c>
      <c r="B335">
        <f t="shared" si="32"/>
        <v>6</v>
      </c>
      <c r="C335">
        <f t="shared" si="31"/>
        <v>0</v>
      </c>
      <c r="D335">
        <f t="shared" si="36"/>
        <v>1</v>
      </c>
      <c r="E335">
        <f>INDEX(time!$B$30:$BI$43,$A335-1,($B335-1)*2+1+$J335+$K335)</f>
        <v>1432</v>
      </c>
      <c r="F335">
        <f>INDEX(error!$B$5:$BI$16,$A335-1,($B335-1)*2+1+$J335+$K335)</f>
        <v>1</v>
      </c>
      <c r="J335">
        <f t="shared" si="33"/>
        <v>0</v>
      </c>
      <c r="K335">
        <f t="shared" si="34"/>
        <v>1</v>
      </c>
    </row>
    <row r="336" spans="1:11">
      <c r="A336">
        <f t="shared" si="35"/>
        <v>7</v>
      </c>
      <c r="B336">
        <f t="shared" si="32"/>
        <v>6</v>
      </c>
      <c r="C336">
        <f t="shared" ref="C336:C363" si="37">C330</f>
        <v>1</v>
      </c>
      <c r="D336">
        <f t="shared" si="36"/>
        <v>0</v>
      </c>
      <c r="E336">
        <f>INDEX(time!$B$30:$BI$43,$A336-1,($B336-1)*2+1+$J336+$K336)</f>
        <v>879</v>
      </c>
      <c r="F336">
        <f>INDEX(error!$B$5:$BI$16,$A336-1,($B336-1)*2+1+$J336+$K336)</f>
        <v>1</v>
      </c>
      <c r="J336">
        <f t="shared" si="33"/>
        <v>20</v>
      </c>
      <c r="K336">
        <f t="shared" si="34"/>
        <v>0</v>
      </c>
    </row>
    <row r="337" spans="1:11">
      <c r="A337">
        <f t="shared" si="35"/>
        <v>7</v>
      </c>
      <c r="B337">
        <f t="shared" si="32"/>
        <v>6</v>
      </c>
      <c r="C337">
        <f t="shared" si="37"/>
        <v>1</v>
      </c>
      <c r="D337">
        <f t="shared" si="36"/>
        <v>1</v>
      </c>
      <c r="E337">
        <f>INDEX(time!$B$30:$BI$43,$A337-1,($B337-1)*2+1+$J337+$K337)</f>
        <v>1113</v>
      </c>
      <c r="F337">
        <f>INDEX(error!$B$5:$BI$16,$A337-1,($B337-1)*2+1+$J337+$K337)</f>
        <v>1</v>
      </c>
      <c r="J337">
        <f t="shared" si="33"/>
        <v>20</v>
      </c>
      <c r="K337">
        <f t="shared" si="34"/>
        <v>1</v>
      </c>
    </row>
    <row r="338" spans="1:11">
      <c r="A338">
        <f t="shared" si="35"/>
        <v>7</v>
      </c>
      <c r="B338">
        <f t="shared" si="32"/>
        <v>6</v>
      </c>
      <c r="C338">
        <f t="shared" si="37"/>
        <v>2</v>
      </c>
      <c r="D338">
        <f t="shared" si="36"/>
        <v>0</v>
      </c>
      <c r="E338">
        <f>INDEX(time!$B$30:$BI$43,$A338-1,($B338-1)*2+1+$J338+$K338)</f>
        <v>5001</v>
      </c>
      <c r="F338">
        <f>INDEX(error!$B$5:$BI$16,$A338-1,($B338-1)*2+1+$J338+$K338)</f>
        <v>1</v>
      </c>
      <c r="J338">
        <f t="shared" si="33"/>
        <v>40</v>
      </c>
      <c r="K338">
        <f t="shared" si="34"/>
        <v>0</v>
      </c>
    </row>
    <row r="339" spans="1:11">
      <c r="A339">
        <f t="shared" si="35"/>
        <v>7</v>
      </c>
      <c r="B339">
        <f t="shared" si="32"/>
        <v>6</v>
      </c>
      <c r="C339">
        <f t="shared" si="37"/>
        <v>2</v>
      </c>
      <c r="D339">
        <f t="shared" si="36"/>
        <v>1</v>
      </c>
      <c r="E339" t="str">
        <f>INDEX(time!$B$30:$BI$43,$A339-1,($B339-1)*2+1+$J339+$K339)</f>
        <v/>
      </c>
      <c r="F339">
        <f>INDEX(error!$B$5:$BI$16,$A339-1,($B339-1)*2+1+$J339+$K339)</f>
        <v>0</v>
      </c>
      <c r="J339">
        <f t="shared" si="33"/>
        <v>40</v>
      </c>
      <c r="K339">
        <f t="shared" si="34"/>
        <v>1</v>
      </c>
    </row>
    <row r="340" spans="1:11">
      <c r="A340">
        <f t="shared" si="35"/>
        <v>7</v>
      </c>
      <c r="B340">
        <f t="shared" si="32"/>
        <v>7</v>
      </c>
      <c r="C340">
        <f t="shared" si="37"/>
        <v>0</v>
      </c>
      <c r="D340">
        <f t="shared" si="36"/>
        <v>0</v>
      </c>
      <c r="E340">
        <f>INDEX(time!$B$30:$BI$43,$A340-1,($B340-1)*2+1+$J340+$K340)</f>
        <v>1645</v>
      </c>
      <c r="F340">
        <f>INDEX(error!$B$5:$BI$16,$A340-1,($B340-1)*2+1+$J340+$K340)</f>
        <v>1</v>
      </c>
      <c r="J340">
        <f t="shared" si="33"/>
        <v>0</v>
      </c>
      <c r="K340">
        <f t="shared" si="34"/>
        <v>0</v>
      </c>
    </row>
    <row r="341" spans="1:11">
      <c r="A341">
        <f t="shared" si="35"/>
        <v>7</v>
      </c>
      <c r="B341">
        <f t="shared" si="32"/>
        <v>7</v>
      </c>
      <c r="C341">
        <f t="shared" si="37"/>
        <v>0</v>
      </c>
      <c r="D341">
        <f t="shared" si="36"/>
        <v>1</v>
      </c>
      <c r="E341">
        <f>INDEX(time!$B$30:$BI$43,$A341-1,($B341-1)*2+1+$J341+$K341)</f>
        <v>1553</v>
      </c>
      <c r="F341">
        <f>INDEX(error!$B$5:$BI$16,$A341-1,($B341-1)*2+1+$J341+$K341)</f>
        <v>1</v>
      </c>
      <c r="J341">
        <f t="shared" si="33"/>
        <v>0</v>
      </c>
      <c r="K341">
        <f t="shared" si="34"/>
        <v>1</v>
      </c>
    </row>
    <row r="342" spans="1:11">
      <c r="A342">
        <f t="shared" si="35"/>
        <v>7</v>
      </c>
      <c r="B342">
        <f t="shared" si="32"/>
        <v>7</v>
      </c>
      <c r="C342">
        <f t="shared" si="37"/>
        <v>1</v>
      </c>
      <c r="D342">
        <f t="shared" si="36"/>
        <v>0</v>
      </c>
      <c r="E342">
        <f>INDEX(time!$B$30:$BI$43,$A342-1,($B342-1)*2+1+$J342+$K342)</f>
        <v>746</v>
      </c>
      <c r="F342">
        <f>INDEX(error!$B$5:$BI$16,$A342-1,($B342-1)*2+1+$J342+$K342)</f>
        <v>1</v>
      </c>
      <c r="J342">
        <f t="shared" si="33"/>
        <v>20</v>
      </c>
      <c r="K342">
        <f t="shared" si="34"/>
        <v>0</v>
      </c>
    </row>
    <row r="343" spans="1:11">
      <c r="A343">
        <f t="shared" si="35"/>
        <v>7</v>
      </c>
      <c r="B343">
        <f t="shared" si="32"/>
        <v>7</v>
      </c>
      <c r="C343">
        <f t="shared" si="37"/>
        <v>1</v>
      </c>
      <c r="D343">
        <f t="shared" si="36"/>
        <v>1</v>
      </c>
      <c r="E343">
        <f>INDEX(time!$B$30:$BI$43,$A343-1,($B343-1)*2+1+$J343+$K343)</f>
        <v>962</v>
      </c>
      <c r="F343">
        <f>INDEX(error!$B$5:$BI$16,$A343-1,($B343-1)*2+1+$J343+$K343)</f>
        <v>1</v>
      </c>
      <c r="J343">
        <f t="shared" si="33"/>
        <v>20</v>
      </c>
      <c r="K343">
        <f t="shared" si="34"/>
        <v>1</v>
      </c>
    </row>
    <row r="344" spans="1:11">
      <c r="A344">
        <f t="shared" si="35"/>
        <v>7</v>
      </c>
      <c r="B344">
        <f t="shared" si="32"/>
        <v>7</v>
      </c>
      <c r="C344">
        <f t="shared" si="37"/>
        <v>2</v>
      </c>
      <c r="D344">
        <f t="shared" si="36"/>
        <v>0</v>
      </c>
      <c r="E344">
        <f>INDEX(time!$B$30:$BI$43,$A344-1,($B344-1)*2+1+$J344+$K344)</f>
        <v>1147</v>
      </c>
      <c r="F344">
        <f>INDEX(error!$B$5:$BI$16,$A344-1,($B344-1)*2+1+$J344+$K344)</f>
        <v>1</v>
      </c>
      <c r="J344">
        <f t="shared" si="33"/>
        <v>40</v>
      </c>
      <c r="K344">
        <f t="shared" si="34"/>
        <v>0</v>
      </c>
    </row>
    <row r="345" spans="1:11">
      <c r="A345">
        <f t="shared" si="35"/>
        <v>7</v>
      </c>
      <c r="B345">
        <f t="shared" si="32"/>
        <v>7</v>
      </c>
      <c r="C345">
        <f t="shared" si="37"/>
        <v>2</v>
      </c>
      <c r="D345">
        <f t="shared" si="36"/>
        <v>1</v>
      </c>
      <c r="E345" t="str">
        <f>INDEX(time!$B$30:$BI$43,$A345-1,($B345-1)*2+1+$J345+$K345)</f>
        <v/>
      </c>
      <c r="F345">
        <f>INDEX(error!$B$5:$BI$16,$A345-1,($B345-1)*2+1+$J345+$K345)</f>
        <v>0</v>
      </c>
      <c r="J345">
        <f t="shared" si="33"/>
        <v>40</v>
      </c>
      <c r="K345">
        <f t="shared" si="34"/>
        <v>1</v>
      </c>
    </row>
    <row r="346" spans="1:11">
      <c r="A346">
        <f t="shared" si="35"/>
        <v>7</v>
      </c>
      <c r="B346">
        <f t="shared" si="32"/>
        <v>8</v>
      </c>
      <c r="C346">
        <f t="shared" si="37"/>
        <v>0</v>
      </c>
      <c r="D346">
        <f t="shared" si="36"/>
        <v>0</v>
      </c>
      <c r="E346">
        <f>INDEX(time!$B$30:$BI$43,$A346-1,($B346-1)*2+1+$J346+$K346)</f>
        <v>982</v>
      </c>
      <c r="F346">
        <f>INDEX(error!$B$5:$BI$16,$A346-1,($B346-1)*2+1+$J346+$K346)</f>
        <v>1</v>
      </c>
      <c r="J346">
        <f t="shared" si="33"/>
        <v>0</v>
      </c>
      <c r="K346">
        <f t="shared" si="34"/>
        <v>0</v>
      </c>
    </row>
    <row r="347" spans="1:11">
      <c r="A347">
        <f t="shared" si="35"/>
        <v>7</v>
      </c>
      <c r="B347">
        <f t="shared" si="32"/>
        <v>8</v>
      </c>
      <c r="C347">
        <f t="shared" si="37"/>
        <v>0</v>
      </c>
      <c r="D347">
        <f t="shared" si="36"/>
        <v>1</v>
      </c>
      <c r="E347" t="str">
        <f>INDEX(time!$B$30:$BI$43,$A347-1,($B347-1)*2+1+$J347+$K347)</f>
        <v/>
      </c>
      <c r="F347">
        <f>INDEX(error!$B$5:$BI$16,$A347-1,($B347-1)*2+1+$J347+$K347)</f>
        <v>0</v>
      </c>
      <c r="J347">
        <f t="shared" si="33"/>
        <v>0</v>
      </c>
      <c r="K347">
        <f t="shared" si="34"/>
        <v>1</v>
      </c>
    </row>
    <row r="348" spans="1:11">
      <c r="A348">
        <f t="shared" si="35"/>
        <v>7</v>
      </c>
      <c r="B348">
        <f t="shared" si="32"/>
        <v>8</v>
      </c>
      <c r="C348">
        <f t="shared" si="37"/>
        <v>1</v>
      </c>
      <c r="D348">
        <f t="shared" si="36"/>
        <v>0</v>
      </c>
      <c r="E348">
        <f>INDEX(time!$B$30:$BI$43,$A348-1,($B348-1)*2+1+$J348+$K348)</f>
        <v>983</v>
      </c>
      <c r="F348">
        <f>INDEX(error!$B$5:$BI$16,$A348-1,($B348-1)*2+1+$J348+$K348)</f>
        <v>1</v>
      </c>
      <c r="J348">
        <f t="shared" si="33"/>
        <v>20</v>
      </c>
      <c r="K348">
        <f t="shared" si="34"/>
        <v>0</v>
      </c>
    </row>
    <row r="349" spans="1:11">
      <c r="A349">
        <f t="shared" si="35"/>
        <v>7</v>
      </c>
      <c r="B349">
        <f t="shared" si="32"/>
        <v>8</v>
      </c>
      <c r="C349">
        <f t="shared" si="37"/>
        <v>1</v>
      </c>
      <c r="D349">
        <f t="shared" si="36"/>
        <v>1</v>
      </c>
      <c r="E349">
        <f>INDEX(time!$B$30:$BI$43,$A349-1,($B349-1)*2+1+$J349+$K349)</f>
        <v>1062</v>
      </c>
      <c r="F349">
        <f>INDEX(error!$B$5:$BI$16,$A349-1,($B349-1)*2+1+$J349+$K349)</f>
        <v>1</v>
      </c>
      <c r="J349">
        <f t="shared" si="33"/>
        <v>20</v>
      </c>
      <c r="K349">
        <f t="shared" si="34"/>
        <v>1</v>
      </c>
    </row>
    <row r="350" spans="1:11">
      <c r="A350">
        <f t="shared" si="35"/>
        <v>7</v>
      </c>
      <c r="B350">
        <f t="shared" si="32"/>
        <v>8</v>
      </c>
      <c r="C350">
        <f t="shared" si="37"/>
        <v>2</v>
      </c>
      <c r="D350">
        <f t="shared" si="36"/>
        <v>0</v>
      </c>
      <c r="E350">
        <f>INDEX(time!$B$30:$BI$43,$A350-1,($B350-1)*2+1+$J350+$K350)</f>
        <v>797</v>
      </c>
      <c r="F350">
        <f>INDEX(error!$B$5:$BI$16,$A350-1,($B350-1)*2+1+$J350+$K350)</f>
        <v>1</v>
      </c>
      <c r="J350">
        <f t="shared" si="33"/>
        <v>40</v>
      </c>
      <c r="K350">
        <f t="shared" si="34"/>
        <v>0</v>
      </c>
    </row>
    <row r="351" spans="1:11">
      <c r="A351">
        <f t="shared" si="35"/>
        <v>7</v>
      </c>
      <c r="B351">
        <f t="shared" si="32"/>
        <v>8</v>
      </c>
      <c r="C351">
        <f t="shared" si="37"/>
        <v>2</v>
      </c>
      <c r="D351">
        <f t="shared" si="36"/>
        <v>1</v>
      </c>
      <c r="E351" t="str">
        <f>INDEX(time!$B$30:$BI$43,$A351-1,($B351-1)*2+1+$J351+$K351)</f>
        <v/>
      </c>
      <c r="F351">
        <f>INDEX(error!$B$5:$BI$16,$A351-1,($B351-1)*2+1+$J351+$K351)</f>
        <v>0</v>
      </c>
      <c r="J351">
        <f t="shared" si="33"/>
        <v>40</v>
      </c>
      <c r="K351">
        <f t="shared" si="34"/>
        <v>1</v>
      </c>
    </row>
    <row r="352" spans="1:11">
      <c r="A352">
        <f t="shared" si="35"/>
        <v>7</v>
      </c>
      <c r="B352">
        <f t="shared" si="32"/>
        <v>9</v>
      </c>
      <c r="C352">
        <f t="shared" si="37"/>
        <v>0</v>
      </c>
      <c r="D352">
        <f t="shared" si="36"/>
        <v>0</v>
      </c>
      <c r="E352">
        <f>INDEX(time!$B$30:$BI$43,$A352-1,($B352-1)*2+1+$J352+$K352)</f>
        <v>915</v>
      </c>
      <c r="F352">
        <f>INDEX(error!$B$5:$BI$16,$A352-1,($B352-1)*2+1+$J352+$K352)</f>
        <v>1</v>
      </c>
      <c r="J352">
        <f t="shared" si="33"/>
        <v>0</v>
      </c>
      <c r="K352">
        <f t="shared" si="34"/>
        <v>0</v>
      </c>
    </row>
    <row r="353" spans="1:11">
      <c r="A353">
        <f t="shared" si="35"/>
        <v>7</v>
      </c>
      <c r="B353">
        <f t="shared" si="32"/>
        <v>9</v>
      </c>
      <c r="C353">
        <f t="shared" si="37"/>
        <v>0</v>
      </c>
      <c r="D353">
        <f t="shared" si="36"/>
        <v>1</v>
      </c>
      <c r="E353">
        <f>INDEX(time!$B$30:$BI$43,$A353-1,($B353-1)*2+1+$J353+$K353)</f>
        <v>1148</v>
      </c>
      <c r="F353">
        <f>INDEX(error!$B$5:$BI$16,$A353-1,($B353-1)*2+1+$J353+$K353)</f>
        <v>1</v>
      </c>
      <c r="J353">
        <f t="shared" si="33"/>
        <v>0</v>
      </c>
      <c r="K353">
        <f t="shared" si="34"/>
        <v>1</v>
      </c>
    </row>
    <row r="354" spans="1:11">
      <c r="A354">
        <f t="shared" si="35"/>
        <v>7</v>
      </c>
      <c r="B354">
        <f t="shared" si="32"/>
        <v>9</v>
      </c>
      <c r="C354">
        <f t="shared" si="37"/>
        <v>1</v>
      </c>
      <c r="D354">
        <f t="shared" si="36"/>
        <v>0</v>
      </c>
      <c r="E354">
        <f>INDEX(time!$B$30:$BI$43,$A354-1,($B354-1)*2+1+$J354+$K354)</f>
        <v>842</v>
      </c>
      <c r="F354">
        <f>INDEX(error!$B$5:$BI$16,$A354-1,($B354-1)*2+1+$J354+$K354)</f>
        <v>1</v>
      </c>
      <c r="J354">
        <f t="shared" si="33"/>
        <v>20</v>
      </c>
      <c r="K354">
        <f t="shared" si="34"/>
        <v>0</v>
      </c>
    </row>
    <row r="355" spans="1:11">
      <c r="A355">
        <f t="shared" si="35"/>
        <v>7</v>
      </c>
      <c r="B355">
        <f t="shared" si="32"/>
        <v>9</v>
      </c>
      <c r="C355">
        <f t="shared" si="37"/>
        <v>1</v>
      </c>
      <c r="D355">
        <f t="shared" si="36"/>
        <v>1</v>
      </c>
      <c r="E355">
        <f>INDEX(time!$B$30:$BI$43,$A355-1,($B355-1)*2+1+$J355+$K355)</f>
        <v>1329</v>
      </c>
      <c r="F355">
        <f>INDEX(error!$B$5:$BI$16,$A355-1,($B355-1)*2+1+$J355+$K355)</f>
        <v>1</v>
      </c>
      <c r="J355">
        <f t="shared" si="33"/>
        <v>20</v>
      </c>
      <c r="K355">
        <f t="shared" si="34"/>
        <v>1</v>
      </c>
    </row>
    <row r="356" spans="1:11">
      <c r="A356">
        <f t="shared" si="35"/>
        <v>7</v>
      </c>
      <c r="B356">
        <f t="shared" si="32"/>
        <v>9</v>
      </c>
      <c r="C356">
        <f t="shared" si="37"/>
        <v>2</v>
      </c>
      <c r="D356">
        <f t="shared" si="36"/>
        <v>0</v>
      </c>
      <c r="E356">
        <f>INDEX(time!$B$30:$BI$43,$A356-1,($B356-1)*2+1+$J356+$K356)</f>
        <v>1181</v>
      </c>
      <c r="F356">
        <f>INDEX(error!$B$5:$BI$16,$A356-1,($B356-1)*2+1+$J356+$K356)</f>
        <v>1</v>
      </c>
      <c r="J356">
        <f t="shared" si="33"/>
        <v>40</v>
      </c>
      <c r="K356">
        <f t="shared" si="34"/>
        <v>0</v>
      </c>
    </row>
    <row r="357" spans="1:11">
      <c r="A357">
        <f t="shared" si="35"/>
        <v>7</v>
      </c>
      <c r="B357">
        <f t="shared" si="32"/>
        <v>9</v>
      </c>
      <c r="C357">
        <f t="shared" si="37"/>
        <v>2</v>
      </c>
      <c r="D357">
        <f t="shared" si="36"/>
        <v>1</v>
      </c>
      <c r="E357">
        <f>INDEX(time!$B$30:$BI$43,$A357-1,($B357-1)*2+1+$J357+$K357)</f>
        <v>1465</v>
      </c>
      <c r="F357">
        <f>INDEX(error!$B$5:$BI$16,$A357-1,($B357-1)*2+1+$J357+$K357)</f>
        <v>1</v>
      </c>
      <c r="J357">
        <f t="shared" si="33"/>
        <v>40</v>
      </c>
      <c r="K357">
        <f t="shared" si="34"/>
        <v>1</v>
      </c>
    </row>
    <row r="358" spans="1:11">
      <c r="A358">
        <f t="shared" si="35"/>
        <v>7</v>
      </c>
      <c r="B358">
        <f t="shared" si="32"/>
        <v>10</v>
      </c>
      <c r="C358">
        <f t="shared" si="37"/>
        <v>0</v>
      </c>
      <c r="D358">
        <f t="shared" si="36"/>
        <v>0</v>
      </c>
      <c r="E358">
        <f>INDEX(time!$B$30:$BI$43,$A358-1,($B358-1)*2+1+$J358+$K358)</f>
        <v>1099</v>
      </c>
      <c r="F358">
        <f>INDEX(error!$B$5:$BI$16,$A358-1,($B358-1)*2+1+$J358+$K358)</f>
        <v>1</v>
      </c>
      <c r="J358">
        <f t="shared" si="33"/>
        <v>0</v>
      </c>
      <c r="K358">
        <f t="shared" si="34"/>
        <v>0</v>
      </c>
    </row>
    <row r="359" spans="1:11">
      <c r="A359">
        <f t="shared" si="35"/>
        <v>7</v>
      </c>
      <c r="B359">
        <f t="shared" si="32"/>
        <v>10</v>
      </c>
      <c r="C359">
        <f t="shared" si="37"/>
        <v>0</v>
      </c>
      <c r="D359">
        <f t="shared" si="36"/>
        <v>1</v>
      </c>
      <c r="E359">
        <f>INDEX(time!$B$30:$BI$43,$A359-1,($B359-1)*2+1+$J359+$K359)</f>
        <v>865</v>
      </c>
      <c r="F359">
        <f>INDEX(error!$B$5:$BI$16,$A359-1,($B359-1)*2+1+$J359+$K359)</f>
        <v>1</v>
      </c>
      <c r="J359">
        <f t="shared" si="33"/>
        <v>0</v>
      </c>
      <c r="K359">
        <f t="shared" si="34"/>
        <v>1</v>
      </c>
    </row>
    <row r="360" spans="1:11">
      <c r="A360">
        <f t="shared" si="35"/>
        <v>7</v>
      </c>
      <c r="B360">
        <f t="shared" si="32"/>
        <v>10</v>
      </c>
      <c r="C360">
        <f t="shared" si="37"/>
        <v>1</v>
      </c>
      <c r="D360">
        <f t="shared" si="36"/>
        <v>0</v>
      </c>
      <c r="E360">
        <f>INDEX(time!$B$30:$BI$43,$A360-1,($B360-1)*2+1+$J360+$K360)</f>
        <v>962</v>
      </c>
      <c r="F360">
        <f>INDEX(error!$B$5:$BI$16,$A360-1,($B360-1)*2+1+$J360+$K360)</f>
        <v>1</v>
      </c>
      <c r="J360">
        <f t="shared" si="33"/>
        <v>20</v>
      </c>
      <c r="K360">
        <f t="shared" si="34"/>
        <v>0</v>
      </c>
    </row>
    <row r="361" spans="1:11">
      <c r="A361">
        <f t="shared" si="35"/>
        <v>7</v>
      </c>
      <c r="B361">
        <f t="shared" si="32"/>
        <v>10</v>
      </c>
      <c r="C361">
        <f t="shared" si="37"/>
        <v>1</v>
      </c>
      <c r="D361">
        <f t="shared" si="36"/>
        <v>1</v>
      </c>
      <c r="E361">
        <f>INDEX(time!$B$30:$BI$43,$A361-1,($B361-1)*2+1+$J361+$K361)</f>
        <v>1112</v>
      </c>
      <c r="F361">
        <f>INDEX(error!$B$5:$BI$16,$A361-1,($B361-1)*2+1+$J361+$K361)</f>
        <v>1</v>
      </c>
      <c r="J361">
        <f t="shared" si="33"/>
        <v>20</v>
      </c>
      <c r="K361">
        <f t="shared" si="34"/>
        <v>1</v>
      </c>
    </row>
    <row r="362" spans="1:11">
      <c r="A362">
        <f t="shared" si="35"/>
        <v>7</v>
      </c>
      <c r="B362">
        <f t="shared" si="32"/>
        <v>10</v>
      </c>
      <c r="C362">
        <f t="shared" si="37"/>
        <v>2</v>
      </c>
      <c r="D362">
        <f t="shared" si="36"/>
        <v>0</v>
      </c>
      <c r="E362">
        <f>INDEX(time!$B$30:$BI$43,$A362-1,($B362-1)*2+1+$J362+$K362)</f>
        <v>1131</v>
      </c>
      <c r="F362">
        <f>INDEX(error!$B$5:$BI$16,$A362-1,($B362-1)*2+1+$J362+$K362)</f>
        <v>1</v>
      </c>
      <c r="J362">
        <f t="shared" si="33"/>
        <v>40</v>
      </c>
      <c r="K362">
        <f t="shared" si="34"/>
        <v>0</v>
      </c>
    </row>
    <row r="363" spans="1:11">
      <c r="A363">
        <f t="shared" si="35"/>
        <v>7</v>
      </c>
      <c r="B363">
        <f t="shared" si="32"/>
        <v>10</v>
      </c>
      <c r="C363">
        <f t="shared" si="37"/>
        <v>2</v>
      </c>
      <c r="D363">
        <f t="shared" si="36"/>
        <v>1</v>
      </c>
      <c r="E363" t="str">
        <f>INDEX(time!$B$30:$BI$43,$A363-1,($B363-1)*2+1+$J363+$K363)</f>
        <v/>
      </c>
      <c r="F363">
        <f>INDEX(error!$B$5:$BI$16,$A363-1,($B363-1)*2+1+$J363+$K363)</f>
        <v>0</v>
      </c>
      <c r="J363">
        <f t="shared" si="33"/>
        <v>40</v>
      </c>
      <c r="K363">
        <f t="shared" si="3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</vt:lpstr>
      <vt:lpstr>error</vt:lpstr>
      <vt:lpstr>time</vt:lpstr>
      <vt:lpstr>Sheet1</vt:lpstr>
      <vt:lpstr>Sheet2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2014-06-24T09:02:42Z</dcterms:modified>
</cp:coreProperties>
</file>