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vertices\"/>
    </mc:Choice>
  </mc:AlternateContent>
  <xr:revisionPtr revIDLastSave="0" documentId="13_ncr:1_{B1FE0F18-0CC4-446E-B504-C078D7337A20}" xr6:coauthVersionLast="45" xr6:coauthVersionMax="45" xr10:uidLastSave="{00000000-0000-0000-0000-000000000000}"/>
  <bookViews>
    <workbookView xWindow="-30045" yWindow="3165" windowWidth="28800" windowHeight="15435" activeTab="3" xr2:uid="{00000000-000D-0000-FFFF-FFFF00000000}"/>
  </bookViews>
  <sheets>
    <sheet name="climbs" sheetId="8" r:id="rId1"/>
    <sheet name="fields &amp; values" sheetId="2" r:id="rId2"/>
    <sheet name="concat fields &amp; values" sheetId="3" r:id="rId3"/>
    <sheet name="queries" sheetId="4" r:id="rId4"/>
  </sheets>
  <definedNames>
    <definedName name="ExternalData_5" localSheetId="0" hidden="1">climbs!$A$1:$H$64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2" i="2"/>
  <c r="A3" i="2" l="1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A5" i="4" s="1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A9" i="4" s="1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A13" i="4" s="1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A36" i="4" s="1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A48" i="4" s="1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A64" i="4" s="1"/>
  <c r="B64" i="2"/>
  <c r="C64" i="2"/>
  <c r="D64" i="2"/>
  <c r="E64" i="2"/>
  <c r="F64" i="2"/>
  <c r="G64" i="2"/>
  <c r="A52" i="4"/>
  <c r="D2" i="2"/>
  <c r="E2" i="2"/>
  <c r="F2" i="2"/>
  <c r="G2" i="2"/>
  <c r="B2" i="2"/>
  <c r="C2" i="2"/>
  <c r="A2" i="2"/>
  <c r="A20" i="4" l="1"/>
  <c r="A56" i="4"/>
  <c r="A60" i="4"/>
  <c r="A44" i="4"/>
  <c r="A40" i="4"/>
  <c r="A32" i="4"/>
  <c r="A28" i="4"/>
  <c r="A24" i="4"/>
  <c r="A16" i="4"/>
  <c r="A12" i="4"/>
  <c r="A8" i="4"/>
  <c r="A4" i="4"/>
  <c r="A63" i="4"/>
  <c r="A61" i="4"/>
  <c r="A59" i="4"/>
  <c r="A42" i="4"/>
  <c r="A41" i="4"/>
  <c r="A39" i="4"/>
  <c r="A38" i="4"/>
  <c r="A37" i="4"/>
  <c r="A35" i="4"/>
  <c r="A34" i="4"/>
  <c r="A33" i="4"/>
  <c r="A31" i="4"/>
  <c r="A30" i="4"/>
  <c r="A29" i="4"/>
  <c r="A27" i="4"/>
  <c r="A26" i="4"/>
  <c r="A25" i="4"/>
  <c r="A23" i="4"/>
  <c r="A22" i="4"/>
  <c r="A21" i="4"/>
  <c r="A19" i="4"/>
  <c r="A18" i="4"/>
  <c r="A17" i="4"/>
  <c r="A15" i="4"/>
  <c r="A14" i="4"/>
  <c r="A11" i="4"/>
  <c r="A10" i="4"/>
  <c r="A7" i="4"/>
  <c r="A6" i="4"/>
  <c r="A3" i="4"/>
  <c r="A62" i="4"/>
  <c r="A58" i="4"/>
  <c r="A57" i="4"/>
  <c r="A55" i="4"/>
  <c r="A54" i="4"/>
  <c r="A53" i="4"/>
  <c r="A51" i="4"/>
  <c r="A50" i="4"/>
  <c r="A49" i="4"/>
  <c r="A47" i="4"/>
  <c r="A46" i="4"/>
  <c r="A45" i="4"/>
  <c r="A43" i="4"/>
  <c r="A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64B460-0810-419D-88D5-3490F6DEA8D8}" keepAlive="1" name="Query - climbs" description="Connection to the 'climbs' query in the workbook." type="5" refreshedVersion="6" background="1" saveData="1">
    <dbPr connection="Provider=Microsoft.Mashup.OleDb.1;Data Source=$Workbook$;Location=climbs;Extended Properties=&quot;&quot;" command="SELECT * FROM [climbs]"/>
  </connection>
  <connection id="2" xr16:uid="{B294826C-6573-4C60-9AFB-6B22F4879704}" keepAlive="1" name="Query - climbs (2)" description="Connection to the 'climbs (2)' query in the workbook." type="5" refreshedVersion="6" background="1">
    <dbPr connection="Provider=Microsoft.Mashup.OleDb.1;Data Source=$Workbook$;Location=&quot;climbs (2)&quot;;Extended Properties=&quot;&quot;" command="SELECT * FROM [climbs (2)]"/>
  </connection>
  <connection id="3" xr16:uid="{60BB8560-7B51-487B-B336-EE1DD7CB6A33}" keepAlive="1" name="Query - climbs (3)" description="Connection to the 'climbs (3)' query in the workbook." type="5" refreshedVersion="6" background="1" saveData="1">
    <dbPr connection="Provider=Microsoft.Mashup.OleDb.1;Data Source=$Workbook$;Location=&quot;climbs (3)&quot;;Extended Properties=&quot;&quot;" command="SELECT * FROM [climbs (3)]"/>
  </connection>
  <connection id="4" xr16:uid="{00000000-0015-0000-FFFF-FFFF00000000}" keepAlive="1" name="Query - riders" description="Connection to the 'riders' query in the workbook." type="5" refreshedVersion="6" background="1" saveData="1">
    <dbPr connection="Provider=Microsoft.Mashup.OleDb.1;Data Source=$Workbook$;Location=riders;Extended Properties=&quot;&quot;" command="SELECT * FROM [riders]"/>
  </connection>
  <connection id="5" xr16:uid="{5492D1B3-5BDB-4250-8C21-500C5CEB7E97}" keepAlive="1" name="Query - stages" description="Connection to the 'stages' query in the workbook." type="5" refreshedVersion="6" background="1">
    <dbPr connection="Provider=Microsoft.Mashup.OleDb.1;Data Source=$Workbook$;Location=stages;Extended Properties=&quot;&quot;" command="SELECT * FROM [stages]"/>
  </connection>
  <connection id="6" xr16:uid="{00000000-0015-0000-FFFF-FFFF01000000}" keepAlive="1" name="Query - teams" description="Connection to the 'teams' query in the workbook." type="5" refreshedVersion="6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<sst xmlns="http://schemas.openxmlformats.org/spreadsheetml/2006/main" count="137" uniqueCount="79">
  <si>
    <t>Fields :</t>
  </si>
  <si>
    <t>Concatenate fields :</t>
  </si>
  <si>
    <t>Full query :</t>
  </si>
  <si>
    <t>STAGE_NUMBER</t>
  </si>
  <si>
    <t>La Planche des Belles Filles</t>
  </si>
  <si>
    <t>STARTING_AT_KM</t>
  </si>
  <si>
    <t>NAME</t>
  </si>
  <si>
    <t>INITIAL_ALTITUDE</t>
  </si>
  <si>
    <t>DISTANCE</t>
  </si>
  <si>
    <t>AVERAGE_SLOPE</t>
  </si>
  <si>
    <t>CATEGORY</t>
  </si>
  <si>
    <t>Côte de Cray</t>
  </si>
  <si>
    <t>4</t>
  </si>
  <si>
    <t>Côte de Buttertubs</t>
  </si>
  <si>
    <t>3</t>
  </si>
  <si>
    <t>Côte de Griton Moor</t>
  </si>
  <si>
    <t>Côte de Blubberhouses</t>
  </si>
  <si>
    <t>Côte d'Oxenhope Moor</t>
  </si>
  <si>
    <t>VC Côte de Ripponden</t>
  </si>
  <si>
    <t>Côte de Greetland</t>
  </si>
  <si>
    <t>Côte de Holme Moss</t>
  </si>
  <si>
    <t>2</t>
  </si>
  <si>
    <t>Côte de Midhopestones</t>
  </si>
  <si>
    <t>Côte de Bradfield</t>
  </si>
  <si>
    <t>Côte d'Oughtibridge</t>
  </si>
  <si>
    <t>VC Côte de Jenkin Road</t>
  </si>
  <si>
    <t>Côte de Campagnette</t>
  </si>
  <si>
    <t>Mont Noir</t>
  </si>
  <si>
    <t>Côte de Coucy-le-Château-Auffrique</t>
  </si>
  <si>
    <t>Côte de Roucy</t>
  </si>
  <si>
    <t>Côte de Maron</t>
  </si>
  <si>
    <t>Côte de Boufflers</t>
  </si>
  <si>
    <t>Col de la Croix des Moinats</t>
  </si>
  <si>
    <t>Col de Grosse Pierre</t>
  </si>
  <si>
    <t>Côte de La Mauselaine</t>
  </si>
  <si>
    <t>Col de la Schlucht</t>
  </si>
  <si>
    <t>Col du Wettstein</t>
  </si>
  <si>
    <t>Côte des Cinq Châteaux</t>
  </si>
  <si>
    <t>Côte de Gueberschwihr</t>
  </si>
  <si>
    <t>Le Markstein</t>
  </si>
  <si>
    <t>1</t>
  </si>
  <si>
    <t>Grand Ballon</t>
  </si>
  <si>
    <t>Col du Firstplan</t>
  </si>
  <si>
    <t>Petit Ballon</t>
  </si>
  <si>
    <t>Col du Platzerwasel</t>
  </si>
  <si>
    <t>Col d'Oderen</t>
  </si>
  <si>
    <t>Col des Croix</t>
  </si>
  <si>
    <t>Col des Chevrères</t>
  </si>
  <si>
    <t>Côte de Rogna</t>
  </si>
  <si>
    <t>Côte de Choux</t>
  </si>
  <si>
    <t>Côte de Désertin</t>
  </si>
  <si>
    <t>Côte d'Échallon</t>
  </si>
  <si>
    <t>Col de Brouilly</t>
  </si>
  <si>
    <t>Côte du Saule-d'Oingt</t>
  </si>
  <si>
    <t>Col des Brosses</t>
  </si>
  <si>
    <t>Côte de Grammond</t>
  </si>
  <si>
    <t>Col de la Croix de Montvieux</t>
  </si>
  <si>
    <t>Col de Palaquit (D57-D512)</t>
  </si>
  <si>
    <t>Montée de Chamrousse</t>
  </si>
  <si>
    <t>H</t>
  </si>
  <si>
    <t>Col du Lautaret</t>
  </si>
  <si>
    <t>Col d'Izoard - Souvenir Henri Desgrange</t>
  </si>
  <si>
    <t>Montée de Risoul</t>
  </si>
  <si>
    <t>Côte de Fanjeaux</t>
  </si>
  <si>
    <t>Côte de Pamiers</t>
  </si>
  <si>
    <t>Col de Portet-d'Aspet</t>
  </si>
  <si>
    <t>Col des Ares</t>
  </si>
  <si>
    <t>Port de Balès</t>
  </si>
  <si>
    <t>Col du Portillon</t>
  </si>
  <si>
    <t>Col de Peyresourde</t>
  </si>
  <si>
    <t>Col de Val Louron-Azet</t>
  </si>
  <si>
    <t>Montée de Saint-Lary Pla d'Adet</t>
  </si>
  <si>
    <t>Côte de Bénéjacq</t>
  </si>
  <si>
    <t>Côte de Loucrup</t>
  </si>
  <si>
    <t>Col du Tourmalet - Souvenir Jacques Goddet</t>
  </si>
  <si>
    <t>Montée du Hautacam</t>
  </si>
  <si>
    <t>Côte de Monbazillac</t>
  </si>
  <si>
    <t>Côte de Briis-sous-Forges</t>
  </si>
  <si>
    <t>CLIMB_ID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</si>
</sst>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196015D-A89D-4227-B880-5F8734FBEFFB}" autoFormatId="16" applyNumberFormats="0" applyBorderFormats="0" applyFontFormats="0" applyPatternFormats="0" applyAlignmentFormats="0" applyWidthHeightFormats="0">
  <queryTableRefresh nextId="9">
    <queryTableFields count="8">
      <queryTableField id="1" name="CLIMB_ID" tableColumnId="1"/>
      <queryTableField id="2" name="STAGE_NUMBER" tableColumnId="2"/>
      <queryTableField id="3" name="STARTING_AT_KM" tableColumnId="3"/>
      <queryTableField id="4" name="NAME" tableColumnId="4"/>
      <queryTableField id="5" name="INITIAL_ALTITUDE" tableColumnId="5"/>
      <queryTableField id="6" name="DISTANCE" tableColumnId="6"/>
      <queryTableField id="7" name="AVERAGE_SLOPE" tableColumnId="7"/>
      <queryTableField id="8" name="CATEGOR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A4F8DE-9AE0-4526-B240-25766D5E4AA1}" name="climbs__24" displayName="climbs__24" ref="A1:H64" tableType="queryTable" totalsRowShown="0">
  <autoFilter ref="A1:H64" xr:uid="{10225347-F753-4F84-9E80-5CCCC8E50726}"/>
  <tableColumns count="8">
    <tableColumn id="1" xr3:uid="{B7992C58-FC88-405A-BC8A-78066601C7FC}" uniqueName="1" name="CLIMB_ID" queryTableFieldId="1"/>
    <tableColumn id="2" xr3:uid="{07590F10-1026-4636-94F5-4C6F30E37F21}" uniqueName="2" name="STAGE_NUMBER" queryTableFieldId="2"/>
    <tableColumn id="3" xr3:uid="{3F236A15-C4E0-4A19-B018-FEE3AF1EDCF1}" uniqueName="3" name="STARTING_AT_KM" queryTableFieldId="3"/>
    <tableColumn id="4" xr3:uid="{D7FB176F-E380-4B25-98AE-B2C6FCE42698}" uniqueName="4" name="NAME" queryTableFieldId="4" dataDxfId="1"/>
    <tableColumn id="5" xr3:uid="{83B0A456-8D35-4759-9477-42C14DB0DC2F}" uniqueName="5" name="INITIAL_ALTITUDE" queryTableFieldId="5"/>
    <tableColumn id="6" xr3:uid="{492B3B6F-063E-456B-9292-22D3B15393C6}" uniqueName="6" name="DISTANCE" queryTableFieldId="6"/>
    <tableColumn id="7" xr3:uid="{0C13280B-1F27-47E9-A605-4FEE06CE4090}" uniqueName="7" name="AVERAGE_SLOPE" queryTableFieldId="7"/>
    <tableColumn id="8" xr3:uid="{90B0AE71-02A7-4A52-9C4E-6C511FF3C1DC}" uniqueName="8" name="CATEGORY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1C98-3489-4958-A1EB-AA258007709E}">
  <dimension ref="A1:H64"/>
  <sheetViews>
    <sheetView workbookViewId="0">
      <selection sqref="A1:H64"/>
    </sheetView>
  </sheetViews>
  <sheetFormatPr defaultRowHeight="15" x14ac:dyDescent="0.25"/>
  <cols>
    <col min="1" max="1" width="18.140625" bestFit="1" customWidth="1"/>
    <col min="2" max="2" width="19.7109375" bestFit="1" customWidth="1"/>
    <col min="3" max="3" width="40.85546875" bestFit="1" customWidth="1"/>
    <col min="4" max="4" width="19.140625" bestFit="1" customWidth="1"/>
    <col min="5" max="5" width="12" bestFit="1" customWidth="1"/>
    <col min="6" max="6" width="18.28515625" bestFit="1" customWidth="1"/>
    <col min="7" max="7" width="12.85546875" bestFit="1" customWidth="1"/>
  </cols>
  <sheetData>
    <row r="1" spans="1:8" x14ac:dyDescent="0.25">
      <c r="A1" t="s">
        <v>78</v>
      </c>
      <c r="B1" t="s">
        <v>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1</v>
      </c>
      <c r="C2">
        <v>68</v>
      </c>
      <c r="D2" s="1" t="s">
        <v>11</v>
      </c>
      <c r="E2">
        <v>0</v>
      </c>
      <c r="F2">
        <v>1.6</v>
      </c>
      <c r="G2">
        <v>7.1</v>
      </c>
      <c r="H2" s="1" t="s">
        <v>12</v>
      </c>
    </row>
    <row r="3" spans="1:8" x14ac:dyDescent="0.25">
      <c r="A3">
        <v>2</v>
      </c>
      <c r="B3">
        <v>1</v>
      </c>
      <c r="C3">
        <v>103.5</v>
      </c>
      <c r="D3" s="1" t="s">
        <v>13</v>
      </c>
      <c r="E3">
        <v>0</v>
      </c>
      <c r="F3">
        <v>4.5</v>
      </c>
      <c r="G3">
        <v>6.8</v>
      </c>
      <c r="H3" s="1" t="s">
        <v>14</v>
      </c>
    </row>
    <row r="4" spans="1:8" x14ac:dyDescent="0.25">
      <c r="A4">
        <v>3</v>
      </c>
      <c r="B4">
        <v>1</v>
      </c>
      <c r="C4">
        <v>129.5</v>
      </c>
      <c r="D4" s="1" t="s">
        <v>15</v>
      </c>
      <c r="E4">
        <v>0</v>
      </c>
      <c r="F4">
        <v>3</v>
      </c>
      <c r="G4">
        <v>6.6</v>
      </c>
      <c r="H4" s="1" t="s">
        <v>14</v>
      </c>
    </row>
    <row r="5" spans="1:8" x14ac:dyDescent="0.25">
      <c r="A5">
        <v>4</v>
      </c>
      <c r="B5">
        <v>2</v>
      </c>
      <c r="C5">
        <v>47</v>
      </c>
      <c r="D5" s="1" t="s">
        <v>16</v>
      </c>
      <c r="E5">
        <v>0</v>
      </c>
      <c r="F5">
        <v>1.8</v>
      </c>
      <c r="G5">
        <v>6.1</v>
      </c>
      <c r="H5" s="1" t="s">
        <v>12</v>
      </c>
    </row>
    <row r="6" spans="1:8" x14ac:dyDescent="0.25">
      <c r="A6">
        <v>5</v>
      </c>
      <c r="B6">
        <v>2</v>
      </c>
      <c r="C6">
        <v>85</v>
      </c>
      <c r="D6" s="1" t="s">
        <v>17</v>
      </c>
      <c r="E6">
        <v>0</v>
      </c>
      <c r="F6">
        <v>3.1</v>
      </c>
      <c r="G6">
        <v>6.4</v>
      </c>
      <c r="H6" s="1" t="s">
        <v>14</v>
      </c>
    </row>
    <row r="7" spans="1:8" x14ac:dyDescent="0.25">
      <c r="A7">
        <v>6</v>
      </c>
      <c r="B7">
        <v>2</v>
      </c>
      <c r="C7">
        <v>112.5</v>
      </c>
      <c r="D7" s="1" t="s">
        <v>18</v>
      </c>
      <c r="E7">
        <v>0</v>
      </c>
      <c r="F7">
        <v>1.3</v>
      </c>
      <c r="G7">
        <v>8.6</v>
      </c>
      <c r="H7" s="1" t="s">
        <v>14</v>
      </c>
    </row>
    <row r="8" spans="1:8" x14ac:dyDescent="0.25">
      <c r="A8">
        <v>7</v>
      </c>
      <c r="B8">
        <v>2</v>
      </c>
      <c r="C8">
        <v>119.5</v>
      </c>
      <c r="D8" s="1" t="s">
        <v>19</v>
      </c>
      <c r="E8">
        <v>0</v>
      </c>
      <c r="F8">
        <v>1.6</v>
      </c>
      <c r="G8">
        <v>6.7</v>
      </c>
      <c r="H8" s="1" t="s">
        <v>14</v>
      </c>
    </row>
    <row r="9" spans="1:8" x14ac:dyDescent="0.25">
      <c r="A9">
        <v>8</v>
      </c>
      <c r="B9">
        <v>2</v>
      </c>
      <c r="C9">
        <v>143.5</v>
      </c>
      <c r="D9" s="1" t="s">
        <v>20</v>
      </c>
      <c r="E9">
        <v>0</v>
      </c>
      <c r="F9">
        <v>4.7</v>
      </c>
      <c r="G9">
        <v>7</v>
      </c>
      <c r="H9" s="1" t="s">
        <v>21</v>
      </c>
    </row>
    <row r="10" spans="1:8" x14ac:dyDescent="0.25">
      <c r="A10">
        <v>9</v>
      </c>
      <c r="B10">
        <v>2</v>
      </c>
      <c r="C10">
        <v>167</v>
      </c>
      <c r="D10" s="1" t="s">
        <v>22</v>
      </c>
      <c r="E10">
        <v>0</v>
      </c>
      <c r="F10">
        <v>2.5</v>
      </c>
      <c r="G10">
        <v>6.1</v>
      </c>
      <c r="H10" s="1" t="s">
        <v>14</v>
      </c>
    </row>
    <row r="11" spans="1:8" x14ac:dyDescent="0.25">
      <c r="A11">
        <v>10</v>
      </c>
      <c r="B11">
        <v>2</v>
      </c>
      <c r="C11">
        <v>175</v>
      </c>
      <c r="D11" s="1" t="s">
        <v>23</v>
      </c>
      <c r="E11">
        <v>0</v>
      </c>
      <c r="F11">
        <v>1</v>
      </c>
      <c r="G11">
        <v>7.4</v>
      </c>
      <c r="H11" s="1" t="s">
        <v>12</v>
      </c>
    </row>
    <row r="12" spans="1:8" x14ac:dyDescent="0.25">
      <c r="A12">
        <v>11</v>
      </c>
      <c r="B12">
        <v>2</v>
      </c>
      <c r="C12">
        <v>182</v>
      </c>
      <c r="D12" s="1" t="s">
        <v>24</v>
      </c>
      <c r="E12">
        <v>0</v>
      </c>
      <c r="F12">
        <v>1.5</v>
      </c>
      <c r="G12">
        <v>9.1</v>
      </c>
      <c r="H12" s="1" t="s">
        <v>14</v>
      </c>
    </row>
    <row r="13" spans="1:8" x14ac:dyDescent="0.25">
      <c r="A13">
        <v>12</v>
      </c>
      <c r="B13">
        <v>2</v>
      </c>
      <c r="C13">
        <v>196</v>
      </c>
      <c r="D13" s="1" t="s">
        <v>25</v>
      </c>
      <c r="E13">
        <v>0</v>
      </c>
      <c r="F13">
        <v>0.8</v>
      </c>
      <c r="G13">
        <v>10.8</v>
      </c>
      <c r="H13" s="1" t="s">
        <v>12</v>
      </c>
    </row>
    <row r="14" spans="1:8" x14ac:dyDescent="0.25">
      <c r="A14">
        <v>13</v>
      </c>
      <c r="B14">
        <v>4</v>
      </c>
      <c r="C14">
        <v>34</v>
      </c>
      <c r="D14" s="1" t="s">
        <v>26</v>
      </c>
      <c r="E14">
        <v>0</v>
      </c>
      <c r="F14">
        <v>1</v>
      </c>
      <c r="G14">
        <v>6.5</v>
      </c>
      <c r="H14" s="1" t="s">
        <v>12</v>
      </c>
    </row>
    <row r="15" spans="1:8" x14ac:dyDescent="0.25">
      <c r="A15">
        <v>14</v>
      </c>
      <c r="B15">
        <v>4</v>
      </c>
      <c r="C15">
        <v>117.5</v>
      </c>
      <c r="D15" s="1" t="s">
        <v>27</v>
      </c>
      <c r="E15">
        <v>0</v>
      </c>
      <c r="F15">
        <v>1.3</v>
      </c>
      <c r="G15">
        <v>5.7</v>
      </c>
      <c r="H15" s="1" t="s">
        <v>12</v>
      </c>
    </row>
    <row r="16" spans="1:8" x14ac:dyDescent="0.25">
      <c r="A16">
        <v>15</v>
      </c>
      <c r="B16">
        <v>6</v>
      </c>
      <c r="C16">
        <v>107.5</v>
      </c>
      <c r="D16" s="1" t="s">
        <v>28</v>
      </c>
      <c r="E16">
        <v>0</v>
      </c>
      <c r="F16">
        <v>0.9</v>
      </c>
      <c r="G16">
        <v>6.2</v>
      </c>
      <c r="H16" s="1" t="s">
        <v>12</v>
      </c>
    </row>
    <row r="17" spans="1:8" x14ac:dyDescent="0.25">
      <c r="A17">
        <v>16</v>
      </c>
      <c r="B17">
        <v>6</v>
      </c>
      <c r="C17">
        <v>157</v>
      </c>
      <c r="D17" s="1" t="s">
        <v>29</v>
      </c>
      <c r="E17">
        <v>0</v>
      </c>
      <c r="F17">
        <v>1.5</v>
      </c>
      <c r="G17">
        <v>6.2</v>
      </c>
      <c r="H17" s="1" t="s">
        <v>12</v>
      </c>
    </row>
    <row r="18" spans="1:8" x14ac:dyDescent="0.25">
      <c r="A18">
        <v>17</v>
      </c>
      <c r="B18">
        <v>7</v>
      </c>
      <c r="C18">
        <v>217.5</v>
      </c>
      <c r="D18" s="1" t="s">
        <v>30</v>
      </c>
      <c r="E18">
        <v>0</v>
      </c>
      <c r="F18">
        <v>3.2</v>
      </c>
      <c r="G18">
        <v>5</v>
      </c>
      <c r="H18" s="1" t="s">
        <v>12</v>
      </c>
    </row>
    <row r="19" spans="1:8" x14ac:dyDescent="0.25">
      <c r="A19">
        <v>18</v>
      </c>
      <c r="B19">
        <v>7</v>
      </c>
      <c r="C19">
        <v>229</v>
      </c>
      <c r="D19" s="1" t="s">
        <v>31</v>
      </c>
      <c r="E19">
        <v>0</v>
      </c>
      <c r="F19">
        <v>1.3</v>
      </c>
      <c r="G19">
        <v>7.9</v>
      </c>
      <c r="H19" s="1" t="s">
        <v>12</v>
      </c>
    </row>
    <row r="20" spans="1:8" x14ac:dyDescent="0.25">
      <c r="A20">
        <v>19</v>
      </c>
      <c r="B20">
        <v>8</v>
      </c>
      <c r="C20">
        <v>142</v>
      </c>
      <c r="D20" s="1" t="s">
        <v>32</v>
      </c>
      <c r="E20">
        <v>891</v>
      </c>
      <c r="F20">
        <v>7.6</v>
      </c>
      <c r="G20">
        <v>6</v>
      </c>
      <c r="H20" s="1" t="s">
        <v>21</v>
      </c>
    </row>
    <row r="21" spans="1:8" x14ac:dyDescent="0.25">
      <c r="A21">
        <v>20</v>
      </c>
      <c r="B21">
        <v>8</v>
      </c>
      <c r="C21">
        <v>150</v>
      </c>
      <c r="D21" s="1" t="s">
        <v>33</v>
      </c>
      <c r="E21">
        <v>901</v>
      </c>
      <c r="F21">
        <v>3</v>
      </c>
      <c r="G21">
        <v>7.5</v>
      </c>
      <c r="H21" s="1" t="s">
        <v>21</v>
      </c>
    </row>
    <row r="22" spans="1:8" x14ac:dyDescent="0.25">
      <c r="A22">
        <v>21</v>
      </c>
      <c r="B22">
        <v>8</v>
      </c>
      <c r="C22">
        <v>161</v>
      </c>
      <c r="D22" s="1" t="s">
        <v>34</v>
      </c>
      <c r="E22">
        <v>0</v>
      </c>
      <c r="F22">
        <v>1.8</v>
      </c>
      <c r="G22">
        <v>10.3</v>
      </c>
      <c r="H22" s="1" t="s">
        <v>14</v>
      </c>
    </row>
    <row r="23" spans="1:8" x14ac:dyDescent="0.25">
      <c r="A23">
        <v>22</v>
      </c>
      <c r="B23">
        <v>9</v>
      </c>
      <c r="C23">
        <v>11.5</v>
      </c>
      <c r="D23" s="1" t="s">
        <v>35</v>
      </c>
      <c r="E23">
        <v>1140</v>
      </c>
      <c r="F23">
        <v>8.6</v>
      </c>
      <c r="G23">
        <v>4.5</v>
      </c>
      <c r="H23" s="1" t="s">
        <v>21</v>
      </c>
    </row>
    <row r="24" spans="1:8" x14ac:dyDescent="0.25">
      <c r="A24">
        <v>23</v>
      </c>
      <c r="B24">
        <v>9</v>
      </c>
      <c r="C24">
        <v>41</v>
      </c>
      <c r="D24" s="1" t="s">
        <v>36</v>
      </c>
      <c r="E24">
        <v>0</v>
      </c>
      <c r="F24">
        <v>7.7</v>
      </c>
      <c r="G24">
        <v>4.0999999999999996</v>
      </c>
      <c r="H24" s="1" t="s">
        <v>14</v>
      </c>
    </row>
    <row r="25" spans="1:8" x14ac:dyDescent="0.25">
      <c r="A25">
        <v>24</v>
      </c>
      <c r="B25">
        <v>9</v>
      </c>
      <c r="C25">
        <v>70</v>
      </c>
      <c r="D25" s="1" t="s">
        <v>37</v>
      </c>
      <c r="E25">
        <v>0</v>
      </c>
      <c r="F25">
        <v>4.5</v>
      </c>
      <c r="G25">
        <v>6.1</v>
      </c>
      <c r="H25" s="1" t="s">
        <v>14</v>
      </c>
    </row>
    <row r="26" spans="1:8" x14ac:dyDescent="0.25">
      <c r="A26">
        <v>25</v>
      </c>
      <c r="B26">
        <v>9</v>
      </c>
      <c r="C26">
        <v>86</v>
      </c>
      <c r="D26" s="1" t="s">
        <v>38</v>
      </c>
      <c r="E26">
        <v>559</v>
      </c>
      <c r="F26">
        <v>4.0999999999999996</v>
      </c>
      <c r="G26">
        <v>7.9</v>
      </c>
      <c r="H26" s="1" t="s">
        <v>21</v>
      </c>
    </row>
    <row r="27" spans="1:8" x14ac:dyDescent="0.25">
      <c r="A27">
        <v>26</v>
      </c>
      <c r="B27">
        <v>9</v>
      </c>
      <c r="C27">
        <v>120</v>
      </c>
      <c r="D27" s="1" t="s">
        <v>39</v>
      </c>
      <c r="E27">
        <v>1183</v>
      </c>
      <c r="F27">
        <v>10.8</v>
      </c>
      <c r="G27">
        <v>5.4</v>
      </c>
      <c r="H27" s="1" t="s">
        <v>40</v>
      </c>
    </row>
    <row r="28" spans="1:8" x14ac:dyDescent="0.25">
      <c r="A28">
        <v>27</v>
      </c>
      <c r="B28">
        <v>9</v>
      </c>
      <c r="C28">
        <v>127</v>
      </c>
      <c r="D28" s="1" t="s">
        <v>41</v>
      </c>
      <c r="E28">
        <v>0</v>
      </c>
      <c r="F28">
        <v>1.4</v>
      </c>
      <c r="G28">
        <v>8.6</v>
      </c>
      <c r="H28" s="1" t="s">
        <v>14</v>
      </c>
    </row>
    <row r="29" spans="1:8" x14ac:dyDescent="0.25">
      <c r="A29">
        <v>28</v>
      </c>
      <c r="B29">
        <v>10</v>
      </c>
      <c r="C29">
        <v>30.5</v>
      </c>
      <c r="D29" s="1" t="s">
        <v>42</v>
      </c>
      <c r="E29">
        <v>722</v>
      </c>
      <c r="F29">
        <v>8.3000000000000007</v>
      </c>
      <c r="G29">
        <v>5.4</v>
      </c>
      <c r="H29" s="1" t="s">
        <v>21</v>
      </c>
    </row>
    <row r="30" spans="1:8" x14ac:dyDescent="0.25">
      <c r="A30">
        <v>29</v>
      </c>
      <c r="B30">
        <v>10</v>
      </c>
      <c r="C30">
        <v>54.5</v>
      </c>
      <c r="D30" s="1" t="s">
        <v>43</v>
      </c>
      <c r="E30">
        <v>1163</v>
      </c>
      <c r="F30">
        <v>9.3000000000000007</v>
      </c>
      <c r="G30">
        <v>8.1</v>
      </c>
      <c r="H30" s="1" t="s">
        <v>40</v>
      </c>
    </row>
    <row r="31" spans="1:8" x14ac:dyDescent="0.25">
      <c r="A31">
        <v>30</v>
      </c>
      <c r="B31">
        <v>10</v>
      </c>
      <c r="C31">
        <v>71.5</v>
      </c>
      <c r="D31" s="1" t="s">
        <v>44</v>
      </c>
      <c r="E31">
        <v>1193</v>
      </c>
      <c r="F31">
        <v>7.1</v>
      </c>
      <c r="G31">
        <v>8.4</v>
      </c>
      <c r="H31" s="1" t="s">
        <v>40</v>
      </c>
    </row>
    <row r="32" spans="1:8" x14ac:dyDescent="0.25">
      <c r="A32">
        <v>31</v>
      </c>
      <c r="B32">
        <v>10</v>
      </c>
      <c r="C32">
        <v>103.5</v>
      </c>
      <c r="D32" s="1" t="s">
        <v>45</v>
      </c>
      <c r="E32">
        <v>884</v>
      </c>
      <c r="F32">
        <v>6.7</v>
      </c>
      <c r="G32">
        <v>6.1</v>
      </c>
      <c r="H32" s="1" t="s">
        <v>21</v>
      </c>
    </row>
    <row r="33" spans="1:8" x14ac:dyDescent="0.25">
      <c r="A33">
        <v>32</v>
      </c>
      <c r="B33">
        <v>10</v>
      </c>
      <c r="C33">
        <v>125.5</v>
      </c>
      <c r="D33" s="1" t="s">
        <v>46</v>
      </c>
      <c r="E33">
        <v>0</v>
      </c>
      <c r="F33">
        <v>3.2</v>
      </c>
      <c r="G33">
        <v>6.2</v>
      </c>
      <c r="H33" s="1" t="s">
        <v>14</v>
      </c>
    </row>
    <row r="34" spans="1:8" x14ac:dyDescent="0.25">
      <c r="A34">
        <v>33</v>
      </c>
      <c r="B34">
        <v>10</v>
      </c>
      <c r="C34">
        <v>143.5</v>
      </c>
      <c r="D34" s="1" t="s">
        <v>47</v>
      </c>
      <c r="E34">
        <v>914</v>
      </c>
      <c r="F34">
        <v>3.5</v>
      </c>
      <c r="G34">
        <v>9.5</v>
      </c>
      <c r="H34" s="1" t="s">
        <v>40</v>
      </c>
    </row>
    <row r="35" spans="1:8" x14ac:dyDescent="0.25">
      <c r="A35">
        <v>34</v>
      </c>
      <c r="B35">
        <v>10</v>
      </c>
      <c r="C35">
        <v>161.5</v>
      </c>
      <c r="D35" s="1" t="s">
        <v>4</v>
      </c>
      <c r="E35">
        <v>1035</v>
      </c>
      <c r="F35">
        <v>5.9</v>
      </c>
      <c r="G35">
        <v>8.5</v>
      </c>
      <c r="H35" s="1" t="s">
        <v>40</v>
      </c>
    </row>
    <row r="36" spans="1:8" x14ac:dyDescent="0.25">
      <c r="A36">
        <v>35</v>
      </c>
      <c r="B36">
        <v>11</v>
      </c>
      <c r="C36">
        <v>141</v>
      </c>
      <c r="D36" s="1" t="s">
        <v>48</v>
      </c>
      <c r="E36">
        <v>0</v>
      </c>
      <c r="F36">
        <v>7.6</v>
      </c>
      <c r="G36">
        <v>4.9000000000000004</v>
      </c>
      <c r="H36" s="1" t="s">
        <v>14</v>
      </c>
    </row>
    <row r="37" spans="1:8" x14ac:dyDescent="0.25">
      <c r="A37">
        <v>36</v>
      </c>
      <c r="B37">
        <v>11</v>
      </c>
      <c r="C37">
        <v>148.5</v>
      </c>
      <c r="D37" s="1" t="s">
        <v>49</v>
      </c>
      <c r="E37">
        <v>0</v>
      </c>
      <c r="F37">
        <v>1.7</v>
      </c>
      <c r="G37">
        <v>6.5</v>
      </c>
      <c r="H37" s="1" t="s">
        <v>14</v>
      </c>
    </row>
    <row r="38" spans="1:8" x14ac:dyDescent="0.25">
      <c r="A38">
        <v>37</v>
      </c>
      <c r="B38">
        <v>11</v>
      </c>
      <c r="C38">
        <v>152.5</v>
      </c>
      <c r="D38" s="1" t="s">
        <v>50</v>
      </c>
      <c r="E38">
        <v>0</v>
      </c>
      <c r="F38">
        <v>3.1</v>
      </c>
      <c r="G38">
        <v>5.2</v>
      </c>
      <c r="H38" s="1" t="s">
        <v>12</v>
      </c>
    </row>
    <row r="39" spans="1:8" x14ac:dyDescent="0.25">
      <c r="A39">
        <v>38</v>
      </c>
      <c r="B39">
        <v>11</v>
      </c>
      <c r="C39">
        <v>168</v>
      </c>
      <c r="D39" s="1" t="s">
        <v>51</v>
      </c>
      <c r="E39">
        <v>0</v>
      </c>
      <c r="F39">
        <v>3</v>
      </c>
      <c r="G39">
        <v>6.6</v>
      </c>
      <c r="H39" s="1" t="s">
        <v>14</v>
      </c>
    </row>
    <row r="40" spans="1:8" x14ac:dyDescent="0.25">
      <c r="A40">
        <v>39</v>
      </c>
      <c r="B40">
        <v>12</v>
      </c>
      <c r="C40">
        <v>58.5</v>
      </c>
      <c r="D40" s="1" t="s">
        <v>52</v>
      </c>
      <c r="E40">
        <v>0</v>
      </c>
      <c r="F40">
        <v>1.7</v>
      </c>
      <c r="G40">
        <v>5.0999999999999996</v>
      </c>
      <c r="H40" s="1" t="s">
        <v>12</v>
      </c>
    </row>
    <row r="41" spans="1:8" x14ac:dyDescent="0.25">
      <c r="A41">
        <v>40</v>
      </c>
      <c r="B41">
        <v>12</v>
      </c>
      <c r="C41">
        <v>83</v>
      </c>
      <c r="D41" s="1" t="s">
        <v>53</v>
      </c>
      <c r="E41">
        <v>0</v>
      </c>
      <c r="F41">
        <v>3.8</v>
      </c>
      <c r="G41">
        <v>4.5</v>
      </c>
      <c r="H41" s="1" t="s">
        <v>14</v>
      </c>
    </row>
    <row r="42" spans="1:8" x14ac:dyDescent="0.25">
      <c r="A42">
        <v>41</v>
      </c>
      <c r="B42">
        <v>12</v>
      </c>
      <c r="C42">
        <v>138</v>
      </c>
      <c r="D42" s="1" t="s">
        <v>54</v>
      </c>
      <c r="E42">
        <v>0</v>
      </c>
      <c r="F42">
        <v>15.3</v>
      </c>
      <c r="G42">
        <v>3.3</v>
      </c>
      <c r="H42" s="1" t="s">
        <v>14</v>
      </c>
    </row>
    <row r="43" spans="1:8" x14ac:dyDescent="0.25">
      <c r="A43">
        <v>42</v>
      </c>
      <c r="B43">
        <v>12</v>
      </c>
      <c r="C43">
        <v>164</v>
      </c>
      <c r="D43" s="1" t="s">
        <v>55</v>
      </c>
      <c r="E43">
        <v>0</v>
      </c>
      <c r="F43">
        <v>9.8000000000000007</v>
      </c>
      <c r="G43">
        <v>2.9</v>
      </c>
      <c r="H43" s="1" t="s">
        <v>12</v>
      </c>
    </row>
    <row r="44" spans="1:8" x14ac:dyDescent="0.25">
      <c r="A44">
        <v>43</v>
      </c>
      <c r="B44">
        <v>13</v>
      </c>
      <c r="C44">
        <v>24</v>
      </c>
      <c r="D44" s="1" t="s">
        <v>56</v>
      </c>
      <c r="E44">
        <v>0</v>
      </c>
      <c r="F44">
        <v>8</v>
      </c>
      <c r="G44">
        <v>4.0999999999999996</v>
      </c>
      <c r="H44" s="1" t="s">
        <v>14</v>
      </c>
    </row>
    <row r="45" spans="1:8" x14ac:dyDescent="0.25">
      <c r="A45">
        <v>44</v>
      </c>
      <c r="B45">
        <v>13</v>
      </c>
      <c r="C45">
        <v>152</v>
      </c>
      <c r="D45" s="1" t="s">
        <v>57</v>
      </c>
      <c r="E45">
        <v>1154</v>
      </c>
      <c r="F45">
        <v>14.1</v>
      </c>
      <c r="G45">
        <v>6.1</v>
      </c>
      <c r="H45" s="1" t="s">
        <v>40</v>
      </c>
    </row>
    <row r="46" spans="1:8" x14ac:dyDescent="0.25">
      <c r="A46">
        <v>45</v>
      </c>
      <c r="B46">
        <v>13</v>
      </c>
      <c r="C46">
        <v>197.5</v>
      </c>
      <c r="D46" s="1" t="s">
        <v>58</v>
      </c>
      <c r="E46">
        <v>1730</v>
      </c>
      <c r="F46">
        <v>18.2</v>
      </c>
      <c r="G46">
        <v>7.3</v>
      </c>
      <c r="H46" s="1" t="s">
        <v>59</v>
      </c>
    </row>
    <row r="47" spans="1:8" x14ac:dyDescent="0.25">
      <c r="A47">
        <v>46</v>
      </c>
      <c r="B47">
        <v>14</v>
      </c>
      <c r="C47">
        <v>82</v>
      </c>
      <c r="D47" s="1" t="s">
        <v>60</v>
      </c>
      <c r="E47">
        <v>2058</v>
      </c>
      <c r="F47">
        <v>34</v>
      </c>
      <c r="G47">
        <v>3.9</v>
      </c>
      <c r="H47" s="1" t="s">
        <v>40</v>
      </c>
    </row>
    <row r="48" spans="1:8" x14ac:dyDescent="0.25">
      <c r="A48">
        <v>47</v>
      </c>
      <c r="B48">
        <v>14</v>
      </c>
      <c r="C48">
        <v>132.5</v>
      </c>
      <c r="D48" s="1" t="s">
        <v>61</v>
      </c>
      <c r="E48">
        <v>2360</v>
      </c>
      <c r="F48">
        <v>19</v>
      </c>
      <c r="G48">
        <v>6</v>
      </c>
      <c r="H48" s="1" t="s">
        <v>59</v>
      </c>
    </row>
    <row r="49" spans="1:8" x14ac:dyDescent="0.25">
      <c r="A49">
        <v>48</v>
      </c>
      <c r="B49">
        <v>14</v>
      </c>
      <c r="C49">
        <v>177</v>
      </c>
      <c r="D49" s="1" t="s">
        <v>62</v>
      </c>
      <c r="E49">
        <v>1855</v>
      </c>
      <c r="F49">
        <v>12.6</v>
      </c>
      <c r="G49">
        <v>6.9</v>
      </c>
      <c r="H49" s="1" t="s">
        <v>40</v>
      </c>
    </row>
    <row r="50" spans="1:8" x14ac:dyDescent="0.25">
      <c r="A50">
        <v>49</v>
      </c>
      <c r="B50">
        <v>16</v>
      </c>
      <c r="C50">
        <v>25</v>
      </c>
      <c r="D50" s="1" t="s">
        <v>63</v>
      </c>
      <c r="E50">
        <v>0</v>
      </c>
      <c r="F50">
        <v>2.4</v>
      </c>
      <c r="G50">
        <v>4.9000000000000004</v>
      </c>
      <c r="H50" s="1" t="s">
        <v>12</v>
      </c>
    </row>
    <row r="51" spans="1:8" x14ac:dyDescent="0.25">
      <c r="A51">
        <v>50</v>
      </c>
      <c r="B51">
        <v>16</v>
      </c>
      <c r="C51">
        <v>71.5</v>
      </c>
      <c r="D51" s="1" t="s">
        <v>64</v>
      </c>
      <c r="E51">
        <v>0</v>
      </c>
      <c r="F51">
        <v>2.5</v>
      </c>
      <c r="G51">
        <v>5.4</v>
      </c>
      <c r="H51" s="1" t="s">
        <v>12</v>
      </c>
    </row>
    <row r="52" spans="1:8" x14ac:dyDescent="0.25">
      <c r="A52">
        <v>51</v>
      </c>
      <c r="B52">
        <v>16</v>
      </c>
      <c r="C52">
        <v>155</v>
      </c>
      <c r="D52" s="1" t="s">
        <v>65</v>
      </c>
      <c r="E52">
        <v>1069</v>
      </c>
      <c r="F52">
        <v>5.4</v>
      </c>
      <c r="G52">
        <v>6.9</v>
      </c>
      <c r="H52" s="1" t="s">
        <v>21</v>
      </c>
    </row>
    <row r="53" spans="1:8" x14ac:dyDescent="0.25">
      <c r="A53">
        <v>52</v>
      </c>
      <c r="B53">
        <v>16</v>
      </c>
      <c r="C53">
        <v>176.5</v>
      </c>
      <c r="D53" s="1" t="s">
        <v>66</v>
      </c>
      <c r="E53">
        <v>0</v>
      </c>
      <c r="F53">
        <v>6</v>
      </c>
      <c r="G53">
        <v>5.2</v>
      </c>
      <c r="H53" s="1" t="s">
        <v>14</v>
      </c>
    </row>
    <row r="54" spans="1:8" x14ac:dyDescent="0.25">
      <c r="A54">
        <v>53</v>
      </c>
      <c r="B54">
        <v>16</v>
      </c>
      <c r="C54">
        <v>216</v>
      </c>
      <c r="D54" s="1" t="s">
        <v>67</v>
      </c>
      <c r="E54">
        <v>1755</v>
      </c>
      <c r="F54">
        <v>11.7</v>
      </c>
      <c r="G54">
        <v>7.7</v>
      </c>
      <c r="H54" s="1" t="s">
        <v>59</v>
      </c>
    </row>
    <row r="55" spans="1:8" x14ac:dyDescent="0.25">
      <c r="A55">
        <v>54</v>
      </c>
      <c r="B55">
        <v>17</v>
      </c>
      <c r="C55">
        <v>57.5</v>
      </c>
      <c r="D55" s="1" t="s">
        <v>68</v>
      </c>
      <c r="E55">
        <v>1292</v>
      </c>
      <c r="F55">
        <v>8.3000000000000007</v>
      </c>
      <c r="G55">
        <v>7.1</v>
      </c>
      <c r="H55" s="1" t="s">
        <v>40</v>
      </c>
    </row>
    <row r="56" spans="1:8" x14ac:dyDescent="0.25">
      <c r="A56">
        <v>55</v>
      </c>
      <c r="B56">
        <v>17</v>
      </c>
      <c r="C56">
        <v>82</v>
      </c>
      <c r="D56" s="1" t="s">
        <v>69</v>
      </c>
      <c r="E56">
        <v>1569</v>
      </c>
      <c r="F56">
        <v>13.2</v>
      </c>
      <c r="G56">
        <v>7</v>
      </c>
      <c r="H56" s="1" t="s">
        <v>40</v>
      </c>
    </row>
    <row r="57" spans="1:8" x14ac:dyDescent="0.25">
      <c r="A57">
        <v>56</v>
      </c>
      <c r="B57">
        <v>17</v>
      </c>
      <c r="C57">
        <v>102.5</v>
      </c>
      <c r="D57" s="1" t="s">
        <v>70</v>
      </c>
      <c r="E57">
        <v>1580</v>
      </c>
      <c r="F57">
        <v>7.4</v>
      </c>
      <c r="G57">
        <v>8.3000000000000007</v>
      </c>
      <c r="H57" s="1" t="s">
        <v>40</v>
      </c>
    </row>
    <row r="58" spans="1:8" x14ac:dyDescent="0.25">
      <c r="A58">
        <v>57</v>
      </c>
      <c r="B58">
        <v>17</v>
      </c>
      <c r="C58">
        <v>124.5</v>
      </c>
      <c r="D58" s="1" t="s">
        <v>71</v>
      </c>
      <c r="E58">
        <v>1680</v>
      </c>
      <c r="F58">
        <v>10.199999999999999</v>
      </c>
      <c r="G58">
        <v>8.3000000000000007</v>
      </c>
      <c r="H58" s="1" t="s">
        <v>59</v>
      </c>
    </row>
    <row r="59" spans="1:8" x14ac:dyDescent="0.25">
      <c r="A59">
        <v>58</v>
      </c>
      <c r="B59">
        <v>18</v>
      </c>
      <c r="C59">
        <v>28</v>
      </c>
      <c r="D59" s="1" t="s">
        <v>72</v>
      </c>
      <c r="E59">
        <v>0</v>
      </c>
      <c r="F59">
        <v>2.6</v>
      </c>
      <c r="G59">
        <v>6.7</v>
      </c>
      <c r="H59" s="1" t="s">
        <v>14</v>
      </c>
    </row>
    <row r="60" spans="1:8" x14ac:dyDescent="0.25">
      <c r="A60">
        <v>59</v>
      </c>
      <c r="B60">
        <v>18</v>
      </c>
      <c r="C60">
        <v>56</v>
      </c>
      <c r="D60" s="1" t="s">
        <v>73</v>
      </c>
      <c r="E60">
        <v>0</v>
      </c>
      <c r="F60">
        <v>2</v>
      </c>
      <c r="G60">
        <v>7</v>
      </c>
      <c r="H60" s="1" t="s">
        <v>14</v>
      </c>
    </row>
    <row r="61" spans="1:8" x14ac:dyDescent="0.25">
      <c r="A61">
        <v>60</v>
      </c>
      <c r="B61">
        <v>18</v>
      </c>
      <c r="C61">
        <v>95.5</v>
      </c>
      <c r="D61" s="1" t="s">
        <v>74</v>
      </c>
      <c r="E61">
        <v>2115</v>
      </c>
      <c r="F61">
        <v>17.100000000000001</v>
      </c>
      <c r="G61">
        <v>7.3</v>
      </c>
      <c r="H61" s="1" t="s">
        <v>59</v>
      </c>
    </row>
    <row r="62" spans="1:8" x14ac:dyDescent="0.25">
      <c r="A62">
        <v>61</v>
      </c>
      <c r="B62">
        <v>18</v>
      </c>
      <c r="C62">
        <v>145.5</v>
      </c>
      <c r="D62" s="1" t="s">
        <v>75</v>
      </c>
      <c r="E62">
        <v>1520</v>
      </c>
      <c r="F62">
        <v>13.6</v>
      </c>
      <c r="G62">
        <v>7.8</v>
      </c>
      <c r="H62" s="1" t="s">
        <v>59</v>
      </c>
    </row>
    <row r="63" spans="1:8" x14ac:dyDescent="0.25">
      <c r="A63">
        <v>62</v>
      </c>
      <c r="B63">
        <v>19</v>
      </c>
      <c r="C63">
        <v>195.5</v>
      </c>
      <c r="D63" s="1" t="s">
        <v>76</v>
      </c>
      <c r="E63">
        <v>0</v>
      </c>
      <c r="F63">
        <v>1.3</v>
      </c>
      <c r="G63">
        <v>7.6</v>
      </c>
      <c r="H63" s="1" t="s">
        <v>12</v>
      </c>
    </row>
    <row r="64" spans="1:8" x14ac:dyDescent="0.25">
      <c r="A64">
        <v>63</v>
      </c>
      <c r="B64">
        <v>21</v>
      </c>
      <c r="C64">
        <v>31</v>
      </c>
      <c r="D64" s="1" t="s">
        <v>77</v>
      </c>
      <c r="E64">
        <v>0</v>
      </c>
      <c r="F64">
        <v>0</v>
      </c>
      <c r="G64">
        <v>0</v>
      </c>
      <c r="H64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topLeftCell="C34" workbookViewId="0">
      <selection activeCell="H2" sqref="H2:H64"/>
    </sheetView>
  </sheetViews>
  <sheetFormatPr defaultRowHeight="15" x14ac:dyDescent="0.25"/>
  <cols>
    <col min="1" max="1" width="20" bestFit="1" customWidth="1"/>
    <col min="2" max="2" width="48.28515625" bestFit="1" customWidth="1"/>
    <col min="3" max="3" width="24.140625" bestFit="1" customWidth="1"/>
    <col min="4" max="4" width="110" bestFit="1" customWidth="1"/>
    <col min="5" max="5" width="28.5703125" bestFit="1" customWidth="1"/>
    <col min="6" max="6" width="33.42578125" bestFit="1" customWidth="1"/>
    <col min="7" max="7" width="35.140625" bestFit="1" customWidth="1"/>
    <col min="8" max="8" width="24.42578125" bestFit="1" customWidth="1"/>
    <col min="9" max="9" width="29" bestFit="1" customWidth="1"/>
    <col min="10" max="10" width="30.85546875" bestFit="1" customWidth="1"/>
    <col min="11" max="11" width="32.42578125" bestFit="1" customWidth="1"/>
    <col min="12" max="12" width="23.140625" bestFit="1" customWidth="1"/>
    <col min="13" max="13" width="63.42578125" bestFit="1" customWidth="1"/>
  </cols>
  <sheetData>
    <row r="1" spans="1:8" x14ac:dyDescent="0.25">
      <c r="A1" t="s">
        <v>0</v>
      </c>
    </row>
    <row r="2" spans="1:8" x14ac:dyDescent="0.25">
      <c r="A2" t="str">
        <f>CONCATENATE(climbs!A$1, "=",IF(TYPE(climbs!A2)=2,CHAR(34),""),climbs!A2,IF(TYPE(climbs!A2)=2,CHAR(34),""))</f>
        <v>CLIMB_ID=1</v>
      </c>
      <c r="B2" t="str">
        <f>CONCATENATE(climbs!B$1, "=",IF(TYPE(climbs!B2)=2,CHAR(34),""),climbs!B2,IF(TYPE(climbs!B2)=2,CHAR(34),""))</f>
        <v>STAGE_NUMBER=1</v>
      </c>
      <c r="C2" t="str">
        <f>CONCATENATE(climbs!C$1, "=",IF(TYPE(climbs!C2)=2,CHAR(34),""),climbs!C2,IF(TYPE(climbs!C2)=2,CHAR(34),""))</f>
        <v>STARTING_AT_KM=68</v>
      </c>
      <c r="D2" t="str">
        <f>CONCATENATE(climbs!D$1, "=",IF(TYPE(climbs!D2)=2,CHAR(34),""),climbs!D2,IF(TYPE(climbs!D2)=2,CHAR(34),""))</f>
        <v>NAME="Côte de Cray"</v>
      </c>
      <c r="E2" t="str">
        <f>CONCATENATE(climbs!E$1, "=",IF(TYPE(climbs!E2)=2,CHAR(34),""),climbs!E2,IF(TYPE(climbs!E2)=2,CHAR(34),""))</f>
        <v>INITIAL_ALTITUDE=0</v>
      </c>
      <c r="F2" t="str">
        <f>CONCATENATE(climbs!F$1, "=",IF(TYPE(climbs!F2)=2,CHAR(34),""),climbs!F2,IF(TYPE(climbs!F2)=2,CHAR(34),""))</f>
        <v>DISTANCE=1.6</v>
      </c>
      <c r="G2" t="str">
        <f>CONCATENATE(climbs!G$1, "=",IF(TYPE(climbs!G2)=2,CHAR(34),""),climbs!G2,IF(TYPE(climbs!G2)=2,CHAR(34),""))</f>
        <v>AVERAGE_SLOPE=7.1</v>
      </c>
      <c r="H2" t="str">
        <f>CONCATENATE(climbs!H$1, "=",IF(TYPE(climbs!H2)=2,CHAR(34),""),climbs!H2,IF(TYPE(climbs!H2)=2,CHAR(34),""))</f>
        <v>CATEGORY="4"</v>
      </c>
    </row>
    <row r="3" spans="1:8" x14ac:dyDescent="0.25">
      <c r="A3" t="str">
        <f>CONCATENATE(climbs!A$1, "=",IF(TYPE(climbs!A3)=2,CHAR(34),""),climbs!A3,IF(TYPE(climbs!A3)=2,CHAR(34),""))</f>
        <v>CLIMB_ID=2</v>
      </c>
      <c r="B3" t="str">
        <f>CONCATENATE(climbs!B$1, "=",IF(TYPE(climbs!B3)=2,CHAR(34),""),climbs!B3,IF(TYPE(climbs!B3)=2,CHAR(34),""))</f>
        <v>STAGE_NUMBER=1</v>
      </c>
      <c r="C3" t="str">
        <f>CONCATENATE(climbs!C$1, "=",IF(TYPE(climbs!C3)=2,CHAR(34),""),climbs!C3,IF(TYPE(climbs!C3)=2,CHAR(34),""))</f>
        <v>STARTING_AT_KM=103.5</v>
      </c>
      <c r="D3" t="str">
        <f>CONCATENATE(climbs!D$1, "=",IF(TYPE(climbs!D3)=2,CHAR(34),""),climbs!D3,IF(TYPE(climbs!D3)=2,CHAR(34),""))</f>
        <v>NAME="Côte de Buttertubs"</v>
      </c>
      <c r="E3" t="str">
        <f>CONCATENATE(climbs!E$1, "=",IF(TYPE(climbs!E3)=2,CHAR(34),""),climbs!E3,IF(TYPE(climbs!E3)=2,CHAR(34),""))</f>
        <v>INITIAL_ALTITUDE=0</v>
      </c>
      <c r="F3" t="str">
        <f>CONCATENATE(climbs!F$1, "=",IF(TYPE(climbs!F3)=2,CHAR(34),""),climbs!F3,IF(TYPE(climbs!F3)=2,CHAR(34),""))</f>
        <v>DISTANCE=4.5</v>
      </c>
      <c r="G3" t="str">
        <f>CONCATENATE(climbs!G$1, "=",IF(TYPE(climbs!G3)=2,CHAR(34),""),climbs!G3,IF(TYPE(climbs!G3)=2,CHAR(34),""))</f>
        <v>AVERAGE_SLOPE=6.8</v>
      </c>
      <c r="H3" t="str">
        <f>CONCATENATE(climbs!H$1, "=",IF(TYPE(climbs!H3)=2,CHAR(34),""),climbs!H3,IF(TYPE(climbs!H3)=2,CHAR(34),""))</f>
        <v>CATEGORY="3"</v>
      </c>
    </row>
    <row r="4" spans="1:8" x14ac:dyDescent="0.25">
      <c r="A4" t="str">
        <f>CONCATENATE(climbs!A$1, "=",IF(TYPE(climbs!A4)=2,CHAR(34),""),climbs!A4,IF(TYPE(climbs!A4)=2,CHAR(34),""))</f>
        <v>CLIMB_ID=3</v>
      </c>
      <c r="B4" t="str">
        <f>CONCATENATE(climbs!B$1, "=",IF(TYPE(climbs!B4)=2,CHAR(34),""),climbs!B4,IF(TYPE(climbs!B4)=2,CHAR(34),""))</f>
        <v>STAGE_NUMBER=1</v>
      </c>
      <c r="C4" t="str">
        <f>CONCATENATE(climbs!C$1, "=",IF(TYPE(climbs!C4)=2,CHAR(34),""),climbs!C4,IF(TYPE(climbs!C4)=2,CHAR(34),""))</f>
        <v>STARTING_AT_KM=129.5</v>
      </c>
      <c r="D4" t="str">
        <f>CONCATENATE(climbs!D$1, "=",IF(TYPE(climbs!D4)=2,CHAR(34),""),climbs!D4,IF(TYPE(climbs!D4)=2,CHAR(34),""))</f>
        <v>NAME="Côte de Griton Moor"</v>
      </c>
      <c r="E4" t="str">
        <f>CONCATENATE(climbs!E$1, "=",IF(TYPE(climbs!E4)=2,CHAR(34),""),climbs!E4,IF(TYPE(climbs!E4)=2,CHAR(34),""))</f>
        <v>INITIAL_ALTITUDE=0</v>
      </c>
      <c r="F4" t="str">
        <f>CONCATENATE(climbs!F$1, "=",IF(TYPE(climbs!F4)=2,CHAR(34),""),climbs!F4,IF(TYPE(climbs!F4)=2,CHAR(34),""))</f>
        <v>DISTANCE=3</v>
      </c>
      <c r="G4" t="str">
        <f>CONCATENATE(climbs!G$1, "=",IF(TYPE(climbs!G4)=2,CHAR(34),""),climbs!G4,IF(TYPE(climbs!G4)=2,CHAR(34),""))</f>
        <v>AVERAGE_SLOPE=6.6</v>
      </c>
      <c r="H4" t="str">
        <f>CONCATENATE(climbs!H$1, "=",IF(TYPE(climbs!H4)=2,CHAR(34),""),climbs!H4,IF(TYPE(climbs!H4)=2,CHAR(34),""))</f>
        <v>CATEGORY="3"</v>
      </c>
    </row>
    <row r="5" spans="1:8" x14ac:dyDescent="0.25">
      <c r="A5" t="str">
        <f>CONCATENATE(climbs!A$1, "=",IF(TYPE(climbs!A5)=2,CHAR(34),""),climbs!A5,IF(TYPE(climbs!A5)=2,CHAR(34),""))</f>
        <v>CLIMB_ID=4</v>
      </c>
      <c r="B5" t="str">
        <f>CONCATENATE(climbs!B$1, "=",IF(TYPE(climbs!B5)=2,CHAR(34),""),climbs!B5,IF(TYPE(climbs!B5)=2,CHAR(34),""))</f>
        <v>STAGE_NUMBER=2</v>
      </c>
      <c r="C5" t="str">
        <f>CONCATENATE(climbs!C$1, "=",IF(TYPE(climbs!C5)=2,CHAR(34),""),climbs!C5,IF(TYPE(climbs!C5)=2,CHAR(34),""))</f>
        <v>STARTING_AT_KM=47</v>
      </c>
      <c r="D5" t="str">
        <f>CONCATENATE(climbs!D$1, "=",IF(TYPE(climbs!D5)=2,CHAR(34),""),climbs!D5,IF(TYPE(climbs!D5)=2,CHAR(34),""))</f>
        <v>NAME="Côte de Blubberhouses"</v>
      </c>
      <c r="E5" t="str">
        <f>CONCATENATE(climbs!E$1, "=",IF(TYPE(climbs!E5)=2,CHAR(34),""),climbs!E5,IF(TYPE(climbs!E5)=2,CHAR(34),""))</f>
        <v>INITIAL_ALTITUDE=0</v>
      </c>
      <c r="F5" t="str">
        <f>CONCATENATE(climbs!F$1, "=",IF(TYPE(climbs!F5)=2,CHAR(34),""),climbs!F5,IF(TYPE(climbs!F5)=2,CHAR(34),""))</f>
        <v>DISTANCE=1.8</v>
      </c>
      <c r="G5" t="str">
        <f>CONCATENATE(climbs!G$1, "=",IF(TYPE(climbs!G5)=2,CHAR(34),""),climbs!G5,IF(TYPE(climbs!G5)=2,CHAR(34),""))</f>
        <v>AVERAGE_SLOPE=6.1</v>
      </c>
      <c r="H5" t="str">
        <f>CONCATENATE(climbs!H$1, "=",IF(TYPE(climbs!H5)=2,CHAR(34),""),climbs!H5,IF(TYPE(climbs!H5)=2,CHAR(34),""))</f>
        <v>CATEGORY="4"</v>
      </c>
    </row>
    <row r="6" spans="1:8" x14ac:dyDescent="0.25">
      <c r="A6" t="str">
        <f>CONCATENATE(climbs!A$1, "=",IF(TYPE(climbs!A6)=2,CHAR(34),""),climbs!A6,IF(TYPE(climbs!A6)=2,CHAR(34),""))</f>
        <v>CLIMB_ID=5</v>
      </c>
      <c r="B6" t="str">
        <f>CONCATENATE(climbs!B$1, "=",IF(TYPE(climbs!B6)=2,CHAR(34),""),climbs!B6,IF(TYPE(climbs!B6)=2,CHAR(34),""))</f>
        <v>STAGE_NUMBER=2</v>
      </c>
      <c r="C6" t="str">
        <f>CONCATENATE(climbs!C$1, "=",IF(TYPE(climbs!C6)=2,CHAR(34),""),climbs!C6,IF(TYPE(climbs!C6)=2,CHAR(34),""))</f>
        <v>STARTING_AT_KM=85</v>
      </c>
      <c r="D6" t="str">
        <f>CONCATENATE(climbs!D$1, "=",IF(TYPE(climbs!D6)=2,CHAR(34),""),climbs!D6,IF(TYPE(climbs!D6)=2,CHAR(34),""))</f>
        <v>NAME="Côte d'Oxenhope Moor"</v>
      </c>
      <c r="E6" t="str">
        <f>CONCATENATE(climbs!E$1, "=",IF(TYPE(climbs!E6)=2,CHAR(34),""),climbs!E6,IF(TYPE(climbs!E6)=2,CHAR(34),""))</f>
        <v>INITIAL_ALTITUDE=0</v>
      </c>
      <c r="F6" t="str">
        <f>CONCATENATE(climbs!F$1, "=",IF(TYPE(climbs!F6)=2,CHAR(34),""),climbs!F6,IF(TYPE(climbs!F6)=2,CHAR(34),""))</f>
        <v>DISTANCE=3.1</v>
      </c>
      <c r="G6" t="str">
        <f>CONCATENATE(climbs!G$1, "=",IF(TYPE(climbs!G6)=2,CHAR(34),""),climbs!G6,IF(TYPE(climbs!G6)=2,CHAR(34),""))</f>
        <v>AVERAGE_SLOPE=6.4</v>
      </c>
      <c r="H6" t="str">
        <f>CONCATENATE(climbs!H$1, "=",IF(TYPE(climbs!H6)=2,CHAR(34),""),climbs!H6,IF(TYPE(climbs!H6)=2,CHAR(34),""))</f>
        <v>CATEGORY="3"</v>
      </c>
    </row>
    <row r="7" spans="1:8" x14ac:dyDescent="0.25">
      <c r="A7" t="str">
        <f>CONCATENATE(climbs!A$1, "=",IF(TYPE(climbs!A7)=2,CHAR(34),""),climbs!A7,IF(TYPE(climbs!A7)=2,CHAR(34),""))</f>
        <v>CLIMB_ID=6</v>
      </c>
      <c r="B7" t="str">
        <f>CONCATENATE(climbs!B$1, "=",IF(TYPE(climbs!B7)=2,CHAR(34),""),climbs!B7,IF(TYPE(climbs!B7)=2,CHAR(34),""))</f>
        <v>STAGE_NUMBER=2</v>
      </c>
      <c r="C7" t="str">
        <f>CONCATENATE(climbs!C$1, "=",IF(TYPE(climbs!C7)=2,CHAR(34),""),climbs!C7,IF(TYPE(climbs!C7)=2,CHAR(34),""))</f>
        <v>STARTING_AT_KM=112.5</v>
      </c>
      <c r="D7" t="str">
        <f>CONCATENATE(climbs!D$1, "=",IF(TYPE(climbs!D7)=2,CHAR(34),""),climbs!D7,IF(TYPE(climbs!D7)=2,CHAR(34),""))</f>
        <v>NAME="VC Côte de Ripponden"</v>
      </c>
      <c r="E7" t="str">
        <f>CONCATENATE(climbs!E$1, "=",IF(TYPE(climbs!E7)=2,CHAR(34),""),climbs!E7,IF(TYPE(climbs!E7)=2,CHAR(34),""))</f>
        <v>INITIAL_ALTITUDE=0</v>
      </c>
      <c r="F7" t="str">
        <f>CONCATENATE(climbs!F$1, "=",IF(TYPE(climbs!F7)=2,CHAR(34),""),climbs!F7,IF(TYPE(climbs!F7)=2,CHAR(34),""))</f>
        <v>DISTANCE=1.3</v>
      </c>
      <c r="G7" t="str">
        <f>CONCATENATE(climbs!G$1, "=",IF(TYPE(climbs!G7)=2,CHAR(34),""),climbs!G7,IF(TYPE(climbs!G7)=2,CHAR(34),""))</f>
        <v>AVERAGE_SLOPE=8.6</v>
      </c>
      <c r="H7" t="str">
        <f>CONCATENATE(climbs!H$1, "=",IF(TYPE(climbs!H7)=2,CHAR(34),""),climbs!H7,IF(TYPE(climbs!H7)=2,CHAR(34),""))</f>
        <v>CATEGORY="3"</v>
      </c>
    </row>
    <row r="8" spans="1:8" x14ac:dyDescent="0.25">
      <c r="A8" t="str">
        <f>CONCATENATE(climbs!A$1, "=",IF(TYPE(climbs!A8)=2,CHAR(34),""),climbs!A8,IF(TYPE(climbs!A8)=2,CHAR(34),""))</f>
        <v>CLIMB_ID=7</v>
      </c>
      <c r="B8" t="str">
        <f>CONCATENATE(climbs!B$1, "=",IF(TYPE(climbs!B8)=2,CHAR(34),""),climbs!B8,IF(TYPE(climbs!B8)=2,CHAR(34),""))</f>
        <v>STAGE_NUMBER=2</v>
      </c>
      <c r="C8" t="str">
        <f>CONCATENATE(climbs!C$1, "=",IF(TYPE(climbs!C8)=2,CHAR(34),""),climbs!C8,IF(TYPE(climbs!C8)=2,CHAR(34),""))</f>
        <v>STARTING_AT_KM=119.5</v>
      </c>
      <c r="D8" t="str">
        <f>CONCATENATE(climbs!D$1, "=",IF(TYPE(climbs!D8)=2,CHAR(34),""),climbs!D8,IF(TYPE(climbs!D8)=2,CHAR(34),""))</f>
        <v>NAME="Côte de Greetland"</v>
      </c>
      <c r="E8" t="str">
        <f>CONCATENATE(climbs!E$1, "=",IF(TYPE(climbs!E8)=2,CHAR(34),""),climbs!E8,IF(TYPE(climbs!E8)=2,CHAR(34),""))</f>
        <v>INITIAL_ALTITUDE=0</v>
      </c>
      <c r="F8" t="str">
        <f>CONCATENATE(climbs!F$1, "=",IF(TYPE(climbs!F8)=2,CHAR(34),""),climbs!F8,IF(TYPE(climbs!F8)=2,CHAR(34),""))</f>
        <v>DISTANCE=1.6</v>
      </c>
      <c r="G8" t="str">
        <f>CONCATENATE(climbs!G$1, "=",IF(TYPE(climbs!G8)=2,CHAR(34),""),climbs!G8,IF(TYPE(climbs!G8)=2,CHAR(34),""))</f>
        <v>AVERAGE_SLOPE=6.7</v>
      </c>
      <c r="H8" t="str">
        <f>CONCATENATE(climbs!H$1, "=",IF(TYPE(climbs!H8)=2,CHAR(34),""),climbs!H8,IF(TYPE(climbs!H8)=2,CHAR(34),""))</f>
        <v>CATEGORY="3"</v>
      </c>
    </row>
    <row r="9" spans="1:8" x14ac:dyDescent="0.25">
      <c r="A9" t="str">
        <f>CONCATENATE(climbs!A$1, "=",IF(TYPE(climbs!A9)=2,CHAR(34),""),climbs!A9,IF(TYPE(climbs!A9)=2,CHAR(34),""))</f>
        <v>CLIMB_ID=8</v>
      </c>
      <c r="B9" t="str">
        <f>CONCATENATE(climbs!B$1, "=",IF(TYPE(climbs!B9)=2,CHAR(34),""),climbs!B9,IF(TYPE(climbs!B9)=2,CHAR(34),""))</f>
        <v>STAGE_NUMBER=2</v>
      </c>
      <c r="C9" t="str">
        <f>CONCATENATE(climbs!C$1, "=",IF(TYPE(climbs!C9)=2,CHAR(34),""),climbs!C9,IF(TYPE(climbs!C9)=2,CHAR(34),""))</f>
        <v>STARTING_AT_KM=143.5</v>
      </c>
      <c r="D9" t="str">
        <f>CONCATENATE(climbs!D$1, "=",IF(TYPE(climbs!D9)=2,CHAR(34),""),climbs!D9,IF(TYPE(climbs!D9)=2,CHAR(34),""))</f>
        <v>NAME="Côte de Holme Moss"</v>
      </c>
      <c r="E9" t="str">
        <f>CONCATENATE(climbs!E$1, "=",IF(TYPE(climbs!E9)=2,CHAR(34),""),climbs!E9,IF(TYPE(climbs!E9)=2,CHAR(34),""))</f>
        <v>INITIAL_ALTITUDE=0</v>
      </c>
      <c r="F9" t="str">
        <f>CONCATENATE(climbs!F$1, "=",IF(TYPE(climbs!F9)=2,CHAR(34),""),climbs!F9,IF(TYPE(climbs!F9)=2,CHAR(34),""))</f>
        <v>DISTANCE=4.7</v>
      </c>
      <c r="G9" t="str">
        <f>CONCATENATE(climbs!G$1, "=",IF(TYPE(climbs!G9)=2,CHAR(34),""),climbs!G9,IF(TYPE(climbs!G9)=2,CHAR(34),""))</f>
        <v>AVERAGE_SLOPE=7</v>
      </c>
      <c r="H9" t="str">
        <f>CONCATENATE(climbs!H$1, "=",IF(TYPE(climbs!H9)=2,CHAR(34),""),climbs!H9,IF(TYPE(climbs!H9)=2,CHAR(34),""))</f>
        <v>CATEGORY="2"</v>
      </c>
    </row>
    <row r="10" spans="1:8" x14ac:dyDescent="0.25">
      <c r="A10" t="str">
        <f>CONCATENATE(climbs!A$1, "=",IF(TYPE(climbs!A10)=2,CHAR(34),""),climbs!A10,IF(TYPE(climbs!A10)=2,CHAR(34),""))</f>
        <v>CLIMB_ID=9</v>
      </c>
      <c r="B10" t="str">
        <f>CONCATENATE(climbs!B$1, "=",IF(TYPE(climbs!B10)=2,CHAR(34),""),climbs!B10,IF(TYPE(climbs!B10)=2,CHAR(34),""))</f>
        <v>STAGE_NUMBER=2</v>
      </c>
      <c r="C10" t="str">
        <f>CONCATENATE(climbs!C$1, "=",IF(TYPE(climbs!C10)=2,CHAR(34),""),climbs!C10,IF(TYPE(climbs!C10)=2,CHAR(34),""))</f>
        <v>STARTING_AT_KM=167</v>
      </c>
      <c r="D10" t="str">
        <f>CONCATENATE(climbs!D$1, "=",IF(TYPE(climbs!D10)=2,CHAR(34),""),climbs!D10,IF(TYPE(climbs!D10)=2,CHAR(34),""))</f>
        <v>NAME="Côte de Midhopestones"</v>
      </c>
      <c r="E10" t="str">
        <f>CONCATENATE(climbs!E$1, "=",IF(TYPE(climbs!E10)=2,CHAR(34),""),climbs!E10,IF(TYPE(climbs!E10)=2,CHAR(34),""))</f>
        <v>INITIAL_ALTITUDE=0</v>
      </c>
      <c r="F10" t="str">
        <f>CONCATENATE(climbs!F$1, "=",IF(TYPE(climbs!F10)=2,CHAR(34),""),climbs!F10,IF(TYPE(climbs!F10)=2,CHAR(34),""))</f>
        <v>DISTANCE=2.5</v>
      </c>
      <c r="G10" t="str">
        <f>CONCATENATE(climbs!G$1, "=",IF(TYPE(climbs!G10)=2,CHAR(34),""),climbs!G10,IF(TYPE(climbs!G10)=2,CHAR(34),""))</f>
        <v>AVERAGE_SLOPE=6.1</v>
      </c>
      <c r="H10" t="str">
        <f>CONCATENATE(climbs!H$1, "=",IF(TYPE(climbs!H10)=2,CHAR(34),""),climbs!H10,IF(TYPE(climbs!H10)=2,CHAR(34),""))</f>
        <v>CATEGORY="3"</v>
      </c>
    </row>
    <row r="11" spans="1:8" x14ac:dyDescent="0.25">
      <c r="A11" t="str">
        <f>CONCATENATE(climbs!A$1, "=",IF(TYPE(climbs!A11)=2,CHAR(34),""),climbs!A11,IF(TYPE(climbs!A11)=2,CHAR(34),""))</f>
        <v>CLIMB_ID=10</v>
      </c>
      <c r="B11" t="str">
        <f>CONCATENATE(climbs!B$1, "=",IF(TYPE(climbs!B11)=2,CHAR(34),""),climbs!B11,IF(TYPE(climbs!B11)=2,CHAR(34),""))</f>
        <v>STAGE_NUMBER=2</v>
      </c>
      <c r="C11" t="str">
        <f>CONCATENATE(climbs!C$1, "=",IF(TYPE(climbs!C11)=2,CHAR(34),""),climbs!C11,IF(TYPE(climbs!C11)=2,CHAR(34),""))</f>
        <v>STARTING_AT_KM=175</v>
      </c>
      <c r="D11" t="str">
        <f>CONCATENATE(climbs!D$1, "=",IF(TYPE(climbs!D11)=2,CHAR(34),""),climbs!D11,IF(TYPE(climbs!D11)=2,CHAR(34),""))</f>
        <v>NAME="Côte de Bradfield"</v>
      </c>
      <c r="E11" t="str">
        <f>CONCATENATE(climbs!E$1, "=",IF(TYPE(climbs!E11)=2,CHAR(34),""),climbs!E11,IF(TYPE(climbs!E11)=2,CHAR(34),""))</f>
        <v>INITIAL_ALTITUDE=0</v>
      </c>
      <c r="F11" t="str">
        <f>CONCATENATE(climbs!F$1, "=",IF(TYPE(climbs!F11)=2,CHAR(34),""),climbs!F11,IF(TYPE(climbs!F11)=2,CHAR(34),""))</f>
        <v>DISTANCE=1</v>
      </c>
      <c r="G11" t="str">
        <f>CONCATENATE(climbs!G$1, "=",IF(TYPE(climbs!G11)=2,CHAR(34),""),climbs!G11,IF(TYPE(climbs!G11)=2,CHAR(34),""))</f>
        <v>AVERAGE_SLOPE=7.4</v>
      </c>
      <c r="H11" t="str">
        <f>CONCATENATE(climbs!H$1, "=",IF(TYPE(climbs!H11)=2,CHAR(34),""),climbs!H11,IF(TYPE(climbs!H11)=2,CHAR(34),""))</f>
        <v>CATEGORY="4"</v>
      </c>
    </row>
    <row r="12" spans="1:8" x14ac:dyDescent="0.25">
      <c r="A12" t="str">
        <f>CONCATENATE(climbs!A$1, "=",IF(TYPE(climbs!A12)=2,CHAR(34),""),climbs!A12,IF(TYPE(climbs!A12)=2,CHAR(34),""))</f>
        <v>CLIMB_ID=11</v>
      </c>
      <c r="B12" t="str">
        <f>CONCATENATE(climbs!B$1, "=",IF(TYPE(climbs!B12)=2,CHAR(34),""),climbs!B12,IF(TYPE(climbs!B12)=2,CHAR(34),""))</f>
        <v>STAGE_NUMBER=2</v>
      </c>
      <c r="C12" t="str">
        <f>CONCATENATE(climbs!C$1, "=",IF(TYPE(climbs!C12)=2,CHAR(34),""),climbs!C12,IF(TYPE(climbs!C12)=2,CHAR(34),""))</f>
        <v>STARTING_AT_KM=182</v>
      </c>
      <c r="D12" t="str">
        <f>CONCATENATE(climbs!D$1, "=",IF(TYPE(climbs!D12)=2,CHAR(34),""),climbs!D12,IF(TYPE(climbs!D12)=2,CHAR(34),""))</f>
        <v>NAME="Côte d'Oughtibridge"</v>
      </c>
      <c r="E12" t="str">
        <f>CONCATENATE(climbs!E$1, "=",IF(TYPE(climbs!E12)=2,CHAR(34),""),climbs!E12,IF(TYPE(climbs!E12)=2,CHAR(34),""))</f>
        <v>INITIAL_ALTITUDE=0</v>
      </c>
      <c r="F12" t="str">
        <f>CONCATENATE(climbs!F$1, "=",IF(TYPE(climbs!F12)=2,CHAR(34),""),climbs!F12,IF(TYPE(climbs!F12)=2,CHAR(34),""))</f>
        <v>DISTANCE=1.5</v>
      </c>
      <c r="G12" t="str">
        <f>CONCATENATE(climbs!G$1, "=",IF(TYPE(climbs!G12)=2,CHAR(34),""),climbs!G12,IF(TYPE(climbs!G12)=2,CHAR(34),""))</f>
        <v>AVERAGE_SLOPE=9.1</v>
      </c>
      <c r="H12" t="str">
        <f>CONCATENATE(climbs!H$1, "=",IF(TYPE(climbs!H12)=2,CHAR(34),""),climbs!H12,IF(TYPE(climbs!H12)=2,CHAR(34),""))</f>
        <v>CATEGORY="3"</v>
      </c>
    </row>
    <row r="13" spans="1:8" x14ac:dyDescent="0.25">
      <c r="A13" t="str">
        <f>CONCATENATE(climbs!A$1, "=",IF(TYPE(climbs!A13)=2,CHAR(34),""),climbs!A13,IF(TYPE(climbs!A13)=2,CHAR(34),""))</f>
        <v>CLIMB_ID=12</v>
      </c>
      <c r="B13" t="str">
        <f>CONCATENATE(climbs!B$1, "=",IF(TYPE(climbs!B13)=2,CHAR(34),""),climbs!B13,IF(TYPE(climbs!B13)=2,CHAR(34),""))</f>
        <v>STAGE_NUMBER=2</v>
      </c>
      <c r="C13" t="str">
        <f>CONCATENATE(climbs!C$1, "=",IF(TYPE(climbs!C13)=2,CHAR(34),""),climbs!C13,IF(TYPE(climbs!C13)=2,CHAR(34),""))</f>
        <v>STARTING_AT_KM=196</v>
      </c>
      <c r="D13" t="str">
        <f>CONCATENATE(climbs!D$1, "=",IF(TYPE(climbs!D13)=2,CHAR(34),""),climbs!D13,IF(TYPE(climbs!D13)=2,CHAR(34),""))</f>
        <v>NAME="VC Côte de Jenkin Road"</v>
      </c>
      <c r="E13" t="str">
        <f>CONCATENATE(climbs!E$1, "=",IF(TYPE(climbs!E13)=2,CHAR(34),""),climbs!E13,IF(TYPE(climbs!E13)=2,CHAR(34),""))</f>
        <v>INITIAL_ALTITUDE=0</v>
      </c>
      <c r="F13" t="str">
        <f>CONCATENATE(climbs!F$1, "=",IF(TYPE(climbs!F13)=2,CHAR(34),""),climbs!F13,IF(TYPE(climbs!F13)=2,CHAR(34),""))</f>
        <v>DISTANCE=0.8</v>
      </c>
      <c r="G13" t="str">
        <f>CONCATENATE(climbs!G$1, "=",IF(TYPE(climbs!G13)=2,CHAR(34),""),climbs!G13,IF(TYPE(climbs!G13)=2,CHAR(34),""))</f>
        <v>AVERAGE_SLOPE=10.8</v>
      </c>
      <c r="H13" t="str">
        <f>CONCATENATE(climbs!H$1, "=",IF(TYPE(climbs!H13)=2,CHAR(34),""),climbs!H13,IF(TYPE(climbs!H13)=2,CHAR(34),""))</f>
        <v>CATEGORY="4"</v>
      </c>
    </row>
    <row r="14" spans="1:8" x14ac:dyDescent="0.25">
      <c r="A14" t="str">
        <f>CONCATENATE(climbs!A$1, "=",IF(TYPE(climbs!A14)=2,CHAR(34),""),climbs!A14,IF(TYPE(climbs!A14)=2,CHAR(34),""))</f>
        <v>CLIMB_ID=13</v>
      </c>
      <c r="B14" t="str">
        <f>CONCATENATE(climbs!B$1, "=",IF(TYPE(climbs!B14)=2,CHAR(34),""),climbs!B14,IF(TYPE(climbs!B14)=2,CHAR(34),""))</f>
        <v>STAGE_NUMBER=4</v>
      </c>
      <c r="C14" t="str">
        <f>CONCATENATE(climbs!C$1, "=",IF(TYPE(climbs!C14)=2,CHAR(34),""),climbs!C14,IF(TYPE(climbs!C14)=2,CHAR(34),""))</f>
        <v>STARTING_AT_KM=34</v>
      </c>
      <c r="D14" t="str">
        <f>CONCATENATE(climbs!D$1, "=",IF(TYPE(climbs!D14)=2,CHAR(34),""),climbs!D14,IF(TYPE(climbs!D14)=2,CHAR(34),""))</f>
        <v>NAME="Côte de Campagnette"</v>
      </c>
      <c r="E14" t="str">
        <f>CONCATENATE(climbs!E$1, "=",IF(TYPE(climbs!E14)=2,CHAR(34),""),climbs!E14,IF(TYPE(climbs!E14)=2,CHAR(34),""))</f>
        <v>INITIAL_ALTITUDE=0</v>
      </c>
      <c r="F14" t="str">
        <f>CONCATENATE(climbs!F$1, "=",IF(TYPE(climbs!F14)=2,CHAR(34),""),climbs!F14,IF(TYPE(climbs!F14)=2,CHAR(34),""))</f>
        <v>DISTANCE=1</v>
      </c>
      <c r="G14" t="str">
        <f>CONCATENATE(climbs!G$1, "=",IF(TYPE(climbs!G14)=2,CHAR(34),""),climbs!G14,IF(TYPE(climbs!G14)=2,CHAR(34),""))</f>
        <v>AVERAGE_SLOPE=6.5</v>
      </c>
      <c r="H14" t="str">
        <f>CONCATENATE(climbs!H$1, "=",IF(TYPE(climbs!H14)=2,CHAR(34),""),climbs!H14,IF(TYPE(climbs!H14)=2,CHAR(34),""))</f>
        <v>CATEGORY="4"</v>
      </c>
    </row>
    <row r="15" spans="1:8" x14ac:dyDescent="0.25">
      <c r="A15" t="str">
        <f>CONCATENATE(climbs!A$1, "=",IF(TYPE(climbs!A15)=2,CHAR(34),""),climbs!A15,IF(TYPE(climbs!A15)=2,CHAR(34),""))</f>
        <v>CLIMB_ID=14</v>
      </c>
      <c r="B15" t="str">
        <f>CONCATENATE(climbs!B$1, "=",IF(TYPE(climbs!B15)=2,CHAR(34),""),climbs!B15,IF(TYPE(climbs!B15)=2,CHAR(34),""))</f>
        <v>STAGE_NUMBER=4</v>
      </c>
      <c r="C15" t="str">
        <f>CONCATENATE(climbs!C$1, "=",IF(TYPE(climbs!C15)=2,CHAR(34),""),climbs!C15,IF(TYPE(climbs!C15)=2,CHAR(34),""))</f>
        <v>STARTING_AT_KM=117.5</v>
      </c>
      <c r="D15" t="str">
        <f>CONCATENATE(climbs!D$1, "=",IF(TYPE(climbs!D15)=2,CHAR(34),""),climbs!D15,IF(TYPE(climbs!D15)=2,CHAR(34),""))</f>
        <v>NAME="Mont Noir"</v>
      </c>
      <c r="E15" t="str">
        <f>CONCATENATE(climbs!E$1, "=",IF(TYPE(climbs!E15)=2,CHAR(34),""),climbs!E15,IF(TYPE(climbs!E15)=2,CHAR(34),""))</f>
        <v>INITIAL_ALTITUDE=0</v>
      </c>
      <c r="F15" t="str">
        <f>CONCATENATE(climbs!F$1, "=",IF(TYPE(climbs!F15)=2,CHAR(34),""),climbs!F15,IF(TYPE(climbs!F15)=2,CHAR(34),""))</f>
        <v>DISTANCE=1.3</v>
      </c>
      <c r="G15" t="str">
        <f>CONCATENATE(climbs!G$1, "=",IF(TYPE(climbs!G15)=2,CHAR(34),""),climbs!G15,IF(TYPE(climbs!G15)=2,CHAR(34),""))</f>
        <v>AVERAGE_SLOPE=5.7</v>
      </c>
      <c r="H15" t="str">
        <f>CONCATENATE(climbs!H$1, "=",IF(TYPE(climbs!H15)=2,CHAR(34),""),climbs!H15,IF(TYPE(climbs!H15)=2,CHAR(34),""))</f>
        <v>CATEGORY="4"</v>
      </c>
    </row>
    <row r="16" spans="1:8" x14ac:dyDescent="0.25">
      <c r="A16" t="str">
        <f>CONCATENATE(climbs!A$1, "=",IF(TYPE(climbs!A16)=2,CHAR(34),""),climbs!A16,IF(TYPE(climbs!A16)=2,CHAR(34),""))</f>
        <v>CLIMB_ID=15</v>
      </c>
      <c r="B16" t="str">
        <f>CONCATENATE(climbs!B$1, "=",IF(TYPE(climbs!B16)=2,CHAR(34),""),climbs!B16,IF(TYPE(climbs!B16)=2,CHAR(34),""))</f>
        <v>STAGE_NUMBER=6</v>
      </c>
      <c r="C16" t="str">
        <f>CONCATENATE(climbs!C$1, "=",IF(TYPE(climbs!C16)=2,CHAR(34),""),climbs!C16,IF(TYPE(climbs!C16)=2,CHAR(34),""))</f>
        <v>STARTING_AT_KM=107.5</v>
      </c>
      <c r="D16" t="str">
        <f>CONCATENATE(climbs!D$1, "=",IF(TYPE(climbs!D16)=2,CHAR(34),""),climbs!D16,IF(TYPE(climbs!D16)=2,CHAR(34),""))</f>
        <v>NAME="Côte de Coucy-le-Château-Auffrique"</v>
      </c>
      <c r="E16" t="str">
        <f>CONCATENATE(climbs!E$1, "=",IF(TYPE(climbs!E16)=2,CHAR(34),""),climbs!E16,IF(TYPE(climbs!E16)=2,CHAR(34),""))</f>
        <v>INITIAL_ALTITUDE=0</v>
      </c>
      <c r="F16" t="str">
        <f>CONCATENATE(climbs!F$1, "=",IF(TYPE(climbs!F16)=2,CHAR(34),""),climbs!F16,IF(TYPE(climbs!F16)=2,CHAR(34),""))</f>
        <v>DISTANCE=0.9</v>
      </c>
      <c r="G16" t="str">
        <f>CONCATENATE(climbs!G$1, "=",IF(TYPE(climbs!G16)=2,CHAR(34),""),climbs!G16,IF(TYPE(climbs!G16)=2,CHAR(34),""))</f>
        <v>AVERAGE_SLOPE=6.2</v>
      </c>
      <c r="H16" t="str">
        <f>CONCATENATE(climbs!H$1, "=",IF(TYPE(climbs!H16)=2,CHAR(34),""),climbs!H16,IF(TYPE(climbs!H16)=2,CHAR(34),""))</f>
        <v>CATEGORY="4"</v>
      </c>
    </row>
    <row r="17" spans="1:8" x14ac:dyDescent="0.25">
      <c r="A17" t="str">
        <f>CONCATENATE(climbs!A$1, "=",IF(TYPE(climbs!A17)=2,CHAR(34),""),climbs!A17,IF(TYPE(climbs!A17)=2,CHAR(34),""))</f>
        <v>CLIMB_ID=16</v>
      </c>
      <c r="B17" t="str">
        <f>CONCATENATE(climbs!B$1, "=",IF(TYPE(climbs!B17)=2,CHAR(34),""),climbs!B17,IF(TYPE(climbs!B17)=2,CHAR(34),""))</f>
        <v>STAGE_NUMBER=6</v>
      </c>
      <c r="C17" t="str">
        <f>CONCATENATE(climbs!C$1, "=",IF(TYPE(climbs!C17)=2,CHAR(34),""),climbs!C17,IF(TYPE(climbs!C17)=2,CHAR(34),""))</f>
        <v>STARTING_AT_KM=157</v>
      </c>
      <c r="D17" t="str">
        <f>CONCATENATE(climbs!D$1, "=",IF(TYPE(climbs!D17)=2,CHAR(34),""),climbs!D17,IF(TYPE(climbs!D17)=2,CHAR(34),""))</f>
        <v>NAME="Côte de Roucy"</v>
      </c>
      <c r="E17" t="str">
        <f>CONCATENATE(climbs!E$1, "=",IF(TYPE(climbs!E17)=2,CHAR(34),""),climbs!E17,IF(TYPE(climbs!E17)=2,CHAR(34),""))</f>
        <v>INITIAL_ALTITUDE=0</v>
      </c>
      <c r="F17" t="str">
        <f>CONCATENATE(climbs!F$1, "=",IF(TYPE(climbs!F17)=2,CHAR(34),""),climbs!F17,IF(TYPE(climbs!F17)=2,CHAR(34),""))</f>
        <v>DISTANCE=1.5</v>
      </c>
      <c r="G17" t="str">
        <f>CONCATENATE(climbs!G$1, "=",IF(TYPE(climbs!G17)=2,CHAR(34),""),climbs!G17,IF(TYPE(climbs!G17)=2,CHAR(34),""))</f>
        <v>AVERAGE_SLOPE=6.2</v>
      </c>
      <c r="H17" t="str">
        <f>CONCATENATE(climbs!H$1, "=",IF(TYPE(climbs!H17)=2,CHAR(34),""),climbs!H17,IF(TYPE(climbs!H17)=2,CHAR(34),""))</f>
        <v>CATEGORY="4"</v>
      </c>
    </row>
    <row r="18" spans="1:8" x14ac:dyDescent="0.25">
      <c r="A18" t="str">
        <f>CONCATENATE(climbs!A$1, "=",IF(TYPE(climbs!A18)=2,CHAR(34),""),climbs!A18,IF(TYPE(climbs!A18)=2,CHAR(34),""))</f>
        <v>CLIMB_ID=17</v>
      </c>
      <c r="B18" t="str">
        <f>CONCATENATE(climbs!B$1, "=",IF(TYPE(climbs!B18)=2,CHAR(34),""),climbs!B18,IF(TYPE(climbs!B18)=2,CHAR(34),""))</f>
        <v>STAGE_NUMBER=7</v>
      </c>
      <c r="C18" t="str">
        <f>CONCATENATE(climbs!C$1, "=",IF(TYPE(climbs!C18)=2,CHAR(34),""),climbs!C18,IF(TYPE(climbs!C18)=2,CHAR(34),""))</f>
        <v>STARTING_AT_KM=217.5</v>
      </c>
      <c r="D18" t="str">
        <f>CONCATENATE(climbs!D$1, "=",IF(TYPE(climbs!D18)=2,CHAR(34),""),climbs!D18,IF(TYPE(climbs!D18)=2,CHAR(34),""))</f>
        <v>NAME="Côte de Maron"</v>
      </c>
      <c r="E18" t="str">
        <f>CONCATENATE(climbs!E$1, "=",IF(TYPE(climbs!E18)=2,CHAR(34),""),climbs!E18,IF(TYPE(climbs!E18)=2,CHAR(34),""))</f>
        <v>INITIAL_ALTITUDE=0</v>
      </c>
      <c r="F18" t="str">
        <f>CONCATENATE(climbs!F$1, "=",IF(TYPE(climbs!F18)=2,CHAR(34),""),climbs!F18,IF(TYPE(climbs!F18)=2,CHAR(34),""))</f>
        <v>DISTANCE=3.2</v>
      </c>
      <c r="G18" t="str">
        <f>CONCATENATE(climbs!G$1, "=",IF(TYPE(climbs!G18)=2,CHAR(34),""),climbs!G18,IF(TYPE(climbs!G18)=2,CHAR(34),""))</f>
        <v>AVERAGE_SLOPE=5</v>
      </c>
      <c r="H18" t="str">
        <f>CONCATENATE(climbs!H$1, "=",IF(TYPE(climbs!H18)=2,CHAR(34),""),climbs!H18,IF(TYPE(climbs!H18)=2,CHAR(34),""))</f>
        <v>CATEGORY="4"</v>
      </c>
    </row>
    <row r="19" spans="1:8" x14ac:dyDescent="0.25">
      <c r="A19" t="str">
        <f>CONCATENATE(climbs!A$1, "=",IF(TYPE(climbs!A19)=2,CHAR(34),""),climbs!A19,IF(TYPE(climbs!A19)=2,CHAR(34),""))</f>
        <v>CLIMB_ID=18</v>
      </c>
      <c r="B19" t="str">
        <f>CONCATENATE(climbs!B$1, "=",IF(TYPE(climbs!B19)=2,CHAR(34),""),climbs!B19,IF(TYPE(climbs!B19)=2,CHAR(34),""))</f>
        <v>STAGE_NUMBER=7</v>
      </c>
      <c r="C19" t="str">
        <f>CONCATENATE(climbs!C$1, "=",IF(TYPE(climbs!C19)=2,CHAR(34),""),climbs!C19,IF(TYPE(climbs!C19)=2,CHAR(34),""))</f>
        <v>STARTING_AT_KM=229</v>
      </c>
      <c r="D19" t="str">
        <f>CONCATENATE(climbs!D$1, "=",IF(TYPE(climbs!D19)=2,CHAR(34),""),climbs!D19,IF(TYPE(climbs!D19)=2,CHAR(34),""))</f>
        <v>NAME="Côte de Boufflers"</v>
      </c>
      <c r="E19" t="str">
        <f>CONCATENATE(climbs!E$1, "=",IF(TYPE(climbs!E19)=2,CHAR(34),""),climbs!E19,IF(TYPE(climbs!E19)=2,CHAR(34),""))</f>
        <v>INITIAL_ALTITUDE=0</v>
      </c>
      <c r="F19" t="str">
        <f>CONCATENATE(climbs!F$1, "=",IF(TYPE(climbs!F19)=2,CHAR(34),""),climbs!F19,IF(TYPE(climbs!F19)=2,CHAR(34),""))</f>
        <v>DISTANCE=1.3</v>
      </c>
      <c r="G19" t="str">
        <f>CONCATENATE(climbs!G$1, "=",IF(TYPE(climbs!G19)=2,CHAR(34),""),climbs!G19,IF(TYPE(climbs!G19)=2,CHAR(34),""))</f>
        <v>AVERAGE_SLOPE=7.9</v>
      </c>
      <c r="H19" t="str">
        <f>CONCATENATE(climbs!H$1, "=",IF(TYPE(climbs!H19)=2,CHAR(34),""),climbs!H19,IF(TYPE(climbs!H19)=2,CHAR(34),""))</f>
        <v>CATEGORY="4"</v>
      </c>
    </row>
    <row r="20" spans="1:8" x14ac:dyDescent="0.25">
      <c r="A20" t="str">
        <f>CONCATENATE(climbs!A$1, "=",IF(TYPE(climbs!A20)=2,CHAR(34),""),climbs!A20,IF(TYPE(climbs!A20)=2,CHAR(34),""))</f>
        <v>CLIMB_ID=19</v>
      </c>
      <c r="B20" t="str">
        <f>CONCATENATE(climbs!B$1, "=",IF(TYPE(climbs!B20)=2,CHAR(34),""),climbs!B20,IF(TYPE(climbs!B20)=2,CHAR(34),""))</f>
        <v>STAGE_NUMBER=8</v>
      </c>
      <c r="C20" t="str">
        <f>CONCATENATE(climbs!C$1, "=",IF(TYPE(climbs!C20)=2,CHAR(34),""),climbs!C20,IF(TYPE(climbs!C20)=2,CHAR(34),""))</f>
        <v>STARTING_AT_KM=142</v>
      </c>
      <c r="D20" t="str">
        <f>CONCATENATE(climbs!D$1, "=",IF(TYPE(climbs!D20)=2,CHAR(34),""),climbs!D20,IF(TYPE(climbs!D20)=2,CHAR(34),""))</f>
        <v>NAME="Col de la Croix des Moinats"</v>
      </c>
      <c r="E20" t="str">
        <f>CONCATENATE(climbs!E$1, "=",IF(TYPE(climbs!E20)=2,CHAR(34),""),climbs!E20,IF(TYPE(climbs!E20)=2,CHAR(34),""))</f>
        <v>INITIAL_ALTITUDE=891</v>
      </c>
      <c r="F20" t="str">
        <f>CONCATENATE(climbs!F$1, "=",IF(TYPE(climbs!F20)=2,CHAR(34),""),climbs!F20,IF(TYPE(climbs!F20)=2,CHAR(34),""))</f>
        <v>DISTANCE=7.6</v>
      </c>
      <c r="G20" t="str">
        <f>CONCATENATE(climbs!G$1, "=",IF(TYPE(climbs!G20)=2,CHAR(34),""),climbs!G20,IF(TYPE(climbs!G20)=2,CHAR(34),""))</f>
        <v>AVERAGE_SLOPE=6</v>
      </c>
      <c r="H20" t="str">
        <f>CONCATENATE(climbs!H$1, "=",IF(TYPE(climbs!H20)=2,CHAR(34),""),climbs!H20,IF(TYPE(climbs!H20)=2,CHAR(34),""))</f>
        <v>CATEGORY="2"</v>
      </c>
    </row>
    <row r="21" spans="1:8" x14ac:dyDescent="0.25">
      <c r="A21" t="str">
        <f>CONCATENATE(climbs!A$1, "=",IF(TYPE(climbs!A21)=2,CHAR(34),""),climbs!A21,IF(TYPE(climbs!A21)=2,CHAR(34),""))</f>
        <v>CLIMB_ID=20</v>
      </c>
      <c r="B21" t="str">
        <f>CONCATENATE(climbs!B$1, "=",IF(TYPE(climbs!B21)=2,CHAR(34),""),climbs!B21,IF(TYPE(climbs!B21)=2,CHAR(34),""))</f>
        <v>STAGE_NUMBER=8</v>
      </c>
      <c r="C21" t="str">
        <f>CONCATENATE(climbs!C$1, "=",IF(TYPE(climbs!C21)=2,CHAR(34),""),climbs!C21,IF(TYPE(climbs!C21)=2,CHAR(34),""))</f>
        <v>STARTING_AT_KM=150</v>
      </c>
      <c r="D21" t="str">
        <f>CONCATENATE(climbs!D$1, "=",IF(TYPE(climbs!D21)=2,CHAR(34),""),climbs!D21,IF(TYPE(climbs!D21)=2,CHAR(34),""))</f>
        <v>NAME="Col de Grosse Pierre"</v>
      </c>
      <c r="E21" t="str">
        <f>CONCATENATE(climbs!E$1, "=",IF(TYPE(climbs!E21)=2,CHAR(34),""),climbs!E21,IF(TYPE(climbs!E21)=2,CHAR(34),""))</f>
        <v>INITIAL_ALTITUDE=901</v>
      </c>
      <c r="F21" t="str">
        <f>CONCATENATE(climbs!F$1, "=",IF(TYPE(climbs!F21)=2,CHAR(34),""),climbs!F21,IF(TYPE(climbs!F21)=2,CHAR(34),""))</f>
        <v>DISTANCE=3</v>
      </c>
      <c r="G21" t="str">
        <f>CONCATENATE(climbs!G$1, "=",IF(TYPE(climbs!G21)=2,CHAR(34),""),climbs!G21,IF(TYPE(climbs!G21)=2,CHAR(34),""))</f>
        <v>AVERAGE_SLOPE=7.5</v>
      </c>
      <c r="H21" t="str">
        <f>CONCATENATE(climbs!H$1, "=",IF(TYPE(climbs!H21)=2,CHAR(34),""),climbs!H21,IF(TYPE(climbs!H21)=2,CHAR(34),""))</f>
        <v>CATEGORY="2"</v>
      </c>
    </row>
    <row r="22" spans="1:8" x14ac:dyDescent="0.25">
      <c r="A22" t="str">
        <f>CONCATENATE(climbs!A$1, "=",IF(TYPE(climbs!A22)=2,CHAR(34),""),climbs!A22,IF(TYPE(climbs!A22)=2,CHAR(34),""))</f>
        <v>CLIMB_ID=21</v>
      </c>
      <c r="B22" t="str">
        <f>CONCATENATE(climbs!B$1, "=",IF(TYPE(climbs!B22)=2,CHAR(34),""),climbs!B22,IF(TYPE(climbs!B22)=2,CHAR(34),""))</f>
        <v>STAGE_NUMBER=8</v>
      </c>
      <c r="C22" t="str">
        <f>CONCATENATE(climbs!C$1, "=",IF(TYPE(climbs!C22)=2,CHAR(34),""),climbs!C22,IF(TYPE(climbs!C22)=2,CHAR(34),""))</f>
        <v>STARTING_AT_KM=161</v>
      </c>
      <c r="D22" t="str">
        <f>CONCATENATE(climbs!D$1, "=",IF(TYPE(climbs!D22)=2,CHAR(34),""),climbs!D22,IF(TYPE(climbs!D22)=2,CHAR(34),""))</f>
        <v>NAME="Côte de La Mauselaine"</v>
      </c>
      <c r="E22" t="str">
        <f>CONCATENATE(climbs!E$1, "=",IF(TYPE(climbs!E22)=2,CHAR(34),""),climbs!E22,IF(TYPE(climbs!E22)=2,CHAR(34),""))</f>
        <v>INITIAL_ALTITUDE=0</v>
      </c>
      <c r="F22" t="str">
        <f>CONCATENATE(climbs!F$1, "=",IF(TYPE(climbs!F22)=2,CHAR(34),""),climbs!F22,IF(TYPE(climbs!F22)=2,CHAR(34),""))</f>
        <v>DISTANCE=1.8</v>
      </c>
      <c r="G22" t="str">
        <f>CONCATENATE(climbs!G$1, "=",IF(TYPE(climbs!G22)=2,CHAR(34),""),climbs!G22,IF(TYPE(climbs!G22)=2,CHAR(34),""))</f>
        <v>AVERAGE_SLOPE=10.3</v>
      </c>
      <c r="H22" t="str">
        <f>CONCATENATE(climbs!H$1, "=",IF(TYPE(climbs!H22)=2,CHAR(34),""),climbs!H22,IF(TYPE(climbs!H22)=2,CHAR(34),""))</f>
        <v>CATEGORY="3"</v>
      </c>
    </row>
    <row r="23" spans="1:8" x14ac:dyDescent="0.25">
      <c r="A23" t="str">
        <f>CONCATENATE(climbs!A$1, "=",IF(TYPE(climbs!A23)=2,CHAR(34),""),climbs!A23,IF(TYPE(climbs!A23)=2,CHAR(34),""))</f>
        <v>CLIMB_ID=22</v>
      </c>
      <c r="B23" t="str">
        <f>CONCATENATE(climbs!B$1, "=",IF(TYPE(climbs!B23)=2,CHAR(34),""),climbs!B23,IF(TYPE(climbs!B23)=2,CHAR(34),""))</f>
        <v>STAGE_NUMBER=9</v>
      </c>
      <c r="C23" t="str">
        <f>CONCATENATE(climbs!C$1, "=",IF(TYPE(climbs!C23)=2,CHAR(34),""),climbs!C23,IF(TYPE(climbs!C23)=2,CHAR(34),""))</f>
        <v>STARTING_AT_KM=11.5</v>
      </c>
      <c r="D23" t="str">
        <f>CONCATENATE(climbs!D$1, "=",IF(TYPE(climbs!D23)=2,CHAR(34),""),climbs!D23,IF(TYPE(climbs!D23)=2,CHAR(34),""))</f>
        <v>NAME="Col de la Schlucht"</v>
      </c>
      <c r="E23" t="str">
        <f>CONCATENATE(climbs!E$1, "=",IF(TYPE(climbs!E23)=2,CHAR(34),""),climbs!E23,IF(TYPE(climbs!E23)=2,CHAR(34),""))</f>
        <v>INITIAL_ALTITUDE=1140</v>
      </c>
      <c r="F23" t="str">
        <f>CONCATENATE(climbs!F$1, "=",IF(TYPE(climbs!F23)=2,CHAR(34),""),climbs!F23,IF(TYPE(climbs!F23)=2,CHAR(34),""))</f>
        <v>DISTANCE=8.6</v>
      </c>
      <c r="G23" t="str">
        <f>CONCATENATE(climbs!G$1, "=",IF(TYPE(climbs!G23)=2,CHAR(34),""),climbs!G23,IF(TYPE(climbs!G23)=2,CHAR(34),""))</f>
        <v>AVERAGE_SLOPE=4.5</v>
      </c>
      <c r="H23" t="str">
        <f>CONCATENATE(climbs!H$1, "=",IF(TYPE(climbs!H23)=2,CHAR(34),""),climbs!H23,IF(TYPE(climbs!H23)=2,CHAR(34),""))</f>
        <v>CATEGORY="2"</v>
      </c>
    </row>
    <row r="24" spans="1:8" x14ac:dyDescent="0.25">
      <c r="A24" t="str">
        <f>CONCATENATE(climbs!A$1, "=",IF(TYPE(climbs!A24)=2,CHAR(34),""),climbs!A24,IF(TYPE(climbs!A24)=2,CHAR(34),""))</f>
        <v>CLIMB_ID=23</v>
      </c>
      <c r="B24" t="str">
        <f>CONCATENATE(climbs!B$1, "=",IF(TYPE(climbs!B24)=2,CHAR(34),""),climbs!B24,IF(TYPE(climbs!B24)=2,CHAR(34),""))</f>
        <v>STAGE_NUMBER=9</v>
      </c>
      <c r="C24" t="str">
        <f>CONCATENATE(climbs!C$1, "=",IF(TYPE(climbs!C24)=2,CHAR(34),""),climbs!C24,IF(TYPE(climbs!C24)=2,CHAR(34),""))</f>
        <v>STARTING_AT_KM=41</v>
      </c>
      <c r="D24" t="str">
        <f>CONCATENATE(climbs!D$1, "=",IF(TYPE(climbs!D24)=2,CHAR(34),""),climbs!D24,IF(TYPE(climbs!D24)=2,CHAR(34),""))</f>
        <v>NAME="Col du Wettstein"</v>
      </c>
      <c r="E24" t="str">
        <f>CONCATENATE(climbs!E$1, "=",IF(TYPE(climbs!E24)=2,CHAR(34),""),climbs!E24,IF(TYPE(climbs!E24)=2,CHAR(34),""))</f>
        <v>INITIAL_ALTITUDE=0</v>
      </c>
      <c r="F24" t="str">
        <f>CONCATENATE(climbs!F$1, "=",IF(TYPE(climbs!F24)=2,CHAR(34),""),climbs!F24,IF(TYPE(climbs!F24)=2,CHAR(34),""))</f>
        <v>DISTANCE=7.7</v>
      </c>
      <c r="G24" t="str">
        <f>CONCATENATE(climbs!G$1, "=",IF(TYPE(climbs!G24)=2,CHAR(34),""),climbs!G24,IF(TYPE(climbs!G24)=2,CHAR(34),""))</f>
        <v>AVERAGE_SLOPE=4.1</v>
      </c>
      <c r="H24" t="str">
        <f>CONCATENATE(climbs!H$1, "=",IF(TYPE(climbs!H24)=2,CHAR(34),""),climbs!H24,IF(TYPE(climbs!H24)=2,CHAR(34),""))</f>
        <v>CATEGORY="3"</v>
      </c>
    </row>
    <row r="25" spans="1:8" x14ac:dyDescent="0.25">
      <c r="A25" t="str">
        <f>CONCATENATE(climbs!A$1, "=",IF(TYPE(climbs!A25)=2,CHAR(34),""),climbs!A25,IF(TYPE(climbs!A25)=2,CHAR(34),""))</f>
        <v>CLIMB_ID=24</v>
      </c>
      <c r="B25" t="str">
        <f>CONCATENATE(climbs!B$1, "=",IF(TYPE(climbs!B25)=2,CHAR(34),""),climbs!B25,IF(TYPE(climbs!B25)=2,CHAR(34),""))</f>
        <v>STAGE_NUMBER=9</v>
      </c>
      <c r="C25" t="str">
        <f>CONCATENATE(climbs!C$1, "=",IF(TYPE(climbs!C25)=2,CHAR(34),""),climbs!C25,IF(TYPE(climbs!C25)=2,CHAR(34),""))</f>
        <v>STARTING_AT_KM=70</v>
      </c>
      <c r="D25" t="str">
        <f>CONCATENATE(climbs!D$1, "=",IF(TYPE(climbs!D25)=2,CHAR(34),""),climbs!D25,IF(TYPE(climbs!D25)=2,CHAR(34),""))</f>
        <v>NAME="Côte des Cinq Châteaux"</v>
      </c>
      <c r="E25" t="str">
        <f>CONCATENATE(climbs!E$1, "=",IF(TYPE(climbs!E25)=2,CHAR(34),""),climbs!E25,IF(TYPE(climbs!E25)=2,CHAR(34),""))</f>
        <v>INITIAL_ALTITUDE=0</v>
      </c>
      <c r="F25" t="str">
        <f>CONCATENATE(climbs!F$1, "=",IF(TYPE(climbs!F25)=2,CHAR(34),""),climbs!F25,IF(TYPE(climbs!F25)=2,CHAR(34),""))</f>
        <v>DISTANCE=4.5</v>
      </c>
      <c r="G25" t="str">
        <f>CONCATENATE(climbs!G$1, "=",IF(TYPE(climbs!G25)=2,CHAR(34),""),climbs!G25,IF(TYPE(climbs!G25)=2,CHAR(34),""))</f>
        <v>AVERAGE_SLOPE=6.1</v>
      </c>
      <c r="H25" t="str">
        <f>CONCATENATE(climbs!H$1, "=",IF(TYPE(climbs!H25)=2,CHAR(34),""),climbs!H25,IF(TYPE(climbs!H25)=2,CHAR(34),""))</f>
        <v>CATEGORY="3"</v>
      </c>
    </row>
    <row r="26" spans="1:8" x14ac:dyDescent="0.25">
      <c r="A26" t="str">
        <f>CONCATENATE(climbs!A$1, "=",IF(TYPE(climbs!A26)=2,CHAR(34),""),climbs!A26,IF(TYPE(climbs!A26)=2,CHAR(34),""))</f>
        <v>CLIMB_ID=25</v>
      </c>
      <c r="B26" t="str">
        <f>CONCATENATE(climbs!B$1, "=",IF(TYPE(climbs!B26)=2,CHAR(34),""),climbs!B26,IF(TYPE(climbs!B26)=2,CHAR(34),""))</f>
        <v>STAGE_NUMBER=9</v>
      </c>
      <c r="C26" t="str">
        <f>CONCATENATE(climbs!C$1, "=",IF(TYPE(climbs!C26)=2,CHAR(34),""),climbs!C26,IF(TYPE(climbs!C26)=2,CHAR(34),""))</f>
        <v>STARTING_AT_KM=86</v>
      </c>
      <c r="D26" t="str">
        <f>CONCATENATE(climbs!D$1, "=",IF(TYPE(climbs!D26)=2,CHAR(34),""),climbs!D26,IF(TYPE(climbs!D26)=2,CHAR(34),""))</f>
        <v>NAME="Côte de Gueberschwihr"</v>
      </c>
      <c r="E26" t="str">
        <f>CONCATENATE(climbs!E$1, "=",IF(TYPE(climbs!E26)=2,CHAR(34),""),climbs!E26,IF(TYPE(climbs!E26)=2,CHAR(34),""))</f>
        <v>INITIAL_ALTITUDE=559</v>
      </c>
      <c r="F26" t="str">
        <f>CONCATENATE(climbs!F$1, "=",IF(TYPE(climbs!F26)=2,CHAR(34),""),climbs!F26,IF(TYPE(climbs!F26)=2,CHAR(34),""))</f>
        <v>DISTANCE=4.1</v>
      </c>
      <c r="G26" t="str">
        <f>CONCATENATE(climbs!G$1, "=",IF(TYPE(climbs!G26)=2,CHAR(34),""),climbs!G26,IF(TYPE(climbs!G26)=2,CHAR(34),""))</f>
        <v>AVERAGE_SLOPE=7.9</v>
      </c>
      <c r="H26" t="str">
        <f>CONCATENATE(climbs!H$1, "=",IF(TYPE(climbs!H26)=2,CHAR(34),""),climbs!H26,IF(TYPE(climbs!H26)=2,CHAR(34),""))</f>
        <v>CATEGORY="2"</v>
      </c>
    </row>
    <row r="27" spans="1:8" x14ac:dyDescent="0.25">
      <c r="A27" t="str">
        <f>CONCATENATE(climbs!A$1, "=",IF(TYPE(climbs!A27)=2,CHAR(34),""),climbs!A27,IF(TYPE(climbs!A27)=2,CHAR(34),""))</f>
        <v>CLIMB_ID=26</v>
      </c>
      <c r="B27" t="str">
        <f>CONCATENATE(climbs!B$1, "=",IF(TYPE(climbs!B27)=2,CHAR(34),""),climbs!B27,IF(TYPE(climbs!B27)=2,CHAR(34),""))</f>
        <v>STAGE_NUMBER=9</v>
      </c>
      <c r="C27" t="str">
        <f>CONCATENATE(climbs!C$1, "=",IF(TYPE(climbs!C27)=2,CHAR(34),""),climbs!C27,IF(TYPE(climbs!C27)=2,CHAR(34),""))</f>
        <v>STARTING_AT_KM=120</v>
      </c>
      <c r="D27" t="str">
        <f>CONCATENATE(climbs!D$1, "=",IF(TYPE(climbs!D27)=2,CHAR(34),""),climbs!D27,IF(TYPE(climbs!D27)=2,CHAR(34),""))</f>
        <v>NAME="Le Markstein"</v>
      </c>
      <c r="E27" t="str">
        <f>CONCATENATE(climbs!E$1, "=",IF(TYPE(climbs!E27)=2,CHAR(34),""),climbs!E27,IF(TYPE(climbs!E27)=2,CHAR(34),""))</f>
        <v>INITIAL_ALTITUDE=1183</v>
      </c>
      <c r="F27" t="str">
        <f>CONCATENATE(climbs!F$1, "=",IF(TYPE(climbs!F27)=2,CHAR(34),""),climbs!F27,IF(TYPE(climbs!F27)=2,CHAR(34),""))</f>
        <v>DISTANCE=10.8</v>
      </c>
      <c r="G27" t="str">
        <f>CONCATENATE(climbs!G$1, "=",IF(TYPE(climbs!G27)=2,CHAR(34),""),climbs!G27,IF(TYPE(climbs!G27)=2,CHAR(34),""))</f>
        <v>AVERAGE_SLOPE=5.4</v>
      </c>
      <c r="H27" t="str">
        <f>CONCATENATE(climbs!H$1, "=",IF(TYPE(climbs!H27)=2,CHAR(34),""),climbs!H27,IF(TYPE(climbs!H27)=2,CHAR(34),""))</f>
        <v>CATEGORY="1"</v>
      </c>
    </row>
    <row r="28" spans="1:8" x14ac:dyDescent="0.25">
      <c r="A28" t="str">
        <f>CONCATENATE(climbs!A$1, "=",IF(TYPE(climbs!A28)=2,CHAR(34),""),climbs!A28,IF(TYPE(climbs!A28)=2,CHAR(34),""))</f>
        <v>CLIMB_ID=27</v>
      </c>
      <c r="B28" t="str">
        <f>CONCATENATE(climbs!B$1, "=",IF(TYPE(climbs!B28)=2,CHAR(34),""),climbs!B28,IF(TYPE(climbs!B28)=2,CHAR(34),""))</f>
        <v>STAGE_NUMBER=9</v>
      </c>
      <c r="C28" t="str">
        <f>CONCATENATE(climbs!C$1, "=",IF(TYPE(climbs!C28)=2,CHAR(34),""),climbs!C28,IF(TYPE(climbs!C28)=2,CHAR(34),""))</f>
        <v>STARTING_AT_KM=127</v>
      </c>
      <c r="D28" t="str">
        <f>CONCATENATE(climbs!D$1, "=",IF(TYPE(climbs!D28)=2,CHAR(34),""),climbs!D28,IF(TYPE(climbs!D28)=2,CHAR(34),""))</f>
        <v>NAME="Grand Ballon"</v>
      </c>
      <c r="E28" t="str">
        <f>CONCATENATE(climbs!E$1, "=",IF(TYPE(climbs!E28)=2,CHAR(34),""),climbs!E28,IF(TYPE(climbs!E28)=2,CHAR(34),""))</f>
        <v>INITIAL_ALTITUDE=0</v>
      </c>
      <c r="F28" t="str">
        <f>CONCATENATE(climbs!F$1, "=",IF(TYPE(climbs!F28)=2,CHAR(34),""),climbs!F28,IF(TYPE(climbs!F28)=2,CHAR(34),""))</f>
        <v>DISTANCE=1.4</v>
      </c>
      <c r="G28" t="str">
        <f>CONCATENATE(climbs!G$1, "=",IF(TYPE(climbs!G28)=2,CHAR(34),""),climbs!G28,IF(TYPE(climbs!G28)=2,CHAR(34),""))</f>
        <v>AVERAGE_SLOPE=8.6</v>
      </c>
      <c r="H28" t="str">
        <f>CONCATENATE(climbs!H$1, "=",IF(TYPE(climbs!H28)=2,CHAR(34),""),climbs!H28,IF(TYPE(climbs!H28)=2,CHAR(34),""))</f>
        <v>CATEGORY="3"</v>
      </c>
    </row>
    <row r="29" spans="1:8" x14ac:dyDescent="0.25">
      <c r="A29" t="str">
        <f>CONCATENATE(climbs!A$1, "=",IF(TYPE(climbs!A29)=2,CHAR(34),""),climbs!A29,IF(TYPE(climbs!A29)=2,CHAR(34),""))</f>
        <v>CLIMB_ID=28</v>
      </c>
      <c r="B29" t="str">
        <f>CONCATENATE(climbs!B$1, "=",IF(TYPE(climbs!B29)=2,CHAR(34),""),climbs!B29,IF(TYPE(climbs!B29)=2,CHAR(34),""))</f>
        <v>STAGE_NUMBER=10</v>
      </c>
      <c r="C29" t="str">
        <f>CONCATENATE(climbs!C$1, "=",IF(TYPE(climbs!C29)=2,CHAR(34),""),climbs!C29,IF(TYPE(climbs!C29)=2,CHAR(34),""))</f>
        <v>STARTING_AT_KM=30.5</v>
      </c>
      <c r="D29" t="str">
        <f>CONCATENATE(climbs!D$1, "=",IF(TYPE(climbs!D29)=2,CHAR(34),""),climbs!D29,IF(TYPE(climbs!D29)=2,CHAR(34),""))</f>
        <v>NAME="Col du Firstplan"</v>
      </c>
      <c r="E29" t="str">
        <f>CONCATENATE(climbs!E$1, "=",IF(TYPE(climbs!E29)=2,CHAR(34),""),climbs!E29,IF(TYPE(climbs!E29)=2,CHAR(34),""))</f>
        <v>INITIAL_ALTITUDE=722</v>
      </c>
      <c r="F29" t="str">
        <f>CONCATENATE(climbs!F$1, "=",IF(TYPE(climbs!F29)=2,CHAR(34),""),climbs!F29,IF(TYPE(climbs!F29)=2,CHAR(34),""))</f>
        <v>DISTANCE=8.3</v>
      </c>
      <c r="G29" t="str">
        <f>CONCATENATE(climbs!G$1, "=",IF(TYPE(climbs!G29)=2,CHAR(34),""),climbs!G29,IF(TYPE(climbs!G29)=2,CHAR(34),""))</f>
        <v>AVERAGE_SLOPE=5.4</v>
      </c>
      <c r="H29" t="str">
        <f>CONCATENATE(climbs!H$1, "=",IF(TYPE(climbs!H29)=2,CHAR(34),""),climbs!H29,IF(TYPE(climbs!H29)=2,CHAR(34),""))</f>
        <v>CATEGORY="2"</v>
      </c>
    </row>
    <row r="30" spans="1:8" x14ac:dyDescent="0.25">
      <c r="A30" t="str">
        <f>CONCATENATE(climbs!A$1, "=",IF(TYPE(climbs!A30)=2,CHAR(34),""),climbs!A30,IF(TYPE(climbs!A30)=2,CHAR(34),""))</f>
        <v>CLIMB_ID=29</v>
      </c>
      <c r="B30" t="str">
        <f>CONCATENATE(climbs!B$1, "=",IF(TYPE(climbs!B30)=2,CHAR(34),""),climbs!B30,IF(TYPE(climbs!B30)=2,CHAR(34),""))</f>
        <v>STAGE_NUMBER=10</v>
      </c>
      <c r="C30" t="str">
        <f>CONCATENATE(climbs!C$1, "=",IF(TYPE(climbs!C30)=2,CHAR(34),""),climbs!C30,IF(TYPE(climbs!C30)=2,CHAR(34),""))</f>
        <v>STARTING_AT_KM=54.5</v>
      </c>
      <c r="D30" t="str">
        <f>CONCATENATE(climbs!D$1, "=",IF(TYPE(climbs!D30)=2,CHAR(34),""),climbs!D30,IF(TYPE(climbs!D30)=2,CHAR(34),""))</f>
        <v>NAME="Petit Ballon"</v>
      </c>
      <c r="E30" t="str">
        <f>CONCATENATE(climbs!E$1, "=",IF(TYPE(climbs!E30)=2,CHAR(34),""),climbs!E30,IF(TYPE(climbs!E30)=2,CHAR(34),""))</f>
        <v>INITIAL_ALTITUDE=1163</v>
      </c>
      <c r="F30" t="str">
        <f>CONCATENATE(climbs!F$1, "=",IF(TYPE(climbs!F30)=2,CHAR(34),""),climbs!F30,IF(TYPE(climbs!F30)=2,CHAR(34),""))</f>
        <v>DISTANCE=9.3</v>
      </c>
      <c r="G30" t="str">
        <f>CONCATENATE(climbs!G$1, "=",IF(TYPE(climbs!G30)=2,CHAR(34),""),climbs!G30,IF(TYPE(climbs!G30)=2,CHAR(34),""))</f>
        <v>AVERAGE_SLOPE=8.1</v>
      </c>
      <c r="H30" t="str">
        <f>CONCATENATE(climbs!H$1, "=",IF(TYPE(climbs!H30)=2,CHAR(34),""),climbs!H30,IF(TYPE(climbs!H30)=2,CHAR(34),""))</f>
        <v>CATEGORY="1"</v>
      </c>
    </row>
    <row r="31" spans="1:8" x14ac:dyDescent="0.25">
      <c r="A31" t="str">
        <f>CONCATENATE(climbs!A$1, "=",IF(TYPE(climbs!A31)=2,CHAR(34),""),climbs!A31,IF(TYPE(climbs!A31)=2,CHAR(34),""))</f>
        <v>CLIMB_ID=30</v>
      </c>
      <c r="B31" t="str">
        <f>CONCATENATE(climbs!B$1, "=",IF(TYPE(climbs!B31)=2,CHAR(34),""),climbs!B31,IF(TYPE(climbs!B31)=2,CHAR(34),""))</f>
        <v>STAGE_NUMBER=10</v>
      </c>
      <c r="C31" t="str">
        <f>CONCATENATE(climbs!C$1, "=",IF(TYPE(climbs!C31)=2,CHAR(34),""),climbs!C31,IF(TYPE(climbs!C31)=2,CHAR(34),""))</f>
        <v>STARTING_AT_KM=71.5</v>
      </c>
      <c r="D31" t="str">
        <f>CONCATENATE(climbs!D$1, "=",IF(TYPE(climbs!D31)=2,CHAR(34),""),climbs!D31,IF(TYPE(climbs!D31)=2,CHAR(34),""))</f>
        <v>NAME="Col du Platzerwasel"</v>
      </c>
      <c r="E31" t="str">
        <f>CONCATENATE(climbs!E$1, "=",IF(TYPE(climbs!E31)=2,CHAR(34),""),climbs!E31,IF(TYPE(climbs!E31)=2,CHAR(34),""))</f>
        <v>INITIAL_ALTITUDE=1193</v>
      </c>
      <c r="F31" t="str">
        <f>CONCATENATE(climbs!F$1, "=",IF(TYPE(climbs!F31)=2,CHAR(34),""),climbs!F31,IF(TYPE(climbs!F31)=2,CHAR(34),""))</f>
        <v>DISTANCE=7.1</v>
      </c>
      <c r="G31" t="str">
        <f>CONCATENATE(climbs!G$1, "=",IF(TYPE(climbs!G31)=2,CHAR(34),""),climbs!G31,IF(TYPE(climbs!G31)=2,CHAR(34),""))</f>
        <v>AVERAGE_SLOPE=8.4</v>
      </c>
      <c r="H31" t="str">
        <f>CONCATENATE(climbs!H$1, "=",IF(TYPE(climbs!H31)=2,CHAR(34),""),climbs!H31,IF(TYPE(climbs!H31)=2,CHAR(34),""))</f>
        <v>CATEGORY="1"</v>
      </c>
    </row>
    <row r="32" spans="1:8" x14ac:dyDescent="0.25">
      <c r="A32" t="str">
        <f>CONCATENATE(climbs!A$1, "=",IF(TYPE(climbs!A32)=2,CHAR(34),""),climbs!A32,IF(TYPE(climbs!A32)=2,CHAR(34),""))</f>
        <v>CLIMB_ID=31</v>
      </c>
      <c r="B32" t="str">
        <f>CONCATENATE(climbs!B$1, "=",IF(TYPE(climbs!B32)=2,CHAR(34),""),climbs!B32,IF(TYPE(climbs!B32)=2,CHAR(34),""))</f>
        <v>STAGE_NUMBER=10</v>
      </c>
      <c r="C32" t="str">
        <f>CONCATENATE(climbs!C$1, "=",IF(TYPE(climbs!C32)=2,CHAR(34),""),climbs!C32,IF(TYPE(climbs!C32)=2,CHAR(34),""))</f>
        <v>STARTING_AT_KM=103.5</v>
      </c>
      <c r="D32" t="str">
        <f>CONCATENATE(climbs!D$1, "=",IF(TYPE(climbs!D32)=2,CHAR(34),""),climbs!D32,IF(TYPE(climbs!D32)=2,CHAR(34),""))</f>
        <v>NAME="Col d'Oderen"</v>
      </c>
      <c r="E32" t="str">
        <f>CONCATENATE(climbs!E$1, "=",IF(TYPE(climbs!E32)=2,CHAR(34),""),climbs!E32,IF(TYPE(climbs!E32)=2,CHAR(34),""))</f>
        <v>INITIAL_ALTITUDE=884</v>
      </c>
      <c r="F32" t="str">
        <f>CONCATENATE(climbs!F$1, "=",IF(TYPE(climbs!F32)=2,CHAR(34),""),climbs!F32,IF(TYPE(climbs!F32)=2,CHAR(34),""))</f>
        <v>DISTANCE=6.7</v>
      </c>
      <c r="G32" t="str">
        <f>CONCATENATE(climbs!G$1, "=",IF(TYPE(climbs!G32)=2,CHAR(34),""),climbs!G32,IF(TYPE(climbs!G32)=2,CHAR(34),""))</f>
        <v>AVERAGE_SLOPE=6.1</v>
      </c>
      <c r="H32" t="str">
        <f>CONCATENATE(climbs!H$1, "=",IF(TYPE(climbs!H32)=2,CHAR(34),""),climbs!H32,IF(TYPE(climbs!H32)=2,CHAR(34),""))</f>
        <v>CATEGORY="2"</v>
      </c>
    </row>
    <row r="33" spans="1:8" x14ac:dyDescent="0.25">
      <c r="A33" t="str">
        <f>CONCATENATE(climbs!A$1, "=",IF(TYPE(climbs!A33)=2,CHAR(34),""),climbs!A33,IF(TYPE(climbs!A33)=2,CHAR(34),""))</f>
        <v>CLIMB_ID=32</v>
      </c>
      <c r="B33" t="str">
        <f>CONCATENATE(climbs!B$1, "=",IF(TYPE(climbs!B33)=2,CHAR(34),""),climbs!B33,IF(TYPE(climbs!B33)=2,CHAR(34),""))</f>
        <v>STAGE_NUMBER=10</v>
      </c>
      <c r="C33" t="str">
        <f>CONCATENATE(climbs!C$1, "=",IF(TYPE(climbs!C33)=2,CHAR(34),""),climbs!C33,IF(TYPE(climbs!C33)=2,CHAR(34),""))</f>
        <v>STARTING_AT_KM=125.5</v>
      </c>
      <c r="D33" t="str">
        <f>CONCATENATE(climbs!D$1, "=",IF(TYPE(climbs!D33)=2,CHAR(34),""),climbs!D33,IF(TYPE(climbs!D33)=2,CHAR(34),""))</f>
        <v>NAME="Col des Croix"</v>
      </c>
      <c r="E33" t="str">
        <f>CONCATENATE(climbs!E$1, "=",IF(TYPE(climbs!E33)=2,CHAR(34),""),climbs!E33,IF(TYPE(climbs!E33)=2,CHAR(34),""))</f>
        <v>INITIAL_ALTITUDE=0</v>
      </c>
      <c r="F33" t="str">
        <f>CONCATENATE(climbs!F$1, "=",IF(TYPE(climbs!F33)=2,CHAR(34),""),climbs!F33,IF(TYPE(climbs!F33)=2,CHAR(34),""))</f>
        <v>DISTANCE=3.2</v>
      </c>
      <c r="G33" t="str">
        <f>CONCATENATE(climbs!G$1, "=",IF(TYPE(climbs!G33)=2,CHAR(34),""),climbs!G33,IF(TYPE(climbs!G33)=2,CHAR(34),""))</f>
        <v>AVERAGE_SLOPE=6.2</v>
      </c>
      <c r="H33" t="str">
        <f>CONCATENATE(climbs!H$1, "=",IF(TYPE(climbs!H33)=2,CHAR(34),""),climbs!H33,IF(TYPE(climbs!H33)=2,CHAR(34),""))</f>
        <v>CATEGORY="3"</v>
      </c>
    </row>
    <row r="34" spans="1:8" x14ac:dyDescent="0.25">
      <c r="A34" t="str">
        <f>CONCATENATE(climbs!A$1, "=",IF(TYPE(climbs!A34)=2,CHAR(34),""),climbs!A34,IF(TYPE(climbs!A34)=2,CHAR(34),""))</f>
        <v>CLIMB_ID=33</v>
      </c>
      <c r="B34" t="str">
        <f>CONCATENATE(climbs!B$1, "=",IF(TYPE(climbs!B34)=2,CHAR(34),""),climbs!B34,IF(TYPE(climbs!B34)=2,CHAR(34),""))</f>
        <v>STAGE_NUMBER=10</v>
      </c>
      <c r="C34" t="str">
        <f>CONCATENATE(climbs!C$1, "=",IF(TYPE(climbs!C34)=2,CHAR(34),""),climbs!C34,IF(TYPE(climbs!C34)=2,CHAR(34),""))</f>
        <v>STARTING_AT_KM=143.5</v>
      </c>
      <c r="D34" t="str">
        <f>CONCATENATE(climbs!D$1, "=",IF(TYPE(climbs!D34)=2,CHAR(34),""),climbs!D34,IF(TYPE(climbs!D34)=2,CHAR(34),""))</f>
        <v>NAME="Col des Chevrères"</v>
      </c>
      <c r="E34" t="str">
        <f>CONCATENATE(climbs!E$1, "=",IF(TYPE(climbs!E34)=2,CHAR(34),""),climbs!E34,IF(TYPE(climbs!E34)=2,CHAR(34),""))</f>
        <v>INITIAL_ALTITUDE=914</v>
      </c>
      <c r="F34" t="str">
        <f>CONCATENATE(climbs!F$1, "=",IF(TYPE(climbs!F34)=2,CHAR(34),""),climbs!F34,IF(TYPE(climbs!F34)=2,CHAR(34),""))</f>
        <v>DISTANCE=3.5</v>
      </c>
      <c r="G34" t="str">
        <f>CONCATENATE(climbs!G$1, "=",IF(TYPE(climbs!G34)=2,CHAR(34),""),climbs!G34,IF(TYPE(climbs!G34)=2,CHAR(34),""))</f>
        <v>AVERAGE_SLOPE=9.5</v>
      </c>
      <c r="H34" t="str">
        <f>CONCATENATE(climbs!H$1, "=",IF(TYPE(climbs!H34)=2,CHAR(34),""),climbs!H34,IF(TYPE(climbs!H34)=2,CHAR(34),""))</f>
        <v>CATEGORY="1"</v>
      </c>
    </row>
    <row r="35" spans="1:8" x14ac:dyDescent="0.25">
      <c r="A35" t="str">
        <f>CONCATENATE(climbs!A$1, "=",IF(TYPE(climbs!A35)=2,CHAR(34),""),climbs!A35,IF(TYPE(climbs!A35)=2,CHAR(34),""))</f>
        <v>CLIMB_ID=34</v>
      </c>
      <c r="B35" t="str">
        <f>CONCATENATE(climbs!B$1, "=",IF(TYPE(climbs!B35)=2,CHAR(34),""),climbs!B35,IF(TYPE(climbs!B35)=2,CHAR(34),""))</f>
        <v>STAGE_NUMBER=10</v>
      </c>
      <c r="C35" t="str">
        <f>CONCATENATE(climbs!C$1, "=",IF(TYPE(climbs!C35)=2,CHAR(34),""),climbs!C35,IF(TYPE(climbs!C35)=2,CHAR(34),""))</f>
        <v>STARTING_AT_KM=161.5</v>
      </c>
      <c r="D35" t="str">
        <f>CONCATENATE(climbs!D$1, "=",IF(TYPE(climbs!D35)=2,CHAR(34),""),climbs!D35,IF(TYPE(climbs!D35)=2,CHAR(34),""))</f>
        <v>NAME="La Planche des Belles Filles"</v>
      </c>
      <c r="E35" t="str">
        <f>CONCATENATE(climbs!E$1, "=",IF(TYPE(climbs!E35)=2,CHAR(34),""),climbs!E35,IF(TYPE(climbs!E35)=2,CHAR(34),""))</f>
        <v>INITIAL_ALTITUDE=1035</v>
      </c>
      <c r="F35" t="str">
        <f>CONCATENATE(climbs!F$1, "=",IF(TYPE(climbs!F35)=2,CHAR(34),""),climbs!F35,IF(TYPE(climbs!F35)=2,CHAR(34),""))</f>
        <v>DISTANCE=5.9</v>
      </c>
      <c r="G35" t="str">
        <f>CONCATENATE(climbs!G$1, "=",IF(TYPE(climbs!G35)=2,CHAR(34),""),climbs!G35,IF(TYPE(climbs!G35)=2,CHAR(34),""))</f>
        <v>AVERAGE_SLOPE=8.5</v>
      </c>
      <c r="H35" t="str">
        <f>CONCATENATE(climbs!H$1, "=",IF(TYPE(climbs!H35)=2,CHAR(34),""),climbs!H35,IF(TYPE(climbs!H35)=2,CHAR(34),""))</f>
        <v>CATEGORY="1"</v>
      </c>
    </row>
    <row r="36" spans="1:8" x14ac:dyDescent="0.25">
      <c r="A36" t="str">
        <f>CONCATENATE(climbs!A$1, "=",IF(TYPE(climbs!A36)=2,CHAR(34),""),climbs!A36,IF(TYPE(climbs!A36)=2,CHAR(34),""))</f>
        <v>CLIMB_ID=35</v>
      </c>
      <c r="B36" t="str">
        <f>CONCATENATE(climbs!B$1, "=",IF(TYPE(climbs!B36)=2,CHAR(34),""),climbs!B36,IF(TYPE(climbs!B36)=2,CHAR(34),""))</f>
        <v>STAGE_NUMBER=11</v>
      </c>
      <c r="C36" t="str">
        <f>CONCATENATE(climbs!C$1, "=",IF(TYPE(climbs!C36)=2,CHAR(34),""),climbs!C36,IF(TYPE(climbs!C36)=2,CHAR(34),""))</f>
        <v>STARTING_AT_KM=141</v>
      </c>
      <c r="D36" t="str">
        <f>CONCATENATE(climbs!D$1, "=",IF(TYPE(climbs!D36)=2,CHAR(34),""),climbs!D36,IF(TYPE(climbs!D36)=2,CHAR(34),""))</f>
        <v>NAME="Côte de Rogna"</v>
      </c>
      <c r="E36" t="str">
        <f>CONCATENATE(climbs!E$1, "=",IF(TYPE(climbs!E36)=2,CHAR(34),""),climbs!E36,IF(TYPE(climbs!E36)=2,CHAR(34),""))</f>
        <v>INITIAL_ALTITUDE=0</v>
      </c>
      <c r="F36" t="str">
        <f>CONCATENATE(climbs!F$1, "=",IF(TYPE(climbs!F36)=2,CHAR(34),""),climbs!F36,IF(TYPE(climbs!F36)=2,CHAR(34),""))</f>
        <v>DISTANCE=7.6</v>
      </c>
      <c r="G36" t="str">
        <f>CONCATENATE(climbs!G$1, "=",IF(TYPE(climbs!G36)=2,CHAR(34),""),climbs!G36,IF(TYPE(climbs!G36)=2,CHAR(34),""))</f>
        <v>AVERAGE_SLOPE=4.9</v>
      </c>
      <c r="H36" t="str">
        <f>CONCATENATE(climbs!H$1, "=",IF(TYPE(climbs!H36)=2,CHAR(34),""),climbs!H36,IF(TYPE(climbs!H36)=2,CHAR(34),""))</f>
        <v>CATEGORY="3"</v>
      </c>
    </row>
    <row r="37" spans="1:8" x14ac:dyDescent="0.25">
      <c r="A37" t="str">
        <f>CONCATENATE(climbs!A$1, "=",IF(TYPE(climbs!A37)=2,CHAR(34),""),climbs!A37,IF(TYPE(climbs!A37)=2,CHAR(34),""))</f>
        <v>CLIMB_ID=36</v>
      </c>
      <c r="B37" t="str">
        <f>CONCATENATE(climbs!B$1, "=",IF(TYPE(climbs!B37)=2,CHAR(34),""),climbs!B37,IF(TYPE(climbs!B37)=2,CHAR(34),""))</f>
        <v>STAGE_NUMBER=11</v>
      </c>
      <c r="C37" t="str">
        <f>CONCATENATE(climbs!C$1, "=",IF(TYPE(climbs!C37)=2,CHAR(34),""),climbs!C37,IF(TYPE(climbs!C37)=2,CHAR(34),""))</f>
        <v>STARTING_AT_KM=148.5</v>
      </c>
      <c r="D37" t="str">
        <f>CONCATENATE(climbs!D$1, "=",IF(TYPE(climbs!D37)=2,CHAR(34),""),climbs!D37,IF(TYPE(climbs!D37)=2,CHAR(34),""))</f>
        <v>NAME="Côte de Choux"</v>
      </c>
      <c r="E37" t="str">
        <f>CONCATENATE(climbs!E$1, "=",IF(TYPE(climbs!E37)=2,CHAR(34),""),climbs!E37,IF(TYPE(climbs!E37)=2,CHAR(34),""))</f>
        <v>INITIAL_ALTITUDE=0</v>
      </c>
      <c r="F37" t="str">
        <f>CONCATENATE(climbs!F$1, "=",IF(TYPE(climbs!F37)=2,CHAR(34),""),climbs!F37,IF(TYPE(climbs!F37)=2,CHAR(34),""))</f>
        <v>DISTANCE=1.7</v>
      </c>
      <c r="G37" t="str">
        <f>CONCATENATE(climbs!G$1, "=",IF(TYPE(climbs!G37)=2,CHAR(34),""),climbs!G37,IF(TYPE(climbs!G37)=2,CHAR(34),""))</f>
        <v>AVERAGE_SLOPE=6.5</v>
      </c>
      <c r="H37" t="str">
        <f>CONCATENATE(climbs!H$1, "=",IF(TYPE(climbs!H37)=2,CHAR(34),""),climbs!H37,IF(TYPE(climbs!H37)=2,CHAR(34),""))</f>
        <v>CATEGORY="3"</v>
      </c>
    </row>
    <row r="38" spans="1:8" x14ac:dyDescent="0.25">
      <c r="A38" t="str">
        <f>CONCATENATE(climbs!A$1, "=",IF(TYPE(climbs!A38)=2,CHAR(34),""),climbs!A38,IF(TYPE(climbs!A38)=2,CHAR(34),""))</f>
        <v>CLIMB_ID=37</v>
      </c>
      <c r="B38" t="str">
        <f>CONCATENATE(climbs!B$1, "=",IF(TYPE(climbs!B38)=2,CHAR(34),""),climbs!B38,IF(TYPE(climbs!B38)=2,CHAR(34),""))</f>
        <v>STAGE_NUMBER=11</v>
      </c>
      <c r="C38" t="str">
        <f>CONCATENATE(climbs!C$1, "=",IF(TYPE(climbs!C38)=2,CHAR(34),""),climbs!C38,IF(TYPE(climbs!C38)=2,CHAR(34),""))</f>
        <v>STARTING_AT_KM=152.5</v>
      </c>
      <c r="D38" t="str">
        <f>CONCATENATE(climbs!D$1, "=",IF(TYPE(climbs!D38)=2,CHAR(34),""),climbs!D38,IF(TYPE(climbs!D38)=2,CHAR(34),""))</f>
        <v>NAME="Côte de Désertin"</v>
      </c>
      <c r="E38" t="str">
        <f>CONCATENATE(climbs!E$1, "=",IF(TYPE(climbs!E38)=2,CHAR(34),""),climbs!E38,IF(TYPE(climbs!E38)=2,CHAR(34),""))</f>
        <v>INITIAL_ALTITUDE=0</v>
      </c>
      <c r="F38" t="str">
        <f>CONCATENATE(climbs!F$1, "=",IF(TYPE(climbs!F38)=2,CHAR(34),""),climbs!F38,IF(TYPE(climbs!F38)=2,CHAR(34),""))</f>
        <v>DISTANCE=3.1</v>
      </c>
      <c r="G38" t="str">
        <f>CONCATENATE(climbs!G$1, "=",IF(TYPE(climbs!G38)=2,CHAR(34),""),climbs!G38,IF(TYPE(climbs!G38)=2,CHAR(34),""))</f>
        <v>AVERAGE_SLOPE=5.2</v>
      </c>
      <c r="H38" t="str">
        <f>CONCATENATE(climbs!H$1, "=",IF(TYPE(climbs!H38)=2,CHAR(34),""),climbs!H38,IF(TYPE(climbs!H38)=2,CHAR(34),""))</f>
        <v>CATEGORY="4"</v>
      </c>
    </row>
    <row r="39" spans="1:8" x14ac:dyDescent="0.25">
      <c r="A39" t="str">
        <f>CONCATENATE(climbs!A$1, "=",IF(TYPE(climbs!A39)=2,CHAR(34),""),climbs!A39,IF(TYPE(climbs!A39)=2,CHAR(34),""))</f>
        <v>CLIMB_ID=38</v>
      </c>
      <c r="B39" t="str">
        <f>CONCATENATE(climbs!B$1, "=",IF(TYPE(climbs!B39)=2,CHAR(34),""),climbs!B39,IF(TYPE(climbs!B39)=2,CHAR(34),""))</f>
        <v>STAGE_NUMBER=11</v>
      </c>
      <c r="C39" t="str">
        <f>CONCATENATE(climbs!C$1, "=",IF(TYPE(climbs!C39)=2,CHAR(34),""),climbs!C39,IF(TYPE(climbs!C39)=2,CHAR(34),""))</f>
        <v>STARTING_AT_KM=168</v>
      </c>
      <c r="D39" t="str">
        <f>CONCATENATE(climbs!D$1, "=",IF(TYPE(climbs!D39)=2,CHAR(34),""),climbs!D39,IF(TYPE(climbs!D39)=2,CHAR(34),""))</f>
        <v>NAME="Côte d'Échallon"</v>
      </c>
      <c r="E39" t="str">
        <f>CONCATENATE(climbs!E$1, "=",IF(TYPE(climbs!E39)=2,CHAR(34),""),climbs!E39,IF(TYPE(climbs!E39)=2,CHAR(34),""))</f>
        <v>INITIAL_ALTITUDE=0</v>
      </c>
      <c r="F39" t="str">
        <f>CONCATENATE(climbs!F$1, "=",IF(TYPE(climbs!F39)=2,CHAR(34),""),climbs!F39,IF(TYPE(climbs!F39)=2,CHAR(34),""))</f>
        <v>DISTANCE=3</v>
      </c>
      <c r="G39" t="str">
        <f>CONCATENATE(climbs!G$1, "=",IF(TYPE(climbs!G39)=2,CHAR(34),""),climbs!G39,IF(TYPE(climbs!G39)=2,CHAR(34),""))</f>
        <v>AVERAGE_SLOPE=6.6</v>
      </c>
      <c r="H39" t="str">
        <f>CONCATENATE(climbs!H$1, "=",IF(TYPE(climbs!H39)=2,CHAR(34),""),climbs!H39,IF(TYPE(climbs!H39)=2,CHAR(34),""))</f>
        <v>CATEGORY="3"</v>
      </c>
    </row>
    <row r="40" spans="1:8" x14ac:dyDescent="0.25">
      <c r="A40" t="str">
        <f>CONCATENATE(climbs!A$1, "=",IF(TYPE(climbs!A40)=2,CHAR(34),""),climbs!A40,IF(TYPE(climbs!A40)=2,CHAR(34),""))</f>
        <v>CLIMB_ID=39</v>
      </c>
      <c r="B40" t="str">
        <f>CONCATENATE(climbs!B$1, "=",IF(TYPE(climbs!B40)=2,CHAR(34),""),climbs!B40,IF(TYPE(climbs!B40)=2,CHAR(34),""))</f>
        <v>STAGE_NUMBER=12</v>
      </c>
      <c r="C40" t="str">
        <f>CONCATENATE(climbs!C$1, "=",IF(TYPE(climbs!C40)=2,CHAR(34),""),climbs!C40,IF(TYPE(climbs!C40)=2,CHAR(34),""))</f>
        <v>STARTING_AT_KM=58.5</v>
      </c>
      <c r="D40" t="str">
        <f>CONCATENATE(climbs!D$1, "=",IF(TYPE(climbs!D40)=2,CHAR(34),""),climbs!D40,IF(TYPE(climbs!D40)=2,CHAR(34),""))</f>
        <v>NAME="Col de Brouilly"</v>
      </c>
      <c r="E40" t="str">
        <f>CONCATENATE(climbs!E$1, "=",IF(TYPE(climbs!E40)=2,CHAR(34),""),climbs!E40,IF(TYPE(climbs!E40)=2,CHAR(34),""))</f>
        <v>INITIAL_ALTITUDE=0</v>
      </c>
      <c r="F40" t="str">
        <f>CONCATENATE(climbs!F$1, "=",IF(TYPE(climbs!F40)=2,CHAR(34),""),climbs!F40,IF(TYPE(climbs!F40)=2,CHAR(34),""))</f>
        <v>DISTANCE=1.7</v>
      </c>
      <c r="G40" t="str">
        <f>CONCATENATE(climbs!G$1, "=",IF(TYPE(climbs!G40)=2,CHAR(34),""),climbs!G40,IF(TYPE(climbs!G40)=2,CHAR(34),""))</f>
        <v>AVERAGE_SLOPE=5.1</v>
      </c>
      <c r="H40" t="str">
        <f>CONCATENATE(climbs!H$1, "=",IF(TYPE(climbs!H40)=2,CHAR(34),""),climbs!H40,IF(TYPE(climbs!H40)=2,CHAR(34),""))</f>
        <v>CATEGORY="4"</v>
      </c>
    </row>
    <row r="41" spans="1:8" x14ac:dyDescent="0.25">
      <c r="A41" t="str">
        <f>CONCATENATE(climbs!A$1, "=",IF(TYPE(climbs!A41)=2,CHAR(34),""),climbs!A41,IF(TYPE(climbs!A41)=2,CHAR(34),""))</f>
        <v>CLIMB_ID=40</v>
      </c>
      <c r="B41" t="str">
        <f>CONCATENATE(climbs!B$1, "=",IF(TYPE(climbs!B41)=2,CHAR(34),""),climbs!B41,IF(TYPE(climbs!B41)=2,CHAR(34),""))</f>
        <v>STAGE_NUMBER=12</v>
      </c>
      <c r="C41" t="str">
        <f>CONCATENATE(climbs!C$1, "=",IF(TYPE(climbs!C41)=2,CHAR(34),""),climbs!C41,IF(TYPE(climbs!C41)=2,CHAR(34),""))</f>
        <v>STARTING_AT_KM=83</v>
      </c>
      <c r="D41" t="str">
        <f>CONCATENATE(climbs!D$1, "=",IF(TYPE(climbs!D41)=2,CHAR(34),""),climbs!D41,IF(TYPE(climbs!D41)=2,CHAR(34),""))</f>
        <v>NAME="Côte du Saule-d'Oingt"</v>
      </c>
      <c r="E41" t="str">
        <f>CONCATENATE(climbs!E$1, "=",IF(TYPE(climbs!E41)=2,CHAR(34),""),climbs!E41,IF(TYPE(climbs!E41)=2,CHAR(34),""))</f>
        <v>INITIAL_ALTITUDE=0</v>
      </c>
      <c r="F41" t="str">
        <f>CONCATENATE(climbs!F$1, "=",IF(TYPE(climbs!F41)=2,CHAR(34),""),climbs!F41,IF(TYPE(climbs!F41)=2,CHAR(34),""))</f>
        <v>DISTANCE=3.8</v>
      </c>
      <c r="G41" t="str">
        <f>CONCATENATE(climbs!G$1, "=",IF(TYPE(climbs!G41)=2,CHAR(34),""),climbs!G41,IF(TYPE(climbs!G41)=2,CHAR(34),""))</f>
        <v>AVERAGE_SLOPE=4.5</v>
      </c>
      <c r="H41" t="str">
        <f>CONCATENATE(climbs!H$1, "=",IF(TYPE(climbs!H41)=2,CHAR(34),""),climbs!H41,IF(TYPE(climbs!H41)=2,CHAR(34),""))</f>
        <v>CATEGORY="3"</v>
      </c>
    </row>
    <row r="42" spans="1:8" x14ac:dyDescent="0.25">
      <c r="A42" t="str">
        <f>CONCATENATE(climbs!A$1, "=",IF(TYPE(climbs!A42)=2,CHAR(34),""),climbs!A42,IF(TYPE(climbs!A42)=2,CHAR(34),""))</f>
        <v>CLIMB_ID=41</v>
      </c>
      <c r="B42" t="str">
        <f>CONCATENATE(climbs!B$1, "=",IF(TYPE(climbs!B42)=2,CHAR(34),""),climbs!B42,IF(TYPE(climbs!B42)=2,CHAR(34),""))</f>
        <v>STAGE_NUMBER=12</v>
      </c>
      <c r="C42" t="str">
        <f>CONCATENATE(climbs!C$1, "=",IF(TYPE(climbs!C42)=2,CHAR(34),""),climbs!C42,IF(TYPE(climbs!C42)=2,CHAR(34),""))</f>
        <v>STARTING_AT_KM=138</v>
      </c>
      <c r="D42" t="str">
        <f>CONCATENATE(climbs!D$1, "=",IF(TYPE(climbs!D42)=2,CHAR(34),""),climbs!D42,IF(TYPE(climbs!D42)=2,CHAR(34),""))</f>
        <v>NAME="Col des Brosses"</v>
      </c>
      <c r="E42" t="str">
        <f>CONCATENATE(climbs!E$1, "=",IF(TYPE(climbs!E42)=2,CHAR(34),""),climbs!E42,IF(TYPE(climbs!E42)=2,CHAR(34),""))</f>
        <v>INITIAL_ALTITUDE=0</v>
      </c>
      <c r="F42" t="str">
        <f>CONCATENATE(climbs!F$1, "=",IF(TYPE(climbs!F42)=2,CHAR(34),""),climbs!F42,IF(TYPE(climbs!F42)=2,CHAR(34),""))</f>
        <v>DISTANCE=15.3</v>
      </c>
      <c r="G42" t="str">
        <f>CONCATENATE(climbs!G$1, "=",IF(TYPE(climbs!G42)=2,CHAR(34),""),climbs!G42,IF(TYPE(climbs!G42)=2,CHAR(34),""))</f>
        <v>AVERAGE_SLOPE=3.3</v>
      </c>
      <c r="H42" t="str">
        <f>CONCATENATE(climbs!H$1, "=",IF(TYPE(climbs!H42)=2,CHAR(34),""),climbs!H42,IF(TYPE(climbs!H42)=2,CHAR(34),""))</f>
        <v>CATEGORY="3"</v>
      </c>
    </row>
    <row r="43" spans="1:8" x14ac:dyDescent="0.25">
      <c r="A43" t="str">
        <f>CONCATENATE(climbs!A$1, "=",IF(TYPE(climbs!A43)=2,CHAR(34),""),climbs!A43,IF(TYPE(climbs!A43)=2,CHAR(34),""))</f>
        <v>CLIMB_ID=42</v>
      </c>
      <c r="B43" t="str">
        <f>CONCATENATE(climbs!B$1, "=",IF(TYPE(climbs!B43)=2,CHAR(34),""),climbs!B43,IF(TYPE(climbs!B43)=2,CHAR(34),""))</f>
        <v>STAGE_NUMBER=12</v>
      </c>
      <c r="C43" t="str">
        <f>CONCATENATE(climbs!C$1, "=",IF(TYPE(climbs!C43)=2,CHAR(34),""),climbs!C43,IF(TYPE(climbs!C43)=2,CHAR(34),""))</f>
        <v>STARTING_AT_KM=164</v>
      </c>
      <c r="D43" t="str">
        <f>CONCATENATE(climbs!D$1, "=",IF(TYPE(climbs!D43)=2,CHAR(34),""),climbs!D43,IF(TYPE(climbs!D43)=2,CHAR(34),""))</f>
        <v>NAME="Côte de Grammond"</v>
      </c>
      <c r="E43" t="str">
        <f>CONCATENATE(climbs!E$1, "=",IF(TYPE(climbs!E43)=2,CHAR(34),""),climbs!E43,IF(TYPE(climbs!E43)=2,CHAR(34),""))</f>
        <v>INITIAL_ALTITUDE=0</v>
      </c>
      <c r="F43" t="str">
        <f>CONCATENATE(climbs!F$1, "=",IF(TYPE(climbs!F43)=2,CHAR(34),""),climbs!F43,IF(TYPE(climbs!F43)=2,CHAR(34),""))</f>
        <v>DISTANCE=9.8</v>
      </c>
      <c r="G43" t="str">
        <f>CONCATENATE(climbs!G$1, "=",IF(TYPE(climbs!G43)=2,CHAR(34),""),climbs!G43,IF(TYPE(climbs!G43)=2,CHAR(34),""))</f>
        <v>AVERAGE_SLOPE=2.9</v>
      </c>
      <c r="H43" t="str">
        <f>CONCATENATE(climbs!H$1, "=",IF(TYPE(climbs!H43)=2,CHAR(34),""),climbs!H43,IF(TYPE(climbs!H43)=2,CHAR(34),""))</f>
        <v>CATEGORY="4"</v>
      </c>
    </row>
    <row r="44" spans="1:8" x14ac:dyDescent="0.25">
      <c r="A44" t="str">
        <f>CONCATENATE(climbs!A$1, "=",IF(TYPE(climbs!A44)=2,CHAR(34),""),climbs!A44,IF(TYPE(climbs!A44)=2,CHAR(34),""))</f>
        <v>CLIMB_ID=43</v>
      </c>
      <c r="B44" t="str">
        <f>CONCATENATE(climbs!B$1, "=",IF(TYPE(climbs!B44)=2,CHAR(34),""),climbs!B44,IF(TYPE(climbs!B44)=2,CHAR(34),""))</f>
        <v>STAGE_NUMBER=13</v>
      </c>
      <c r="C44" t="str">
        <f>CONCATENATE(climbs!C$1, "=",IF(TYPE(climbs!C44)=2,CHAR(34),""),climbs!C44,IF(TYPE(climbs!C44)=2,CHAR(34),""))</f>
        <v>STARTING_AT_KM=24</v>
      </c>
      <c r="D44" t="str">
        <f>CONCATENATE(climbs!D$1, "=",IF(TYPE(climbs!D44)=2,CHAR(34),""),climbs!D44,IF(TYPE(climbs!D44)=2,CHAR(34),""))</f>
        <v>NAME="Col de la Croix de Montvieux"</v>
      </c>
      <c r="E44" t="str">
        <f>CONCATENATE(climbs!E$1, "=",IF(TYPE(climbs!E44)=2,CHAR(34),""),climbs!E44,IF(TYPE(climbs!E44)=2,CHAR(34),""))</f>
        <v>INITIAL_ALTITUDE=0</v>
      </c>
      <c r="F44" t="str">
        <f>CONCATENATE(climbs!F$1, "=",IF(TYPE(climbs!F44)=2,CHAR(34),""),climbs!F44,IF(TYPE(climbs!F44)=2,CHAR(34),""))</f>
        <v>DISTANCE=8</v>
      </c>
      <c r="G44" t="str">
        <f>CONCATENATE(climbs!G$1, "=",IF(TYPE(climbs!G44)=2,CHAR(34),""),climbs!G44,IF(TYPE(climbs!G44)=2,CHAR(34),""))</f>
        <v>AVERAGE_SLOPE=4.1</v>
      </c>
      <c r="H44" t="str">
        <f>CONCATENATE(climbs!H$1, "=",IF(TYPE(climbs!H44)=2,CHAR(34),""),climbs!H44,IF(TYPE(climbs!H44)=2,CHAR(34),""))</f>
        <v>CATEGORY="3"</v>
      </c>
    </row>
    <row r="45" spans="1:8" x14ac:dyDescent="0.25">
      <c r="A45" t="str">
        <f>CONCATENATE(climbs!A$1, "=",IF(TYPE(climbs!A45)=2,CHAR(34),""),climbs!A45,IF(TYPE(climbs!A45)=2,CHAR(34),""))</f>
        <v>CLIMB_ID=44</v>
      </c>
      <c r="B45" t="str">
        <f>CONCATENATE(climbs!B$1, "=",IF(TYPE(climbs!B45)=2,CHAR(34),""),climbs!B45,IF(TYPE(climbs!B45)=2,CHAR(34),""))</f>
        <v>STAGE_NUMBER=13</v>
      </c>
      <c r="C45" t="str">
        <f>CONCATENATE(climbs!C$1, "=",IF(TYPE(climbs!C45)=2,CHAR(34),""),climbs!C45,IF(TYPE(climbs!C45)=2,CHAR(34),""))</f>
        <v>STARTING_AT_KM=152</v>
      </c>
      <c r="D45" t="str">
        <f>CONCATENATE(climbs!D$1, "=",IF(TYPE(climbs!D45)=2,CHAR(34),""),climbs!D45,IF(TYPE(climbs!D45)=2,CHAR(34),""))</f>
        <v>NAME="Col de Palaquit (D57-D512)"</v>
      </c>
      <c r="E45" t="str">
        <f>CONCATENATE(climbs!E$1, "=",IF(TYPE(climbs!E45)=2,CHAR(34),""),climbs!E45,IF(TYPE(climbs!E45)=2,CHAR(34),""))</f>
        <v>INITIAL_ALTITUDE=1154</v>
      </c>
      <c r="F45" t="str">
        <f>CONCATENATE(climbs!F$1, "=",IF(TYPE(climbs!F45)=2,CHAR(34),""),climbs!F45,IF(TYPE(climbs!F45)=2,CHAR(34),""))</f>
        <v>DISTANCE=14.1</v>
      </c>
      <c r="G45" t="str">
        <f>CONCATENATE(climbs!G$1, "=",IF(TYPE(climbs!G45)=2,CHAR(34),""),climbs!G45,IF(TYPE(climbs!G45)=2,CHAR(34),""))</f>
        <v>AVERAGE_SLOPE=6.1</v>
      </c>
      <c r="H45" t="str">
        <f>CONCATENATE(climbs!H$1, "=",IF(TYPE(climbs!H45)=2,CHAR(34),""),climbs!H45,IF(TYPE(climbs!H45)=2,CHAR(34),""))</f>
        <v>CATEGORY="1"</v>
      </c>
    </row>
    <row r="46" spans="1:8" x14ac:dyDescent="0.25">
      <c r="A46" t="str">
        <f>CONCATENATE(climbs!A$1, "=",IF(TYPE(climbs!A46)=2,CHAR(34),""),climbs!A46,IF(TYPE(climbs!A46)=2,CHAR(34),""))</f>
        <v>CLIMB_ID=45</v>
      </c>
      <c r="B46" t="str">
        <f>CONCATENATE(climbs!B$1, "=",IF(TYPE(climbs!B46)=2,CHAR(34),""),climbs!B46,IF(TYPE(climbs!B46)=2,CHAR(34),""))</f>
        <v>STAGE_NUMBER=13</v>
      </c>
      <c r="C46" t="str">
        <f>CONCATENATE(climbs!C$1, "=",IF(TYPE(climbs!C46)=2,CHAR(34),""),climbs!C46,IF(TYPE(climbs!C46)=2,CHAR(34),""))</f>
        <v>STARTING_AT_KM=197.5</v>
      </c>
      <c r="D46" t="str">
        <f>CONCATENATE(climbs!D$1, "=",IF(TYPE(climbs!D46)=2,CHAR(34),""),climbs!D46,IF(TYPE(climbs!D46)=2,CHAR(34),""))</f>
        <v>NAME="Montée de Chamrousse"</v>
      </c>
      <c r="E46" t="str">
        <f>CONCATENATE(climbs!E$1, "=",IF(TYPE(climbs!E46)=2,CHAR(34),""),climbs!E46,IF(TYPE(climbs!E46)=2,CHAR(34),""))</f>
        <v>INITIAL_ALTITUDE=1730</v>
      </c>
      <c r="F46" t="str">
        <f>CONCATENATE(climbs!F$1, "=",IF(TYPE(climbs!F46)=2,CHAR(34),""),climbs!F46,IF(TYPE(climbs!F46)=2,CHAR(34),""))</f>
        <v>DISTANCE=18.2</v>
      </c>
      <c r="G46" t="str">
        <f>CONCATENATE(climbs!G$1, "=",IF(TYPE(climbs!G46)=2,CHAR(34),""),climbs!G46,IF(TYPE(climbs!G46)=2,CHAR(34),""))</f>
        <v>AVERAGE_SLOPE=7.3</v>
      </c>
      <c r="H46" t="str">
        <f>CONCATENATE(climbs!H$1, "=",IF(TYPE(climbs!H46)=2,CHAR(34),""),climbs!H46,IF(TYPE(climbs!H46)=2,CHAR(34),""))</f>
        <v>CATEGORY="H"</v>
      </c>
    </row>
    <row r="47" spans="1:8" x14ac:dyDescent="0.25">
      <c r="A47" t="str">
        <f>CONCATENATE(climbs!A$1, "=",IF(TYPE(climbs!A47)=2,CHAR(34),""),climbs!A47,IF(TYPE(climbs!A47)=2,CHAR(34),""))</f>
        <v>CLIMB_ID=46</v>
      </c>
      <c r="B47" t="str">
        <f>CONCATENATE(climbs!B$1, "=",IF(TYPE(climbs!B47)=2,CHAR(34),""),climbs!B47,IF(TYPE(climbs!B47)=2,CHAR(34),""))</f>
        <v>STAGE_NUMBER=14</v>
      </c>
      <c r="C47" t="str">
        <f>CONCATENATE(climbs!C$1, "=",IF(TYPE(climbs!C47)=2,CHAR(34),""),climbs!C47,IF(TYPE(climbs!C47)=2,CHAR(34),""))</f>
        <v>STARTING_AT_KM=82</v>
      </c>
      <c r="D47" t="str">
        <f>CONCATENATE(climbs!D$1, "=",IF(TYPE(climbs!D47)=2,CHAR(34),""),climbs!D47,IF(TYPE(climbs!D47)=2,CHAR(34),""))</f>
        <v>NAME="Col du Lautaret"</v>
      </c>
      <c r="E47" t="str">
        <f>CONCATENATE(climbs!E$1, "=",IF(TYPE(climbs!E47)=2,CHAR(34),""),climbs!E47,IF(TYPE(climbs!E47)=2,CHAR(34),""))</f>
        <v>INITIAL_ALTITUDE=2058</v>
      </c>
      <c r="F47" t="str">
        <f>CONCATENATE(climbs!F$1, "=",IF(TYPE(climbs!F47)=2,CHAR(34),""),climbs!F47,IF(TYPE(climbs!F47)=2,CHAR(34),""))</f>
        <v>DISTANCE=34</v>
      </c>
      <c r="G47" t="str">
        <f>CONCATENATE(climbs!G$1, "=",IF(TYPE(climbs!G47)=2,CHAR(34),""),climbs!G47,IF(TYPE(climbs!G47)=2,CHAR(34),""))</f>
        <v>AVERAGE_SLOPE=3.9</v>
      </c>
      <c r="H47" t="str">
        <f>CONCATENATE(climbs!H$1, "=",IF(TYPE(climbs!H47)=2,CHAR(34),""),climbs!H47,IF(TYPE(climbs!H47)=2,CHAR(34),""))</f>
        <v>CATEGORY="1"</v>
      </c>
    </row>
    <row r="48" spans="1:8" x14ac:dyDescent="0.25">
      <c r="A48" t="str">
        <f>CONCATENATE(climbs!A$1, "=",IF(TYPE(climbs!A48)=2,CHAR(34),""),climbs!A48,IF(TYPE(climbs!A48)=2,CHAR(34),""))</f>
        <v>CLIMB_ID=47</v>
      </c>
      <c r="B48" t="str">
        <f>CONCATENATE(climbs!B$1, "=",IF(TYPE(climbs!B48)=2,CHAR(34),""),climbs!B48,IF(TYPE(climbs!B48)=2,CHAR(34),""))</f>
        <v>STAGE_NUMBER=14</v>
      </c>
      <c r="C48" t="str">
        <f>CONCATENATE(climbs!C$1, "=",IF(TYPE(climbs!C48)=2,CHAR(34),""),climbs!C48,IF(TYPE(climbs!C48)=2,CHAR(34),""))</f>
        <v>STARTING_AT_KM=132.5</v>
      </c>
      <c r="D48" t="str">
        <f>CONCATENATE(climbs!D$1, "=",IF(TYPE(climbs!D48)=2,CHAR(34),""),climbs!D48,IF(TYPE(climbs!D48)=2,CHAR(34),""))</f>
        <v>NAME="Col d'Izoard - Souvenir Henri Desgrange"</v>
      </c>
      <c r="E48" t="str">
        <f>CONCATENATE(climbs!E$1, "=",IF(TYPE(climbs!E48)=2,CHAR(34),""),climbs!E48,IF(TYPE(climbs!E48)=2,CHAR(34),""))</f>
        <v>INITIAL_ALTITUDE=2360</v>
      </c>
      <c r="F48" t="str">
        <f>CONCATENATE(climbs!F$1, "=",IF(TYPE(climbs!F48)=2,CHAR(34),""),climbs!F48,IF(TYPE(climbs!F48)=2,CHAR(34),""))</f>
        <v>DISTANCE=19</v>
      </c>
      <c r="G48" t="str">
        <f>CONCATENATE(climbs!G$1, "=",IF(TYPE(climbs!G48)=2,CHAR(34),""),climbs!G48,IF(TYPE(climbs!G48)=2,CHAR(34),""))</f>
        <v>AVERAGE_SLOPE=6</v>
      </c>
      <c r="H48" t="str">
        <f>CONCATENATE(climbs!H$1, "=",IF(TYPE(climbs!H48)=2,CHAR(34),""),climbs!H48,IF(TYPE(climbs!H48)=2,CHAR(34),""))</f>
        <v>CATEGORY="H"</v>
      </c>
    </row>
    <row r="49" spans="1:8" x14ac:dyDescent="0.25">
      <c r="A49" t="str">
        <f>CONCATENATE(climbs!A$1, "=",IF(TYPE(climbs!A49)=2,CHAR(34),""),climbs!A49,IF(TYPE(climbs!A49)=2,CHAR(34),""))</f>
        <v>CLIMB_ID=48</v>
      </c>
      <c r="B49" t="str">
        <f>CONCATENATE(climbs!B$1, "=",IF(TYPE(climbs!B49)=2,CHAR(34),""),climbs!B49,IF(TYPE(climbs!B49)=2,CHAR(34),""))</f>
        <v>STAGE_NUMBER=14</v>
      </c>
      <c r="C49" t="str">
        <f>CONCATENATE(climbs!C$1, "=",IF(TYPE(climbs!C49)=2,CHAR(34),""),climbs!C49,IF(TYPE(climbs!C49)=2,CHAR(34),""))</f>
        <v>STARTING_AT_KM=177</v>
      </c>
      <c r="D49" t="str">
        <f>CONCATENATE(climbs!D$1, "=",IF(TYPE(climbs!D49)=2,CHAR(34),""),climbs!D49,IF(TYPE(climbs!D49)=2,CHAR(34),""))</f>
        <v>NAME="Montée de Risoul"</v>
      </c>
      <c r="E49" t="str">
        <f>CONCATENATE(climbs!E$1, "=",IF(TYPE(climbs!E49)=2,CHAR(34),""),climbs!E49,IF(TYPE(climbs!E49)=2,CHAR(34),""))</f>
        <v>INITIAL_ALTITUDE=1855</v>
      </c>
      <c r="F49" t="str">
        <f>CONCATENATE(climbs!F$1, "=",IF(TYPE(climbs!F49)=2,CHAR(34),""),climbs!F49,IF(TYPE(climbs!F49)=2,CHAR(34),""))</f>
        <v>DISTANCE=12.6</v>
      </c>
      <c r="G49" t="str">
        <f>CONCATENATE(climbs!G$1, "=",IF(TYPE(climbs!G49)=2,CHAR(34),""),climbs!G49,IF(TYPE(climbs!G49)=2,CHAR(34),""))</f>
        <v>AVERAGE_SLOPE=6.9</v>
      </c>
      <c r="H49" t="str">
        <f>CONCATENATE(climbs!H$1, "=",IF(TYPE(climbs!H49)=2,CHAR(34),""),climbs!H49,IF(TYPE(climbs!H49)=2,CHAR(34),""))</f>
        <v>CATEGORY="1"</v>
      </c>
    </row>
    <row r="50" spans="1:8" x14ac:dyDescent="0.25">
      <c r="A50" t="str">
        <f>CONCATENATE(climbs!A$1, "=",IF(TYPE(climbs!A50)=2,CHAR(34),""),climbs!A50,IF(TYPE(climbs!A50)=2,CHAR(34),""))</f>
        <v>CLIMB_ID=49</v>
      </c>
      <c r="B50" t="str">
        <f>CONCATENATE(climbs!B$1, "=",IF(TYPE(climbs!B50)=2,CHAR(34),""),climbs!B50,IF(TYPE(climbs!B50)=2,CHAR(34),""))</f>
        <v>STAGE_NUMBER=16</v>
      </c>
      <c r="C50" t="str">
        <f>CONCATENATE(climbs!C$1, "=",IF(TYPE(climbs!C50)=2,CHAR(34),""),climbs!C50,IF(TYPE(climbs!C50)=2,CHAR(34),""))</f>
        <v>STARTING_AT_KM=25</v>
      </c>
      <c r="D50" t="str">
        <f>CONCATENATE(climbs!D$1, "=",IF(TYPE(climbs!D50)=2,CHAR(34),""),climbs!D50,IF(TYPE(climbs!D50)=2,CHAR(34),""))</f>
        <v>NAME="Côte de Fanjeaux"</v>
      </c>
      <c r="E50" t="str">
        <f>CONCATENATE(climbs!E$1, "=",IF(TYPE(climbs!E50)=2,CHAR(34),""),climbs!E50,IF(TYPE(climbs!E50)=2,CHAR(34),""))</f>
        <v>INITIAL_ALTITUDE=0</v>
      </c>
      <c r="F50" t="str">
        <f>CONCATENATE(climbs!F$1, "=",IF(TYPE(climbs!F50)=2,CHAR(34),""),climbs!F50,IF(TYPE(climbs!F50)=2,CHAR(34),""))</f>
        <v>DISTANCE=2.4</v>
      </c>
      <c r="G50" t="str">
        <f>CONCATENATE(climbs!G$1, "=",IF(TYPE(climbs!G50)=2,CHAR(34),""),climbs!G50,IF(TYPE(climbs!G50)=2,CHAR(34),""))</f>
        <v>AVERAGE_SLOPE=4.9</v>
      </c>
      <c r="H50" t="str">
        <f>CONCATENATE(climbs!H$1, "=",IF(TYPE(climbs!H50)=2,CHAR(34),""),climbs!H50,IF(TYPE(climbs!H50)=2,CHAR(34),""))</f>
        <v>CATEGORY="4"</v>
      </c>
    </row>
    <row r="51" spans="1:8" x14ac:dyDescent="0.25">
      <c r="A51" t="str">
        <f>CONCATENATE(climbs!A$1, "=",IF(TYPE(climbs!A51)=2,CHAR(34),""),climbs!A51,IF(TYPE(climbs!A51)=2,CHAR(34),""))</f>
        <v>CLIMB_ID=50</v>
      </c>
      <c r="B51" t="str">
        <f>CONCATENATE(climbs!B$1, "=",IF(TYPE(climbs!B51)=2,CHAR(34),""),climbs!B51,IF(TYPE(climbs!B51)=2,CHAR(34),""))</f>
        <v>STAGE_NUMBER=16</v>
      </c>
      <c r="C51" t="str">
        <f>CONCATENATE(climbs!C$1, "=",IF(TYPE(climbs!C51)=2,CHAR(34),""),climbs!C51,IF(TYPE(climbs!C51)=2,CHAR(34),""))</f>
        <v>STARTING_AT_KM=71.5</v>
      </c>
      <c r="D51" t="str">
        <f>CONCATENATE(climbs!D$1, "=",IF(TYPE(climbs!D51)=2,CHAR(34),""),climbs!D51,IF(TYPE(climbs!D51)=2,CHAR(34),""))</f>
        <v>NAME="Côte de Pamiers"</v>
      </c>
      <c r="E51" t="str">
        <f>CONCATENATE(climbs!E$1, "=",IF(TYPE(climbs!E51)=2,CHAR(34),""),climbs!E51,IF(TYPE(climbs!E51)=2,CHAR(34),""))</f>
        <v>INITIAL_ALTITUDE=0</v>
      </c>
      <c r="F51" t="str">
        <f>CONCATENATE(climbs!F$1, "=",IF(TYPE(climbs!F51)=2,CHAR(34),""),climbs!F51,IF(TYPE(climbs!F51)=2,CHAR(34),""))</f>
        <v>DISTANCE=2.5</v>
      </c>
      <c r="G51" t="str">
        <f>CONCATENATE(climbs!G$1, "=",IF(TYPE(climbs!G51)=2,CHAR(34),""),climbs!G51,IF(TYPE(climbs!G51)=2,CHAR(34),""))</f>
        <v>AVERAGE_SLOPE=5.4</v>
      </c>
      <c r="H51" t="str">
        <f>CONCATENATE(climbs!H$1, "=",IF(TYPE(climbs!H51)=2,CHAR(34),""),climbs!H51,IF(TYPE(climbs!H51)=2,CHAR(34),""))</f>
        <v>CATEGORY="4"</v>
      </c>
    </row>
    <row r="52" spans="1:8" x14ac:dyDescent="0.25">
      <c r="A52" t="str">
        <f>CONCATENATE(climbs!A$1, "=",IF(TYPE(climbs!A52)=2,CHAR(34),""),climbs!A52,IF(TYPE(climbs!A52)=2,CHAR(34),""))</f>
        <v>CLIMB_ID=51</v>
      </c>
      <c r="B52" t="str">
        <f>CONCATENATE(climbs!B$1, "=",IF(TYPE(climbs!B52)=2,CHAR(34),""),climbs!B52,IF(TYPE(climbs!B52)=2,CHAR(34),""))</f>
        <v>STAGE_NUMBER=16</v>
      </c>
      <c r="C52" t="str">
        <f>CONCATENATE(climbs!C$1, "=",IF(TYPE(climbs!C52)=2,CHAR(34),""),climbs!C52,IF(TYPE(climbs!C52)=2,CHAR(34),""))</f>
        <v>STARTING_AT_KM=155</v>
      </c>
      <c r="D52" t="str">
        <f>CONCATENATE(climbs!D$1, "=",IF(TYPE(climbs!D52)=2,CHAR(34),""),climbs!D52,IF(TYPE(climbs!D52)=2,CHAR(34),""))</f>
        <v>NAME="Col de Portet-d'Aspet"</v>
      </c>
      <c r="E52" t="str">
        <f>CONCATENATE(climbs!E$1, "=",IF(TYPE(climbs!E52)=2,CHAR(34),""),climbs!E52,IF(TYPE(climbs!E52)=2,CHAR(34),""))</f>
        <v>INITIAL_ALTITUDE=1069</v>
      </c>
      <c r="F52" t="str">
        <f>CONCATENATE(climbs!F$1, "=",IF(TYPE(climbs!F52)=2,CHAR(34),""),climbs!F52,IF(TYPE(climbs!F52)=2,CHAR(34),""))</f>
        <v>DISTANCE=5.4</v>
      </c>
      <c r="G52" t="str">
        <f>CONCATENATE(climbs!G$1, "=",IF(TYPE(climbs!G52)=2,CHAR(34),""),climbs!G52,IF(TYPE(climbs!G52)=2,CHAR(34),""))</f>
        <v>AVERAGE_SLOPE=6.9</v>
      </c>
      <c r="H52" t="str">
        <f>CONCATENATE(climbs!H$1, "=",IF(TYPE(climbs!H52)=2,CHAR(34),""),climbs!H52,IF(TYPE(climbs!H52)=2,CHAR(34),""))</f>
        <v>CATEGORY="2"</v>
      </c>
    </row>
    <row r="53" spans="1:8" x14ac:dyDescent="0.25">
      <c r="A53" t="str">
        <f>CONCATENATE(climbs!A$1, "=",IF(TYPE(climbs!A53)=2,CHAR(34),""),climbs!A53,IF(TYPE(climbs!A53)=2,CHAR(34),""))</f>
        <v>CLIMB_ID=52</v>
      </c>
      <c r="B53" t="str">
        <f>CONCATENATE(climbs!B$1, "=",IF(TYPE(climbs!B53)=2,CHAR(34),""),climbs!B53,IF(TYPE(climbs!B53)=2,CHAR(34),""))</f>
        <v>STAGE_NUMBER=16</v>
      </c>
      <c r="C53" t="str">
        <f>CONCATENATE(climbs!C$1, "=",IF(TYPE(climbs!C53)=2,CHAR(34),""),climbs!C53,IF(TYPE(climbs!C53)=2,CHAR(34),""))</f>
        <v>STARTING_AT_KM=176.5</v>
      </c>
      <c r="D53" t="str">
        <f>CONCATENATE(climbs!D$1, "=",IF(TYPE(climbs!D53)=2,CHAR(34),""),climbs!D53,IF(TYPE(climbs!D53)=2,CHAR(34),""))</f>
        <v>NAME="Col des Ares"</v>
      </c>
      <c r="E53" t="str">
        <f>CONCATENATE(climbs!E$1, "=",IF(TYPE(climbs!E53)=2,CHAR(34),""),climbs!E53,IF(TYPE(climbs!E53)=2,CHAR(34),""))</f>
        <v>INITIAL_ALTITUDE=0</v>
      </c>
      <c r="F53" t="str">
        <f>CONCATENATE(climbs!F$1, "=",IF(TYPE(climbs!F53)=2,CHAR(34),""),climbs!F53,IF(TYPE(climbs!F53)=2,CHAR(34),""))</f>
        <v>DISTANCE=6</v>
      </c>
      <c r="G53" t="str">
        <f>CONCATENATE(climbs!G$1, "=",IF(TYPE(climbs!G53)=2,CHAR(34),""),climbs!G53,IF(TYPE(climbs!G53)=2,CHAR(34),""))</f>
        <v>AVERAGE_SLOPE=5.2</v>
      </c>
      <c r="H53" t="str">
        <f>CONCATENATE(climbs!H$1, "=",IF(TYPE(climbs!H53)=2,CHAR(34),""),climbs!H53,IF(TYPE(climbs!H53)=2,CHAR(34),""))</f>
        <v>CATEGORY="3"</v>
      </c>
    </row>
    <row r="54" spans="1:8" x14ac:dyDescent="0.25">
      <c r="A54" t="str">
        <f>CONCATENATE(climbs!A$1, "=",IF(TYPE(climbs!A54)=2,CHAR(34),""),climbs!A54,IF(TYPE(climbs!A54)=2,CHAR(34),""))</f>
        <v>CLIMB_ID=53</v>
      </c>
      <c r="B54" t="str">
        <f>CONCATENATE(climbs!B$1, "=",IF(TYPE(climbs!B54)=2,CHAR(34),""),climbs!B54,IF(TYPE(climbs!B54)=2,CHAR(34),""))</f>
        <v>STAGE_NUMBER=16</v>
      </c>
      <c r="C54" t="str">
        <f>CONCATENATE(climbs!C$1, "=",IF(TYPE(climbs!C54)=2,CHAR(34),""),climbs!C54,IF(TYPE(climbs!C54)=2,CHAR(34),""))</f>
        <v>STARTING_AT_KM=216</v>
      </c>
      <c r="D54" t="str">
        <f>CONCATENATE(climbs!D$1, "=",IF(TYPE(climbs!D54)=2,CHAR(34),""),climbs!D54,IF(TYPE(climbs!D54)=2,CHAR(34),""))</f>
        <v>NAME="Port de Balès"</v>
      </c>
      <c r="E54" t="str">
        <f>CONCATENATE(climbs!E$1, "=",IF(TYPE(climbs!E54)=2,CHAR(34),""),climbs!E54,IF(TYPE(climbs!E54)=2,CHAR(34),""))</f>
        <v>INITIAL_ALTITUDE=1755</v>
      </c>
      <c r="F54" t="str">
        <f>CONCATENATE(climbs!F$1, "=",IF(TYPE(climbs!F54)=2,CHAR(34),""),climbs!F54,IF(TYPE(climbs!F54)=2,CHAR(34),""))</f>
        <v>DISTANCE=11.7</v>
      </c>
      <c r="G54" t="str">
        <f>CONCATENATE(climbs!G$1, "=",IF(TYPE(climbs!G54)=2,CHAR(34),""),climbs!G54,IF(TYPE(climbs!G54)=2,CHAR(34),""))</f>
        <v>AVERAGE_SLOPE=7.7</v>
      </c>
      <c r="H54" t="str">
        <f>CONCATENATE(climbs!H$1, "=",IF(TYPE(climbs!H54)=2,CHAR(34),""),climbs!H54,IF(TYPE(climbs!H54)=2,CHAR(34),""))</f>
        <v>CATEGORY="H"</v>
      </c>
    </row>
    <row r="55" spans="1:8" x14ac:dyDescent="0.25">
      <c r="A55" t="str">
        <f>CONCATENATE(climbs!A$1, "=",IF(TYPE(climbs!A55)=2,CHAR(34),""),climbs!A55,IF(TYPE(climbs!A55)=2,CHAR(34),""))</f>
        <v>CLIMB_ID=54</v>
      </c>
      <c r="B55" t="str">
        <f>CONCATENATE(climbs!B$1, "=",IF(TYPE(climbs!B55)=2,CHAR(34),""),climbs!B55,IF(TYPE(climbs!B55)=2,CHAR(34),""))</f>
        <v>STAGE_NUMBER=17</v>
      </c>
      <c r="C55" t="str">
        <f>CONCATENATE(climbs!C$1, "=",IF(TYPE(climbs!C55)=2,CHAR(34),""),climbs!C55,IF(TYPE(climbs!C55)=2,CHAR(34),""))</f>
        <v>STARTING_AT_KM=57.5</v>
      </c>
      <c r="D55" t="str">
        <f>CONCATENATE(climbs!D$1, "=",IF(TYPE(climbs!D55)=2,CHAR(34),""),climbs!D55,IF(TYPE(climbs!D55)=2,CHAR(34),""))</f>
        <v>NAME="Col du Portillon"</v>
      </c>
      <c r="E55" t="str">
        <f>CONCATENATE(climbs!E$1, "=",IF(TYPE(climbs!E55)=2,CHAR(34),""),climbs!E55,IF(TYPE(climbs!E55)=2,CHAR(34),""))</f>
        <v>INITIAL_ALTITUDE=1292</v>
      </c>
      <c r="F55" t="str">
        <f>CONCATENATE(climbs!F$1, "=",IF(TYPE(climbs!F55)=2,CHAR(34),""),climbs!F55,IF(TYPE(climbs!F55)=2,CHAR(34),""))</f>
        <v>DISTANCE=8.3</v>
      </c>
      <c r="G55" t="str">
        <f>CONCATENATE(climbs!G$1, "=",IF(TYPE(climbs!G55)=2,CHAR(34),""),climbs!G55,IF(TYPE(climbs!G55)=2,CHAR(34),""))</f>
        <v>AVERAGE_SLOPE=7.1</v>
      </c>
      <c r="H55" t="str">
        <f>CONCATENATE(climbs!H$1, "=",IF(TYPE(climbs!H55)=2,CHAR(34),""),climbs!H55,IF(TYPE(climbs!H55)=2,CHAR(34),""))</f>
        <v>CATEGORY="1"</v>
      </c>
    </row>
    <row r="56" spans="1:8" x14ac:dyDescent="0.25">
      <c r="A56" t="str">
        <f>CONCATENATE(climbs!A$1, "=",IF(TYPE(climbs!A56)=2,CHAR(34),""),climbs!A56,IF(TYPE(climbs!A56)=2,CHAR(34),""))</f>
        <v>CLIMB_ID=55</v>
      </c>
      <c r="B56" t="str">
        <f>CONCATENATE(climbs!B$1, "=",IF(TYPE(climbs!B56)=2,CHAR(34),""),climbs!B56,IF(TYPE(climbs!B56)=2,CHAR(34),""))</f>
        <v>STAGE_NUMBER=17</v>
      </c>
      <c r="C56" t="str">
        <f>CONCATENATE(climbs!C$1, "=",IF(TYPE(climbs!C56)=2,CHAR(34),""),climbs!C56,IF(TYPE(climbs!C56)=2,CHAR(34),""))</f>
        <v>STARTING_AT_KM=82</v>
      </c>
      <c r="D56" t="str">
        <f>CONCATENATE(climbs!D$1, "=",IF(TYPE(climbs!D56)=2,CHAR(34),""),climbs!D56,IF(TYPE(climbs!D56)=2,CHAR(34),""))</f>
        <v>NAME="Col de Peyresourde"</v>
      </c>
      <c r="E56" t="str">
        <f>CONCATENATE(climbs!E$1, "=",IF(TYPE(climbs!E56)=2,CHAR(34),""),climbs!E56,IF(TYPE(climbs!E56)=2,CHAR(34),""))</f>
        <v>INITIAL_ALTITUDE=1569</v>
      </c>
      <c r="F56" t="str">
        <f>CONCATENATE(climbs!F$1, "=",IF(TYPE(climbs!F56)=2,CHAR(34),""),climbs!F56,IF(TYPE(climbs!F56)=2,CHAR(34),""))</f>
        <v>DISTANCE=13.2</v>
      </c>
      <c r="G56" t="str">
        <f>CONCATENATE(climbs!G$1, "=",IF(TYPE(climbs!G56)=2,CHAR(34),""),climbs!G56,IF(TYPE(climbs!G56)=2,CHAR(34),""))</f>
        <v>AVERAGE_SLOPE=7</v>
      </c>
      <c r="H56" t="str">
        <f>CONCATENATE(climbs!H$1, "=",IF(TYPE(climbs!H56)=2,CHAR(34),""),climbs!H56,IF(TYPE(climbs!H56)=2,CHAR(34),""))</f>
        <v>CATEGORY="1"</v>
      </c>
    </row>
    <row r="57" spans="1:8" x14ac:dyDescent="0.25">
      <c r="A57" t="str">
        <f>CONCATENATE(climbs!A$1, "=",IF(TYPE(climbs!A57)=2,CHAR(34),""),climbs!A57,IF(TYPE(climbs!A57)=2,CHAR(34),""))</f>
        <v>CLIMB_ID=56</v>
      </c>
      <c r="B57" t="str">
        <f>CONCATENATE(climbs!B$1, "=",IF(TYPE(climbs!B57)=2,CHAR(34),""),climbs!B57,IF(TYPE(climbs!B57)=2,CHAR(34),""))</f>
        <v>STAGE_NUMBER=17</v>
      </c>
      <c r="C57" t="str">
        <f>CONCATENATE(climbs!C$1, "=",IF(TYPE(climbs!C57)=2,CHAR(34),""),climbs!C57,IF(TYPE(climbs!C57)=2,CHAR(34),""))</f>
        <v>STARTING_AT_KM=102.5</v>
      </c>
      <c r="D57" t="str">
        <f>CONCATENATE(climbs!D$1, "=",IF(TYPE(climbs!D57)=2,CHAR(34),""),climbs!D57,IF(TYPE(climbs!D57)=2,CHAR(34),""))</f>
        <v>NAME="Col de Val Louron-Azet"</v>
      </c>
      <c r="E57" t="str">
        <f>CONCATENATE(climbs!E$1, "=",IF(TYPE(climbs!E57)=2,CHAR(34),""),climbs!E57,IF(TYPE(climbs!E57)=2,CHAR(34),""))</f>
        <v>INITIAL_ALTITUDE=1580</v>
      </c>
      <c r="F57" t="str">
        <f>CONCATENATE(climbs!F$1, "=",IF(TYPE(climbs!F57)=2,CHAR(34),""),climbs!F57,IF(TYPE(climbs!F57)=2,CHAR(34),""))</f>
        <v>DISTANCE=7.4</v>
      </c>
      <c r="G57" t="str">
        <f>CONCATENATE(climbs!G$1, "=",IF(TYPE(climbs!G57)=2,CHAR(34),""),climbs!G57,IF(TYPE(climbs!G57)=2,CHAR(34),""))</f>
        <v>AVERAGE_SLOPE=8.3</v>
      </c>
      <c r="H57" t="str">
        <f>CONCATENATE(climbs!H$1, "=",IF(TYPE(climbs!H57)=2,CHAR(34),""),climbs!H57,IF(TYPE(climbs!H57)=2,CHAR(34),""))</f>
        <v>CATEGORY="1"</v>
      </c>
    </row>
    <row r="58" spans="1:8" x14ac:dyDescent="0.25">
      <c r="A58" t="str">
        <f>CONCATENATE(climbs!A$1, "=",IF(TYPE(climbs!A58)=2,CHAR(34),""),climbs!A58,IF(TYPE(climbs!A58)=2,CHAR(34),""))</f>
        <v>CLIMB_ID=57</v>
      </c>
      <c r="B58" t="str">
        <f>CONCATENATE(climbs!B$1, "=",IF(TYPE(climbs!B58)=2,CHAR(34),""),climbs!B58,IF(TYPE(climbs!B58)=2,CHAR(34),""))</f>
        <v>STAGE_NUMBER=17</v>
      </c>
      <c r="C58" t="str">
        <f>CONCATENATE(climbs!C$1, "=",IF(TYPE(climbs!C58)=2,CHAR(34),""),climbs!C58,IF(TYPE(climbs!C58)=2,CHAR(34),""))</f>
        <v>STARTING_AT_KM=124.5</v>
      </c>
      <c r="D58" t="str">
        <f>CONCATENATE(climbs!D$1, "=",IF(TYPE(climbs!D58)=2,CHAR(34),""),climbs!D58,IF(TYPE(climbs!D58)=2,CHAR(34),""))</f>
        <v>NAME="Montée de Saint-Lary Pla d'Adet"</v>
      </c>
      <c r="E58" t="str">
        <f>CONCATENATE(climbs!E$1, "=",IF(TYPE(climbs!E58)=2,CHAR(34),""),climbs!E58,IF(TYPE(climbs!E58)=2,CHAR(34),""))</f>
        <v>INITIAL_ALTITUDE=1680</v>
      </c>
      <c r="F58" t="str">
        <f>CONCATENATE(climbs!F$1, "=",IF(TYPE(climbs!F58)=2,CHAR(34),""),climbs!F58,IF(TYPE(climbs!F58)=2,CHAR(34),""))</f>
        <v>DISTANCE=10.2</v>
      </c>
      <c r="G58" t="str">
        <f>CONCATENATE(climbs!G$1, "=",IF(TYPE(climbs!G58)=2,CHAR(34),""),climbs!G58,IF(TYPE(climbs!G58)=2,CHAR(34),""))</f>
        <v>AVERAGE_SLOPE=8.3</v>
      </c>
      <c r="H58" t="str">
        <f>CONCATENATE(climbs!H$1, "=",IF(TYPE(climbs!H58)=2,CHAR(34),""),climbs!H58,IF(TYPE(climbs!H58)=2,CHAR(34),""))</f>
        <v>CATEGORY="H"</v>
      </c>
    </row>
    <row r="59" spans="1:8" x14ac:dyDescent="0.25">
      <c r="A59" t="str">
        <f>CONCATENATE(climbs!A$1, "=",IF(TYPE(climbs!A59)=2,CHAR(34),""),climbs!A59,IF(TYPE(climbs!A59)=2,CHAR(34),""))</f>
        <v>CLIMB_ID=58</v>
      </c>
      <c r="B59" t="str">
        <f>CONCATENATE(climbs!B$1, "=",IF(TYPE(climbs!B59)=2,CHAR(34),""),climbs!B59,IF(TYPE(climbs!B59)=2,CHAR(34),""))</f>
        <v>STAGE_NUMBER=18</v>
      </c>
      <c r="C59" t="str">
        <f>CONCATENATE(climbs!C$1, "=",IF(TYPE(climbs!C59)=2,CHAR(34),""),climbs!C59,IF(TYPE(climbs!C59)=2,CHAR(34),""))</f>
        <v>STARTING_AT_KM=28</v>
      </c>
      <c r="D59" t="str">
        <f>CONCATENATE(climbs!D$1, "=",IF(TYPE(climbs!D59)=2,CHAR(34),""),climbs!D59,IF(TYPE(climbs!D59)=2,CHAR(34),""))</f>
        <v>NAME="Côte de Bénéjacq"</v>
      </c>
      <c r="E59" t="str">
        <f>CONCATENATE(climbs!E$1, "=",IF(TYPE(climbs!E59)=2,CHAR(34),""),climbs!E59,IF(TYPE(climbs!E59)=2,CHAR(34),""))</f>
        <v>INITIAL_ALTITUDE=0</v>
      </c>
      <c r="F59" t="str">
        <f>CONCATENATE(climbs!F$1, "=",IF(TYPE(climbs!F59)=2,CHAR(34),""),climbs!F59,IF(TYPE(climbs!F59)=2,CHAR(34),""))</f>
        <v>DISTANCE=2.6</v>
      </c>
      <c r="G59" t="str">
        <f>CONCATENATE(climbs!G$1, "=",IF(TYPE(climbs!G59)=2,CHAR(34),""),climbs!G59,IF(TYPE(climbs!G59)=2,CHAR(34),""))</f>
        <v>AVERAGE_SLOPE=6.7</v>
      </c>
      <c r="H59" t="str">
        <f>CONCATENATE(climbs!H$1, "=",IF(TYPE(climbs!H59)=2,CHAR(34),""),climbs!H59,IF(TYPE(climbs!H59)=2,CHAR(34),""))</f>
        <v>CATEGORY="3"</v>
      </c>
    </row>
    <row r="60" spans="1:8" x14ac:dyDescent="0.25">
      <c r="A60" t="str">
        <f>CONCATENATE(climbs!A$1, "=",IF(TYPE(climbs!A60)=2,CHAR(34),""),climbs!A60,IF(TYPE(climbs!A60)=2,CHAR(34),""))</f>
        <v>CLIMB_ID=59</v>
      </c>
      <c r="B60" t="str">
        <f>CONCATENATE(climbs!B$1, "=",IF(TYPE(climbs!B60)=2,CHAR(34),""),climbs!B60,IF(TYPE(climbs!B60)=2,CHAR(34),""))</f>
        <v>STAGE_NUMBER=18</v>
      </c>
      <c r="C60" t="str">
        <f>CONCATENATE(climbs!C$1, "=",IF(TYPE(climbs!C60)=2,CHAR(34),""),climbs!C60,IF(TYPE(climbs!C60)=2,CHAR(34),""))</f>
        <v>STARTING_AT_KM=56</v>
      </c>
      <c r="D60" t="str">
        <f>CONCATENATE(climbs!D$1, "=",IF(TYPE(climbs!D60)=2,CHAR(34),""),climbs!D60,IF(TYPE(climbs!D60)=2,CHAR(34),""))</f>
        <v>NAME="Côte de Loucrup"</v>
      </c>
      <c r="E60" t="str">
        <f>CONCATENATE(climbs!E$1, "=",IF(TYPE(climbs!E60)=2,CHAR(34),""),climbs!E60,IF(TYPE(climbs!E60)=2,CHAR(34),""))</f>
        <v>INITIAL_ALTITUDE=0</v>
      </c>
      <c r="F60" t="str">
        <f>CONCATENATE(climbs!F$1, "=",IF(TYPE(climbs!F60)=2,CHAR(34),""),climbs!F60,IF(TYPE(climbs!F60)=2,CHAR(34),""))</f>
        <v>DISTANCE=2</v>
      </c>
      <c r="G60" t="str">
        <f>CONCATENATE(climbs!G$1, "=",IF(TYPE(climbs!G60)=2,CHAR(34),""),climbs!G60,IF(TYPE(climbs!G60)=2,CHAR(34),""))</f>
        <v>AVERAGE_SLOPE=7</v>
      </c>
      <c r="H60" t="str">
        <f>CONCATENATE(climbs!H$1, "=",IF(TYPE(climbs!H60)=2,CHAR(34),""),climbs!H60,IF(TYPE(climbs!H60)=2,CHAR(34),""))</f>
        <v>CATEGORY="3"</v>
      </c>
    </row>
    <row r="61" spans="1:8" x14ac:dyDescent="0.25">
      <c r="A61" t="str">
        <f>CONCATENATE(climbs!A$1, "=",IF(TYPE(climbs!A61)=2,CHAR(34),""),climbs!A61,IF(TYPE(climbs!A61)=2,CHAR(34),""))</f>
        <v>CLIMB_ID=60</v>
      </c>
      <c r="B61" t="str">
        <f>CONCATENATE(climbs!B$1, "=",IF(TYPE(climbs!B61)=2,CHAR(34),""),climbs!B61,IF(TYPE(climbs!B61)=2,CHAR(34),""))</f>
        <v>STAGE_NUMBER=18</v>
      </c>
      <c r="C61" t="str">
        <f>CONCATENATE(climbs!C$1, "=",IF(TYPE(climbs!C61)=2,CHAR(34),""),climbs!C61,IF(TYPE(climbs!C61)=2,CHAR(34),""))</f>
        <v>STARTING_AT_KM=95.5</v>
      </c>
      <c r="D61" t="str">
        <f>CONCATENATE(climbs!D$1, "=",IF(TYPE(climbs!D61)=2,CHAR(34),""),climbs!D61,IF(TYPE(climbs!D61)=2,CHAR(34),""))</f>
        <v>NAME="Col du Tourmalet - Souvenir Jacques Goddet"</v>
      </c>
      <c r="E61" t="str">
        <f>CONCATENATE(climbs!E$1, "=",IF(TYPE(climbs!E61)=2,CHAR(34),""),climbs!E61,IF(TYPE(climbs!E61)=2,CHAR(34),""))</f>
        <v>INITIAL_ALTITUDE=2115</v>
      </c>
      <c r="F61" t="str">
        <f>CONCATENATE(climbs!F$1, "=",IF(TYPE(climbs!F61)=2,CHAR(34),""),climbs!F61,IF(TYPE(climbs!F61)=2,CHAR(34),""))</f>
        <v>DISTANCE=17.1</v>
      </c>
      <c r="G61" t="str">
        <f>CONCATENATE(climbs!G$1, "=",IF(TYPE(climbs!G61)=2,CHAR(34),""),climbs!G61,IF(TYPE(climbs!G61)=2,CHAR(34),""))</f>
        <v>AVERAGE_SLOPE=7.3</v>
      </c>
      <c r="H61" t="str">
        <f>CONCATENATE(climbs!H$1, "=",IF(TYPE(climbs!H61)=2,CHAR(34),""),climbs!H61,IF(TYPE(climbs!H61)=2,CHAR(34),""))</f>
        <v>CATEGORY="H"</v>
      </c>
    </row>
    <row r="62" spans="1:8" x14ac:dyDescent="0.25">
      <c r="A62" t="str">
        <f>CONCATENATE(climbs!A$1, "=",IF(TYPE(climbs!A62)=2,CHAR(34),""),climbs!A62,IF(TYPE(climbs!A62)=2,CHAR(34),""))</f>
        <v>CLIMB_ID=61</v>
      </c>
      <c r="B62" t="str">
        <f>CONCATENATE(climbs!B$1, "=",IF(TYPE(climbs!B62)=2,CHAR(34),""),climbs!B62,IF(TYPE(climbs!B62)=2,CHAR(34),""))</f>
        <v>STAGE_NUMBER=18</v>
      </c>
      <c r="C62" t="str">
        <f>CONCATENATE(climbs!C$1, "=",IF(TYPE(climbs!C62)=2,CHAR(34),""),climbs!C62,IF(TYPE(climbs!C62)=2,CHAR(34),""))</f>
        <v>STARTING_AT_KM=145.5</v>
      </c>
      <c r="D62" t="str">
        <f>CONCATENATE(climbs!D$1, "=",IF(TYPE(climbs!D62)=2,CHAR(34),""),climbs!D62,IF(TYPE(climbs!D62)=2,CHAR(34),""))</f>
        <v>NAME="Montée du Hautacam"</v>
      </c>
      <c r="E62" t="str">
        <f>CONCATENATE(climbs!E$1, "=",IF(TYPE(climbs!E62)=2,CHAR(34),""),climbs!E62,IF(TYPE(climbs!E62)=2,CHAR(34),""))</f>
        <v>INITIAL_ALTITUDE=1520</v>
      </c>
      <c r="F62" t="str">
        <f>CONCATENATE(climbs!F$1, "=",IF(TYPE(climbs!F62)=2,CHAR(34),""),climbs!F62,IF(TYPE(climbs!F62)=2,CHAR(34),""))</f>
        <v>DISTANCE=13.6</v>
      </c>
      <c r="G62" t="str">
        <f>CONCATENATE(climbs!G$1, "=",IF(TYPE(climbs!G62)=2,CHAR(34),""),climbs!G62,IF(TYPE(climbs!G62)=2,CHAR(34),""))</f>
        <v>AVERAGE_SLOPE=7.8</v>
      </c>
      <c r="H62" t="str">
        <f>CONCATENATE(climbs!H$1, "=",IF(TYPE(climbs!H62)=2,CHAR(34),""),climbs!H62,IF(TYPE(climbs!H62)=2,CHAR(34),""))</f>
        <v>CATEGORY="H"</v>
      </c>
    </row>
    <row r="63" spans="1:8" x14ac:dyDescent="0.25">
      <c r="A63" t="str">
        <f>CONCATENATE(climbs!A$1, "=",IF(TYPE(climbs!A63)=2,CHAR(34),""),climbs!A63,IF(TYPE(climbs!A63)=2,CHAR(34),""))</f>
        <v>CLIMB_ID=62</v>
      </c>
      <c r="B63" t="str">
        <f>CONCATENATE(climbs!B$1, "=",IF(TYPE(climbs!B63)=2,CHAR(34),""),climbs!B63,IF(TYPE(climbs!B63)=2,CHAR(34),""))</f>
        <v>STAGE_NUMBER=19</v>
      </c>
      <c r="C63" t="str">
        <f>CONCATENATE(climbs!C$1, "=",IF(TYPE(climbs!C63)=2,CHAR(34),""),climbs!C63,IF(TYPE(climbs!C63)=2,CHAR(34),""))</f>
        <v>STARTING_AT_KM=195.5</v>
      </c>
      <c r="D63" t="str">
        <f>CONCATENATE(climbs!D$1, "=",IF(TYPE(climbs!D63)=2,CHAR(34),""),climbs!D63,IF(TYPE(climbs!D63)=2,CHAR(34),""))</f>
        <v>NAME="Côte de Monbazillac"</v>
      </c>
      <c r="E63" t="str">
        <f>CONCATENATE(climbs!E$1, "=",IF(TYPE(climbs!E63)=2,CHAR(34),""),climbs!E63,IF(TYPE(climbs!E63)=2,CHAR(34),""))</f>
        <v>INITIAL_ALTITUDE=0</v>
      </c>
      <c r="F63" t="str">
        <f>CONCATENATE(climbs!F$1, "=",IF(TYPE(climbs!F63)=2,CHAR(34),""),climbs!F63,IF(TYPE(climbs!F63)=2,CHAR(34),""))</f>
        <v>DISTANCE=1.3</v>
      </c>
      <c r="G63" t="str">
        <f>CONCATENATE(climbs!G$1, "=",IF(TYPE(climbs!G63)=2,CHAR(34),""),climbs!G63,IF(TYPE(climbs!G63)=2,CHAR(34),""))</f>
        <v>AVERAGE_SLOPE=7.6</v>
      </c>
      <c r="H63" t="str">
        <f>CONCATENATE(climbs!H$1, "=",IF(TYPE(climbs!H63)=2,CHAR(34),""),climbs!H63,IF(TYPE(climbs!H63)=2,CHAR(34),""))</f>
        <v>CATEGORY="4"</v>
      </c>
    </row>
    <row r="64" spans="1:8" x14ac:dyDescent="0.25">
      <c r="A64" t="str">
        <f>CONCATENATE(climbs!A$1, "=",IF(TYPE(climbs!A64)=2,CHAR(34),""),climbs!A64,IF(TYPE(climbs!A64)=2,CHAR(34),""))</f>
        <v>CLIMB_ID=63</v>
      </c>
      <c r="B64" t="str">
        <f>CONCATENATE(climbs!B$1, "=",IF(TYPE(climbs!B64)=2,CHAR(34),""),climbs!B64,IF(TYPE(climbs!B64)=2,CHAR(34),""))</f>
        <v>STAGE_NUMBER=21</v>
      </c>
      <c r="C64" t="str">
        <f>CONCATENATE(climbs!C$1, "=",IF(TYPE(climbs!C64)=2,CHAR(34),""),climbs!C64,IF(TYPE(climbs!C64)=2,CHAR(34),""))</f>
        <v>STARTING_AT_KM=31</v>
      </c>
      <c r="D64" t="str">
        <f>CONCATENATE(climbs!D$1, "=",IF(TYPE(climbs!D64)=2,CHAR(34),""),climbs!D64,IF(TYPE(climbs!D64)=2,CHAR(34),""))</f>
        <v>NAME="Côte de Briis-sous-Forges"</v>
      </c>
      <c r="E64" t="str">
        <f>CONCATENATE(climbs!E$1, "=",IF(TYPE(climbs!E64)=2,CHAR(34),""),climbs!E64,IF(TYPE(climbs!E64)=2,CHAR(34),""))</f>
        <v>INITIAL_ALTITUDE=0</v>
      </c>
      <c r="F64" t="str">
        <f>CONCATENATE(climbs!F$1, "=",IF(TYPE(climbs!F64)=2,CHAR(34),""),climbs!F64,IF(TYPE(climbs!F64)=2,CHAR(34),""))</f>
        <v>DISTANCE=0</v>
      </c>
      <c r="G64" t="str">
        <f>CONCATENATE(climbs!G$1, "=",IF(TYPE(climbs!G64)=2,CHAR(34),""),climbs!G64,IF(TYPE(climbs!G64)=2,CHAR(34),""))</f>
        <v>AVERAGE_SLOPE=0</v>
      </c>
      <c r="H64" t="str">
        <f>CONCATENATE(climbs!H$1, "=",IF(TYPE(climbs!H64)=2,CHAR(34),""),climbs!H64,IF(TYPE(climbs!H64)=2,CHAR(34),""))</f>
        <v>CATEGORY="4"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4"/>
  <sheetViews>
    <sheetView workbookViewId="0">
      <selection activeCell="A2" sqref="A2:A64"/>
    </sheetView>
  </sheetViews>
  <sheetFormatPr defaultRowHeight="15" x14ac:dyDescent="0.25"/>
  <cols>
    <col min="1" max="1" width="107.140625" bestFit="1" customWidth="1"/>
  </cols>
  <sheetData>
    <row r="1" spans="1:1" x14ac:dyDescent="0.25">
      <c r="A1" t="s">
        <v>1</v>
      </c>
    </row>
    <row r="2" spans="1:1" x14ac:dyDescent="0.25">
      <c r="A2" t="str">
        <f>_xlfn.TEXTJOIN(", ", TRUE, 'fields &amp; values'!A2:H2)</f>
        <v>CLIMB_ID=1, STAGE_NUMBER=1, STARTING_AT_KM=68, NAME="Côte de Cray", INITIAL_ALTITUDE=0, DISTANCE=1.6, AVERAGE_SLOPE=7.1, CATEGORY="4"</v>
      </c>
    </row>
    <row r="3" spans="1:1" x14ac:dyDescent="0.25">
      <c r="A3" t="str">
        <f>_xlfn.TEXTJOIN(", ", TRUE, 'fields &amp; values'!A3:H3)</f>
        <v>CLIMB_ID=2, STAGE_NUMBER=1, STARTING_AT_KM=103.5, NAME="Côte de Buttertubs", INITIAL_ALTITUDE=0, DISTANCE=4.5, AVERAGE_SLOPE=6.8, CATEGORY="3"</v>
      </c>
    </row>
    <row r="4" spans="1:1" x14ac:dyDescent="0.25">
      <c r="A4" t="str">
        <f>_xlfn.TEXTJOIN(", ", TRUE, 'fields &amp; values'!A4:H4)</f>
        <v>CLIMB_ID=3, STAGE_NUMBER=1, STARTING_AT_KM=129.5, NAME="Côte de Griton Moor", INITIAL_ALTITUDE=0, DISTANCE=3, AVERAGE_SLOPE=6.6, CATEGORY="3"</v>
      </c>
    </row>
    <row r="5" spans="1:1" x14ac:dyDescent="0.25">
      <c r="A5" t="str">
        <f>_xlfn.TEXTJOIN(", ", TRUE, 'fields &amp; values'!A5:H5)</f>
        <v>CLIMB_ID=4, STAGE_NUMBER=2, STARTING_AT_KM=47, NAME="Côte de Blubberhouses", INITIAL_ALTITUDE=0, DISTANCE=1.8, AVERAGE_SLOPE=6.1, CATEGORY="4"</v>
      </c>
    </row>
    <row r="6" spans="1:1" x14ac:dyDescent="0.25">
      <c r="A6" t="str">
        <f>_xlfn.TEXTJOIN(", ", TRUE, 'fields &amp; values'!A6:H6)</f>
        <v>CLIMB_ID=5, STAGE_NUMBER=2, STARTING_AT_KM=85, NAME="Côte d'Oxenhope Moor", INITIAL_ALTITUDE=0, DISTANCE=3.1, AVERAGE_SLOPE=6.4, CATEGORY="3"</v>
      </c>
    </row>
    <row r="7" spans="1:1" x14ac:dyDescent="0.25">
      <c r="A7" t="str">
        <f>_xlfn.TEXTJOIN(", ", TRUE, 'fields &amp; values'!A7:H7)</f>
        <v>CLIMB_ID=6, STAGE_NUMBER=2, STARTING_AT_KM=112.5, NAME="VC Côte de Ripponden", INITIAL_ALTITUDE=0, DISTANCE=1.3, AVERAGE_SLOPE=8.6, CATEGORY="3"</v>
      </c>
    </row>
    <row r="8" spans="1:1" x14ac:dyDescent="0.25">
      <c r="A8" t="str">
        <f>_xlfn.TEXTJOIN(", ", TRUE, 'fields &amp; values'!A8:H8)</f>
        <v>CLIMB_ID=7, STAGE_NUMBER=2, STARTING_AT_KM=119.5, NAME="Côte de Greetland", INITIAL_ALTITUDE=0, DISTANCE=1.6, AVERAGE_SLOPE=6.7, CATEGORY="3"</v>
      </c>
    </row>
    <row r="9" spans="1:1" x14ac:dyDescent="0.25">
      <c r="A9" t="str">
        <f>_xlfn.TEXTJOIN(", ", TRUE, 'fields &amp; values'!A9:H9)</f>
        <v>CLIMB_ID=8, STAGE_NUMBER=2, STARTING_AT_KM=143.5, NAME="Côte de Holme Moss", INITIAL_ALTITUDE=0, DISTANCE=4.7, AVERAGE_SLOPE=7, CATEGORY="2"</v>
      </c>
    </row>
    <row r="10" spans="1:1" x14ac:dyDescent="0.25">
      <c r="A10" t="str">
        <f>_xlfn.TEXTJOIN(", ", TRUE, 'fields &amp; values'!A10:H10)</f>
        <v>CLIMB_ID=9, STAGE_NUMBER=2, STARTING_AT_KM=167, NAME="Côte de Midhopestones", INITIAL_ALTITUDE=0, DISTANCE=2.5, AVERAGE_SLOPE=6.1, CATEGORY="3"</v>
      </c>
    </row>
    <row r="11" spans="1:1" x14ac:dyDescent="0.25">
      <c r="A11" t="str">
        <f>_xlfn.TEXTJOIN(", ", TRUE, 'fields &amp; values'!A11:H11)</f>
        <v>CLIMB_ID=10, STAGE_NUMBER=2, STARTING_AT_KM=175, NAME="Côte de Bradfield", INITIAL_ALTITUDE=0, DISTANCE=1, AVERAGE_SLOPE=7.4, CATEGORY="4"</v>
      </c>
    </row>
    <row r="12" spans="1:1" x14ac:dyDescent="0.25">
      <c r="A12" t="str">
        <f>_xlfn.TEXTJOIN(", ", TRUE, 'fields &amp; values'!A12:H12)</f>
        <v>CLIMB_ID=11, STAGE_NUMBER=2, STARTING_AT_KM=182, NAME="Côte d'Oughtibridge", INITIAL_ALTITUDE=0, DISTANCE=1.5, AVERAGE_SLOPE=9.1, CATEGORY="3"</v>
      </c>
    </row>
    <row r="13" spans="1:1" x14ac:dyDescent="0.25">
      <c r="A13" t="str">
        <f>_xlfn.TEXTJOIN(", ", TRUE, 'fields &amp; values'!A13:H13)</f>
        <v>CLIMB_ID=12, STAGE_NUMBER=2, STARTING_AT_KM=196, NAME="VC Côte de Jenkin Road", INITIAL_ALTITUDE=0, DISTANCE=0.8, AVERAGE_SLOPE=10.8, CATEGORY="4"</v>
      </c>
    </row>
    <row r="14" spans="1:1" x14ac:dyDescent="0.25">
      <c r="A14" t="str">
        <f>_xlfn.TEXTJOIN(", ", TRUE, 'fields &amp; values'!A14:H14)</f>
        <v>CLIMB_ID=13, STAGE_NUMBER=4, STARTING_AT_KM=34, NAME="Côte de Campagnette", INITIAL_ALTITUDE=0, DISTANCE=1, AVERAGE_SLOPE=6.5, CATEGORY="4"</v>
      </c>
    </row>
    <row r="15" spans="1:1" x14ac:dyDescent="0.25">
      <c r="A15" t="str">
        <f>_xlfn.TEXTJOIN(", ", TRUE, 'fields &amp; values'!A15:H15)</f>
        <v>CLIMB_ID=14, STAGE_NUMBER=4, STARTING_AT_KM=117.5, NAME="Mont Noir", INITIAL_ALTITUDE=0, DISTANCE=1.3, AVERAGE_SLOPE=5.7, CATEGORY="4"</v>
      </c>
    </row>
    <row r="16" spans="1:1" x14ac:dyDescent="0.25">
      <c r="A16" t="str">
        <f>_xlfn.TEXTJOIN(", ", TRUE, 'fields &amp; values'!A16:H16)</f>
        <v>CLIMB_ID=15, STAGE_NUMBER=6, STARTING_AT_KM=107.5, NAME="Côte de Coucy-le-Château-Auffrique", INITIAL_ALTITUDE=0, DISTANCE=0.9, AVERAGE_SLOPE=6.2, CATEGORY="4"</v>
      </c>
    </row>
    <row r="17" spans="1:1" x14ac:dyDescent="0.25">
      <c r="A17" t="str">
        <f>_xlfn.TEXTJOIN(", ", TRUE, 'fields &amp; values'!A17:H17)</f>
        <v>CLIMB_ID=16, STAGE_NUMBER=6, STARTING_AT_KM=157, NAME="Côte de Roucy", INITIAL_ALTITUDE=0, DISTANCE=1.5, AVERAGE_SLOPE=6.2, CATEGORY="4"</v>
      </c>
    </row>
    <row r="18" spans="1:1" x14ac:dyDescent="0.25">
      <c r="A18" t="str">
        <f>_xlfn.TEXTJOIN(", ", TRUE, 'fields &amp; values'!A18:H18)</f>
        <v>CLIMB_ID=17, STAGE_NUMBER=7, STARTING_AT_KM=217.5, NAME="Côte de Maron", INITIAL_ALTITUDE=0, DISTANCE=3.2, AVERAGE_SLOPE=5, CATEGORY="4"</v>
      </c>
    </row>
    <row r="19" spans="1:1" x14ac:dyDescent="0.25">
      <c r="A19" t="str">
        <f>_xlfn.TEXTJOIN(", ", TRUE, 'fields &amp; values'!A19:H19)</f>
        <v>CLIMB_ID=18, STAGE_NUMBER=7, STARTING_AT_KM=229, NAME="Côte de Boufflers", INITIAL_ALTITUDE=0, DISTANCE=1.3, AVERAGE_SLOPE=7.9, CATEGORY="4"</v>
      </c>
    </row>
    <row r="20" spans="1:1" x14ac:dyDescent="0.25">
      <c r="A20" t="str">
        <f>_xlfn.TEXTJOIN(", ", TRUE, 'fields &amp; values'!A20:H20)</f>
        <v>CLIMB_ID=19, STAGE_NUMBER=8, STARTING_AT_KM=142, NAME="Col de la Croix des Moinats", INITIAL_ALTITUDE=891, DISTANCE=7.6, AVERAGE_SLOPE=6, CATEGORY="2"</v>
      </c>
    </row>
    <row r="21" spans="1:1" x14ac:dyDescent="0.25">
      <c r="A21" t="str">
        <f>_xlfn.TEXTJOIN(", ", TRUE, 'fields &amp; values'!A21:H21)</f>
        <v>CLIMB_ID=20, STAGE_NUMBER=8, STARTING_AT_KM=150, NAME="Col de Grosse Pierre", INITIAL_ALTITUDE=901, DISTANCE=3, AVERAGE_SLOPE=7.5, CATEGORY="2"</v>
      </c>
    </row>
    <row r="22" spans="1:1" x14ac:dyDescent="0.25">
      <c r="A22" t="str">
        <f>_xlfn.TEXTJOIN(", ", TRUE, 'fields &amp; values'!A22:H22)</f>
        <v>CLIMB_ID=21, STAGE_NUMBER=8, STARTING_AT_KM=161, NAME="Côte de La Mauselaine", INITIAL_ALTITUDE=0, DISTANCE=1.8, AVERAGE_SLOPE=10.3, CATEGORY="3"</v>
      </c>
    </row>
    <row r="23" spans="1:1" x14ac:dyDescent="0.25">
      <c r="A23" t="str">
        <f>_xlfn.TEXTJOIN(", ", TRUE, 'fields &amp; values'!A23:H23)</f>
        <v>CLIMB_ID=22, STAGE_NUMBER=9, STARTING_AT_KM=11.5, NAME="Col de la Schlucht", INITIAL_ALTITUDE=1140, DISTANCE=8.6, AVERAGE_SLOPE=4.5, CATEGORY="2"</v>
      </c>
    </row>
    <row r="24" spans="1:1" x14ac:dyDescent="0.25">
      <c r="A24" t="str">
        <f>_xlfn.TEXTJOIN(", ", TRUE, 'fields &amp; values'!A24:H24)</f>
        <v>CLIMB_ID=23, STAGE_NUMBER=9, STARTING_AT_KM=41, NAME="Col du Wettstein", INITIAL_ALTITUDE=0, DISTANCE=7.7, AVERAGE_SLOPE=4.1, CATEGORY="3"</v>
      </c>
    </row>
    <row r="25" spans="1:1" x14ac:dyDescent="0.25">
      <c r="A25" t="str">
        <f>_xlfn.TEXTJOIN(", ", TRUE, 'fields &amp; values'!A25:H25)</f>
        <v>CLIMB_ID=24, STAGE_NUMBER=9, STARTING_AT_KM=70, NAME="Côte des Cinq Châteaux", INITIAL_ALTITUDE=0, DISTANCE=4.5, AVERAGE_SLOPE=6.1, CATEGORY="3"</v>
      </c>
    </row>
    <row r="26" spans="1:1" x14ac:dyDescent="0.25">
      <c r="A26" t="str">
        <f>_xlfn.TEXTJOIN(", ", TRUE, 'fields &amp; values'!A26:H26)</f>
        <v>CLIMB_ID=25, STAGE_NUMBER=9, STARTING_AT_KM=86, NAME="Côte de Gueberschwihr", INITIAL_ALTITUDE=559, DISTANCE=4.1, AVERAGE_SLOPE=7.9, CATEGORY="2"</v>
      </c>
    </row>
    <row r="27" spans="1:1" x14ac:dyDescent="0.25">
      <c r="A27" t="str">
        <f>_xlfn.TEXTJOIN(", ", TRUE, 'fields &amp; values'!A27:H27)</f>
        <v>CLIMB_ID=26, STAGE_NUMBER=9, STARTING_AT_KM=120, NAME="Le Markstein", INITIAL_ALTITUDE=1183, DISTANCE=10.8, AVERAGE_SLOPE=5.4, CATEGORY="1"</v>
      </c>
    </row>
    <row r="28" spans="1:1" x14ac:dyDescent="0.25">
      <c r="A28" t="str">
        <f>_xlfn.TEXTJOIN(", ", TRUE, 'fields &amp; values'!A28:H28)</f>
        <v>CLIMB_ID=27, STAGE_NUMBER=9, STARTING_AT_KM=127, NAME="Grand Ballon", INITIAL_ALTITUDE=0, DISTANCE=1.4, AVERAGE_SLOPE=8.6, CATEGORY="3"</v>
      </c>
    </row>
    <row r="29" spans="1:1" x14ac:dyDescent="0.25">
      <c r="A29" t="str">
        <f>_xlfn.TEXTJOIN(", ", TRUE, 'fields &amp; values'!A29:H29)</f>
        <v>CLIMB_ID=28, STAGE_NUMBER=10, STARTING_AT_KM=30.5, NAME="Col du Firstplan", INITIAL_ALTITUDE=722, DISTANCE=8.3, AVERAGE_SLOPE=5.4, CATEGORY="2"</v>
      </c>
    </row>
    <row r="30" spans="1:1" x14ac:dyDescent="0.25">
      <c r="A30" t="str">
        <f>_xlfn.TEXTJOIN(", ", TRUE, 'fields &amp; values'!A30:H30)</f>
        <v>CLIMB_ID=29, STAGE_NUMBER=10, STARTING_AT_KM=54.5, NAME="Petit Ballon", INITIAL_ALTITUDE=1163, DISTANCE=9.3, AVERAGE_SLOPE=8.1, CATEGORY="1"</v>
      </c>
    </row>
    <row r="31" spans="1:1" x14ac:dyDescent="0.25">
      <c r="A31" t="str">
        <f>_xlfn.TEXTJOIN(", ", TRUE, 'fields &amp; values'!A31:H31)</f>
        <v>CLIMB_ID=30, STAGE_NUMBER=10, STARTING_AT_KM=71.5, NAME="Col du Platzerwasel", INITIAL_ALTITUDE=1193, DISTANCE=7.1, AVERAGE_SLOPE=8.4, CATEGORY="1"</v>
      </c>
    </row>
    <row r="32" spans="1:1" x14ac:dyDescent="0.25">
      <c r="A32" t="str">
        <f>_xlfn.TEXTJOIN(", ", TRUE, 'fields &amp; values'!A32:H32)</f>
        <v>CLIMB_ID=31, STAGE_NUMBER=10, STARTING_AT_KM=103.5, NAME="Col d'Oderen", INITIAL_ALTITUDE=884, DISTANCE=6.7, AVERAGE_SLOPE=6.1, CATEGORY="2"</v>
      </c>
    </row>
    <row r="33" spans="1:1" x14ac:dyDescent="0.25">
      <c r="A33" t="str">
        <f>_xlfn.TEXTJOIN(", ", TRUE, 'fields &amp; values'!A33:H33)</f>
        <v>CLIMB_ID=32, STAGE_NUMBER=10, STARTING_AT_KM=125.5, NAME="Col des Croix", INITIAL_ALTITUDE=0, DISTANCE=3.2, AVERAGE_SLOPE=6.2, CATEGORY="3"</v>
      </c>
    </row>
    <row r="34" spans="1:1" x14ac:dyDescent="0.25">
      <c r="A34" t="str">
        <f>_xlfn.TEXTJOIN(", ", TRUE, 'fields &amp; values'!A34:H34)</f>
        <v>CLIMB_ID=33, STAGE_NUMBER=10, STARTING_AT_KM=143.5, NAME="Col des Chevrères", INITIAL_ALTITUDE=914, DISTANCE=3.5, AVERAGE_SLOPE=9.5, CATEGORY="1"</v>
      </c>
    </row>
    <row r="35" spans="1:1" x14ac:dyDescent="0.25">
      <c r="A35" t="str">
        <f>_xlfn.TEXTJOIN(", ", TRUE, 'fields &amp; values'!A35:H35)</f>
        <v>CLIMB_ID=34, STAGE_NUMBER=10, STARTING_AT_KM=161.5, NAME="La Planche des Belles Filles", INITIAL_ALTITUDE=1035, DISTANCE=5.9, AVERAGE_SLOPE=8.5, CATEGORY="1"</v>
      </c>
    </row>
    <row r="36" spans="1:1" x14ac:dyDescent="0.25">
      <c r="A36" t="str">
        <f>_xlfn.TEXTJOIN(", ", TRUE, 'fields &amp; values'!A36:H36)</f>
        <v>CLIMB_ID=35, STAGE_NUMBER=11, STARTING_AT_KM=141, NAME="Côte de Rogna", INITIAL_ALTITUDE=0, DISTANCE=7.6, AVERAGE_SLOPE=4.9, CATEGORY="3"</v>
      </c>
    </row>
    <row r="37" spans="1:1" x14ac:dyDescent="0.25">
      <c r="A37" t="str">
        <f>_xlfn.TEXTJOIN(", ", TRUE, 'fields &amp; values'!A37:H37)</f>
        <v>CLIMB_ID=36, STAGE_NUMBER=11, STARTING_AT_KM=148.5, NAME="Côte de Choux", INITIAL_ALTITUDE=0, DISTANCE=1.7, AVERAGE_SLOPE=6.5, CATEGORY="3"</v>
      </c>
    </row>
    <row r="38" spans="1:1" x14ac:dyDescent="0.25">
      <c r="A38" t="str">
        <f>_xlfn.TEXTJOIN(", ", TRUE, 'fields &amp; values'!A38:H38)</f>
        <v>CLIMB_ID=37, STAGE_NUMBER=11, STARTING_AT_KM=152.5, NAME="Côte de Désertin", INITIAL_ALTITUDE=0, DISTANCE=3.1, AVERAGE_SLOPE=5.2, CATEGORY="4"</v>
      </c>
    </row>
    <row r="39" spans="1:1" x14ac:dyDescent="0.25">
      <c r="A39" t="str">
        <f>_xlfn.TEXTJOIN(", ", TRUE, 'fields &amp; values'!A39:H39)</f>
        <v>CLIMB_ID=38, STAGE_NUMBER=11, STARTING_AT_KM=168, NAME="Côte d'Échallon", INITIAL_ALTITUDE=0, DISTANCE=3, AVERAGE_SLOPE=6.6, CATEGORY="3"</v>
      </c>
    </row>
    <row r="40" spans="1:1" x14ac:dyDescent="0.25">
      <c r="A40" t="str">
        <f>_xlfn.TEXTJOIN(", ", TRUE, 'fields &amp; values'!A40:H40)</f>
        <v>CLIMB_ID=39, STAGE_NUMBER=12, STARTING_AT_KM=58.5, NAME="Col de Brouilly", INITIAL_ALTITUDE=0, DISTANCE=1.7, AVERAGE_SLOPE=5.1, CATEGORY="4"</v>
      </c>
    </row>
    <row r="41" spans="1:1" x14ac:dyDescent="0.25">
      <c r="A41" t="str">
        <f>_xlfn.TEXTJOIN(", ", TRUE, 'fields &amp; values'!A41:H41)</f>
        <v>CLIMB_ID=40, STAGE_NUMBER=12, STARTING_AT_KM=83, NAME="Côte du Saule-d'Oingt", INITIAL_ALTITUDE=0, DISTANCE=3.8, AVERAGE_SLOPE=4.5, CATEGORY="3"</v>
      </c>
    </row>
    <row r="42" spans="1:1" x14ac:dyDescent="0.25">
      <c r="A42" t="str">
        <f>_xlfn.TEXTJOIN(", ", TRUE, 'fields &amp; values'!A42:H42)</f>
        <v>CLIMB_ID=41, STAGE_NUMBER=12, STARTING_AT_KM=138, NAME="Col des Brosses", INITIAL_ALTITUDE=0, DISTANCE=15.3, AVERAGE_SLOPE=3.3, CATEGORY="3"</v>
      </c>
    </row>
    <row r="43" spans="1:1" x14ac:dyDescent="0.25">
      <c r="A43" t="str">
        <f>_xlfn.TEXTJOIN(", ", TRUE, 'fields &amp; values'!A43:H43)</f>
        <v>CLIMB_ID=42, STAGE_NUMBER=12, STARTING_AT_KM=164, NAME="Côte de Grammond", INITIAL_ALTITUDE=0, DISTANCE=9.8, AVERAGE_SLOPE=2.9, CATEGORY="4"</v>
      </c>
    </row>
    <row r="44" spans="1:1" x14ac:dyDescent="0.25">
      <c r="A44" t="str">
        <f>_xlfn.TEXTJOIN(", ", TRUE, 'fields &amp; values'!A44:H44)</f>
        <v>CLIMB_ID=43, STAGE_NUMBER=13, STARTING_AT_KM=24, NAME="Col de la Croix de Montvieux", INITIAL_ALTITUDE=0, DISTANCE=8, AVERAGE_SLOPE=4.1, CATEGORY="3"</v>
      </c>
    </row>
    <row r="45" spans="1:1" x14ac:dyDescent="0.25">
      <c r="A45" t="str">
        <f>_xlfn.TEXTJOIN(", ", TRUE, 'fields &amp; values'!A45:H45)</f>
        <v>CLIMB_ID=44, STAGE_NUMBER=13, STARTING_AT_KM=152, NAME="Col de Palaquit (D57-D512)", INITIAL_ALTITUDE=1154, DISTANCE=14.1, AVERAGE_SLOPE=6.1, CATEGORY="1"</v>
      </c>
    </row>
    <row r="46" spans="1:1" x14ac:dyDescent="0.25">
      <c r="A46" t="str">
        <f>_xlfn.TEXTJOIN(", ", TRUE, 'fields &amp; values'!A46:H46)</f>
        <v>CLIMB_ID=45, STAGE_NUMBER=13, STARTING_AT_KM=197.5, NAME="Montée de Chamrousse", INITIAL_ALTITUDE=1730, DISTANCE=18.2, AVERAGE_SLOPE=7.3, CATEGORY="H"</v>
      </c>
    </row>
    <row r="47" spans="1:1" x14ac:dyDescent="0.25">
      <c r="A47" t="str">
        <f>_xlfn.TEXTJOIN(", ", TRUE, 'fields &amp; values'!A47:H47)</f>
        <v>CLIMB_ID=46, STAGE_NUMBER=14, STARTING_AT_KM=82, NAME="Col du Lautaret", INITIAL_ALTITUDE=2058, DISTANCE=34, AVERAGE_SLOPE=3.9, CATEGORY="1"</v>
      </c>
    </row>
    <row r="48" spans="1:1" x14ac:dyDescent="0.25">
      <c r="A48" t="str">
        <f>_xlfn.TEXTJOIN(", ", TRUE, 'fields &amp; values'!A48:H48)</f>
        <v>CLIMB_ID=47, STAGE_NUMBER=14, STARTING_AT_KM=132.5, NAME="Col d'Izoard - Souvenir Henri Desgrange", INITIAL_ALTITUDE=2360, DISTANCE=19, AVERAGE_SLOPE=6, CATEGORY="H"</v>
      </c>
    </row>
    <row r="49" spans="1:1" x14ac:dyDescent="0.25">
      <c r="A49" t="str">
        <f>_xlfn.TEXTJOIN(", ", TRUE, 'fields &amp; values'!A49:H49)</f>
        <v>CLIMB_ID=48, STAGE_NUMBER=14, STARTING_AT_KM=177, NAME="Montée de Risoul", INITIAL_ALTITUDE=1855, DISTANCE=12.6, AVERAGE_SLOPE=6.9, CATEGORY="1"</v>
      </c>
    </row>
    <row r="50" spans="1:1" x14ac:dyDescent="0.25">
      <c r="A50" t="str">
        <f>_xlfn.TEXTJOIN(", ", TRUE, 'fields &amp; values'!A50:H50)</f>
        <v>CLIMB_ID=49, STAGE_NUMBER=16, STARTING_AT_KM=25, NAME="Côte de Fanjeaux", INITIAL_ALTITUDE=0, DISTANCE=2.4, AVERAGE_SLOPE=4.9, CATEGORY="4"</v>
      </c>
    </row>
    <row r="51" spans="1:1" x14ac:dyDescent="0.25">
      <c r="A51" t="str">
        <f>_xlfn.TEXTJOIN(", ", TRUE, 'fields &amp; values'!A51:H51)</f>
        <v>CLIMB_ID=50, STAGE_NUMBER=16, STARTING_AT_KM=71.5, NAME="Côte de Pamiers", INITIAL_ALTITUDE=0, DISTANCE=2.5, AVERAGE_SLOPE=5.4, CATEGORY="4"</v>
      </c>
    </row>
    <row r="52" spans="1:1" x14ac:dyDescent="0.25">
      <c r="A52" t="str">
        <f>_xlfn.TEXTJOIN(", ", TRUE, 'fields &amp; values'!A52:H52)</f>
        <v>CLIMB_ID=51, STAGE_NUMBER=16, STARTING_AT_KM=155, NAME="Col de Portet-d'Aspet", INITIAL_ALTITUDE=1069, DISTANCE=5.4, AVERAGE_SLOPE=6.9, CATEGORY="2"</v>
      </c>
    </row>
    <row r="53" spans="1:1" x14ac:dyDescent="0.25">
      <c r="A53" t="str">
        <f>_xlfn.TEXTJOIN(", ", TRUE, 'fields &amp; values'!A53:H53)</f>
        <v>CLIMB_ID=52, STAGE_NUMBER=16, STARTING_AT_KM=176.5, NAME="Col des Ares", INITIAL_ALTITUDE=0, DISTANCE=6, AVERAGE_SLOPE=5.2, CATEGORY="3"</v>
      </c>
    </row>
    <row r="54" spans="1:1" x14ac:dyDescent="0.25">
      <c r="A54" t="str">
        <f>_xlfn.TEXTJOIN(", ", TRUE, 'fields &amp; values'!A54:H54)</f>
        <v>CLIMB_ID=53, STAGE_NUMBER=16, STARTING_AT_KM=216, NAME="Port de Balès", INITIAL_ALTITUDE=1755, DISTANCE=11.7, AVERAGE_SLOPE=7.7, CATEGORY="H"</v>
      </c>
    </row>
    <row r="55" spans="1:1" x14ac:dyDescent="0.25">
      <c r="A55" t="str">
        <f>_xlfn.TEXTJOIN(", ", TRUE, 'fields &amp; values'!A55:H55)</f>
        <v>CLIMB_ID=54, STAGE_NUMBER=17, STARTING_AT_KM=57.5, NAME="Col du Portillon", INITIAL_ALTITUDE=1292, DISTANCE=8.3, AVERAGE_SLOPE=7.1, CATEGORY="1"</v>
      </c>
    </row>
    <row r="56" spans="1:1" x14ac:dyDescent="0.25">
      <c r="A56" t="str">
        <f>_xlfn.TEXTJOIN(", ", TRUE, 'fields &amp; values'!A56:H56)</f>
        <v>CLIMB_ID=55, STAGE_NUMBER=17, STARTING_AT_KM=82, NAME="Col de Peyresourde", INITIAL_ALTITUDE=1569, DISTANCE=13.2, AVERAGE_SLOPE=7, CATEGORY="1"</v>
      </c>
    </row>
    <row r="57" spans="1:1" x14ac:dyDescent="0.25">
      <c r="A57" t="str">
        <f>_xlfn.TEXTJOIN(", ", TRUE, 'fields &amp; values'!A57:H57)</f>
        <v>CLIMB_ID=56, STAGE_NUMBER=17, STARTING_AT_KM=102.5, NAME="Col de Val Louron-Azet", INITIAL_ALTITUDE=1580, DISTANCE=7.4, AVERAGE_SLOPE=8.3, CATEGORY="1"</v>
      </c>
    </row>
    <row r="58" spans="1:1" x14ac:dyDescent="0.25">
      <c r="A58" t="str">
        <f>_xlfn.TEXTJOIN(", ", TRUE, 'fields &amp; values'!A58:H58)</f>
        <v>CLIMB_ID=57, STAGE_NUMBER=17, STARTING_AT_KM=124.5, NAME="Montée de Saint-Lary Pla d'Adet", INITIAL_ALTITUDE=1680, DISTANCE=10.2, AVERAGE_SLOPE=8.3, CATEGORY="H"</v>
      </c>
    </row>
    <row r="59" spans="1:1" x14ac:dyDescent="0.25">
      <c r="A59" t="str">
        <f>_xlfn.TEXTJOIN(", ", TRUE, 'fields &amp; values'!A59:H59)</f>
        <v>CLIMB_ID=58, STAGE_NUMBER=18, STARTING_AT_KM=28, NAME="Côte de Bénéjacq", INITIAL_ALTITUDE=0, DISTANCE=2.6, AVERAGE_SLOPE=6.7, CATEGORY="3"</v>
      </c>
    </row>
    <row r="60" spans="1:1" x14ac:dyDescent="0.25">
      <c r="A60" t="str">
        <f>_xlfn.TEXTJOIN(", ", TRUE, 'fields &amp; values'!A60:H60)</f>
        <v>CLIMB_ID=59, STAGE_NUMBER=18, STARTING_AT_KM=56, NAME="Côte de Loucrup", INITIAL_ALTITUDE=0, DISTANCE=2, AVERAGE_SLOPE=7, CATEGORY="3"</v>
      </c>
    </row>
    <row r="61" spans="1:1" x14ac:dyDescent="0.25">
      <c r="A61" t="str">
        <f>_xlfn.TEXTJOIN(", ", TRUE, 'fields &amp; values'!A61:H61)</f>
        <v>CLIMB_ID=60, STAGE_NUMBER=18, STARTING_AT_KM=95.5, NAME="Col du Tourmalet - Souvenir Jacques Goddet", INITIAL_ALTITUDE=2115, DISTANCE=17.1, AVERAGE_SLOPE=7.3, CATEGORY="H"</v>
      </c>
    </row>
    <row r="62" spans="1:1" x14ac:dyDescent="0.25">
      <c r="A62" t="str">
        <f>_xlfn.TEXTJOIN(", ", TRUE, 'fields &amp; values'!A62:H62)</f>
        <v>CLIMB_ID=61, STAGE_NUMBER=18, STARTING_AT_KM=145.5, NAME="Montée du Hautacam", INITIAL_ALTITUDE=1520, DISTANCE=13.6, AVERAGE_SLOPE=7.8, CATEGORY="H"</v>
      </c>
    </row>
    <row r="63" spans="1:1" x14ac:dyDescent="0.25">
      <c r="A63" t="str">
        <f>_xlfn.TEXTJOIN(", ", TRUE, 'fields &amp; values'!A63:H63)</f>
        <v>CLIMB_ID=62, STAGE_NUMBER=19, STARTING_AT_KM=195.5, NAME="Côte de Monbazillac", INITIAL_ALTITUDE=0, DISTANCE=1.3, AVERAGE_SLOPE=7.6, CATEGORY="4"</v>
      </c>
    </row>
    <row r="64" spans="1:1" x14ac:dyDescent="0.25">
      <c r="A64" t="str">
        <f>_xlfn.TEXTJOIN(", ", TRUE, 'fields &amp; values'!A64:H64)</f>
        <v>CLIMB_ID=63, STAGE_NUMBER=21, STARTING_AT_KM=31, NAME="Côte de Briis-sous-Forges", INITIAL_ALTITUDE=0, DISTANCE=0, AVERAGE_SLOPE=0, CATEGORY="4"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4"/>
  <sheetViews>
    <sheetView tabSelected="1" topLeftCell="A29" workbookViewId="0">
      <selection activeCell="A2" sqref="A2:A64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tr">
        <f>CONCATENATE("CREATE VERTEX Climb SET ", 'concat fields &amp; values'!A2, ";")</f>
        <v>CREATE VERTEX Climb SET CLIMB_ID=1, STAGE_NUMBER=1, STARTING_AT_KM=68, NAME="Côte de Cray", INITIAL_ALTITUDE=0, DISTANCE=1.6, AVERAGE_SLOPE=7.1, CATEGORY="4";</v>
      </c>
    </row>
    <row r="3" spans="1:1" x14ac:dyDescent="0.25">
      <c r="A3" t="str">
        <f>CONCATENATE("CREATE VERTEX Climb SET ", 'concat fields &amp; values'!A3, ";")</f>
        <v>CREATE VERTEX Climb SET CLIMB_ID=2, STAGE_NUMBER=1, STARTING_AT_KM=103.5, NAME="Côte de Buttertubs", INITIAL_ALTITUDE=0, DISTANCE=4.5, AVERAGE_SLOPE=6.8, CATEGORY="3";</v>
      </c>
    </row>
    <row r="4" spans="1:1" x14ac:dyDescent="0.25">
      <c r="A4" t="str">
        <f>CONCATENATE("CREATE VERTEX Climb SET ", 'concat fields &amp; values'!A4, ";")</f>
        <v>CREATE VERTEX Climb SET CLIMB_ID=3, STAGE_NUMBER=1, STARTING_AT_KM=129.5, NAME="Côte de Griton Moor", INITIAL_ALTITUDE=0, DISTANCE=3, AVERAGE_SLOPE=6.6, CATEGORY="3";</v>
      </c>
    </row>
    <row r="5" spans="1:1" x14ac:dyDescent="0.25">
      <c r="A5" t="str">
        <f>CONCATENATE("CREATE VERTEX Climb SET ", 'concat fields &amp; values'!A5, ";")</f>
        <v>CREATE VERTEX Climb SET CLIMB_ID=4, STAGE_NUMBER=2, STARTING_AT_KM=47, NAME="Côte de Blubberhouses", INITIAL_ALTITUDE=0, DISTANCE=1.8, AVERAGE_SLOPE=6.1, CATEGORY="4";</v>
      </c>
    </row>
    <row r="6" spans="1:1" x14ac:dyDescent="0.25">
      <c r="A6" t="str">
        <f>CONCATENATE("CREATE VERTEX Climb SET ", 'concat fields &amp; values'!A6, ";")</f>
        <v>CREATE VERTEX Climb SET CLIMB_ID=5, STAGE_NUMBER=2, STARTING_AT_KM=85, NAME="Côte d'Oxenhope Moor", INITIAL_ALTITUDE=0, DISTANCE=3.1, AVERAGE_SLOPE=6.4, CATEGORY="3";</v>
      </c>
    </row>
    <row r="7" spans="1:1" x14ac:dyDescent="0.25">
      <c r="A7" t="str">
        <f>CONCATENATE("CREATE VERTEX Climb SET ", 'concat fields &amp; values'!A7, ";")</f>
        <v>CREATE VERTEX Climb SET CLIMB_ID=6, STAGE_NUMBER=2, STARTING_AT_KM=112.5, NAME="VC Côte de Ripponden", INITIAL_ALTITUDE=0, DISTANCE=1.3, AVERAGE_SLOPE=8.6, CATEGORY="3";</v>
      </c>
    </row>
    <row r="8" spans="1:1" x14ac:dyDescent="0.25">
      <c r="A8" t="str">
        <f>CONCATENATE("CREATE VERTEX Climb SET ", 'concat fields &amp; values'!A8, ";")</f>
        <v>CREATE VERTEX Climb SET CLIMB_ID=7, STAGE_NUMBER=2, STARTING_AT_KM=119.5, NAME="Côte de Greetland", INITIAL_ALTITUDE=0, DISTANCE=1.6, AVERAGE_SLOPE=6.7, CATEGORY="3";</v>
      </c>
    </row>
    <row r="9" spans="1:1" x14ac:dyDescent="0.25">
      <c r="A9" t="str">
        <f>CONCATENATE("CREATE VERTEX Climb SET ", 'concat fields &amp; values'!A9, ";")</f>
        <v>CREATE VERTEX Climb SET CLIMB_ID=8, STAGE_NUMBER=2, STARTING_AT_KM=143.5, NAME="Côte de Holme Moss", INITIAL_ALTITUDE=0, DISTANCE=4.7, AVERAGE_SLOPE=7, CATEGORY="2";</v>
      </c>
    </row>
    <row r="10" spans="1:1" x14ac:dyDescent="0.25">
      <c r="A10" t="str">
        <f>CONCATENATE("CREATE VERTEX Climb SET ", 'concat fields &amp; values'!A10, ";")</f>
        <v>CREATE VERTEX Climb SET CLIMB_ID=9, STAGE_NUMBER=2, STARTING_AT_KM=167, NAME="Côte de Midhopestones", INITIAL_ALTITUDE=0, DISTANCE=2.5, AVERAGE_SLOPE=6.1, CATEGORY="3";</v>
      </c>
    </row>
    <row r="11" spans="1:1" x14ac:dyDescent="0.25">
      <c r="A11" t="str">
        <f>CONCATENATE("CREATE VERTEX Climb SET ", 'concat fields &amp; values'!A11, ";")</f>
        <v>CREATE VERTEX Climb SET CLIMB_ID=10, STAGE_NUMBER=2, STARTING_AT_KM=175, NAME="Côte de Bradfield", INITIAL_ALTITUDE=0, DISTANCE=1, AVERAGE_SLOPE=7.4, CATEGORY="4";</v>
      </c>
    </row>
    <row r="12" spans="1:1" x14ac:dyDescent="0.25">
      <c r="A12" t="str">
        <f>CONCATENATE("CREATE VERTEX Climb SET ", 'concat fields &amp; values'!A12, ";")</f>
        <v>CREATE VERTEX Climb SET CLIMB_ID=11, STAGE_NUMBER=2, STARTING_AT_KM=182, NAME="Côte d'Oughtibridge", INITIAL_ALTITUDE=0, DISTANCE=1.5, AVERAGE_SLOPE=9.1, CATEGORY="3";</v>
      </c>
    </row>
    <row r="13" spans="1:1" x14ac:dyDescent="0.25">
      <c r="A13" t="str">
        <f>CONCATENATE("CREATE VERTEX Climb SET ", 'concat fields &amp; values'!A13, ";")</f>
        <v>CREATE VERTEX Climb SET CLIMB_ID=12, STAGE_NUMBER=2, STARTING_AT_KM=196, NAME="VC Côte de Jenkin Road", INITIAL_ALTITUDE=0, DISTANCE=0.8, AVERAGE_SLOPE=10.8, CATEGORY="4";</v>
      </c>
    </row>
    <row r="14" spans="1:1" x14ac:dyDescent="0.25">
      <c r="A14" t="str">
        <f>CONCATENATE("CREATE VERTEX Climb SET ", 'concat fields &amp; values'!A14, ";")</f>
        <v>CREATE VERTEX Climb SET CLIMB_ID=13, STAGE_NUMBER=4, STARTING_AT_KM=34, NAME="Côte de Campagnette", INITIAL_ALTITUDE=0, DISTANCE=1, AVERAGE_SLOPE=6.5, CATEGORY="4";</v>
      </c>
    </row>
    <row r="15" spans="1:1" x14ac:dyDescent="0.25">
      <c r="A15" t="str">
        <f>CONCATENATE("CREATE VERTEX Climb SET ", 'concat fields &amp; values'!A15, ";")</f>
        <v>CREATE VERTEX Climb SET CLIMB_ID=14, STAGE_NUMBER=4, STARTING_AT_KM=117.5, NAME="Mont Noir", INITIAL_ALTITUDE=0, DISTANCE=1.3, AVERAGE_SLOPE=5.7, CATEGORY="4";</v>
      </c>
    </row>
    <row r="16" spans="1:1" x14ac:dyDescent="0.25">
      <c r="A16" t="str">
        <f>CONCATENATE("CREATE VERTEX Climb SET ", 'concat fields &amp; values'!A16, ";")</f>
        <v>CREATE VERTEX Climb SET CLIMB_ID=15, STAGE_NUMBER=6, STARTING_AT_KM=107.5, NAME="Côte de Coucy-le-Château-Auffrique", INITIAL_ALTITUDE=0, DISTANCE=0.9, AVERAGE_SLOPE=6.2, CATEGORY="4";</v>
      </c>
    </row>
    <row r="17" spans="1:1" x14ac:dyDescent="0.25">
      <c r="A17" t="str">
        <f>CONCATENATE("CREATE VERTEX Climb SET ", 'concat fields &amp; values'!A17, ";")</f>
        <v>CREATE VERTEX Climb SET CLIMB_ID=16, STAGE_NUMBER=6, STARTING_AT_KM=157, NAME="Côte de Roucy", INITIAL_ALTITUDE=0, DISTANCE=1.5, AVERAGE_SLOPE=6.2, CATEGORY="4";</v>
      </c>
    </row>
    <row r="18" spans="1:1" x14ac:dyDescent="0.25">
      <c r="A18" t="str">
        <f>CONCATENATE("CREATE VERTEX Climb SET ", 'concat fields &amp; values'!A18, ";")</f>
        <v>CREATE VERTEX Climb SET CLIMB_ID=17, STAGE_NUMBER=7, STARTING_AT_KM=217.5, NAME="Côte de Maron", INITIAL_ALTITUDE=0, DISTANCE=3.2, AVERAGE_SLOPE=5, CATEGORY="4";</v>
      </c>
    </row>
    <row r="19" spans="1:1" x14ac:dyDescent="0.25">
      <c r="A19" t="str">
        <f>CONCATENATE("CREATE VERTEX Climb SET ", 'concat fields &amp; values'!A19, ";")</f>
        <v>CREATE VERTEX Climb SET CLIMB_ID=18, STAGE_NUMBER=7, STARTING_AT_KM=229, NAME="Côte de Boufflers", INITIAL_ALTITUDE=0, DISTANCE=1.3, AVERAGE_SLOPE=7.9, CATEGORY="4";</v>
      </c>
    </row>
    <row r="20" spans="1:1" x14ac:dyDescent="0.25">
      <c r="A20" t="str">
        <f>CONCATENATE("CREATE VERTEX Climb SET ", 'concat fields &amp; values'!A20, ";")</f>
        <v>CREATE VERTEX Climb SET CLIMB_ID=19, STAGE_NUMBER=8, STARTING_AT_KM=142, NAME="Col de la Croix des Moinats", INITIAL_ALTITUDE=891, DISTANCE=7.6, AVERAGE_SLOPE=6, CATEGORY="2";</v>
      </c>
    </row>
    <row r="21" spans="1:1" x14ac:dyDescent="0.25">
      <c r="A21" t="str">
        <f>CONCATENATE("CREATE VERTEX Climb SET ", 'concat fields &amp; values'!A21, ";")</f>
        <v>CREATE VERTEX Climb SET CLIMB_ID=20, STAGE_NUMBER=8, STARTING_AT_KM=150, NAME="Col de Grosse Pierre", INITIAL_ALTITUDE=901, DISTANCE=3, AVERAGE_SLOPE=7.5, CATEGORY="2";</v>
      </c>
    </row>
    <row r="22" spans="1:1" x14ac:dyDescent="0.25">
      <c r="A22" t="str">
        <f>CONCATENATE("CREATE VERTEX Climb SET ", 'concat fields &amp; values'!A22, ";")</f>
        <v>CREATE VERTEX Climb SET CLIMB_ID=21, STAGE_NUMBER=8, STARTING_AT_KM=161, NAME="Côte de La Mauselaine", INITIAL_ALTITUDE=0, DISTANCE=1.8, AVERAGE_SLOPE=10.3, CATEGORY="3";</v>
      </c>
    </row>
    <row r="23" spans="1:1" x14ac:dyDescent="0.25">
      <c r="A23" t="str">
        <f>CONCATENATE("CREATE VERTEX Climb SET ", 'concat fields &amp; values'!A23, ";")</f>
        <v>CREATE VERTEX Climb SET CLIMB_ID=22, STAGE_NUMBER=9, STARTING_AT_KM=11.5, NAME="Col de la Schlucht", INITIAL_ALTITUDE=1140, DISTANCE=8.6, AVERAGE_SLOPE=4.5, CATEGORY="2";</v>
      </c>
    </row>
    <row r="24" spans="1:1" x14ac:dyDescent="0.25">
      <c r="A24" t="str">
        <f>CONCATENATE("CREATE VERTEX Climb SET ", 'concat fields &amp; values'!A24, ";")</f>
        <v>CREATE VERTEX Climb SET CLIMB_ID=23, STAGE_NUMBER=9, STARTING_AT_KM=41, NAME="Col du Wettstein", INITIAL_ALTITUDE=0, DISTANCE=7.7, AVERAGE_SLOPE=4.1, CATEGORY="3";</v>
      </c>
    </row>
    <row r="25" spans="1:1" x14ac:dyDescent="0.25">
      <c r="A25" t="str">
        <f>CONCATENATE("CREATE VERTEX Climb SET ", 'concat fields &amp; values'!A25, ";")</f>
        <v>CREATE VERTEX Climb SET CLIMB_ID=24, STAGE_NUMBER=9, STARTING_AT_KM=70, NAME="Côte des Cinq Châteaux", INITIAL_ALTITUDE=0, DISTANCE=4.5, AVERAGE_SLOPE=6.1, CATEGORY="3";</v>
      </c>
    </row>
    <row r="26" spans="1:1" x14ac:dyDescent="0.25">
      <c r="A26" t="str">
        <f>CONCATENATE("CREATE VERTEX Climb SET ", 'concat fields &amp; values'!A26, ";")</f>
        <v>CREATE VERTEX Climb SET CLIMB_ID=25, STAGE_NUMBER=9, STARTING_AT_KM=86, NAME="Côte de Gueberschwihr", INITIAL_ALTITUDE=559, DISTANCE=4.1, AVERAGE_SLOPE=7.9, CATEGORY="2";</v>
      </c>
    </row>
    <row r="27" spans="1:1" x14ac:dyDescent="0.25">
      <c r="A27" t="str">
        <f>CONCATENATE("CREATE VERTEX Climb SET ", 'concat fields &amp; values'!A27, ";")</f>
        <v>CREATE VERTEX Climb SET CLIMB_ID=26, STAGE_NUMBER=9, STARTING_AT_KM=120, NAME="Le Markstein", INITIAL_ALTITUDE=1183, DISTANCE=10.8, AVERAGE_SLOPE=5.4, CATEGORY="1";</v>
      </c>
    </row>
    <row r="28" spans="1:1" x14ac:dyDescent="0.25">
      <c r="A28" t="str">
        <f>CONCATENATE("CREATE VERTEX Climb SET ", 'concat fields &amp; values'!A28, ";")</f>
        <v>CREATE VERTEX Climb SET CLIMB_ID=27, STAGE_NUMBER=9, STARTING_AT_KM=127, NAME="Grand Ballon", INITIAL_ALTITUDE=0, DISTANCE=1.4, AVERAGE_SLOPE=8.6, CATEGORY="3";</v>
      </c>
    </row>
    <row r="29" spans="1:1" x14ac:dyDescent="0.25">
      <c r="A29" t="str">
        <f>CONCATENATE("CREATE VERTEX Climb SET ", 'concat fields &amp; values'!A29, ";")</f>
        <v>CREATE VERTEX Climb SET CLIMB_ID=28, STAGE_NUMBER=10, STARTING_AT_KM=30.5, NAME="Col du Firstplan", INITIAL_ALTITUDE=722, DISTANCE=8.3, AVERAGE_SLOPE=5.4, CATEGORY="2";</v>
      </c>
    </row>
    <row r="30" spans="1:1" x14ac:dyDescent="0.25">
      <c r="A30" t="str">
        <f>CONCATENATE("CREATE VERTEX Climb SET ", 'concat fields &amp; values'!A30, ";")</f>
        <v>CREATE VERTEX Climb SET CLIMB_ID=29, STAGE_NUMBER=10, STARTING_AT_KM=54.5, NAME="Petit Ballon", INITIAL_ALTITUDE=1163, DISTANCE=9.3, AVERAGE_SLOPE=8.1, CATEGORY="1";</v>
      </c>
    </row>
    <row r="31" spans="1:1" x14ac:dyDescent="0.25">
      <c r="A31" t="str">
        <f>CONCATENATE("CREATE VERTEX Climb SET ", 'concat fields &amp; values'!A31, ";")</f>
        <v>CREATE VERTEX Climb SET CLIMB_ID=30, STAGE_NUMBER=10, STARTING_AT_KM=71.5, NAME="Col du Platzerwasel", INITIAL_ALTITUDE=1193, DISTANCE=7.1, AVERAGE_SLOPE=8.4, CATEGORY="1";</v>
      </c>
    </row>
    <row r="32" spans="1:1" x14ac:dyDescent="0.25">
      <c r="A32" t="str">
        <f>CONCATENATE("CREATE VERTEX Climb SET ", 'concat fields &amp; values'!A32, ";")</f>
        <v>CREATE VERTEX Climb SET CLIMB_ID=31, STAGE_NUMBER=10, STARTING_AT_KM=103.5, NAME="Col d'Oderen", INITIAL_ALTITUDE=884, DISTANCE=6.7, AVERAGE_SLOPE=6.1, CATEGORY="2";</v>
      </c>
    </row>
    <row r="33" spans="1:1" x14ac:dyDescent="0.25">
      <c r="A33" t="str">
        <f>CONCATENATE("CREATE VERTEX Climb SET ", 'concat fields &amp; values'!A33, ";")</f>
        <v>CREATE VERTEX Climb SET CLIMB_ID=32, STAGE_NUMBER=10, STARTING_AT_KM=125.5, NAME="Col des Croix", INITIAL_ALTITUDE=0, DISTANCE=3.2, AVERAGE_SLOPE=6.2, CATEGORY="3";</v>
      </c>
    </row>
    <row r="34" spans="1:1" x14ac:dyDescent="0.25">
      <c r="A34" t="str">
        <f>CONCATENATE("CREATE VERTEX Climb SET ", 'concat fields &amp; values'!A34, ";")</f>
        <v>CREATE VERTEX Climb SET CLIMB_ID=33, STAGE_NUMBER=10, STARTING_AT_KM=143.5, NAME="Col des Chevrères", INITIAL_ALTITUDE=914, DISTANCE=3.5, AVERAGE_SLOPE=9.5, CATEGORY="1";</v>
      </c>
    </row>
    <row r="35" spans="1:1" x14ac:dyDescent="0.25">
      <c r="A35" t="str">
        <f>CONCATENATE("CREATE VERTEX Climb SET ", 'concat fields &amp; values'!A35, ";")</f>
        <v>CREATE VERTEX Climb SET CLIMB_ID=34, STAGE_NUMBER=10, STARTING_AT_KM=161.5, NAME="La Planche des Belles Filles", INITIAL_ALTITUDE=1035, DISTANCE=5.9, AVERAGE_SLOPE=8.5, CATEGORY="1";</v>
      </c>
    </row>
    <row r="36" spans="1:1" x14ac:dyDescent="0.25">
      <c r="A36" t="str">
        <f>CONCATENATE("CREATE VERTEX Climb SET ", 'concat fields &amp; values'!A36, ";")</f>
        <v>CREATE VERTEX Climb SET CLIMB_ID=35, STAGE_NUMBER=11, STARTING_AT_KM=141, NAME="Côte de Rogna", INITIAL_ALTITUDE=0, DISTANCE=7.6, AVERAGE_SLOPE=4.9, CATEGORY="3";</v>
      </c>
    </row>
    <row r="37" spans="1:1" x14ac:dyDescent="0.25">
      <c r="A37" t="str">
        <f>CONCATENATE("CREATE VERTEX Climb SET ", 'concat fields &amp; values'!A37, ";")</f>
        <v>CREATE VERTEX Climb SET CLIMB_ID=36, STAGE_NUMBER=11, STARTING_AT_KM=148.5, NAME="Côte de Choux", INITIAL_ALTITUDE=0, DISTANCE=1.7, AVERAGE_SLOPE=6.5, CATEGORY="3";</v>
      </c>
    </row>
    <row r="38" spans="1:1" x14ac:dyDescent="0.25">
      <c r="A38" t="str">
        <f>CONCATENATE("CREATE VERTEX Climb SET ", 'concat fields &amp; values'!A38, ";")</f>
        <v>CREATE VERTEX Climb SET CLIMB_ID=37, STAGE_NUMBER=11, STARTING_AT_KM=152.5, NAME="Côte de Désertin", INITIAL_ALTITUDE=0, DISTANCE=3.1, AVERAGE_SLOPE=5.2, CATEGORY="4";</v>
      </c>
    </row>
    <row r="39" spans="1:1" x14ac:dyDescent="0.25">
      <c r="A39" t="str">
        <f>CONCATENATE("CREATE VERTEX Climb SET ", 'concat fields &amp; values'!A39, ";")</f>
        <v>CREATE VERTEX Climb SET CLIMB_ID=38, STAGE_NUMBER=11, STARTING_AT_KM=168, NAME="Côte d'Échallon", INITIAL_ALTITUDE=0, DISTANCE=3, AVERAGE_SLOPE=6.6, CATEGORY="3";</v>
      </c>
    </row>
    <row r="40" spans="1:1" x14ac:dyDescent="0.25">
      <c r="A40" t="str">
        <f>CONCATENATE("CREATE VERTEX Climb SET ", 'concat fields &amp; values'!A40, ";")</f>
        <v>CREATE VERTEX Climb SET CLIMB_ID=39, STAGE_NUMBER=12, STARTING_AT_KM=58.5, NAME="Col de Brouilly", INITIAL_ALTITUDE=0, DISTANCE=1.7, AVERAGE_SLOPE=5.1, CATEGORY="4";</v>
      </c>
    </row>
    <row r="41" spans="1:1" x14ac:dyDescent="0.25">
      <c r="A41" t="str">
        <f>CONCATENATE("CREATE VERTEX Climb SET ", 'concat fields &amp; values'!A41, ";")</f>
        <v>CREATE VERTEX Climb SET CLIMB_ID=40, STAGE_NUMBER=12, STARTING_AT_KM=83, NAME="Côte du Saule-d'Oingt", INITIAL_ALTITUDE=0, DISTANCE=3.8, AVERAGE_SLOPE=4.5, CATEGORY="3";</v>
      </c>
    </row>
    <row r="42" spans="1:1" x14ac:dyDescent="0.25">
      <c r="A42" t="str">
        <f>CONCATENATE("CREATE VERTEX Climb SET ", 'concat fields &amp; values'!A42, ";")</f>
        <v>CREATE VERTEX Climb SET CLIMB_ID=41, STAGE_NUMBER=12, STARTING_AT_KM=138, NAME="Col des Brosses", INITIAL_ALTITUDE=0, DISTANCE=15.3, AVERAGE_SLOPE=3.3, CATEGORY="3";</v>
      </c>
    </row>
    <row r="43" spans="1:1" x14ac:dyDescent="0.25">
      <c r="A43" t="str">
        <f>CONCATENATE("CREATE VERTEX Climb SET ", 'concat fields &amp; values'!A43, ";")</f>
        <v>CREATE VERTEX Climb SET CLIMB_ID=42, STAGE_NUMBER=12, STARTING_AT_KM=164, NAME="Côte de Grammond", INITIAL_ALTITUDE=0, DISTANCE=9.8, AVERAGE_SLOPE=2.9, CATEGORY="4";</v>
      </c>
    </row>
    <row r="44" spans="1:1" x14ac:dyDescent="0.25">
      <c r="A44" t="str">
        <f>CONCATENATE("CREATE VERTEX Climb SET ", 'concat fields &amp; values'!A44, ";")</f>
        <v>CREATE VERTEX Climb SET CLIMB_ID=43, STAGE_NUMBER=13, STARTING_AT_KM=24, NAME="Col de la Croix de Montvieux", INITIAL_ALTITUDE=0, DISTANCE=8, AVERAGE_SLOPE=4.1, CATEGORY="3";</v>
      </c>
    </row>
    <row r="45" spans="1:1" x14ac:dyDescent="0.25">
      <c r="A45" t="str">
        <f>CONCATENATE("CREATE VERTEX Climb SET ", 'concat fields &amp; values'!A45, ";")</f>
        <v>CREATE VERTEX Climb SET CLIMB_ID=44, STAGE_NUMBER=13, STARTING_AT_KM=152, NAME="Col de Palaquit (D57-D512)", INITIAL_ALTITUDE=1154, DISTANCE=14.1, AVERAGE_SLOPE=6.1, CATEGORY="1";</v>
      </c>
    </row>
    <row r="46" spans="1:1" x14ac:dyDescent="0.25">
      <c r="A46" t="str">
        <f>CONCATENATE("CREATE VERTEX Climb SET ", 'concat fields &amp; values'!A46, ";")</f>
        <v>CREATE VERTEX Climb SET CLIMB_ID=45, STAGE_NUMBER=13, STARTING_AT_KM=197.5, NAME="Montée de Chamrousse", INITIAL_ALTITUDE=1730, DISTANCE=18.2, AVERAGE_SLOPE=7.3, CATEGORY="H";</v>
      </c>
    </row>
    <row r="47" spans="1:1" x14ac:dyDescent="0.25">
      <c r="A47" t="str">
        <f>CONCATENATE("CREATE VERTEX Climb SET ", 'concat fields &amp; values'!A47, ";")</f>
        <v>CREATE VERTEX Climb SET CLIMB_ID=46, STAGE_NUMBER=14, STARTING_AT_KM=82, NAME="Col du Lautaret", INITIAL_ALTITUDE=2058, DISTANCE=34, AVERAGE_SLOPE=3.9, CATEGORY="1";</v>
      </c>
    </row>
    <row r="48" spans="1:1" x14ac:dyDescent="0.25">
      <c r="A48" t="str">
        <f>CONCATENATE("CREATE VERTEX Climb SET ", 'concat fields &amp; values'!A48, ";")</f>
        <v>CREATE VERTEX Climb SET CLIMB_ID=47, STAGE_NUMBER=14, STARTING_AT_KM=132.5, NAME="Col d'Izoard - Souvenir Henri Desgrange", INITIAL_ALTITUDE=2360, DISTANCE=19, AVERAGE_SLOPE=6, CATEGORY="H";</v>
      </c>
    </row>
    <row r="49" spans="1:1" x14ac:dyDescent="0.25">
      <c r="A49" t="str">
        <f>CONCATENATE("CREATE VERTEX Climb SET ", 'concat fields &amp; values'!A49, ";")</f>
        <v>CREATE VERTEX Climb SET CLIMB_ID=48, STAGE_NUMBER=14, STARTING_AT_KM=177, NAME="Montée de Risoul", INITIAL_ALTITUDE=1855, DISTANCE=12.6, AVERAGE_SLOPE=6.9, CATEGORY="1";</v>
      </c>
    </row>
    <row r="50" spans="1:1" x14ac:dyDescent="0.25">
      <c r="A50" t="str">
        <f>CONCATENATE("CREATE VERTEX Climb SET ", 'concat fields &amp; values'!A50, ";")</f>
        <v>CREATE VERTEX Climb SET CLIMB_ID=49, STAGE_NUMBER=16, STARTING_AT_KM=25, NAME="Côte de Fanjeaux", INITIAL_ALTITUDE=0, DISTANCE=2.4, AVERAGE_SLOPE=4.9, CATEGORY="4";</v>
      </c>
    </row>
    <row r="51" spans="1:1" x14ac:dyDescent="0.25">
      <c r="A51" t="str">
        <f>CONCATENATE("CREATE VERTEX Climb SET ", 'concat fields &amp; values'!A51, ";")</f>
        <v>CREATE VERTEX Climb SET CLIMB_ID=50, STAGE_NUMBER=16, STARTING_AT_KM=71.5, NAME="Côte de Pamiers", INITIAL_ALTITUDE=0, DISTANCE=2.5, AVERAGE_SLOPE=5.4, CATEGORY="4";</v>
      </c>
    </row>
    <row r="52" spans="1:1" x14ac:dyDescent="0.25">
      <c r="A52" t="str">
        <f>CONCATENATE("CREATE VERTEX Climb SET ", 'concat fields &amp; values'!A52, ";")</f>
        <v>CREATE VERTEX Climb SET CLIMB_ID=51, STAGE_NUMBER=16, STARTING_AT_KM=155, NAME="Col de Portet-d'Aspet", INITIAL_ALTITUDE=1069, DISTANCE=5.4, AVERAGE_SLOPE=6.9, CATEGORY="2";</v>
      </c>
    </row>
    <row r="53" spans="1:1" x14ac:dyDescent="0.25">
      <c r="A53" t="str">
        <f>CONCATENATE("CREATE VERTEX Climb SET ", 'concat fields &amp; values'!A53, ";")</f>
        <v>CREATE VERTEX Climb SET CLIMB_ID=52, STAGE_NUMBER=16, STARTING_AT_KM=176.5, NAME="Col des Ares", INITIAL_ALTITUDE=0, DISTANCE=6, AVERAGE_SLOPE=5.2, CATEGORY="3";</v>
      </c>
    </row>
    <row r="54" spans="1:1" x14ac:dyDescent="0.25">
      <c r="A54" t="str">
        <f>CONCATENATE("CREATE VERTEX Climb SET ", 'concat fields &amp; values'!A54, ";")</f>
        <v>CREATE VERTEX Climb SET CLIMB_ID=53, STAGE_NUMBER=16, STARTING_AT_KM=216, NAME="Port de Balès", INITIAL_ALTITUDE=1755, DISTANCE=11.7, AVERAGE_SLOPE=7.7, CATEGORY="H";</v>
      </c>
    </row>
    <row r="55" spans="1:1" x14ac:dyDescent="0.25">
      <c r="A55" t="str">
        <f>CONCATENATE("CREATE VERTEX Climb SET ", 'concat fields &amp; values'!A55, ";")</f>
        <v>CREATE VERTEX Climb SET CLIMB_ID=54, STAGE_NUMBER=17, STARTING_AT_KM=57.5, NAME="Col du Portillon", INITIAL_ALTITUDE=1292, DISTANCE=8.3, AVERAGE_SLOPE=7.1, CATEGORY="1";</v>
      </c>
    </row>
    <row r="56" spans="1:1" x14ac:dyDescent="0.25">
      <c r="A56" t="str">
        <f>CONCATENATE("CREATE VERTEX Climb SET ", 'concat fields &amp; values'!A56, ";")</f>
        <v>CREATE VERTEX Climb SET CLIMB_ID=55, STAGE_NUMBER=17, STARTING_AT_KM=82, NAME="Col de Peyresourde", INITIAL_ALTITUDE=1569, DISTANCE=13.2, AVERAGE_SLOPE=7, CATEGORY="1";</v>
      </c>
    </row>
    <row r="57" spans="1:1" x14ac:dyDescent="0.25">
      <c r="A57" t="str">
        <f>CONCATENATE("CREATE VERTEX Climb SET ", 'concat fields &amp; values'!A57, ";")</f>
        <v>CREATE VERTEX Climb SET CLIMB_ID=56, STAGE_NUMBER=17, STARTING_AT_KM=102.5, NAME="Col de Val Louron-Azet", INITIAL_ALTITUDE=1580, DISTANCE=7.4, AVERAGE_SLOPE=8.3, CATEGORY="1";</v>
      </c>
    </row>
    <row r="58" spans="1:1" x14ac:dyDescent="0.25">
      <c r="A58" t="str">
        <f>CONCATENATE("CREATE VERTEX Climb SET ", 'concat fields &amp; values'!A58, ";")</f>
        <v>CREATE VERTEX Climb SET CLIMB_ID=57, STAGE_NUMBER=17, STARTING_AT_KM=124.5, NAME="Montée de Saint-Lary Pla d'Adet", INITIAL_ALTITUDE=1680, DISTANCE=10.2, AVERAGE_SLOPE=8.3, CATEGORY="H";</v>
      </c>
    </row>
    <row r="59" spans="1:1" x14ac:dyDescent="0.25">
      <c r="A59" t="str">
        <f>CONCATENATE("CREATE VERTEX Climb SET ", 'concat fields &amp; values'!A59, ";")</f>
        <v>CREATE VERTEX Climb SET CLIMB_ID=58, STAGE_NUMBER=18, STARTING_AT_KM=28, NAME="Côte de Bénéjacq", INITIAL_ALTITUDE=0, DISTANCE=2.6, AVERAGE_SLOPE=6.7, CATEGORY="3";</v>
      </c>
    </row>
    <row r="60" spans="1:1" x14ac:dyDescent="0.25">
      <c r="A60" t="str">
        <f>CONCATENATE("CREATE VERTEX Climb SET ", 'concat fields &amp; values'!A60, ";")</f>
        <v>CREATE VERTEX Climb SET CLIMB_ID=59, STAGE_NUMBER=18, STARTING_AT_KM=56, NAME="Côte de Loucrup", INITIAL_ALTITUDE=0, DISTANCE=2, AVERAGE_SLOPE=7, CATEGORY="3";</v>
      </c>
    </row>
    <row r="61" spans="1:1" x14ac:dyDescent="0.25">
      <c r="A61" t="str">
        <f>CONCATENATE("CREATE VERTEX Climb SET ", 'concat fields &amp; values'!A61, ";")</f>
        <v>CREATE VERTEX Climb SET CLIMB_ID=60, STAGE_NUMBER=18, STARTING_AT_KM=95.5, NAME="Col du Tourmalet - Souvenir Jacques Goddet", INITIAL_ALTITUDE=2115, DISTANCE=17.1, AVERAGE_SLOPE=7.3, CATEGORY="H";</v>
      </c>
    </row>
    <row r="62" spans="1:1" x14ac:dyDescent="0.25">
      <c r="A62" t="str">
        <f>CONCATENATE("CREATE VERTEX Climb SET ", 'concat fields &amp; values'!A62, ";")</f>
        <v>CREATE VERTEX Climb SET CLIMB_ID=61, STAGE_NUMBER=18, STARTING_AT_KM=145.5, NAME="Montée du Hautacam", INITIAL_ALTITUDE=1520, DISTANCE=13.6, AVERAGE_SLOPE=7.8, CATEGORY="H";</v>
      </c>
    </row>
    <row r="63" spans="1:1" x14ac:dyDescent="0.25">
      <c r="A63" t="str">
        <f>CONCATENATE("CREATE VERTEX Climb SET ", 'concat fields &amp; values'!A63, ";")</f>
        <v>CREATE VERTEX Climb SET CLIMB_ID=62, STAGE_NUMBER=19, STARTING_AT_KM=195.5, NAME="Côte de Monbazillac", INITIAL_ALTITUDE=0, DISTANCE=1.3, AVERAGE_SLOPE=7.6, CATEGORY="4";</v>
      </c>
    </row>
    <row r="64" spans="1:1" x14ac:dyDescent="0.25">
      <c r="A64" t="str">
        <f>CONCATENATE("CREATE VERTEX Climb SET ", 'concat fields &amp; values'!A64, ";")</f>
        <v>CREATE VERTEX Climb SET CLIMB_ID=63, STAGE_NUMBER=21, STARTING_AT_KM=31, NAME="Côte de Briis-sous-Forges", INITIAL_ALTITUDE=0, DISTANCE=0, AVERAGE_SLOPE=0, CATEGORY="4";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F A A B Q S w M E F A A C A A g A E o D j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A S g O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o D j U B P p N P 0 q A g A A H g 4 A A B M A H A B G b 3 J t d W x h c y 9 T Z W N 0 a W 9 u M S 5 t I K I Y A C i g F A A A A A A A A A A A A A A A A A A A A A A A A A A A A O 2 W 0 W 7 a M B S G 7 5 F 4 h y i 9 A S l C h X b d t C k X J g n U G g k s M Z O q Z k I h e J A p s Z H t V K 2 q v v t M n R Z W E p i q I U 2 l u Y g d f 0 c + x / n / E 4 X j W C S U a I E a 2 1 / q t X q N L y K G Z 5 r A U c Y 1 U 0 u x q N c 0 e Q U 0 Z z G W K x a / a d k 0 z j N M R K O X p L h l U S L k A 2 / o 4 H P 4 h L i c z W j o d s K g E 9 p d N w i X j P 7 C I p y z a L k I Y 3 4 T P u Z o y Z n e N K 5 t n C Z Z I j A z d U M 3 N I u m e U a 4 e W 5 o D o n p L C F z 8 + L D 6 W n b 0 L 7 l V O B A 3 K X Y X E 9 b H i X 4 R 9 N Q x Z 7 o I 0 Y z y W b a J Y 5 m m H F d V o 6 i q Q w s S L H e U O c y t O t i H a R p E E d p x L g p W L 6 5 p b W I y F z u i O 6 W e L 0 d Y h H h P y n L V M U r y B s l + Y 3 7 e x 0 5 w J 1 A W x 4 P E n F x 3 l o F P x h a A T z g O h I J u S h f / 6 1 Y E 2 s 4 9 p B / V Q 5 d 4 I G + 4 w d / 0 I d m v Z a Q 0 s o 3 V W b J q r Y D y 6 y S H J P O P r Q d f + K N 3 a 7 j b 4 t d 0 D K 1 F a q S W 1 H o 9 Y a v 0 Z q L a I 4 P r b V K s k f r 9 t l b E j t A s v 0 q x V Y U X Y 2 2 x V b I B q g K y b u P d r F K p 2 z G D A C C a G w / J y F 5 N s V s O 2 z o 9 X f H 9 a A H g 8 u K X A r u K a g I 2 l v R U 9 z e k m w o R 8 + q D n h t s 8 T S u N N D N 4 t K s q d Z P h 5 V r / g I e v 0 J Q J O v b o m m p d 9 M 6 R U E w W A C B s + u e r H v D p e A 7 4 7 / 2 A O D 4 a i M W 7 I 7 + 8 M X h v 5 L D 5 3 o h Y s a n a b + P 1 j p 0 1 u y k j W A b r f 0 Z + p I T X b 2 b r J 3 k / 1 D k / 0 G U E s B A i 0 A F A A C A A g A E o D j U C o y o t W m A A A A + A A A A B I A A A A A A A A A A A A A A A A A A A A A A E N v b m Z p Z y 9 Q Y W N r Y W d l L n h t b F B L A Q I t A B Q A A g A I A B K A 4 1 A P y u m r p A A A A O k A A A A T A A A A A A A A A A A A A A A A A P I A A A B b Q 2 9 u d G V u d F 9 U e X B l c 1 0 u e G 1 s U E s B A i 0 A F A A C A A g A E o D j U B P p N P 0 q A g A A H g 4 A A B M A A A A A A A A A A A A A A A A A 4 w E A A E Z v c m 1 1 b G F z L 1 N l Y 3 R p b 2 4 x L m 1 Q S w U G A A A A A A M A A w D C A A A A W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z 8 A A A A A A A D F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N U M T A 6 M z g 6 M z A u O D I 3 M j Q 3 O V o i I C 8 + P E V u d H J 5 I F R 5 c G U 9 I k Z p b G x D b 2 x 1 b W 5 U e X B l c y I g V m F s d W U 9 I n N B d 1 l H Q m c 9 P S I g L z 4 8 R W 5 0 c n k g V H l w Z T 0 i R m l s b E N v b H V t b k 5 h b W V z I i B W Y W x 1 Z T 0 i c 1 s m c X V v d D t U R U F N X 0 l E J n F 1 b 3 Q 7 L C Z x d W 9 0 O 1 R F Q U 1 f T k F N R S Z x d W 9 0 O y w m c X V v d D t U R U F N X 0 N P V U 5 U U l k m c X V v d D s s J n F 1 b 3 Q 7 V E V B T V 9 N Q U 5 B R 0 V S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Y W 1 z L 0 N o Y W 5 n Z W Q g V H l w Z S 5 7 V E V B T V 9 J R C w w f S Z x d W 9 0 O y w m c X V v d D t T Z W N 0 a W 9 u M S 9 0 Z W F t c y 9 D a G F u Z 2 V k I F R 5 c G U u e 1 R F Q U 1 f T k F N R S w x f S Z x d W 9 0 O y w m c X V v d D t T Z W N 0 a W 9 u M S 9 0 Z W F t c y 9 D a G F u Z 2 V k I F R 5 c G U u e 1 R F Q U 1 f Q 0 9 V T l R S W S w y f S Z x d W 9 0 O y w m c X V v d D t T Z W N 0 a W 9 u M S 9 0 Z W F t c y 9 D a G F u Z 2 V k I F R 5 c G U u e 1 R F Q U 1 f T U F O Q U d F U l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h b X M v Q 2 h h b m d l Z C B U e X B l L n t U R U F N X 0 l E L D B 9 J n F 1 b 3 Q 7 L C Z x d W 9 0 O 1 N l Y 3 R p b 2 4 x L 3 R l Y W 1 z L 0 N o Y W 5 n Z W Q g V H l w Z S 5 7 V E V B T V 9 O Q U 1 F L D F 9 J n F 1 b 3 Q 7 L C Z x d W 9 0 O 1 N l Y 3 R p b 2 4 x L 3 R l Y W 1 z L 0 N o Y W 5 n Z W Q g V H l w Z S 5 7 V E V B T V 9 D T 1 V O V F J Z L D J 9 J n F 1 b 3 Q 7 L C Z x d W 9 0 O 1 N l Y 3 R p b 2 4 x L 3 R l Y W 1 z L 0 N o Y W 5 n Z W Q g V H l w Z S 5 7 V E V B T V 9 N Q U 5 B R 0 V S U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W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N U M T A 6 N T M 6 M j E u N T k w O T E 1 M V o i I C 8 + P E V u d H J 5 I F R 5 c G U 9 I k Z p b G x D b 2 x 1 b W 5 U e X B l c y I g V m F s d W U 9 I n N B d 1 l H Q m c 9 P S I g L z 4 8 R W 5 0 c n k g V H l w Z T 0 i R m l s b E N v b H V t b k 5 h b W V z I i B W Y W x 1 Z T 0 i c 1 s m c X V v d D t S S U R F U l 9 O V U 1 C R V I m c X V v d D s s J n F 1 b 3 Q 7 U k l E R V J f T k F N R S Z x d W 9 0 O y w m c X V v d D t S S U R F U l 9 D T 1 V O V F J Z J n F 1 b 3 Q 7 L C Z x d W 9 0 O 1 J J R E V S X 0 l O R k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a W R l c n M v Q 2 h h b m d l Z C B U e X B l L n t S S U R F U l 9 O V U 1 C R V I s M H 0 m c X V v d D s s J n F 1 b 3 Q 7 U 2 V j d G l v b j E v c m l k Z X J z L 0 N o Y W 5 n Z W Q g V H l w Z S 5 7 U k l E R V J f T k F N R S w x f S Z x d W 9 0 O y w m c X V v d D t T Z W N 0 a W 9 u M S 9 y a W R l c n M v Q 2 h h b m d l Z C B U e X B l L n t S S U R F U l 9 D T 1 V O V F J Z L D J 9 J n F 1 b 3 Q 7 L C Z x d W 9 0 O 1 N l Y 3 R p b 2 4 x L 3 J p Z G V y c y 9 D a G F u Z 2 V k I F R 5 c G U u e 1 J J R E V S X 0 l O R k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l k Z X J z L 0 N o Y W 5 n Z W Q g V H l w Z S 5 7 U k l E R V J f T l V N Q k V S L D B 9 J n F 1 b 3 Q 7 L C Z x d W 9 0 O 1 N l Y 3 R p b 2 4 x L 3 J p Z G V y c y 9 D a G F u Z 2 V k I F R 5 c G U u e 1 J J R E V S X 0 5 B T U U s M X 0 m c X V v d D s s J n F 1 b 3 Q 7 U 2 V j d G l v b j E v c m l k Z X J z L 0 N o Y W 5 n Z W Q g V H l w Z S 5 7 U k l E R V J f Q 0 9 V T l R S W S w y f S Z x d W 9 0 O y w m c X V v d D t T Z W N 0 a W 9 u M S 9 y a W R l c n M v Q 2 h h b m d l Z C B U e X B l L n t S S U R F U l 9 J T k Z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a W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y O j E 3 O j E 5 L j E 5 M z E z M j J a I i A v P j x F b n R y e S B U e X B l P S J G a W x s Q 2 9 s d W 1 u V H l w Z X M i I F Z h b H V l P S J z Q X d Z R 0 J n W U Z C U V l H Q l F V R k J n P T 0 i I C 8 + P E V u d H J 5 I F R 5 c G U 9 I k Z p b G x D b 2 x 1 b W 5 O Y W 1 l c y I g V m F s d W U 9 I n N b J n F 1 b 3 Q 7 U 1 R B R 0 V f T l V N Q k V S J n F 1 b 3 Q 7 L C Z x d W 9 0 O 1 N U Q U d F X 1 R Z U E U m c X V v d D s s J n F 1 b 3 Q 7 U 1 R B R 0 V f R E F U R S Z x d W 9 0 O y w m c X V v d D t T V E F H R V 9 T V E F S V C Z x d W 9 0 O y w m c X V v d D t T V E F H R V 9 T V E F S V F 9 D T 1 V O V F J Z J n F 1 b 3 Q 7 L C Z x d W 9 0 O 1 N U Q U d F X 1 N U Q V J U X 0 x B V E l U V U R F J n F 1 b 3 Q 7 L C Z x d W 9 0 O 1 N U Q U d F X 1 N U Q V J U X 0 x P T k d J V F V E R S Z x d W 9 0 O y w m c X V v d D t T V E F H R V 9 G S U 5 J U 0 g m c X V v d D s s J n F 1 b 3 Q 7 U 1 R B R 0 V f R k l O S V N I X 0 N P V U 5 U U l k m c X V v d D s s J n F 1 b 3 Q 7 U 1 R B R 0 V f R k l O S V N I X 0 x B V E l U V U R F J n F 1 b 3 Q 7 L C Z x d W 9 0 O 1 N U Q U d F X 0 Z J T k l T S F 9 M T 0 5 H S V R V R E U m c X V v d D s s J n F 1 b 3 Q 7 U 1 R B R 0 V f R E l T V E F O Q 0 U m c X V v d D s s J n F 1 b 3 Q 7 U 1 R B R 0 V f S U 5 G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n Z X M v Q 2 h h b m d l Z C B U e X B l L n t T V E F H R V 9 O V U 1 C R V I s M H 0 m c X V v d D s s J n F 1 b 3 Q 7 U 2 V j d G l v b j E v c 3 R h Z 2 V z L 0 N o Y W 5 n Z W Q g V H l w Z S 5 7 U 1 R B R 0 V f V F l Q R S w x f S Z x d W 9 0 O y w m c X V v d D t T Z W N 0 a W 9 u M S 9 z d G F n Z X M v Q 2 h h b m d l Z C B U e X B l L n t T V E F H R V 9 E Q V R F L D J 9 J n F 1 b 3 Q 7 L C Z x d W 9 0 O 1 N l Y 3 R p b 2 4 x L 3 N 0 Y W d l c y 9 D a G F u Z 2 V k I F R 5 c G U u e 1 N U Q U d F X 1 N U Q V J U L D N 9 J n F 1 b 3 Q 7 L C Z x d W 9 0 O 1 N l Y 3 R p b 2 4 x L 3 N 0 Y W d l c y 9 D a G F u Z 2 V k I F R 5 c G U u e 1 N U Q U d F X 1 N U Q V J U X 0 N P V U 5 U U l k s N H 0 m c X V v d D s s J n F 1 b 3 Q 7 U 2 V j d G l v b j E v c 3 R h Z 2 V z L 0 N o Y W 5 n Z W Q g V H l w Z S 5 7 U 1 R B R 0 V f U 1 R B U l R f T E F U S V R V R E U s N X 0 m c X V v d D s s J n F 1 b 3 Q 7 U 2 V j d G l v b j E v c 3 R h Z 2 V z L 0 N o Y W 5 n Z W Q g V H l w Z S 5 7 U 1 R B R 0 V f U 1 R B U l R f T E 9 O R 0 l U V U R F L D Z 9 J n F 1 b 3 Q 7 L C Z x d W 9 0 O 1 N l Y 3 R p b 2 4 x L 3 N 0 Y W d l c y 9 D a G F u Z 2 V k I F R 5 c G U u e 1 N U Q U d F X 0 Z J T k l T S C w 3 f S Z x d W 9 0 O y w m c X V v d D t T Z W N 0 a W 9 u M S 9 z d G F n Z X M v Q 2 h h b m d l Z C B U e X B l L n t T V E F H R V 9 G S U 5 J U 0 h f Q 0 9 V T l R S W S w 4 f S Z x d W 9 0 O y w m c X V v d D t T Z W N 0 a W 9 u M S 9 z d G F n Z X M v Q 2 h h b m d l Z C B U e X B l L n t T V E F H R V 9 G S U 5 J U 0 h f T E F U S V R V R E U s O X 0 m c X V v d D s s J n F 1 b 3 Q 7 U 2 V j d G l v b j E v c 3 R h Z 2 V z L 0 N o Y W 5 n Z W Q g V H l w Z S 5 7 U 1 R B R 0 V f R k l O S V N I X 0 x P T k d J V F V E R S w x M H 0 m c X V v d D s s J n F 1 b 3 Q 7 U 2 V j d G l v b j E v c 3 R h Z 2 V z L 0 N o Y W 5 n Z W Q g V H l w Z S 5 7 U 1 R B R 0 V f R E l T V E F O Q 0 U s M T F 9 J n F 1 b 3 Q 7 L C Z x d W 9 0 O 1 N l Y 3 R p b 2 4 x L 3 N 0 Y W d l c y 9 D a G F u Z 2 V k I F R 5 c G U u e 1 N U Q U d F X 0 l O R k 8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d G F n Z X M v Q 2 h h b m d l Z C B U e X B l L n t T V E F H R V 9 O V U 1 C R V I s M H 0 m c X V v d D s s J n F 1 b 3 Q 7 U 2 V j d G l v b j E v c 3 R h Z 2 V z L 0 N o Y W 5 n Z W Q g V H l w Z S 5 7 U 1 R B R 0 V f V F l Q R S w x f S Z x d W 9 0 O y w m c X V v d D t T Z W N 0 a W 9 u M S 9 z d G F n Z X M v Q 2 h h b m d l Z C B U e X B l L n t T V E F H R V 9 E Q V R F L D J 9 J n F 1 b 3 Q 7 L C Z x d W 9 0 O 1 N l Y 3 R p b 2 4 x L 3 N 0 Y W d l c y 9 D a G F u Z 2 V k I F R 5 c G U u e 1 N U Q U d F X 1 N U Q V J U L D N 9 J n F 1 b 3 Q 7 L C Z x d W 9 0 O 1 N l Y 3 R p b 2 4 x L 3 N 0 Y W d l c y 9 D a G F u Z 2 V k I F R 5 c G U u e 1 N U Q U d F X 1 N U Q V J U X 0 N P V U 5 U U l k s N H 0 m c X V v d D s s J n F 1 b 3 Q 7 U 2 V j d G l v b j E v c 3 R h Z 2 V z L 0 N o Y W 5 n Z W Q g V H l w Z S 5 7 U 1 R B R 0 V f U 1 R B U l R f T E F U S V R V R E U s N X 0 m c X V v d D s s J n F 1 b 3 Q 7 U 2 V j d G l v b j E v c 3 R h Z 2 V z L 0 N o Y W 5 n Z W Q g V H l w Z S 5 7 U 1 R B R 0 V f U 1 R B U l R f T E 9 O R 0 l U V U R F L D Z 9 J n F 1 b 3 Q 7 L C Z x d W 9 0 O 1 N l Y 3 R p b 2 4 x L 3 N 0 Y W d l c y 9 D a G F u Z 2 V k I F R 5 c G U u e 1 N U Q U d F X 0 Z J T k l T S C w 3 f S Z x d W 9 0 O y w m c X V v d D t T Z W N 0 a W 9 u M S 9 z d G F n Z X M v Q 2 h h b m d l Z C B U e X B l L n t T V E F H R V 9 G S U 5 J U 0 h f Q 0 9 V T l R S W S w 4 f S Z x d W 9 0 O y w m c X V v d D t T Z W N 0 a W 9 u M S 9 z d G F n Z X M v Q 2 h h b m d l Z C B U e X B l L n t T V E F H R V 9 G S U 5 J U 0 h f T E F U S V R V R E U s O X 0 m c X V v d D s s J n F 1 b 3 Q 7 U 2 V j d G l v b j E v c 3 R h Z 2 V z L 0 N o Y W 5 n Z W Q g V H l w Z S 5 7 U 1 R B R 0 V f R k l O S V N I X 0 x P T k d J V F V E R S w x M H 0 m c X V v d D s s J n F 1 b 3 Q 7 U 2 V j d G l v b j E v c 3 R h Z 2 V z L 0 N o Y W 5 n Z W Q g V H l w Z S 5 7 U 1 R B R 0 V f R E l T V E F O Q 0 U s M T F 9 J n F 1 b 3 Q 7 L C Z x d W 9 0 O 1 N l Y 3 R p b 2 4 x L 3 N 0 Y W d l c y 9 D a G F u Z 2 V k I F R 5 c G U u e 1 N U Q U d F X 0 l O R k 8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d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j o y M D o 1 N i 4 1 M T Y 2 N T k 3 W i I g L z 4 8 R W 5 0 c n k g V H l w Z T 0 i R m l s b E N v b H V t b l R 5 c G V z I i B W Y W x 1 Z T 0 i c 0 F 3 V U d B d 1 V G Q m c 9 P S I g L z 4 8 R W 5 0 c n k g V H l w Z T 0 i R m l s b E N v b H V t b k 5 h b W V z I i B W Y W x 1 Z T 0 i c 1 s m c X V v d D t T V E F H R V 9 O V U 1 C R V I m c X V v d D s s J n F 1 b 3 Q 7 U 1 R B U l R J T k d f Q V R f S 0 0 m c X V v d D s s J n F 1 b 3 Q 7 T k F N R S Z x d W 9 0 O y w m c X V v d D t J T k l U S U F M X 0 F M V E l U V U R F J n F 1 b 3 Q 7 L C Z x d W 9 0 O 0 R J U 1 R B T k N F J n F 1 b 3 Q 7 L C Z x d W 9 0 O 0 F W R V J B R 0 V f U 0 x P U E U m c X V v d D s s J n F 1 b 3 Q 7 Q 0 F U R U d P U l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t Y n M v Q 2 h h b m d l Z C B U e X B l L n t T V E F H R V 9 O V U 1 C R V I s M H 0 m c X V v d D s s J n F 1 b 3 Q 7 U 2 V j d G l v b j E v Y 2 x p b W J z L 0 N o Y W 5 n Z W Q g V H l w Z S 5 7 U 1 R B U l R J T k d f Q V R f S 0 0 s M X 0 m c X V v d D s s J n F 1 b 3 Q 7 U 2 V j d G l v b j E v Y 2 x p b W J z L 0 N o Y W 5 n Z W Q g V H l w Z S 5 7 T k F N R S w y f S Z x d W 9 0 O y w m c X V v d D t T Z W N 0 a W 9 u M S 9 j b G l t Y n M v Q 2 h h b m d l Z C B U e X B l L n t J T k l U S U F M X 0 F M V E l U V U R F L D N 9 J n F 1 b 3 Q 7 L C Z x d W 9 0 O 1 N l Y 3 R p b 2 4 x L 2 N s a W 1 i c y 9 D a G F u Z 2 V k I F R 5 c G U u e 0 R J U 1 R B T k N F L D R 9 J n F 1 b 3 Q 7 L C Z x d W 9 0 O 1 N l Y 3 R p b 2 4 x L 2 N s a W 1 i c y 9 D a G F u Z 2 V k I F R 5 c G U u e 0 F W R V J B R 0 V f U 0 x P U E U s N X 0 m c X V v d D s s J n F 1 b 3 Q 7 U 2 V j d G l v b j E v Y 2 x p b W J z L 0 N o Y W 5 n Z W Q g V H l w Z S 5 7 Q 0 F U R U d P U l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x p b W J z L 0 N o Y W 5 n Z W Q g V H l w Z S 5 7 U 1 R B R 0 V f T l V N Q k V S L D B 9 J n F 1 b 3 Q 7 L C Z x d W 9 0 O 1 N l Y 3 R p b 2 4 x L 2 N s a W 1 i c y 9 D a G F u Z 2 V k I F R 5 c G U u e 1 N U Q V J U S U 5 H X 0 F U X 0 t N L D F 9 J n F 1 b 3 Q 7 L C Z x d W 9 0 O 1 N l Y 3 R p b 2 4 x L 2 N s a W 1 i c y 9 D a G F u Z 2 V k I F R 5 c G U u e 0 5 B T U U s M n 0 m c X V v d D s s J n F 1 b 3 Q 7 U 2 V j d G l v b j E v Y 2 x p b W J z L 0 N o Y W 5 n Z W Q g V H l w Z S 5 7 S U 5 J V E l B T F 9 B T F R J V F V E R S w z f S Z x d W 9 0 O y w m c X V v d D t T Z W N 0 a W 9 u M S 9 j b G l t Y n M v Q 2 h h b m d l Z C B U e X B l L n t E S V N U Q U 5 D R S w 0 f S Z x d W 9 0 O y w m c X V v d D t T Z W N 0 a W 9 u M S 9 j b G l t Y n M v Q 2 h h b m d l Z C B U e X B l L n t B V k V S Q U d F X 1 N M T 1 B F L D V 9 J n F 1 b 3 Q 7 L C Z x d W 9 0 O 1 N l Y 3 R p b 2 4 x L 2 N s a W 1 i c y 9 D a G F u Z 2 V k I F R 5 c G U u e 0 N B V E V H T 1 J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t Y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b W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0 O j A w O j I 1 L j E 3 M T U w N D N a I i A v P j x F b n R y e S B U e X B l P S J G a W x s Q 2 9 s d W 1 u V H l w Z X M i I F Z h b H V l P S J z Q X d N R k J n T U Z C U V k 9 I i A v P j x F b n R y e S B U e X B l P S J G a W x s Q 2 9 s d W 1 u T m F t Z X M i I F Z h b H V l P S J z W y Z x d W 9 0 O 0 N M S U 1 C X 0 l E J n F 1 b 3 Q 7 L C Z x d W 9 0 O 1 N U Q U d F X 0 5 V T U J F U i Z x d W 9 0 O y w m c X V v d D t T V E F S V E l O R 1 9 B V F 9 L T S Z x d W 9 0 O y w m c X V v d D t O Q U 1 F J n F 1 b 3 Q 7 L C Z x d W 9 0 O 0 l O S V R J Q U x f Q U x U S V R V R E U m c X V v d D s s J n F 1 b 3 Q 7 R E l T V E F O Q 0 U m c X V v d D s s J n F 1 b 3 Q 7 Q V Z F U k F H R V 9 T T E 9 Q R S Z x d W 9 0 O y w m c X V v d D t D Q V R F R 0 9 S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1 i c y A o M i k v Q 2 h h b m d l Z C B U e X B l L n t D T E l N Q l 9 J R C w w f S Z x d W 9 0 O y w m c X V v d D t T Z W N 0 a W 9 u M S 9 j b G l t Y n M g K D I p L 0 N o Y W 5 n Z W Q g V H l w Z S 5 7 U 1 R B R 0 V f T l V N Q k V S L D F 9 J n F 1 b 3 Q 7 L C Z x d W 9 0 O 1 N l Y 3 R p b 2 4 x L 2 N s a W 1 i c y A o M i k v Q 2 h h b m d l Z C B U e X B l L n t T V E F S V E l O R 1 9 B V F 9 L T S w y f S Z x d W 9 0 O y w m c X V v d D t T Z W N 0 a W 9 u M S 9 j b G l t Y n M g K D I p L 0 N o Y W 5 n Z W Q g V H l w Z S 5 7 T k F N R S w z f S Z x d W 9 0 O y w m c X V v d D t T Z W N 0 a W 9 u M S 9 j b G l t Y n M g K D I p L 0 N o Y W 5 n Z W Q g V H l w Z S 5 7 S U 5 J V E l B T F 9 B T F R J V F V E R S w 0 f S Z x d W 9 0 O y w m c X V v d D t T Z W N 0 a W 9 u M S 9 j b G l t Y n M g K D I p L 0 N o Y W 5 n Z W Q g V H l w Z S 5 7 R E l T V E F O Q 0 U s N X 0 m c X V v d D s s J n F 1 b 3 Q 7 U 2 V j d G l v b j E v Y 2 x p b W J z I C g y K S 9 D a G F u Z 2 V k I F R 5 c G U u e 0 F W R V J B R 0 V f U 0 x P U E U s N n 0 m c X V v d D s s J n F 1 b 3 Q 7 U 2 V j d G l v b j E v Y 2 x p b W J z I C g y K S 9 D a G F u Z 2 V k I F R 5 c G U u e 0 N B V E V H T 1 J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s a W 1 i c y A o M i k v Q 2 h h b m d l Z C B U e X B l L n t D T E l N Q l 9 J R C w w f S Z x d W 9 0 O y w m c X V v d D t T Z W N 0 a W 9 u M S 9 j b G l t Y n M g K D I p L 0 N o Y W 5 n Z W Q g V H l w Z S 5 7 U 1 R B R 0 V f T l V N Q k V S L D F 9 J n F 1 b 3 Q 7 L C Z x d W 9 0 O 1 N l Y 3 R p b 2 4 x L 2 N s a W 1 i c y A o M i k v Q 2 h h b m d l Z C B U e X B l L n t T V E F S V E l O R 1 9 B V F 9 L T S w y f S Z x d W 9 0 O y w m c X V v d D t T Z W N 0 a W 9 u M S 9 j b G l t Y n M g K D I p L 0 N o Y W 5 n Z W Q g V H l w Z S 5 7 T k F N R S w z f S Z x d W 9 0 O y w m c X V v d D t T Z W N 0 a W 9 u M S 9 j b G l t Y n M g K D I p L 0 N o Y W 5 n Z W Q g V H l w Z S 5 7 S U 5 J V E l B T F 9 B T F R J V F V E R S w 0 f S Z x d W 9 0 O y w m c X V v d D t T Z W N 0 a W 9 u M S 9 j b G l t Y n M g K D I p L 0 N o Y W 5 n Z W Q g V H l w Z S 5 7 R E l T V E F O Q 0 U s N X 0 m c X V v d D s s J n F 1 b 3 Q 7 U 2 V j d G l v b j E v Y 2 x p b W J z I C g y K S 9 D a G F u Z 2 V k I F R 5 c G U u e 0 F W R V J B R 0 V f U 0 x P U E U s N n 0 m c X V v d D s s J n F 1 b 3 Q 7 U 2 V j d G l v b j E v Y 2 x p b W J z I C g y K S 9 D a G F u Z 2 V k I F R 5 c G U u e 0 N B V E V H T 1 J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t Y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b W J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s a W 1 i c 1 9 f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0 O j A w O j I 1 L j E 3 M T U w N D N a I i A v P j x F b n R y e S B U e X B l P S J G a W x s Q 2 9 s d W 1 u V H l w Z X M i I F Z h b H V l P S J z Q X d N R k J n T U Z C U V k 9 I i A v P j x F b n R y e S B U e X B l P S J G a W x s Q 2 9 s d W 1 u T m F t Z X M i I F Z h b H V l P S J z W y Z x d W 9 0 O 0 N M S U 1 C X 0 l E J n F 1 b 3 Q 7 L C Z x d W 9 0 O 1 N U Q U d F X 0 5 V T U J F U i Z x d W 9 0 O y w m c X V v d D t T V E F S V E l O R 1 9 B V F 9 L T S Z x d W 9 0 O y w m c X V v d D t O Q U 1 F J n F 1 b 3 Q 7 L C Z x d W 9 0 O 0 l O S V R J Q U x f Q U x U S V R V R E U m c X V v d D s s J n F 1 b 3 Q 7 R E l T V E F O Q 0 U m c X V v d D s s J n F 1 b 3 Q 7 Q V Z F U k F H R V 9 T T E 9 Q R S Z x d W 9 0 O y w m c X V v d D t D Q V R F R 0 9 S W S Z x d W 9 0 O 1 0 i I C 8 + P E V u d H J 5 I F R 5 c G U 9 I k Z p b G x T d G F 0 d X M i I F Z h b H V l P S J z Q 2 9 t c G x l d G U i I C 8 + P E V u d H J 5 I F R 5 c G U 9 I k Z p b G x D b 3 V u d C I g V m F s d W U 9 I m w 2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b W J z I C g y K S 9 D a G F u Z 2 V k I F R 5 c G U u e 0 N M S U 1 C X 0 l E L D B 9 J n F 1 b 3 Q 7 L C Z x d W 9 0 O 1 N l Y 3 R p b 2 4 x L 2 N s a W 1 i c y A o M i k v Q 2 h h b m d l Z C B U e X B l L n t T V E F H R V 9 O V U 1 C R V I s M X 0 m c X V v d D s s J n F 1 b 3 Q 7 U 2 V j d G l v b j E v Y 2 x p b W J z I C g y K S 9 D a G F u Z 2 V k I F R 5 c G U u e 1 N U Q V J U S U 5 H X 0 F U X 0 t N L D J 9 J n F 1 b 3 Q 7 L C Z x d W 9 0 O 1 N l Y 3 R p b 2 4 x L 2 N s a W 1 i c y A o M i k v Q 2 h h b m d l Z C B U e X B l L n t O Q U 1 F L D N 9 J n F 1 b 3 Q 7 L C Z x d W 9 0 O 1 N l Y 3 R p b 2 4 x L 2 N s a W 1 i c y A o M i k v Q 2 h h b m d l Z C B U e X B l L n t J T k l U S U F M X 0 F M V E l U V U R F L D R 9 J n F 1 b 3 Q 7 L C Z x d W 9 0 O 1 N l Y 3 R p b 2 4 x L 2 N s a W 1 i c y A o M i k v Q 2 h h b m d l Z C B U e X B l L n t E S V N U Q U 5 D R S w 1 f S Z x d W 9 0 O y w m c X V v d D t T Z W N 0 a W 9 u M S 9 j b G l t Y n M g K D I p L 0 N o Y W 5 n Z W Q g V H l w Z S 5 7 Q V Z F U k F H R V 9 T T E 9 Q R S w 2 f S Z x d W 9 0 O y w m c X V v d D t T Z W N 0 a W 9 u M S 9 j b G l t Y n M g K D I p L 0 N o Y W 5 n Z W Q g V H l w Z S 5 7 Q 0 F U R U d P U l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x p b W J z I C g y K S 9 D a G F u Z 2 V k I F R 5 c G U u e 0 N M S U 1 C X 0 l E L D B 9 J n F 1 b 3 Q 7 L C Z x d W 9 0 O 1 N l Y 3 R p b 2 4 x L 2 N s a W 1 i c y A o M i k v Q 2 h h b m d l Z C B U e X B l L n t T V E F H R V 9 O V U 1 C R V I s M X 0 m c X V v d D s s J n F 1 b 3 Q 7 U 2 V j d G l v b j E v Y 2 x p b W J z I C g y K S 9 D a G F u Z 2 V k I F R 5 c G U u e 1 N U Q V J U S U 5 H X 0 F U X 0 t N L D J 9 J n F 1 b 3 Q 7 L C Z x d W 9 0 O 1 N l Y 3 R p b 2 4 x L 2 N s a W 1 i c y A o M i k v Q 2 h h b m d l Z C B U e X B l L n t O Q U 1 F L D N 9 J n F 1 b 3 Q 7 L C Z x d W 9 0 O 1 N l Y 3 R p b 2 4 x L 2 N s a W 1 i c y A o M i k v Q 2 h h b m d l Z C B U e X B l L n t J T k l U S U F M X 0 F M V E l U V U R F L D R 9 J n F 1 b 3 Q 7 L C Z x d W 9 0 O 1 N l Y 3 R p b 2 4 x L 2 N s a W 1 i c y A o M i k v Q 2 h h b m d l Z C B U e X B l L n t E S V N U Q U 5 D R S w 1 f S Z x d W 9 0 O y w m c X V v d D t T Z W N 0 a W 9 u M S 9 j b G l t Y n M g K D I p L 0 N o Y W 5 n Z W Q g V H l w Z S 5 7 Q V Z F U k F H R V 9 T T E 9 Q R S w 2 f S Z x d W 9 0 O y w m c X V v d D t T Z W N 0 a W 9 u M S 9 j b G l t Y n M g K D I p L 0 N o Y W 5 n Z W Q g V H l w Z S 5 7 Q 0 F U R U d P U l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G l t Y n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b W J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f q u V 5 8 I S K 5 F Z T 5 8 e u l x A A A A A A I A A A A A A B B m A A A A A Q A A I A A A A G D p E T W Q e U e L l d Q 3 2 W L F d U j C U f 6 N N v c x 8 + k e E H 5 m M S G j A A A A A A 6 A A A A A A g A A I A A A A B K f 5 h Y 1 F W D o n q l V w W X v l u L s u W w x T O s 5 m Q b X g t d 4 d P d L U A A A A C O Q l h 4 x N 6 M + l F a / R w k o Y Y r M v U / F r b i r 9 x O q Q q P 7 N x m m t u F z K s 6 h 3 e 0 l Q t x W o y K U F x r e 2 l i p Q w q L A F i K T q o k N P 8 D Z P X 4 L e t X 1 y w + w l K G Q X a 2 Q A A A A L + I V I s G u b N / L x m 3 u A 7 t M d J W Z c O U t l v 5 E F x U M m r L 8 I k i R Z N i U P E W w 9 o w M Y U c f a s u k f D R K N W m F W T m V T B 7 N o y 0 b Y Q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climbs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</cp:lastModifiedBy>
  <dcterms:created xsi:type="dcterms:W3CDTF">2020-07-03T10:33:36Z</dcterms:created>
  <dcterms:modified xsi:type="dcterms:W3CDTF">2020-07-04T10:39:25Z</dcterms:modified>
</cp:coreProperties>
</file>