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2\vertices\"/>
    </mc:Choice>
  </mc:AlternateContent>
  <xr:revisionPtr revIDLastSave="0" documentId="13_ncr:1_{9AB7161C-A13B-489E-ABBB-0FE3CC367484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intermediate_sprints" sheetId="9" r:id="rId1"/>
    <sheet name="fields &amp; values" sheetId="2" r:id="rId2"/>
    <sheet name="concat fields &amp; values" sheetId="3" r:id="rId3"/>
    <sheet name="queries" sheetId="4" r:id="rId4"/>
  </sheets>
  <definedNames>
    <definedName name="ExternalData_6" localSheetId="0" hidden="1">intermediate_sprints!$A$1:$G$41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4" l="1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2" i="9"/>
  <c r="A3" i="2" l="1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B2" i="2"/>
  <c r="C2" i="2"/>
  <c r="D2" i="2"/>
  <c r="E2" i="2"/>
  <c r="F2" i="2"/>
  <c r="G2" i="2"/>
  <c r="A2" i="2" l="1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" i="3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64B460-0810-419D-88D5-3490F6DEA8D8}" keepAlive="1" name="Query - climbs" description="Connection to the 'climbs' query in the workbook." type="5" refreshedVersion="6" background="1">
    <dbPr connection="Provider=Microsoft.Mashup.OleDb.1;Data Source=$Workbook$;Location=climbs;Extended Properties=&quot;&quot;" command="SELECT * FROM [climbs]"/>
  </connection>
  <connection id="2" xr16:uid="{035AA44D-852D-4C52-8A33-DDB8448DB0CF}" keepAlive="1" name="Query - intermediate_sprints" description="Connection to the 'intermediate_sprints' query in the workbook." type="5" refreshedVersion="6" background="1" saveData="1">
    <dbPr connection="Provider=Microsoft.Mashup.OleDb.1;Data Source=$Workbook$;Location=intermediate_sprints;Extended Properties=&quot;&quot;" command="SELECT * FROM [intermediate_sprints]"/>
  </connection>
  <connection id="3" xr16:uid="{F44243BD-42F8-4B42-8A46-50BBF3744444}" keepAlive="1" name="Query - intermediate_sprints (2)" description="Connection to the 'intermediate_sprints (2)' query in the workbook." type="5" refreshedVersion="6" background="1" saveData="1">
    <dbPr connection="Provider=Microsoft.Mashup.OleDb.1;Data Source=$Workbook$;Location=&quot;intermediate_sprints (2)&quot;;Extended Properties=&quot;&quot;" command="SELECT * FROM [intermediate_sprints (2)]"/>
  </connection>
  <connection id="4" xr16:uid="{422A3EED-4B64-4811-9850-70756F3BC22E}" keepAlive="1" name="Query - intermediate_sprints (3)" description="Connection to the 'intermediate_sprints (3)' query in the workbook." type="5" refreshedVersion="6" background="1" saveData="1">
    <dbPr connection="Provider=Microsoft.Mashup.OleDb.1;Data Source=$Workbook$;Location=&quot;intermediate_sprints (3)&quot;;Extended Properties=&quot;&quot;" command="SELECT * FROM [intermediate_sprints (3)]"/>
  </connection>
  <connection id="5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6" xr16:uid="{5492D1B3-5BDB-4250-8C21-500C5CEB7E97}" keepAlive="1" name="Query - stages" description="Connection to the 'stages' query in the workbook." type="5" refreshedVersion="6" background="1">
    <dbPr connection="Provider=Microsoft.Mashup.OleDb.1;Data Source=$Workbook$;Location=stages;Extended Properties=&quot;&quot;" command="SELECT * FROM [stages]"/>
  </connection>
  <connection id="7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<sst xmlns="http://schemas.openxmlformats.org/spreadsheetml/2006/main" count="90" uniqueCount="32">
  <si>
    <t>Fields :</t>
  </si>
  <si>
    <t>Concatenate fields :</t>
  </si>
  <si>
    <t>Full query :</t>
  </si>
  <si>
    <t>FRA</t>
  </si>
  <si>
    <t>STAGE_NUMBER</t>
  </si>
  <si>
    <t>ENG</t>
  </si>
  <si>
    <t>Paris Champs-Élysées</t>
  </si>
  <si>
    <t>AT_KM</t>
  </si>
  <si>
    <t>CITY</t>
  </si>
  <si>
    <t>COUNTRY</t>
  </si>
  <si>
    <t>LATITUDE</t>
  </si>
  <si>
    <t>LONGITUDE</t>
  </si>
  <si>
    <t>Newbiggin</t>
  </si>
  <si>
    <t>Keighley</t>
  </si>
  <si>
    <t>Epping Forest</t>
  </si>
  <si>
    <t>Cassel</t>
  </si>
  <si>
    <t>Templeuve</t>
  </si>
  <si>
    <t>Pinon</t>
  </si>
  <si>
    <t>Hannonville-Sous-Les-Côtes</t>
  </si>
  <si>
    <t>Dinozé</t>
  </si>
  <si>
    <t>Linthal</t>
  </si>
  <si>
    <t>Muhlele (Gunsbach)</t>
  </si>
  <si>
    <t>Charcier</t>
  </si>
  <si>
    <t>Romanèche-Thorins</t>
  </si>
  <si>
    <t>Saint-Martin-D'hères</t>
  </si>
  <si>
    <t>La Paute (Bourg-D'oisans)</t>
  </si>
  <si>
    <t>La Galine (Saint-Rémy-De-Provence)</t>
  </si>
  <si>
    <t>Saint-Girons</t>
  </si>
  <si>
    <t>Saint-Béat</t>
  </si>
  <si>
    <t>Trébons</t>
  </si>
  <si>
    <t>Tonneins</t>
  </si>
  <si>
    <t>INTERMEDIATE_SPRINT_ID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</si>
</sst>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9BD0172D-366F-4CB9-8ADF-90349773413F}" autoFormatId="16" applyNumberFormats="0" applyBorderFormats="0" applyFontFormats="0" applyPatternFormats="0" applyAlignmentFormats="0" applyWidthHeightFormats="0">
  <queryTableRefresh nextId="8">
    <queryTableFields count="7">
      <queryTableField id="1" name="INTERMEDIATE_SPRINT_ID" tableColumnId="1"/>
      <queryTableField id="2" name="STAGE_NUMBER" tableColumnId="2"/>
      <queryTableField id="3" name="AT_KM" tableColumnId="3"/>
      <queryTableField id="4" name="CITY" tableColumnId="4"/>
      <queryTableField id="5" name="COUNTRY" tableColumnId="5"/>
      <queryTableField id="6" name="LATITUDE" tableColumnId="6"/>
      <queryTableField id="7" name="LONGITUD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CF550-243A-406E-88EC-A0CA786B709C}" name="intermediate_sprints__23" displayName="intermediate_sprints__23" ref="A1:G41" tableType="queryTable" totalsRowShown="0">
  <autoFilter ref="A1:G41" xr:uid="{91DDF389-0775-463E-8B76-400C3572F1E0}"/>
  <tableColumns count="7">
    <tableColumn id="1" xr3:uid="{70EB1598-7B16-4A66-8BE0-589F60D807A9}" uniqueName="1" name="INTERMEDIATE_SPRINT_ID" queryTableFieldId="1"/>
    <tableColumn id="2" xr3:uid="{2E25983A-D071-4711-B837-12A7700AD21E}" uniqueName="2" name="STAGE_NUMBER" queryTableFieldId="2"/>
    <tableColumn id="3" xr3:uid="{D67592E4-D59E-42DB-B0F3-2758213EF21B}" uniqueName="3" name="AT_KM" queryTableFieldId="3" dataDxfId="3"/>
    <tableColumn id="4" xr3:uid="{1894BBB1-BFC3-4045-A964-5F289D0BD496}" uniqueName="4" name="CITY" queryTableFieldId="4" dataDxfId="2"/>
    <tableColumn id="5" xr3:uid="{94C65199-5A4C-466F-B4EC-891FAD5723F7}" uniqueName="5" name="COUNTRY" queryTableFieldId="5" dataDxfId="1"/>
    <tableColumn id="6" xr3:uid="{EF9946B3-4326-40A1-8DDF-54DBD7524E11}" uniqueName="6" name="LATITUDE" queryTableFieldId="6"/>
    <tableColumn id="7" xr3:uid="{1B43197B-E67F-42FD-92D9-00BB509F8476}" uniqueName="7" name="LONGITUD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D712-1831-4D84-BE1F-C64CAC9B2DD8}">
  <dimension ref="A1:G41"/>
  <sheetViews>
    <sheetView workbookViewId="0">
      <selection activeCell="A19" sqref="A19:A41"/>
    </sheetView>
  </sheetViews>
  <sheetFormatPr defaultRowHeight="15" x14ac:dyDescent="0.25"/>
  <cols>
    <col min="1" max="1" width="18.140625" bestFit="1" customWidth="1"/>
    <col min="2" max="2" width="9.5703125" bestFit="1" customWidth="1"/>
    <col min="3" max="3" width="34" bestFit="1" customWidth="1"/>
    <col min="4" max="4" width="12" bestFit="1" customWidth="1"/>
    <col min="5" max="5" width="11.7109375" bestFit="1" customWidth="1"/>
    <col min="6" max="6" width="13.7109375" bestFit="1" customWidth="1"/>
  </cols>
  <sheetData>
    <row r="1" spans="1:7" x14ac:dyDescent="0.25">
      <c r="A1" t="s">
        <v>31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1</v>
      </c>
      <c r="B2">
        <v>1</v>
      </c>
      <c r="C2">
        <v>77</v>
      </c>
      <c r="D2" s="1" t="s">
        <v>12</v>
      </c>
      <c r="E2" s="1" t="s">
        <v>5</v>
      </c>
      <c r="F2">
        <v>54.269289999999998</v>
      </c>
      <c r="G2">
        <v>-2.0044900000000001</v>
      </c>
    </row>
    <row r="3" spans="1:7" x14ac:dyDescent="0.25">
      <c r="A3">
        <v>2</v>
      </c>
      <c r="B3">
        <v>2</v>
      </c>
      <c r="C3">
        <v>68.5</v>
      </c>
      <c r="D3" s="1" t="s">
        <v>13</v>
      </c>
      <c r="E3" s="1" t="s">
        <v>5</v>
      </c>
      <c r="F3">
        <v>53.866999999999997</v>
      </c>
      <c r="G3">
        <v>-1.911</v>
      </c>
    </row>
    <row r="4" spans="1:7" x14ac:dyDescent="0.25">
      <c r="A4">
        <v>3</v>
      </c>
      <c r="B4">
        <v>3</v>
      </c>
      <c r="C4">
        <v>108</v>
      </c>
      <c r="D4" s="1" t="s">
        <v>14</v>
      </c>
      <c r="E4" s="1" t="s">
        <v>5</v>
      </c>
      <c r="F4">
        <v>51.66</v>
      </c>
      <c r="G4">
        <v>0.05</v>
      </c>
    </row>
    <row r="5" spans="1:7" x14ac:dyDescent="0.25">
      <c r="A5">
        <v>4</v>
      </c>
      <c r="B5">
        <v>4</v>
      </c>
      <c r="C5">
        <v>92</v>
      </c>
      <c r="D5" s="1" t="s">
        <v>15</v>
      </c>
      <c r="E5" s="1" t="s">
        <v>3</v>
      </c>
      <c r="F5">
        <v>50.800600000000003</v>
      </c>
      <c r="G5">
        <v>2.4883000000000002</v>
      </c>
    </row>
    <row r="6" spans="1:7" x14ac:dyDescent="0.25">
      <c r="A6">
        <v>5</v>
      </c>
      <c r="B6">
        <v>5</v>
      </c>
      <c r="C6">
        <v>97</v>
      </c>
      <c r="D6" s="1" t="s">
        <v>16</v>
      </c>
      <c r="E6" s="1" t="s">
        <v>3</v>
      </c>
      <c r="F6">
        <v>50.527200000000001</v>
      </c>
      <c r="G6">
        <v>3.1758000000000002</v>
      </c>
    </row>
    <row r="7" spans="1:7" x14ac:dyDescent="0.25">
      <c r="A7">
        <v>6</v>
      </c>
      <c r="B7">
        <v>6</v>
      </c>
      <c r="C7">
        <v>119</v>
      </c>
      <c r="D7" s="1" t="s">
        <v>17</v>
      </c>
      <c r="E7" s="1" t="s">
        <v>3</v>
      </c>
      <c r="F7">
        <v>49.488300000000002</v>
      </c>
      <c r="G7">
        <v>3.4464000000000001</v>
      </c>
    </row>
    <row r="8" spans="1:7" x14ac:dyDescent="0.25">
      <c r="A8">
        <v>7</v>
      </c>
      <c r="B8">
        <v>7</v>
      </c>
      <c r="C8">
        <v>148</v>
      </c>
      <c r="D8" s="1" t="s">
        <v>18</v>
      </c>
      <c r="E8" s="1" t="s">
        <v>3</v>
      </c>
      <c r="F8">
        <v>49.040799999999997</v>
      </c>
      <c r="G8">
        <v>5.6592000000000002</v>
      </c>
    </row>
    <row r="9" spans="1:7" x14ac:dyDescent="0.25">
      <c r="A9">
        <v>8</v>
      </c>
      <c r="B9">
        <v>8</v>
      </c>
      <c r="C9">
        <v>100</v>
      </c>
      <c r="D9" s="1" t="s">
        <v>19</v>
      </c>
      <c r="E9" s="1" t="s">
        <v>3</v>
      </c>
      <c r="F9">
        <v>48.141100000000002</v>
      </c>
      <c r="G9">
        <v>6.4771999999999998</v>
      </c>
    </row>
    <row r="10" spans="1:7" x14ac:dyDescent="0.25">
      <c r="A10">
        <v>9</v>
      </c>
      <c r="B10">
        <v>9</v>
      </c>
      <c r="C10">
        <v>105</v>
      </c>
      <c r="D10" s="1" t="s">
        <v>20</v>
      </c>
      <c r="E10" s="1" t="s">
        <v>3</v>
      </c>
      <c r="F10">
        <v>47.947499999999998</v>
      </c>
      <c r="G10">
        <v>7.1311</v>
      </c>
    </row>
    <row r="11" spans="1:7" x14ac:dyDescent="0.25">
      <c r="A11">
        <v>10</v>
      </c>
      <c r="B11">
        <v>10</v>
      </c>
      <c r="C11">
        <v>39.5</v>
      </c>
      <c r="D11" s="1" t="s">
        <v>21</v>
      </c>
      <c r="E11" s="1" t="s">
        <v>3</v>
      </c>
      <c r="F11">
        <v>48.048299999999998</v>
      </c>
      <c r="G11">
        <v>7.1767000000000003</v>
      </c>
    </row>
    <row r="12" spans="1:7" x14ac:dyDescent="0.25">
      <c r="A12">
        <v>11</v>
      </c>
      <c r="B12">
        <v>11</v>
      </c>
      <c r="C12">
        <v>89</v>
      </c>
      <c r="D12" s="1" t="s">
        <v>22</v>
      </c>
      <c r="E12" s="1" t="s">
        <v>3</v>
      </c>
      <c r="F12">
        <v>46.628100000000003</v>
      </c>
      <c r="G12">
        <v>5.7514000000000003</v>
      </c>
    </row>
    <row r="13" spans="1:7" x14ac:dyDescent="0.25">
      <c r="A13">
        <v>12</v>
      </c>
      <c r="B13">
        <v>12</v>
      </c>
      <c r="C13">
        <v>39.5</v>
      </c>
      <c r="D13" s="1" t="s">
        <v>23</v>
      </c>
      <c r="E13" s="1" t="s">
        <v>3</v>
      </c>
      <c r="F13">
        <v>46.190600000000003</v>
      </c>
      <c r="G13">
        <v>4.7369000000000003</v>
      </c>
    </row>
    <row r="14" spans="1:7" x14ac:dyDescent="0.25">
      <c r="A14">
        <v>13</v>
      </c>
      <c r="B14">
        <v>13</v>
      </c>
      <c r="C14">
        <v>169.5</v>
      </c>
      <c r="D14" s="1" t="s">
        <v>24</v>
      </c>
      <c r="E14" s="1" t="s">
        <v>3</v>
      </c>
      <c r="F14">
        <v>45.167200000000001</v>
      </c>
      <c r="G14">
        <v>5.7652999999999999</v>
      </c>
    </row>
    <row r="15" spans="1:7" x14ac:dyDescent="0.25">
      <c r="A15">
        <v>14</v>
      </c>
      <c r="B15">
        <v>14</v>
      </c>
      <c r="C15">
        <v>40</v>
      </c>
      <c r="D15" s="1" t="s">
        <v>25</v>
      </c>
      <c r="E15" s="1" t="s">
        <v>3</v>
      </c>
      <c r="F15">
        <v>45.055799999999998</v>
      </c>
      <c r="G15">
        <v>6.0303000000000004</v>
      </c>
    </row>
    <row r="16" spans="1:7" x14ac:dyDescent="0.25">
      <c r="A16">
        <v>15</v>
      </c>
      <c r="B16">
        <v>15</v>
      </c>
      <c r="C16">
        <v>175.5</v>
      </c>
      <c r="D16" s="1" t="s">
        <v>26</v>
      </c>
      <c r="E16" s="1" t="s">
        <v>3</v>
      </c>
      <c r="F16">
        <v>43.79</v>
      </c>
      <c r="G16">
        <v>4.8324999999999996</v>
      </c>
    </row>
    <row r="17" spans="1:7" x14ac:dyDescent="0.25">
      <c r="A17">
        <v>16</v>
      </c>
      <c r="B17">
        <v>16</v>
      </c>
      <c r="C17">
        <v>123.5</v>
      </c>
      <c r="D17" s="1" t="s">
        <v>27</v>
      </c>
      <c r="E17" s="1" t="s">
        <v>3</v>
      </c>
      <c r="F17">
        <v>42.985799999999998</v>
      </c>
      <c r="G17">
        <v>1.1467000000000001</v>
      </c>
    </row>
    <row r="18" spans="1:7" x14ac:dyDescent="0.25">
      <c r="A18">
        <v>17</v>
      </c>
      <c r="B18">
        <v>17</v>
      </c>
      <c r="C18">
        <v>31</v>
      </c>
      <c r="D18" s="1" t="s">
        <v>28</v>
      </c>
      <c r="E18" s="1" t="s">
        <v>3</v>
      </c>
      <c r="F18">
        <v>42.914999999999999</v>
      </c>
      <c r="G18">
        <v>0.69330000000000003</v>
      </c>
    </row>
    <row r="19" spans="1:7" x14ac:dyDescent="0.25">
      <c r="A19">
        <v>18</v>
      </c>
      <c r="B19">
        <v>18</v>
      </c>
      <c r="C19">
        <v>61.5</v>
      </c>
      <c r="D19" s="1" t="s">
        <v>29</v>
      </c>
      <c r="E19" s="1" t="s">
        <v>3</v>
      </c>
      <c r="F19">
        <v>43.102200000000003</v>
      </c>
      <c r="G19">
        <v>0.12189999999999999</v>
      </c>
    </row>
    <row r="20" spans="1:7" x14ac:dyDescent="0.25">
      <c r="A20">
        <v>19</v>
      </c>
      <c r="B20">
        <v>19</v>
      </c>
      <c r="C20">
        <v>130.5</v>
      </c>
      <c r="D20" s="1" t="s">
        <v>30</v>
      </c>
      <c r="E20" s="1" t="s">
        <v>3</v>
      </c>
      <c r="F20">
        <v>44.390599999999999</v>
      </c>
      <c r="G20">
        <v>0.30919999999999997</v>
      </c>
    </row>
    <row r="21" spans="1:7" x14ac:dyDescent="0.25">
      <c r="A21">
        <v>20</v>
      </c>
      <c r="B21">
        <v>21</v>
      </c>
      <c r="C21">
        <v>91</v>
      </c>
      <c r="D21" s="1" t="s">
        <v>6</v>
      </c>
      <c r="E21" s="1" t="s">
        <v>3</v>
      </c>
      <c r="F21">
        <v>48.856699999999996</v>
      </c>
      <c r="G21">
        <v>2.3508</v>
      </c>
    </row>
    <row r="22" spans="1:7" x14ac:dyDescent="0.25">
      <c r="A22">
        <v>21</v>
      </c>
      <c r="B22">
        <f>B2+21</f>
        <v>22</v>
      </c>
      <c r="C22" s="1">
        <v>77</v>
      </c>
      <c r="D22" s="1" t="s">
        <v>12</v>
      </c>
      <c r="E22" s="1" t="s">
        <v>5</v>
      </c>
      <c r="F22">
        <v>54.269289999999998</v>
      </c>
      <c r="G22" s="1">
        <v>-2.0044900000000001</v>
      </c>
    </row>
    <row r="23" spans="1:7" x14ac:dyDescent="0.25">
      <c r="A23">
        <v>22</v>
      </c>
      <c r="B23">
        <f t="shared" ref="B23:B41" si="0">B3+21</f>
        <v>23</v>
      </c>
      <c r="C23" s="1">
        <v>68.5</v>
      </c>
      <c r="D23" s="1" t="s">
        <v>13</v>
      </c>
      <c r="E23" s="1" t="s">
        <v>5</v>
      </c>
      <c r="F23">
        <v>53.866999999999997</v>
      </c>
      <c r="G23" s="1">
        <v>-1.911</v>
      </c>
    </row>
    <row r="24" spans="1:7" x14ac:dyDescent="0.25">
      <c r="A24">
        <v>23</v>
      </c>
      <c r="B24">
        <f t="shared" si="0"/>
        <v>24</v>
      </c>
      <c r="C24" s="1">
        <v>108</v>
      </c>
      <c r="D24" s="1" t="s">
        <v>14</v>
      </c>
      <c r="E24" s="1" t="s">
        <v>5</v>
      </c>
      <c r="F24">
        <v>51.66</v>
      </c>
      <c r="G24" s="1">
        <v>0.05</v>
      </c>
    </row>
    <row r="25" spans="1:7" x14ac:dyDescent="0.25">
      <c r="A25">
        <v>24</v>
      </c>
      <c r="B25">
        <f t="shared" si="0"/>
        <v>25</v>
      </c>
      <c r="C25" s="1">
        <v>92</v>
      </c>
      <c r="D25" s="1" t="s">
        <v>15</v>
      </c>
      <c r="E25" s="1" t="s">
        <v>3</v>
      </c>
      <c r="F25">
        <v>50.800600000000003</v>
      </c>
      <c r="G25" s="1">
        <v>2.4883000000000002</v>
      </c>
    </row>
    <row r="26" spans="1:7" x14ac:dyDescent="0.25">
      <c r="A26">
        <v>25</v>
      </c>
      <c r="B26">
        <f t="shared" si="0"/>
        <v>26</v>
      </c>
      <c r="C26" s="1">
        <v>97</v>
      </c>
      <c r="D26" s="1" t="s">
        <v>16</v>
      </c>
      <c r="E26" s="1" t="s">
        <v>3</v>
      </c>
      <c r="F26">
        <v>50.527200000000001</v>
      </c>
      <c r="G26" s="1">
        <v>3.1758000000000002</v>
      </c>
    </row>
    <row r="27" spans="1:7" x14ac:dyDescent="0.25">
      <c r="A27">
        <v>26</v>
      </c>
      <c r="B27">
        <f t="shared" si="0"/>
        <v>27</v>
      </c>
      <c r="C27" s="1">
        <v>119</v>
      </c>
      <c r="D27" s="1" t="s">
        <v>17</v>
      </c>
      <c r="E27" s="1" t="s">
        <v>3</v>
      </c>
      <c r="F27">
        <v>49.488300000000002</v>
      </c>
      <c r="G27" s="1">
        <v>3.4464000000000001</v>
      </c>
    </row>
    <row r="28" spans="1:7" x14ac:dyDescent="0.25">
      <c r="A28">
        <v>27</v>
      </c>
      <c r="B28">
        <f t="shared" si="0"/>
        <v>28</v>
      </c>
      <c r="C28" s="1">
        <v>148</v>
      </c>
      <c r="D28" s="1" t="s">
        <v>18</v>
      </c>
      <c r="E28" s="1" t="s">
        <v>3</v>
      </c>
      <c r="F28">
        <v>49.040799999999997</v>
      </c>
      <c r="G28" s="1">
        <v>5.6592000000000002</v>
      </c>
    </row>
    <row r="29" spans="1:7" x14ac:dyDescent="0.25">
      <c r="A29">
        <v>28</v>
      </c>
      <c r="B29">
        <f t="shared" si="0"/>
        <v>29</v>
      </c>
      <c r="C29" s="1">
        <v>100</v>
      </c>
      <c r="D29" s="1" t="s">
        <v>19</v>
      </c>
      <c r="E29" s="1" t="s">
        <v>3</v>
      </c>
      <c r="F29">
        <v>48.141100000000002</v>
      </c>
      <c r="G29" s="1">
        <v>6.4771999999999998</v>
      </c>
    </row>
    <row r="30" spans="1:7" x14ac:dyDescent="0.25">
      <c r="A30">
        <v>29</v>
      </c>
      <c r="B30">
        <f t="shared" si="0"/>
        <v>30</v>
      </c>
      <c r="C30" s="1">
        <v>105</v>
      </c>
      <c r="D30" s="1" t="s">
        <v>20</v>
      </c>
      <c r="E30" s="1" t="s">
        <v>3</v>
      </c>
      <c r="F30">
        <v>47.947499999999998</v>
      </c>
      <c r="G30" s="1">
        <v>7.1311</v>
      </c>
    </row>
    <row r="31" spans="1:7" x14ac:dyDescent="0.25">
      <c r="A31">
        <v>30</v>
      </c>
      <c r="B31">
        <f t="shared" si="0"/>
        <v>31</v>
      </c>
      <c r="C31" s="1">
        <v>39.5</v>
      </c>
      <c r="D31" s="1" t="s">
        <v>21</v>
      </c>
      <c r="E31" s="1" t="s">
        <v>3</v>
      </c>
      <c r="F31">
        <v>48.048299999999998</v>
      </c>
      <c r="G31" s="1">
        <v>7.1767000000000003</v>
      </c>
    </row>
    <row r="32" spans="1:7" x14ac:dyDescent="0.25">
      <c r="A32">
        <v>31</v>
      </c>
      <c r="B32">
        <f t="shared" si="0"/>
        <v>32</v>
      </c>
      <c r="C32" s="1">
        <v>89</v>
      </c>
      <c r="D32" s="1" t="s">
        <v>22</v>
      </c>
      <c r="E32" s="1" t="s">
        <v>3</v>
      </c>
      <c r="F32">
        <v>46.628100000000003</v>
      </c>
      <c r="G32" s="1">
        <v>5.7514000000000003</v>
      </c>
    </row>
    <row r="33" spans="1:7" x14ac:dyDescent="0.25">
      <c r="A33">
        <v>32</v>
      </c>
      <c r="B33">
        <f t="shared" si="0"/>
        <v>33</v>
      </c>
      <c r="C33" s="1">
        <v>39.5</v>
      </c>
      <c r="D33" s="1" t="s">
        <v>23</v>
      </c>
      <c r="E33" s="1" t="s">
        <v>3</v>
      </c>
      <c r="F33">
        <v>46.190600000000003</v>
      </c>
      <c r="G33" s="1">
        <v>4.7369000000000003</v>
      </c>
    </row>
    <row r="34" spans="1:7" x14ac:dyDescent="0.25">
      <c r="A34">
        <v>33</v>
      </c>
      <c r="B34">
        <f t="shared" si="0"/>
        <v>34</v>
      </c>
      <c r="C34" s="1">
        <v>169.5</v>
      </c>
      <c r="D34" s="1" t="s">
        <v>24</v>
      </c>
      <c r="E34" s="1" t="s">
        <v>3</v>
      </c>
      <c r="F34">
        <v>45.167200000000001</v>
      </c>
      <c r="G34" s="1">
        <v>5.7652999999999999</v>
      </c>
    </row>
    <row r="35" spans="1:7" x14ac:dyDescent="0.25">
      <c r="A35">
        <v>34</v>
      </c>
      <c r="B35">
        <f t="shared" si="0"/>
        <v>35</v>
      </c>
      <c r="C35" s="1">
        <v>40</v>
      </c>
      <c r="D35" s="1" t="s">
        <v>25</v>
      </c>
      <c r="E35" s="1" t="s">
        <v>3</v>
      </c>
      <c r="F35">
        <v>45.055799999999998</v>
      </c>
      <c r="G35" s="1">
        <v>6.0303000000000004</v>
      </c>
    </row>
    <row r="36" spans="1:7" x14ac:dyDescent="0.25">
      <c r="A36">
        <v>35</v>
      </c>
      <c r="B36">
        <f t="shared" si="0"/>
        <v>36</v>
      </c>
      <c r="C36" s="1">
        <v>175.5</v>
      </c>
      <c r="D36" s="1" t="s">
        <v>26</v>
      </c>
      <c r="E36" s="1" t="s">
        <v>3</v>
      </c>
      <c r="F36">
        <v>43.79</v>
      </c>
      <c r="G36" s="1">
        <v>4.8324999999999996</v>
      </c>
    </row>
    <row r="37" spans="1:7" x14ac:dyDescent="0.25">
      <c r="A37">
        <v>36</v>
      </c>
      <c r="B37">
        <f t="shared" si="0"/>
        <v>37</v>
      </c>
      <c r="C37" s="1">
        <v>123.5</v>
      </c>
      <c r="D37" s="1" t="s">
        <v>27</v>
      </c>
      <c r="E37" s="1" t="s">
        <v>3</v>
      </c>
      <c r="F37">
        <v>42.985799999999998</v>
      </c>
      <c r="G37" s="1">
        <v>1.1467000000000001</v>
      </c>
    </row>
    <row r="38" spans="1:7" x14ac:dyDescent="0.25">
      <c r="A38">
        <v>37</v>
      </c>
      <c r="B38">
        <f t="shared" si="0"/>
        <v>38</v>
      </c>
      <c r="C38" s="1">
        <v>31</v>
      </c>
      <c r="D38" s="1" t="s">
        <v>28</v>
      </c>
      <c r="E38" s="1" t="s">
        <v>3</v>
      </c>
      <c r="F38">
        <v>42.914999999999999</v>
      </c>
      <c r="G38" s="1">
        <v>0.69330000000000003</v>
      </c>
    </row>
    <row r="39" spans="1:7" x14ac:dyDescent="0.25">
      <c r="A39">
        <v>38</v>
      </c>
      <c r="B39">
        <f t="shared" si="0"/>
        <v>39</v>
      </c>
      <c r="C39" s="1">
        <v>61.5</v>
      </c>
      <c r="D39" s="1" t="s">
        <v>29</v>
      </c>
      <c r="E39" s="1" t="s">
        <v>3</v>
      </c>
      <c r="F39">
        <v>43.102200000000003</v>
      </c>
      <c r="G39" s="1">
        <v>0.12189999999999999</v>
      </c>
    </row>
    <row r="40" spans="1:7" x14ac:dyDescent="0.25">
      <c r="A40">
        <v>39</v>
      </c>
      <c r="B40">
        <f t="shared" si="0"/>
        <v>40</v>
      </c>
      <c r="C40" s="1">
        <v>130.5</v>
      </c>
      <c r="D40" s="1" t="s">
        <v>30</v>
      </c>
      <c r="E40" s="1" t="s">
        <v>3</v>
      </c>
      <c r="F40">
        <v>44.390599999999999</v>
      </c>
      <c r="G40" s="1">
        <v>0.30919999999999997</v>
      </c>
    </row>
    <row r="41" spans="1:7" x14ac:dyDescent="0.25">
      <c r="A41">
        <v>40</v>
      </c>
      <c r="B41">
        <f t="shared" si="0"/>
        <v>42</v>
      </c>
      <c r="C41" s="1">
        <v>91</v>
      </c>
      <c r="D41" s="1" t="s">
        <v>6</v>
      </c>
      <c r="E41" s="1" t="s">
        <v>3</v>
      </c>
      <c r="F41">
        <v>48.856699999999996</v>
      </c>
      <c r="G41" s="1">
        <v>2.3508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D1" workbookViewId="0">
      <selection activeCell="A2" sqref="A2:G41"/>
    </sheetView>
  </sheetViews>
  <sheetFormatPr defaultRowHeight="15" x14ac:dyDescent="0.25"/>
  <cols>
    <col min="1" max="1" width="28.42578125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7" x14ac:dyDescent="0.25">
      <c r="A1" t="s">
        <v>0</v>
      </c>
    </row>
    <row r="2" spans="1:7" x14ac:dyDescent="0.25">
      <c r="A2" t="str">
        <f>CONCATENATE(intermediate_sprints!A$1, "=",IF(TYPE(intermediate_sprints!A2)=2,CHAR(34),""),intermediate_sprints!A2,IF(TYPE(intermediate_sprints!A2)=2,CHAR(34),""))</f>
        <v>INTERMEDIATE_SPRINT_ID=1</v>
      </c>
      <c r="B2" t="str">
        <f>CONCATENATE(intermediate_sprints!B$1, "=",IF(TYPE(intermediate_sprints!B2)=2,CHAR(34),""),intermediate_sprints!B2,IF(TYPE(intermediate_sprints!B2)=2,CHAR(34),""))</f>
        <v>STAGE_NUMBER=1</v>
      </c>
      <c r="C2" t="str">
        <f>CONCATENATE(intermediate_sprints!C$1, "=",IF(TYPE(intermediate_sprints!C2)=2,CHAR(34),""),intermediate_sprints!C2,IF(TYPE(intermediate_sprints!C2)=2,CHAR(34),""))</f>
        <v>AT_KM=77</v>
      </c>
      <c r="D2" t="str">
        <f>CONCATENATE(intermediate_sprints!D$1, "=",IF(TYPE(intermediate_sprints!D2)=2,CHAR(34),""),intermediate_sprints!D2,IF(TYPE(intermediate_sprints!D2)=2,CHAR(34),""))</f>
        <v>CITY="Newbiggin"</v>
      </c>
      <c r="E2" t="str">
        <f>CONCATENATE(intermediate_sprints!E$1, "=",IF(TYPE(intermediate_sprints!E2)=2,CHAR(34),""),intermediate_sprints!E2,IF(TYPE(intermediate_sprints!E2)=2,CHAR(34),""))</f>
        <v>COUNTRY="ENG"</v>
      </c>
      <c r="F2" t="str">
        <f>CONCATENATE(intermediate_sprints!F$1, "=",IF(TYPE(intermediate_sprints!F2)=2,CHAR(34),""),intermediate_sprints!F2,IF(TYPE(intermediate_sprints!F2)=2,CHAR(34),""))</f>
        <v>LATITUDE=54.26929</v>
      </c>
      <c r="G2" t="str">
        <f>CONCATENATE(intermediate_sprints!G$1, "=",IF(TYPE(intermediate_sprints!G2)=2,CHAR(34),""),intermediate_sprints!G2,IF(TYPE(intermediate_sprints!G2)=2,CHAR(34),""))</f>
        <v>LONGITUDE=-2.00449</v>
      </c>
    </row>
    <row r="3" spans="1:7" x14ac:dyDescent="0.25">
      <c r="A3" t="str">
        <f>CONCATENATE(intermediate_sprints!A$1, "=",IF(TYPE(intermediate_sprints!A3)=2,CHAR(34),""),intermediate_sprints!A3,IF(TYPE(intermediate_sprints!A3)=2,CHAR(34),""))</f>
        <v>INTERMEDIATE_SPRINT_ID=2</v>
      </c>
      <c r="B3" t="str">
        <f>CONCATENATE(intermediate_sprints!B$1, "=",IF(TYPE(intermediate_sprints!B3)=2,CHAR(34),""),intermediate_sprints!B3,IF(TYPE(intermediate_sprints!B3)=2,CHAR(34),""))</f>
        <v>STAGE_NUMBER=2</v>
      </c>
      <c r="C3" t="str">
        <f>CONCATENATE(intermediate_sprints!C$1, "=",IF(TYPE(intermediate_sprints!C3)=2,CHAR(34),""),intermediate_sprints!C3,IF(TYPE(intermediate_sprints!C3)=2,CHAR(34),""))</f>
        <v>AT_KM=68.5</v>
      </c>
      <c r="D3" t="str">
        <f>CONCATENATE(intermediate_sprints!D$1, "=",IF(TYPE(intermediate_sprints!D3)=2,CHAR(34),""),intermediate_sprints!D3,IF(TYPE(intermediate_sprints!D3)=2,CHAR(34),""))</f>
        <v>CITY="Keighley"</v>
      </c>
      <c r="E3" t="str">
        <f>CONCATENATE(intermediate_sprints!E$1, "=",IF(TYPE(intermediate_sprints!E3)=2,CHAR(34),""),intermediate_sprints!E3,IF(TYPE(intermediate_sprints!E3)=2,CHAR(34),""))</f>
        <v>COUNTRY="ENG"</v>
      </c>
      <c r="F3" t="str">
        <f>CONCATENATE(intermediate_sprints!F$1, "=",IF(TYPE(intermediate_sprints!F3)=2,CHAR(34),""),intermediate_sprints!F3,IF(TYPE(intermediate_sprints!F3)=2,CHAR(34),""))</f>
        <v>LATITUDE=53.867</v>
      </c>
      <c r="G3" t="str">
        <f>CONCATENATE(intermediate_sprints!G$1, "=",IF(TYPE(intermediate_sprints!G3)=2,CHAR(34),""),intermediate_sprints!G3,IF(TYPE(intermediate_sprints!G3)=2,CHAR(34),""))</f>
        <v>LONGITUDE=-1.911</v>
      </c>
    </row>
    <row r="4" spans="1:7" x14ac:dyDescent="0.25">
      <c r="A4" t="str">
        <f>CONCATENATE(intermediate_sprints!A$1, "=",IF(TYPE(intermediate_sprints!A4)=2,CHAR(34),""),intermediate_sprints!A4,IF(TYPE(intermediate_sprints!A4)=2,CHAR(34),""))</f>
        <v>INTERMEDIATE_SPRINT_ID=3</v>
      </c>
      <c r="B4" t="str">
        <f>CONCATENATE(intermediate_sprints!B$1, "=",IF(TYPE(intermediate_sprints!B4)=2,CHAR(34),""),intermediate_sprints!B4,IF(TYPE(intermediate_sprints!B4)=2,CHAR(34),""))</f>
        <v>STAGE_NUMBER=3</v>
      </c>
      <c r="C4" t="str">
        <f>CONCATENATE(intermediate_sprints!C$1, "=",IF(TYPE(intermediate_sprints!C4)=2,CHAR(34),""),intermediate_sprints!C4,IF(TYPE(intermediate_sprints!C4)=2,CHAR(34),""))</f>
        <v>AT_KM=108</v>
      </c>
      <c r="D4" t="str">
        <f>CONCATENATE(intermediate_sprints!D$1, "=",IF(TYPE(intermediate_sprints!D4)=2,CHAR(34),""),intermediate_sprints!D4,IF(TYPE(intermediate_sprints!D4)=2,CHAR(34),""))</f>
        <v>CITY="Epping Forest"</v>
      </c>
      <c r="E4" t="str">
        <f>CONCATENATE(intermediate_sprints!E$1, "=",IF(TYPE(intermediate_sprints!E4)=2,CHAR(34),""),intermediate_sprints!E4,IF(TYPE(intermediate_sprints!E4)=2,CHAR(34),""))</f>
        <v>COUNTRY="ENG"</v>
      </c>
      <c r="F4" t="str">
        <f>CONCATENATE(intermediate_sprints!F$1, "=",IF(TYPE(intermediate_sprints!F4)=2,CHAR(34),""),intermediate_sprints!F4,IF(TYPE(intermediate_sprints!F4)=2,CHAR(34),""))</f>
        <v>LATITUDE=51.66</v>
      </c>
      <c r="G4" t="str">
        <f>CONCATENATE(intermediate_sprints!G$1, "=",IF(TYPE(intermediate_sprints!G4)=2,CHAR(34),""),intermediate_sprints!G4,IF(TYPE(intermediate_sprints!G4)=2,CHAR(34),""))</f>
        <v>LONGITUDE=0.05</v>
      </c>
    </row>
    <row r="5" spans="1:7" x14ac:dyDescent="0.25">
      <c r="A5" t="str">
        <f>CONCATENATE(intermediate_sprints!A$1, "=",IF(TYPE(intermediate_sprints!A5)=2,CHAR(34),""),intermediate_sprints!A5,IF(TYPE(intermediate_sprints!A5)=2,CHAR(34),""))</f>
        <v>INTERMEDIATE_SPRINT_ID=4</v>
      </c>
      <c r="B5" t="str">
        <f>CONCATENATE(intermediate_sprints!B$1, "=",IF(TYPE(intermediate_sprints!B5)=2,CHAR(34),""),intermediate_sprints!B5,IF(TYPE(intermediate_sprints!B5)=2,CHAR(34),""))</f>
        <v>STAGE_NUMBER=4</v>
      </c>
      <c r="C5" t="str">
        <f>CONCATENATE(intermediate_sprints!C$1, "=",IF(TYPE(intermediate_sprints!C5)=2,CHAR(34),""),intermediate_sprints!C5,IF(TYPE(intermediate_sprints!C5)=2,CHAR(34),""))</f>
        <v>AT_KM=92</v>
      </c>
      <c r="D5" t="str">
        <f>CONCATENATE(intermediate_sprints!D$1, "=",IF(TYPE(intermediate_sprints!D5)=2,CHAR(34),""),intermediate_sprints!D5,IF(TYPE(intermediate_sprints!D5)=2,CHAR(34),""))</f>
        <v>CITY="Cassel"</v>
      </c>
      <c r="E5" t="str">
        <f>CONCATENATE(intermediate_sprints!E$1, "=",IF(TYPE(intermediate_sprints!E5)=2,CHAR(34),""),intermediate_sprints!E5,IF(TYPE(intermediate_sprints!E5)=2,CHAR(34),""))</f>
        <v>COUNTRY="FRA"</v>
      </c>
      <c r="F5" t="str">
        <f>CONCATENATE(intermediate_sprints!F$1, "=",IF(TYPE(intermediate_sprints!F5)=2,CHAR(34),""),intermediate_sprints!F5,IF(TYPE(intermediate_sprints!F5)=2,CHAR(34),""))</f>
        <v>LATITUDE=50.8006</v>
      </c>
      <c r="G5" t="str">
        <f>CONCATENATE(intermediate_sprints!G$1, "=",IF(TYPE(intermediate_sprints!G5)=2,CHAR(34),""),intermediate_sprints!G5,IF(TYPE(intermediate_sprints!G5)=2,CHAR(34),""))</f>
        <v>LONGITUDE=2.4883</v>
      </c>
    </row>
    <row r="6" spans="1:7" x14ac:dyDescent="0.25">
      <c r="A6" t="str">
        <f>CONCATENATE(intermediate_sprints!A$1, "=",IF(TYPE(intermediate_sprints!A6)=2,CHAR(34),""),intermediate_sprints!A6,IF(TYPE(intermediate_sprints!A6)=2,CHAR(34),""))</f>
        <v>INTERMEDIATE_SPRINT_ID=5</v>
      </c>
      <c r="B6" t="str">
        <f>CONCATENATE(intermediate_sprints!B$1, "=",IF(TYPE(intermediate_sprints!B6)=2,CHAR(34),""),intermediate_sprints!B6,IF(TYPE(intermediate_sprints!B6)=2,CHAR(34),""))</f>
        <v>STAGE_NUMBER=5</v>
      </c>
      <c r="C6" t="str">
        <f>CONCATENATE(intermediate_sprints!C$1, "=",IF(TYPE(intermediate_sprints!C6)=2,CHAR(34),""),intermediate_sprints!C6,IF(TYPE(intermediate_sprints!C6)=2,CHAR(34),""))</f>
        <v>AT_KM=97</v>
      </c>
      <c r="D6" t="str">
        <f>CONCATENATE(intermediate_sprints!D$1, "=",IF(TYPE(intermediate_sprints!D6)=2,CHAR(34),""),intermediate_sprints!D6,IF(TYPE(intermediate_sprints!D6)=2,CHAR(34),""))</f>
        <v>CITY="Templeuve"</v>
      </c>
      <c r="E6" t="str">
        <f>CONCATENATE(intermediate_sprints!E$1, "=",IF(TYPE(intermediate_sprints!E6)=2,CHAR(34),""),intermediate_sprints!E6,IF(TYPE(intermediate_sprints!E6)=2,CHAR(34),""))</f>
        <v>COUNTRY="FRA"</v>
      </c>
      <c r="F6" t="str">
        <f>CONCATENATE(intermediate_sprints!F$1, "=",IF(TYPE(intermediate_sprints!F6)=2,CHAR(34),""),intermediate_sprints!F6,IF(TYPE(intermediate_sprints!F6)=2,CHAR(34),""))</f>
        <v>LATITUDE=50.5272</v>
      </c>
      <c r="G6" t="str">
        <f>CONCATENATE(intermediate_sprints!G$1, "=",IF(TYPE(intermediate_sprints!G6)=2,CHAR(34),""),intermediate_sprints!G6,IF(TYPE(intermediate_sprints!G6)=2,CHAR(34),""))</f>
        <v>LONGITUDE=3.1758</v>
      </c>
    </row>
    <row r="7" spans="1:7" x14ac:dyDescent="0.25">
      <c r="A7" t="str">
        <f>CONCATENATE(intermediate_sprints!A$1, "=",IF(TYPE(intermediate_sprints!A7)=2,CHAR(34),""),intermediate_sprints!A7,IF(TYPE(intermediate_sprints!A7)=2,CHAR(34),""))</f>
        <v>INTERMEDIATE_SPRINT_ID=6</v>
      </c>
      <c r="B7" t="str">
        <f>CONCATENATE(intermediate_sprints!B$1, "=",IF(TYPE(intermediate_sprints!B7)=2,CHAR(34),""),intermediate_sprints!B7,IF(TYPE(intermediate_sprints!B7)=2,CHAR(34),""))</f>
        <v>STAGE_NUMBER=6</v>
      </c>
      <c r="C7" t="str">
        <f>CONCATENATE(intermediate_sprints!C$1, "=",IF(TYPE(intermediate_sprints!C7)=2,CHAR(34),""),intermediate_sprints!C7,IF(TYPE(intermediate_sprints!C7)=2,CHAR(34),""))</f>
        <v>AT_KM=119</v>
      </c>
      <c r="D7" t="str">
        <f>CONCATENATE(intermediate_sprints!D$1, "=",IF(TYPE(intermediate_sprints!D7)=2,CHAR(34),""),intermediate_sprints!D7,IF(TYPE(intermediate_sprints!D7)=2,CHAR(34),""))</f>
        <v>CITY="Pinon"</v>
      </c>
      <c r="E7" t="str">
        <f>CONCATENATE(intermediate_sprints!E$1, "=",IF(TYPE(intermediate_sprints!E7)=2,CHAR(34),""),intermediate_sprints!E7,IF(TYPE(intermediate_sprints!E7)=2,CHAR(34),""))</f>
        <v>COUNTRY="FRA"</v>
      </c>
      <c r="F7" t="str">
        <f>CONCATENATE(intermediate_sprints!F$1, "=",IF(TYPE(intermediate_sprints!F7)=2,CHAR(34),""),intermediate_sprints!F7,IF(TYPE(intermediate_sprints!F7)=2,CHAR(34),""))</f>
        <v>LATITUDE=49.4883</v>
      </c>
      <c r="G7" t="str">
        <f>CONCATENATE(intermediate_sprints!G$1, "=",IF(TYPE(intermediate_sprints!G7)=2,CHAR(34),""),intermediate_sprints!G7,IF(TYPE(intermediate_sprints!G7)=2,CHAR(34),""))</f>
        <v>LONGITUDE=3.4464</v>
      </c>
    </row>
    <row r="8" spans="1:7" x14ac:dyDescent="0.25">
      <c r="A8" t="str">
        <f>CONCATENATE(intermediate_sprints!A$1, "=",IF(TYPE(intermediate_sprints!A8)=2,CHAR(34),""),intermediate_sprints!A8,IF(TYPE(intermediate_sprints!A8)=2,CHAR(34),""))</f>
        <v>INTERMEDIATE_SPRINT_ID=7</v>
      </c>
      <c r="B8" t="str">
        <f>CONCATENATE(intermediate_sprints!B$1, "=",IF(TYPE(intermediate_sprints!B8)=2,CHAR(34),""),intermediate_sprints!B8,IF(TYPE(intermediate_sprints!B8)=2,CHAR(34),""))</f>
        <v>STAGE_NUMBER=7</v>
      </c>
      <c r="C8" t="str">
        <f>CONCATENATE(intermediate_sprints!C$1, "=",IF(TYPE(intermediate_sprints!C8)=2,CHAR(34),""),intermediate_sprints!C8,IF(TYPE(intermediate_sprints!C8)=2,CHAR(34),""))</f>
        <v>AT_KM=148</v>
      </c>
      <c r="D8" t="str">
        <f>CONCATENATE(intermediate_sprints!D$1, "=",IF(TYPE(intermediate_sprints!D8)=2,CHAR(34),""),intermediate_sprints!D8,IF(TYPE(intermediate_sprints!D8)=2,CHAR(34),""))</f>
        <v>CITY="Hannonville-Sous-Les-Côtes"</v>
      </c>
      <c r="E8" t="str">
        <f>CONCATENATE(intermediate_sprints!E$1, "=",IF(TYPE(intermediate_sprints!E8)=2,CHAR(34),""),intermediate_sprints!E8,IF(TYPE(intermediate_sprints!E8)=2,CHAR(34),""))</f>
        <v>COUNTRY="FRA"</v>
      </c>
      <c r="F8" t="str">
        <f>CONCATENATE(intermediate_sprints!F$1, "=",IF(TYPE(intermediate_sprints!F8)=2,CHAR(34),""),intermediate_sprints!F8,IF(TYPE(intermediate_sprints!F8)=2,CHAR(34),""))</f>
        <v>LATITUDE=49.0408</v>
      </c>
      <c r="G8" t="str">
        <f>CONCATENATE(intermediate_sprints!G$1, "=",IF(TYPE(intermediate_sprints!G8)=2,CHAR(34),""),intermediate_sprints!G8,IF(TYPE(intermediate_sprints!G8)=2,CHAR(34),""))</f>
        <v>LONGITUDE=5.6592</v>
      </c>
    </row>
    <row r="9" spans="1:7" x14ac:dyDescent="0.25">
      <c r="A9" t="str">
        <f>CONCATENATE(intermediate_sprints!A$1, "=",IF(TYPE(intermediate_sprints!A9)=2,CHAR(34),""),intermediate_sprints!A9,IF(TYPE(intermediate_sprints!A9)=2,CHAR(34),""))</f>
        <v>INTERMEDIATE_SPRINT_ID=8</v>
      </c>
      <c r="B9" t="str">
        <f>CONCATENATE(intermediate_sprints!B$1, "=",IF(TYPE(intermediate_sprints!B9)=2,CHAR(34),""),intermediate_sprints!B9,IF(TYPE(intermediate_sprints!B9)=2,CHAR(34),""))</f>
        <v>STAGE_NUMBER=8</v>
      </c>
      <c r="C9" t="str">
        <f>CONCATENATE(intermediate_sprints!C$1, "=",IF(TYPE(intermediate_sprints!C9)=2,CHAR(34),""),intermediate_sprints!C9,IF(TYPE(intermediate_sprints!C9)=2,CHAR(34),""))</f>
        <v>AT_KM=100</v>
      </c>
      <c r="D9" t="str">
        <f>CONCATENATE(intermediate_sprints!D$1, "=",IF(TYPE(intermediate_sprints!D9)=2,CHAR(34),""),intermediate_sprints!D9,IF(TYPE(intermediate_sprints!D9)=2,CHAR(34),""))</f>
        <v>CITY="Dinozé"</v>
      </c>
      <c r="E9" t="str">
        <f>CONCATENATE(intermediate_sprints!E$1, "=",IF(TYPE(intermediate_sprints!E9)=2,CHAR(34),""),intermediate_sprints!E9,IF(TYPE(intermediate_sprints!E9)=2,CHAR(34),""))</f>
        <v>COUNTRY="FRA"</v>
      </c>
      <c r="F9" t="str">
        <f>CONCATENATE(intermediate_sprints!F$1, "=",IF(TYPE(intermediate_sprints!F9)=2,CHAR(34),""),intermediate_sprints!F9,IF(TYPE(intermediate_sprints!F9)=2,CHAR(34),""))</f>
        <v>LATITUDE=48.1411</v>
      </c>
      <c r="G9" t="str">
        <f>CONCATENATE(intermediate_sprints!G$1, "=",IF(TYPE(intermediate_sprints!G9)=2,CHAR(34),""),intermediate_sprints!G9,IF(TYPE(intermediate_sprints!G9)=2,CHAR(34),""))</f>
        <v>LONGITUDE=6.4772</v>
      </c>
    </row>
    <row r="10" spans="1:7" x14ac:dyDescent="0.25">
      <c r="A10" t="str">
        <f>CONCATENATE(intermediate_sprints!A$1, "=",IF(TYPE(intermediate_sprints!A10)=2,CHAR(34),""),intermediate_sprints!A10,IF(TYPE(intermediate_sprints!A10)=2,CHAR(34),""))</f>
        <v>INTERMEDIATE_SPRINT_ID=9</v>
      </c>
      <c r="B10" t="str">
        <f>CONCATENATE(intermediate_sprints!B$1, "=",IF(TYPE(intermediate_sprints!B10)=2,CHAR(34),""),intermediate_sprints!B10,IF(TYPE(intermediate_sprints!B10)=2,CHAR(34),""))</f>
        <v>STAGE_NUMBER=9</v>
      </c>
      <c r="C10" t="str">
        <f>CONCATENATE(intermediate_sprints!C$1, "=",IF(TYPE(intermediate_sprints!C10)=2,CHAR(34),""),intermediate_sprints!C10,IF(TYPE(intermediate_sprints!C10)=2,CHAR(34),""))</f>
        <v>AT_KM=105</v>
      </c>
      <c r="D10" t="str">
        <f>CONCATENATE(intermediate_sprints!D$1, "=",IF(TYPE(intermediate_sprints!D10)=2,CHAR(34),""),intermediate_sprints!D10,IF(TYPE(intermediate_sprints!D10)=2,CHAR(34),""))</f>
        <v>CITY="Linthal"</v>
      </c>
      <c r="E10" t="str">
        <f>CONCATENATE(intermediate_sprints!E$1, "=",IF(TYPE(intermediate_sprints!E10)=2,CHAR(34),""),intermediate_sprints!E10,IF(TYPE(intermediate_sprints!E10)=2,CHAR(34),""))</f>
        <v>COUNTRY="FRA"</v>
      </c>
      <c r="F10" t="str">
        <f>CONCATENATE(intermediate_sprints!F$1, "=",IF(TYPE(intermediate_sprints!F10)=2,CHAR(34),""),intermediate_sprints!F10,IF(TYPE(intermediate_sprints!F10)=2,CHAR(34),""))</f>
        <v>LATITUDE=47.9475</v>
      </c>
      <c r="G10" t="str">
        <f>CONCATENATE(intermediate_sprints!G$1, "=",IF(TYPE(intermediate_sprints!G10)=2,CHAR(34),""),intermediate_sprints!G10,IF(TYPE(intermediate_sprints!G10)=2,CHAR(34),""))</f>
        <v>LONGITUDE=7.1311</v>
      </c>
    </row>
    <row r="11" spans="1:7" x14ac:dyDescent="0.25">
      <c r="A11" t="str">
        <f>CONCATENATE(intermediate_sprints!A$1, "=",IF(TYPE(intermediate_sprints!A11)=2,CHAR(34),""),intermediate_sprints!A11,IF(TYPE(intermediate_sprints!A11)=2,CHAR(34),""))</f>
        <v>INTERMEDIATE_SPRINT_ID=10</v>
      </c>
      <c r="B11" t="str">
        <f>CONCATENATE(intermediate_sprints!B$1, "=",IF(TYPE(intermediate_sprints!B11)=2,CHAR(34),""),intermediate_sprints!B11,IF(TYPE(intermediate_sprints!B11)=2,CHAR(34),""))</f>
        <v>STAGE_NUMBER=10</v>
      </c>
      <c r="C11" t="str">
        <f>CONCATENATE(intermediate_sprints!C$1, "=",IF(TYPE(intermediate_sprints!C11)=2,CHAR(34),""),intermediate_sprints!C11,IF(TYPE(intermediate_sprints!C11)=2,CHAR(34),""))</f>
        <v>AT_KM=39.5</v>
      </c>
      <c r="D11" t="str">
        <f>CONCATENATE(intermediate_sprints!D$1, "=",IF(TYPE(intermediate_sprints!D11)=2,CHAR(34),""),intermediate_sprints!D11,IF(TYPE(intermediate_sprints!D11)=2,CHAR(34),""))</f>
        <v>CITY="Muhlele (Gunsbach)"</v>
      </c>
      <c r="E11" t="str">
        <f>CONCATENATE(intermediate_sprints!E$1, "=",IF(TYPE(intermediate_sprints!E11)=2,CHAR(34),""),intermediate_sprints!E11,IF(TYPE(intermediate_sprints!E11)=2,CHAR(34),""))</f>
        <v>COUNTRY="FRA"</v>
      </c>
      <c r="F11" t="str">
        <f>CONCATENATE(intermediate_sprints!F$1, "=",IF(TYPE(intermediate_sprints!F11)=2,CHAR(34),""),intermediate_sprints!F11,IF(TYPE(intermediate_sprints!F11)=2,CHAR(34),""))</f>
        <v>LATITUDE=48.0483</v>
      </c>
      <c r="G11" t="str">
        <f>CONCATENATE(intermediate_sprints!G$1, "=",IF(TYPE(intermediate_sprints!G11)=2,CHAR(34),""),intermediate_sprints!G11,IF(TYPE(intermediate_sprints!G11)=2,CHAR(34),""))</f>
        <v>LONGITUDE=7.1767</v>
      </c>
    </row>
    <row r="12" spans="1:7" x14ac:dyDescent="0.25">
      <c r="A12" t="str">
        <f>CONCATENATE(intermediate_sprints!A$1, "=",IF(TYPE(intermediate_sprints!A12)=2,CHAR(34),""),intermediate_sprints!A12,IF(TYPE(intermediate_sprints!A12)=2,CHAR(34),""))</f>
        <v>INTERMEDIATE_SPRINT_ID=11</v>
      </c>
      <c r="B12" t="str">
        <f>CONCATENATE(intermediate_sprints!B$1, "=",IF(TYPE(intermediate_sprints!B12)=2,CHAR(34),""),intermediate_sprints!B12,IF(TYPE(intermediate_sprints!B12)=2,CHAR(34),""))</f>
        <v>STAGE_NUMBER=11</v>
      </c>
      <c r="C12" t="str">
        <f>CONCATENATE(intermediate_sprints!C$1, "=",IF(TYPE(intermediate_sprints!C12)=2,CHAR(34),""),intermediate_sprints!C12,IF(TYPE(intermediate_sprints!C12)=2,CHAR(34),""))</f>
        <v>AT_KM=89</v>
      </c>
      <c r="D12" t="str">
        <f>CONCATENATE(intermediate_sprints!D$1, "=",IF(TYPE(intermediate_sprints!D12)=2,CHAR(34),""),intermediate_sprints!D12,IF(TYPE(intermediate_sprints!D12)=2,CHAR(34),""))</f>
        <v>CITY="Charcier"</v>
      </c>
      <c r="E12" t="str">
        <f>CONCATENATE(intermediate_sprints!E$1, "=",IF(TYPE(intermediate_sprints!E12)=2,CHAR(34),""),intermediate_sprints!E12,IF(TYPE(intermediate_sprints!E12)=2,CHAR(34),""))</f>
        <v>COUNTRY="FRA"</v>
      </c>
      <c r="F12" t="str">
        <f>CONCATENATE(intermediate_sprints!F$1, "=",IF(TYPE(intermediate_sprints!F12)=2,CHAR(34),""),intermediate_sprints!F12,IF(TYPE(intermediate_sprints!F12)=2,CHAR(34),""))</f>
        <v>LATITUDE=46.6281</v>
      </c>
      <c r="G12" t="str">
        <f>CONCATENATE(intermediate_sprints!G$1, "=",IF(TYPE(intermediate_sprints!G12)=2,CHAR(34),""),intermediate_sprints!G12,IF(TYPE(intermediate_sprints!G12)=2,CHAR(34),""))</f>
        <v>LONGITUDE=5.7514</v>
      </c>
    </row>
    <row r="13" spans="1:7" x14ac:dyDescent="0.25">
      <c r="A13" t="str">
        <f>CONCATENATE(intermediate_sprints!A$1, "=",IF(TYPE(intermediate_sprints!A13)=2,CHAR(34),""),intermediate_sprints!A13,IF(TYPE(intermediate_sprints!A13)=2,CHAR(34),""))</f>
        <v>INTERMEDIATE_SPRINT_ID=12</v>
      </c>
      <c r="B13" t="str">
        <f>CONCATENATE(intermediate_sprints!B$1, "=",IF(TYPE(intermediate_sprints!B13)=2,CHAR(34),""),intermediate_sprints!B13,IF(TYPE(intermediate_sprints!B13)=2,CHAR(34),""))</f>
        <v>STAGE_NUMBER=12</v>
      </c>
      <c r="C13" t="str">
        <f>CONCATENATE(intermediate_sprints!C$1, "=",IF(TYPE(intermediate_sprints!C13)=2,CHAR(34),""),intermediate_sprints!C13,IF(TYPE(intermediate_sprints!C13)=2,CHAR(34),""))</f>
        <v>AT_KM=39.5</v>
      </c>
      <c r="D13" t="str">
        <f>CONCATENATE(intermediate_sprints!D$1, "=",IF(TYPE(intermediate_sprints!D13)=2,CHAR(34),""),intermediate_sprints!D13,IF(TYPE(intermediate_sprints!D13)=2,CHAR(34),""))</f>
        <v>CITY="Romanèche-Thorins"</v>
      </c>
      <c r="E13" t="str">
        <f>CONCATENATE(intermediate_sprints!E$1, "=",IF(TYPE(intermediate_sprints!E13)=2,CHAR(34),""),intermediate_sprints!E13,IF(TYPE(intermediate_sprints!E13)=2,CHAR(34),""))</f>
        <v>COUNTRY="FRA"</v>
      </c>
      <c r="F13" t="str">
        <f>CONCATENATE(intermediate_sprints!F$1, "=",IF(TYPE(intermediate_sprints!F13)=2,CHAR(34),""),intermediate_sprints!F13,IF(TYPE(intermediate_sprints!F13)=2,CHAR(34),""))</f>
        <v>LATITUDE=46.1906</v>
      </c>
      <c r="G13" t="str">
        <f>CONCATENATE(intermediate_sprints!G$1, "=",IF(TYPE(intermediate_sprints!G13)=2,CHAR(34),""),intermediate_sprints!G13,IF(TYPE(intermediate_sprints!G13)=2,CHAR(34),""))</f>
        <v>LONGITUDE=4.7369</v>
      </c>
    </row>
    <row r="14" spans="1:7" x14ac:dyDescent="0.25">
      <c r="A14" t="str">
        <f>CONCATENATE(intermediate_sprints!A$1, "=",IF(TYPE(intermediate_sprints!A14)=2,CHAR(34),""),intermediate_sprints!A14,IF(TYPE(intermediate_sprints!A14)=2,CHAR(34),""))</f>
        <v>INTERMEDIATE_SPRINT_ID=13</v>
      </c>
      <c r="B14" t="str">
        <f>CONCATENATE(intermediate_sprints!B$1, "=",IF(TYPE(intermediate_sprints!B14)=2,CHAR(34),""),intermediate_sprints!B14,IF(TYPE(intermediate_sprints!B14)=2,CHAR(34),""))</f>
        <v>STAGE_NUMBER=13</v>
      </c>
      <c r="C14" t="str">
        <f>CONCATENATE(intermediate_sprints!C$1, "=",IF(TYPE(intermediate_sprints!C14)=2,CHAR(34),""),intermediate_sprints!C14,IF(TYPE(intermediate_sprints!C14)=2,CHAR(34),""))</f>
        <v>AT_KM=169.5</v>
      </c>
      <c r="D14" t="str">
        <f>CONCATENATE(intermediate_sprints!D$1, "=",IF(TYPE(intermediate_sprints!D14)=2,CHAR(34),""),intermediate_sprints!D14,IF(TYPE(intermediate_sprints!D14)=2,CHAR(34),""))</f>
        <v>CITY="Saint-Martin-D'hères"</v>
      </c>
      <c r="E14" t="str">
        <f>CONCATENATE(intermediate_sprints!E$1, "=",IF(TYPE(intermediate_sprints!E14)=2,CHAR(34),""),intermediate_sprints!E14,IF(TYPE(intermediate_sprints!E14)=2,CHAR(34),""))</f>
        <v>COUNTRY="FRA"</v>
      </c>
      <c r="F14" t="str">
        <f>CONCATENATE(intermediate_sprints!F$1, "=",IF(TYPE(intermediate_sprints!F14)=2,CHAR(34),""),intermediate_sprints!F14,IF(TYPE(intermediate_sprints!F14)=2,CHAR(34),""))</f>
        <v>LATITUDE=45.1672</v>
      </c>
      <c r="G14" t="str">
        <f>CONCATENATE(intermediate_sprints!G$1, "=",IF(TYPE(intermediate_sprints!G14)=2,CHAR(34),""),intermediate_sprints!G14,IF(TYPE(intermediate_sprints!G14)=2,CHAR(34),""))</f>
        <v>LONGITUDE=5.7653</v>
      </c>
    </row>
    <row r="15" spans="1:7" x14ac:dyDescent="0.25">
      <c r="A15" t="str">
        <f>CONCATENATE(intermediate_sprints!A$1, "=",IF(TYPE(intermediate_sprints!A15)=2,CHAR(34),""),intermediate_sprints!A15,IF(TYPE(intermediate_sprints!A15)=2,CHAR(34),""))</f>
        <v>INTERMEDIATE_SPRINT_ID=14</v>
      </c>
      <c r="B15" t="str">
        <f>CONCATENATE(intermediate_sprints!B$1, "=",IF(TYPE(intermediate_sprints!B15)=2,CHAR(34),""),intermediate_sprints!B15,IF(TYPE(intermediate_sprints!B15)=2,CHAR(34),""))</f>
        <v>STAGE_NUMBER=14</v>
      </c>
      <c r="C15" t="str">
        <f>CONCATENATE(intermediate_sprints!C$1, "=",IF(TYPE(intermediate_sprints!C15)=2,CHAR(34),""),intermediate_sprints!C15,IF(TYPE(intermediate_sprints!C15)=2,CHAR(34),""))</f>
        <v>AT_KM=40</v>
      </c>
      <c r="D15" t="str">
        <f>CONCATENATE(intermediate_sprints!D$1, "=",IF(TYPE(intermediate_sprints!D15)=2,CHAR(34),""),intermediate_sprints!D15,IF(TYPE(intermediate_sprints!D15)=2,CHAR(34),""))</f>
        <v>CITY="La Paute (Bourg-D'oisans)"</v>
      </c>
      <c r="E15" t="str">
        <f>CONCATENATE(intermediate_sprints!E$1, "=",IF(TYPE(intermediate_sprints!E15)=2,CHAR(34),""),intermediate_sprints!E15,IF(TYPE(intermediate_sprints!E15)=2,CHAR(34),""))</f>
        <v>COUNTRY="FRA"</v>
      </c>
      <c r="F15" t="str">
        <f>CONCATENATE(intermediate_sprints!F$1, "=",IF(TYPE(intermediate_sprints!F15)=2,CHAR(34),""),intermediate_sprints!F15,IF(TYPE(intermediate_sprints!F15)=2,CHAR(34),""))</f>
        <v>LATITUDE=45.0558</v>
      </c>
      <c r="G15" t="str">
        <f>CONCATENATE(intermediate_sprints!G$1, "=",IF(TYPE(intermediate_sprints!G15)=2,CHAR(34),""),intermediate_sprints!G15,IF(TYPE(intermediate_sprints!G15)=2,CHAR(34),""))</f>
        <v>LONGITUDE=6.0303</v>
      </c>
    </row>
    <row r="16" spans="1:7" x14ac:dyDescent="0.25">
      <c r="A16" t="str">
        <f>CONCATENATE(intermediate_sprints!A$1, "=",IF(TYPE(intermediate_sprints!A16)=2,CHAR(34),""),intermediate_sprints!A16,IF(TYPE(intermediate_sprints!A16)=2,CHAR(34),""))</f>
        <v>INTERMEDIATE_SPRINT_ID=15</v>
      </c>
      <c r="B16" t="str">
        <f>CONCATENATE(intermediate_sprints!B$1, "=",IF(TYPE(intermediate_sprints!B16)=2,CHAR(34),""),intermediate_sprints!B16,IF(TYPE(intermediate_sprints!B16)=2,CHAR(34),""))</f>
        <v>STAGE_NUMBER=15</v>
      </c>
      <c r="C16" t="str">
        <f>CONCATENATE(intermediate_sprints!C$1, "=",IF(TYPE(intermediate_sprints!C16)=2,CHAR(34),""),intermediate_sprints!C16,IF(TYPE(intermediate_sprints!C16)=2,CHAR(34),""))</f>
        <v>AT_KM=175.5</v>
      </c>
      <c r="D16" t="str">
        <f>CONCATENATE(intermediate_sprints!D$1, "=",IF(TYPE(intermediate_sprints!D16)=2,CHAR(34),""),intermediate_sprints!D16,IF(TYPE(intermediate_sprints!D16)=2,CHAR(34),""))</f>
        <v>CITY="La Galine (Saint-Rémy-De-Provence)"</v>
      </c>
      <c r="E16" t="str">
        <f>CONCATENATE(intermediate_sprints!E$1, "=",IF(TYPE(intermediate_sprints!E16)=2,CHAR(34),""),intermediate_sprints!E16,IF(TYPE(intermediate_sprints!E16)=2,CHAR(34),""))</f>
        <v>COUNTRY="FRA"</v>
      </c>
      <c r="F16" t="str">
        <f>CONCATENATE(intermediate_sprints!F$1, "=",IF(TYPE(intermediate_sprints!F16)=2,CHAR(34),""),intermediate_sprints!F16,IF(TYPE(intermediate_sprints!F16)=2,CHAR(34),""))</f>
        <v>LATITUDE=43.79</v>
      </c>
      <c r="G16" t="str">
        <f>CONCATENATE(intermediate_sprints!G$1, "=",IF(TYPE(intermediate_sprints!G16)=2,CHAR(34),""),intermediate_sprints!G16,IF(TYPE(intermediate_sprints!G16)=2,CHAR(34),""))</f>
        <v>LONGITUDE=4.8325</v>
      </c>
    </row>
    <row r="17" spans="1:7" x14ac:dyDescent="0.25">
      <c r="A17" t="str">
        <f>CONCATENATE(intermediate_sprints!A$1, "=",IF(TYPE(intermediate_sprints!A17)=2,CHAR(34),""),intermediate_sprints!A17,IF(TYPE(intermediate_sprints!A17)=2,CHAR(34),""))</f>
        <v>INTERMEDIATE_SPRINT_ID=16</v>
      </c>
      <c r="B17" t="str">
        <f>CONCATENATE(intermediate_sprints!B$1, "=",IF(TYPE(intermediate_sprints!B17)=2,CHAR(34),""),intermediate_sprints!B17,IF(TYPE(intermediate_sprints!B17)=2,CHAR(34),""))</f>
        <v>STAGE_NUMBER=16</v>
      </c>
      <c r="C17" t="str">
        <f>CONCATENATE(intermediate_sprints!C$1, "=",IF(TYPE(intermediate_sprints!C17)=2,CHAR(34),""),intermediate_sprints!C17,IF(TYPE(intermediate_sprints!C17)=2,CHAR(34),""))</f>
        <v>AT_KM=123.5</v>
      </c>
      <c r="D17" t="str">
        <f>CONCATENATE(intermediate_sprints!D$1, "=",IF(TYPE(intermediate_sprints!D17)=2,CHAR(34),""),intermediate_sprints!D17,IF(TYPE(intermediate_sprints!D17)=2,CHAR(34),""))</f>
        <v>CITY="Saint-Girons"</v>
      </c>
      <c r="E17" t="str">
        <f>CONCATENATE(intermediate_sprints!E$1, "=",IF(TYPE(intermediate_sprints!E17)=2,CHAR(34),""),intermediate_sprints!E17,IF(TYPE(intermediate_sprints!E17)=2,CHAR(34),""))</f>
        <v>COUNTRY="FRA"</v>
      </c>
      <c r="F17" t="str">
        <f>CONCATENATE(intermediate_sprints!F$1, "=",IF(TYPE(intermediate_sprints!F17)=2,CHAR(34),""),intermediate_sprints!F17,IF(TYPE(intermediate_sprints!F17)=2,CHAR(34),""))</f>
        <v>LATITUDE=42.9858</v>
      </c>
      <c r="G17" t="str">
        <f>CONCATENATE(intermediate_sprints!G$1, "=",IF(TYPE(intermediate_sprints!G17)=2,CHAR(34),""),intermediate_sprints!G17,IF(TYPE(intermediate_sprints!G17)=2,CHAR(34),""))</f>
        <v>LONGITUDE=1.1467</v>
      </c>
    </row>
    <row r="18" spans="1:7" x14ac:dyDescent="0.25">
      <c r="A18" t="str">
        <f>CONCATENATE(intermediate_sprints!A$1, "=",IF(TYPE(intermediate_sprints!A18)=2,CHAR(34),""),intermediate_sprints!A18,IF(TYPE(intermediate_sprints!A18)=2,CHAR(34),""))</f>
        <v>INTERMEDIATE_SPRINT_ID=17</v>
      </c>
      <c r="B18" t="str">
        <f>CONCATENATE(intermediate_sprints!B$1, "=",IF(TYPE(intermediate_sprints!B18)=2,CHAR(34),""),intermediate_sprints!B18,IF(TYPE(intermediate_sprints!B18)=2,CHAR(34),""))</f>
        <v>STAGE_NUMBER=17</v>
      </c>
      <c r="C18" t="str">
        <f>CONCATENATE(intermediate_sprints!C$1, "=",IF(TYPE(intermediate_sprints!C18)=2,CHAR(34),""),intermediate_sprints!C18,IF(TYPE(intermediate_sprints!C18)=2,CHAR(34),""))</f>
        <v>AT_KM=31</v>
      </c>
      <c r="D18" t="str">
        <f>CONCATENATE(intermediate_sprints!D$1, "=",IF(TYPE(intermediate_sprints!D18)=2,CHAR(34),""),intermediate_sprints!D18,IF(TYPE(intermediate_sprints!D18)=2,CHAR(34),""))</f>
        <v>CITY="Saint-Béat"</v>
      </c>
      <c r="E18" t="str">
        <f>CONCATENATE(intermediate_sprints!E$1, "=",IF(TYPE(intermediate_sprints!E18)=2,CHAR(34),""),intermediate_sprints!E18,IF(TYPE(intermediate_sprints!E18)=2,CHAR(34),""))</f>
        <v>COUNTRY="FRA"</v>
      </c>
      <c r="F18" t="str">
        <f>CONCATENATE(intermediate_sprints!F$1, "=",IF(TYPE(intermediate_sprints!F18)=2,CHAR(34),""),intermediate_sprints!F18,IF(TYPE(intermediate_sprints!F18)=2,CHAR(34),""))</f>
        <v>LATITUDE=42.915</v>
      </c>
      <c r="G18" t="str">
        <f>CONCATENATE(intermediate_sprints!G$1, "=",IF(TYPE(intermediate_sprints!G18)=2,CHAR(34),""),intermediate_sprints!G18,IF(TYPE(intermediate_sprints!G18)=2,CHAR(34),""))</f>
        <v>LONGITUDE=0.6933</v>
      </c>
    </row>
    <row r="19" spans="1:7" x14ac:dyDescent="0.25">
      <c r="A19" t="str">
        <f>CONCATENATE(intermediate_sprints!A$1, "=",IF(TYPE(intermediate_sprints!A19)=2,CHAR(34),""),intermediate_sprints!A19,IF(TYPE(intermediate_sprints!A19)=2,CHAR(34),""))</f>
        <v>INTERMEDIATE_SPRINT_ID=18</v>
      </c>
      <c r="B19" t="str">
        <f>CONCATENATE(intermediate_sprints!B$1, "=",IF(TYPE(intermediate_sprints!B19)=2,CHAR(34),""),intermediate_sprints!B19,IF(TYPE(intermediate_sprints!B19)=2,CHAR(34),""))</f>
        <v>STAGE_NUMBER=18</v>
      </c>
      <c r="C19" t="str">
        <f>CONCATENATE(intermediate_sprints!C$1, "=",IF(TYPE(intermediate_sprints!C19)=2,CHAR(34),""),intermediate_sprints!C19,IF(TYPE(intermediate_sprints!C19)=2,CHAR(34),""))</f>
        <v>AT_KM=61.5</v>
      </c>
      <c r="D19" t="str">
        <f>CONCATENATE(intermediate_sprints!D$1, "=",IF(TYPE(intermediate_sprints!D19)=2,CHAR(34),""),intermediate_sprints!D19,IF(TYPE(intermediate_sprints!D19)=2,CHAR(34),""))</f>
        <v>CITY="Trébons"</v>
      </c>
      <c r="E19" t="str">
        <f>CONCATENATE(intermediate_sprints!E$1, "=",IF(TYPE(intermediate_sprints!E19)=2,CHAR(34),""),intermediate_sprints!E19,IF(TYPE(intermediate_sprints!E19)=2,CHAR(34),""))</f>
        <v>COUNTRY="FRA"</v>
      </c>
      <c r="F19" t="str">
        <f>CONCATENATE(intermediate_sprints!F$1, "=",IF(TYPE(intermediate_sprints!F19)=2,CHAR(34),""),intermediate_sprints!F19,IF(TYPE(intermediate_sprints!F19)=2,CHAR(34),""))</f>
        <v>LATITUDE=43.1022</v>
      </c>
      <c r="G19" t="str">
        <f>CONCATENATE(intermediate_sprints!G$1, "=",IF(TYPE(intermediate_sprints!G19)=2,CHAR(34),""),intermediate_sprints!G19,IF(TYPE(intermediate_sprints!G19)=2,CHAR(34),""))</f>
        <v>LONGITUDE=0.1219</v>
      </c>
    </row>
    <row r="20" spans="1:7" x14ac:dyDescent="0.25">
      <c r="A20" t="str">
        <f>CONCATENATE(intermediate_sprints!A$1, "=",IF(TYPE(intermediate_sprints!A20)=2,CHAR(34),""),intermediate_sprints!A20,IF(TYPE(intermediate_sprints!A20)=2,CHAR(34),""))</f>
        <v>INTERMEDIATE_SPRINT_ID=19</v>
      </c>
      <c r="B20" t="str">
        <f>CONCATENATE(intermediate_sprints!B$1, "=",IF(TYPE(intermediate_sprints!B20)=2,CHAR(34),""),intermediate_sprints!B20,IF(TYPE(intermediate_sprints!B20)=2,CHAR(34),""))</f>
        <v>STAGE_NUMBER=19</v>
      </c>
      <c r="C20" t="str">
        <f>CONCATENATE(intermediate_sprints!C$1, "=",IF(TYPE(intermediate_sprints!C20)=2,CHAR(34),""),intermediate_sprints!C20,IF(TYPE(intermediate_sprints!C20)=2,CHAR(34),""))</f>
        <v>AT_KM=130.5</v>
      </c>
      <c r="D20" t="str">
        <f>CONCATENATE(intermediate_sprints!D$1, "=",IF(TYPE(intermediate_sprints!D20)=2,CHAR(34),""),intermediate_sprints!D20,IF(TYPE(intermediate_sprints!D20)=2,CHAR(34),""))</f>
        <v>CITY="Tonneins"</v>
      </c>
      <c r="E20" t="str">
        <f>CONCATENATE(intermediate_sprints!E$1, "=",IF(TYPE(intermediate_sprints!E20)=2,CHAR(34),""),intermediate_sprints!E20,IF(TYPE(intermediate_sprints!E20)=2,CHAR(34),""))</f>
        <v>COUNTRY="FRA"</v>
      </c>
      <c r="F20" t="str">
        <f>CONCATENATE(intermediate_sprints!F$1, "=",IF(TYPE(intermediate_sprints!F20)=2,CHAR(34),""),intermediate_sprints!F20,IF(TYPE(intermediate_sprints!F20)=2,CHAR(34),""))</f>
        <v>LATITUDE=44.3906</v>
      </c>
      <c r="G20" t="str">
        <f>CONCATENATE(intermediate_sprints!G$1, "=",IF(TYPE(intermediate_sprints!G20)=2,CHAR(34),""),intermediate_sprints!G20,IF(TYPE(intermediate_sprints!G20)=2,CHAR(34),""))</f>
        <v>LONGITUDE=0.3092</v>
      </c>
    </row>
    <row r="21" spans="1:7" x14ac:dyDescent="0.25">
      <c r="A21" t="str">
        <f>CONCATENATE(intermediate_sprints!A$1, "=",IF(TYPE(intermediate_sprints!A21)=2,CHAR(34),""),intermediate_sprints!A21,IF(TYPE(intermediate_sprints!A21)=2,CHAR(34),""))</f>
        <v>INTERMEDIATE_SPRINT_ID=20</v>
      </c>
      <c r="B21" t="str">
        <f>CONCATENATE(intermediate_sprints!B$1, "=",IF(TYPE(intermediate_sprints!B21)=2,CHAR(34),""),intermediate_sprints!B21,IF(TYPE(intermediate_sprints!B21)=2,CHAR(34),""))</f>
        <v>STAGE_NUMBER=21</v>
      </c>
      <c r="C21" t="str">
        <f>CONCATENATE(intermediate_sprints!C$1, "=",IF(TYPE(intermediate_sprints!C21)=2,CHAR(34),""),intermediate_sprints!C21,IF(TYPE(intermediate_sprints!C21)=2,CHAR(34),""))</f>
        <v>AT_KM=91</v>
      </c>
      <c r="D21" t="str">
        <f>CONCATENATE(intermediate_sprints!D$1, "=",IF(TYPE(intermediate_sprints!D21)=2,CHAR(34),""),intermediate_sprints!D21,IF(TYPE(intermediate_sprints!D21)=2,CHAR(34),""))</f>
        <v>CITY="Paris Champs-Élysées"</v>
      </c>
      <c r="E21" t="str">
        <f>CONCATENATE(intermediate_sprints!E$1, "=",IF(TYPE(intermediate_sprints!E21)=2,CHAR(34),""),intermediate_sprints!E21,IF(TYPE(intermediate_sprints!E21)=2,CHAR(34),""))</f>
        <v>COUNTRY="FRA"</v>
      </c>
      <c r="F21" t="str">
        <f>CONCATENATE(intermediate_sprints!F$1, "=",IF(TYPE(intermediate_sprints!F21)=2,CHAR(34),""),intermediate_sprints!F21,IF(TYPE(intermediate_sprints!F21)=2,CHAR(34),""))</f>
        <v>LATITUDE=48.8567</v>
      </c>
      <c r="G21" t="str">
        <f>CONCATENATE(intermediate_sprints!G$1, "=",IF(TYPE(intermediate_sprints!G21)=2,CHAR(34),""),intermediate_sprints!G21,IF(TYPE(intermediate_sprints!G21)=2,CHAR(34),""))</f>
        <v>LONGITUDE=2.3508</v>
      </c>
    </row>
    <row r="22" spans="1:7" x14ac:dyDescent="0.25">
      <c r="A22" t="str">
        <f>CONCATENATE(intermediate_sprints!A$1, "=",IF(TYPE(intermediate_sprints!A22)=2,CHAR(34),""),intermediate_sprints!A22,IF(TYPE(intermediate_sprints!A22)=2,CHAR(34),""))</f>
        <v>INTERMEDIATE_SPRINT_ID=21</v>
      </c>
      <c r="B22" t="str">
        <f>CONCATENATE(intermediate_sprints!B$1, "=",IF(TYPE(intermediate_sprints!B22)=2,CHAR(34),""),intermediate_sprints!B22,IF(TYPE(intermediate_sprints!B22)=2,CHAR(34),""))</f>
        <v>STAGE_NUMBER=22</v>
      </c>
      <c r="C22" t="str">
        <f>CONCATENATE(intermediate_sprints!C$1, "=",IF(TYPE(intermediate_sprints!C22)=2,CHAR(34),""),intermediate_sprints!C22,IF(TYPE(intermediate_sprints!C22)=2,CHAR(34),""))</f>
        <v>AT_KM=77</v>
      </c>
      <c r="D22" t="str">
        <f>CONCATENATE(intermediate_sprints!D$1, "=",IF(TYPE(intermediate_sprints!D22)=2,CHAR(34),""),intermediate_sprints!D22,IF(TYPE(intermediate_sprints!D22)=2,CHAR(34),""))</f>
        <v>CITY="Newbiggin"</v>
      </c>
      <c r="E22" t="str">
        <f>CONCATENATE(intermediate_sprints!E$1, "=",IF(TYPE(intermediate_sprints!E22)=2,CHAR(34),""),intermediate_sprints!E22,IF(TYPE(intermediate_sprints!E22)=2,CHAR(34),""))</f>
        <v>COUNTRY="ENG"</v>
      </c>
      <c r="F22" t="str">
        <f>CONCATENATE(intermediate_sprints!F$1, "=",IF(TYPE(intermediate_sprints!F22)=2,CHAR(34),""),intermediate_sprints!F22,IF(TYPE(intermediate_sprints!F22)=2,CHAR(34),""))</f>
        <v>LATITUDE=54.26929</v>
      </c>
      <c r="G22" t="str">
        <f>CONCATENATE(intermediate_sprints!G$1, "=",IF(TYPE(intermediate_sprints!G22)=2,CHAR(34),""),intermediate_sprints!G22,IF(TYPE(intermediate_sprints!G22)=2,CHAR(34),""))</f>
        <v>LONGITUDE=-2.00449</v>
      </c>
    </row>
    <row r="23" spans="1:7" x14ac:dyDescent="0.25">
      <c r="A23" t="str">
        <f>CONCATENATE(intermediate_sprints!A$1, "=",IF(TYPE(intermediate_sprints!A23)=2,CHAR(34),""),intermediate_sprints!A23,IF(TYPE(intermediate_sprints!A23)=2,CHAR(34),""))</f>
        <v>INTERMEDIATE_SPRINT_ID=22</v>
      </c>
      <c r="B23" t="str">
        <f>CONCATENATE(intermediate_sprints!B$1, "=",IF(TYPE(intermediate_sprints!B23)=2,CHAR(34),""),intermediate_sprints!B23,IF(TYPE(intermediate_sprints!B23)=2,CHAR(34),""))</f>
        <v>STAGE_NUMBER=23</v>
      </c>
      <c r="C23" t="str">
        <f>CONCATENATE(intermediate_sprints!C$1, "=",IF(TYPE(intermediate_sprints!C23)=2,CHAR(34),""),intermediate_sprints!C23,IF(TYPE(intermediate_sprints!C23)=2,CHAR(34),""))</f>
        <v>AT_KM=68.5</v>
      </c>
      <c r="D23" t="str">
        <f>CONCATENATE(intermediate_sprints!D$1, "=",IF(TYPE(intermediate_sprints!D23)=2,CHAR(34),""),intermediate_sprints!D23,IF(TYPE(intermediate_sprints!D23)=2,CHAR(34),""))</f>
        <v>CITY="Keighley"</v>
      </c>
      <c r="E23" t="str">
        <f>CONCATENATE(intermediate_sprints!E$1, "=",IF(TYPE(intermediate_sprints!E23)=2,CHAR(34),""),intermediate_sprints!E23,IF(TYPE(intermediate_sprints!E23)=2,CHAR(34),""))</f>
        <v>COUNTRY="ENG"</v>
      </c>
      <c r="F23" t="str">
        <f>CONCATENATE(intermediate_sprints!F$1, "=",IF(TYPE(intermediate_sprints!F23)=2,CHAR(34),""),intermediate_sprints!F23,IF(TYPE(intermediate_sprints!F23)=2,CHAR(34),""))</f>
        <v>LATITUDE=53.867</v>
      </c>
      <c r="G23" t="str">
        <f>CONCATENATE(intermediate_sprints!G$1, "=",IF(TYPE(intermediate_sprints!G23)=2,CHAR(34),""),intermediate_sprints!G23,IF(TYPE(intermediate_sprints!G23)=2,CHAR(34),""))</f>
        <v>LONGITUDE=-1.911</v>
      </c>
    </row>
    <row r="24" spans="1:7" x14ac:dyDescent="0.25">
      <c r="A24" t="str">
        <f>CONCATENATE(intermediate_sprints!A$1, "=",IF(TYPE(intermediate_sprints!A24)=2,CHAR(34),""),intermediate_sprints!A24,IF(TYPE(intermediate_sprints!A24)=2,CHAR(34),""))</f>
        <v>INTERMEDIATE_SPRINT_ID=23</v>
      </c>
      <c r="B24" t="str">
        <f>CONCATENATE(intermediate_sprints!B$1, "=",IF(TYPE(intermediate_sprints!B24)=2,CHAR(34),""),intermediate_sprints!B24,IF(TYPE(intermediate_sprints!B24)=2,CHAR(34),""))</f>
        <v>STAGE_NUMBER=24</v>
      </c>
      <c r="C24" t="str">
        <f>CONCATENATE(intermediate_sprints!C$1, "=",IF(TYPE(intermediate_sprints!C24)=2,CHAR(34),""),intermediate_sprints!C24,IF(TYPE(intermediate_sprints!C24)=2,CHAR(34),""))</f>
        <v>AT_KM=108</v>
      </c>
      <c r="D24" t="str">
        <f>CONCATENATE(intermediate_sprints!D$1, "=",IF(TYPE(intermediate_sprints!D24)=2,CHAR(34),""),intermediate_sprints!D24,IF(TYPE(intermediate_sprints!D24)=2,CHAR(34),""))</f>
        <v>CITY="Epping Forest"</v>
      </c>
      <c r="E24" t="str">
        <f>CONCATENATE(intermediate_sprints!E$1, "=",IF(TYPE(intermediate_sprints!E24)=2,CHAR(34),""),intermediate_sprints!E24,IF(TYPE(intermediate_sprints!E24)=2,CHAR(34),""))</f>
        <v>COUNTRY="ENG"</v>
      </c>
      <c r="F24" t="str">
        <f>CONCATENATE(intermediate_sprints!F$1, "=",IF(TYPE(intermediate_sprints!F24)=2,CHAR(34),""),intermediate_sprints!F24,IF(TYPE(intermediate_sprints!F24)=2,CHAR(34),""))</f>
        <v>LATITUDE=51.66</v>
      </c>
      <c r="G24" t="str">
        <f>CONCATENATE(intermediate_sprints!G$1, "=",IF(TYPE(intermediate_sprints!G24)=2,CHAR(34),""),intermediate_sprints!G24,IF(TYPE(intermediate_sprints!G24)=2,CHAR(34),""))</f>
        <v>LONGITUDE=0.05</v>
      </c>
    </row>
    <row r="25" spans="1:7" x14ac:dyDescent="0.25">
      <c r="A25" t="str">
        <f>CONCATENATE(intermediate_sprints!A$1, "=",IF(TYPE(intermediate_sprints!A25)=2,CHAR(34),""),intermediate_sprints!A25,IF(TYPE(intermediate_sprints!A25)=2,CHAR(34),""))</f>
        <v>INTERMEDIATE_SPRINT_ID=24</v>
      </c>
      <c r="B25" t="str">
        <f>CONCATENATE(intermediate_sprints!B$1, "=",IF(TYPE(intermediate_sprints!B25)=2,CHAR(34),""),intermediate_sprints!B25,IF(TYPE(intermediate_sprints!B25)=2,CHAR(34),""))</f>
        <v>STAGE_NUMBER=25</v>
      </c>
      <c r="C25" t="str">
        <f>CONCATENATE(intermediate_sprints!C$1, "=",IF(TYPE(intermediate_sprints!C25)=2,CHAR(34),""),intermediate_sprints!C25,IF(TYPE(intermediate_sprints!C25)=2,CHAR(34),""))</f>
        <v>AT_KM=92</v>
      </c>
      <c r="D25" t="str">
        <f>CONCATENATE(intermediate_sprints!D$1, "=",IF(TYPE(intermediate_sprints!D25)=2,CHAR(34),""),intermediate_sprints!D25,IF(TYPE(intermediate_sprints!D25)=2,CHAR(34),""))</f>
        <v>CITY="Cassel"</v>
      </c>
      <c r="E25" t="str">
        <f>CONCATENATE(intermediate_sprints!E$1, "=",IF(TYPE(intermediate_sprints!E25)=2,CHAR(34),""),intermediate_sprints!E25,IF(TYPE(intermediate_sprints!E25)=2,CHAR(34),""))</f>
        <v>COUNTRY="FRA"</v>
      </c>
      <c r="F25" t="str">
        <f>CONCATENATE(intermediate_sprints!F$1, "=",IF(TYPE(intermediate_sprints!F25)=2,CHAR(34),""),intermediate_sprints!F25,IF(TYPE(intermediate_sprints!F25)=2,CHAR(34),""))</f>
        <v>LATITUDE=50.8006</v>
      </c>
      <c r="G25" t="str">
        <f>CONCATENATE(intermediate_sprints!G$1, "=",IF(TYPE(intermediate_sprints!G25)=2,CHAR(34),""),intermediate_sprints!G25,IF(TYPE(intermediate_sprints!G25)=2,CHAR(34),""))</f>
        <v>LONGITUDE=2.4883</v>
      </c>
    </row>
    <row r="26" spans="1:7" x14ac:dyDescent="0.25">
      <c r="A26" t="str">
        <f>CONCATENATE(intermediate_sprints!A$1, "=",IF(TYPE(intermediate_sprints!A26)=2,CHAR(34),""),intermediate_sprints!A26,IF(TYPE(intermediate_sprints!A26)=2,CHAR(34),""))</f>
        <v>INTERMEDIATE_SPRINT_ID=25</v>
      </c>
      <c r="B26" t="str">
        <f>CONCATENATE(intermediate_sprints!B$1, "=",IF(TYPE(intermediate_sprints!B26)=2,CHAR(34),""),intermediate_sprints!B26,IF(TYPE(intermediate_sprints!B26)=2,CHAR(34),""))</f>
        <v>STAGE_NUMBER=26</v>
      </c>
      <c r="C26" t="str">
        <f>CONCATENATE(intermediate_sprints!C$1, "=",IF(TYPE(intermediate_sprints!C26)=2,CHAR(34),""),intermediate_sprints!C26,IF(TYPE(intermediate_sprints!C26)=2,CHAR(34),""))</f>
        <v>AT_KM=97</v>
      </c>
      <c r="D26" t="str">
        <f>CONCATENATE(intermediate_sprints!D$1, "=",IF(TYPE(intermediate_sprints!D26)=2,CHAR(34),""),intermediate_sprints!D26,IF(TYPE(intermediate_sprints!D26)=2,CHAR(34),""))</f>
        <v>CITY="Templeuve"</v>
      </c>
      <c r="E26" t="str">
        <f>CONCATENATE(intermediate_sprints!E$1, "=",IF(TYPE(intermediate_sprints!E26)=2,CHAR(34),""),intermediate_sprints!E26,IF(TYPE(intermediate_sprints!E26)=2,CHAR(34),""))</f>
        <v>COUNTRY="FRA"</v>
      </c>
      <c r="F26" t="str">
        <f>CONCATENATE(intermediate_sprints!F$1, "=",IF(TYPE(intermediate_sprints!F26)=2,CHAR(34),""),intermediate_sprints!F26,IF(TYPE(intermediate_sprints!F26)=2,CHAR(34),""))</f>
        <v>LATITUDE=50.5272</v>
      </c>
      <c r="G26" t="str">
        <f>CONCATENATE(intermediate_sprints!G$1, "=",IF(TYPE(intermediate_sprints!G26)=2,CHAR(34),""),intermediate_sprints!G26,IF(TYPE(intermediate_sprints!G26)=2,CHAR(34),""))</f>
        <v>LONGITUDE=3.1758</v>
      </c>
    </row>
    <row r="27" spans="1:7" x14ac:dyDescent="0.25">
      <c r="A27" t="str">
        <f>CONCATENATE(intermediate_sprints!A$1, "=",IF(TYPE(intermediate_sprints!A27)=2,CHAR(34),""),intermediate_sprints!A27,IF(TYPE(intermediate_sprints!A27)=2,CHAR(34),""))</f>
        <v>INTERMEDIATE_SPRINT_ID=26</v>
      </c>
      <c r="B27" t="str">
        <f>CONCATENATE(intermediate_sprints!B$1, "=",IF(TYPE(intermediate_sprints!B27)=2,CHAR(34),""),intermediate_sprints!B27,IF(TYPE(intermediate_sprints!B27)=2,CHAR(34),""))</f>
        <v>STAGE_NUMBER=27</v>
      </c>
      <c r="C27" t="str">
        <f>CONCATENATE(intermediate_sprints!C$1, "=",IF(TYPE(intermediate_sprints!C27)=2,CHAR(34),""),intermediate_sprints!C27,IF(TYPE(intermediate_sprints!C27)=2,CHAR(34),""))</f>
        <v>AT_KM=119</v>
      </c>
      <c r="D27" t="str">
        <f>CONCATENATE(intermediate_sprints!D$1, "=",IF(TYPE(intermediate_sprints!D27)=2,CHAR(34),""),intermediate_sprints!D27,IF(TYPE(intermediate_sprints!D27)=2,CHAR(34),""))</f>
        <v>CITY="Pinon"</v>
      </c>
      <c r="E27" t="str">
        <f>CONCATENATE(intermediate_sprints!E$1, "=",IF(TYPE(intermediate_sprints!E27)=2,CHAR(34),""),intermediate_sprints!E27,IF(TYPE(intermediate_sprints!E27)=2,CHAR(34),""))</f>
        <v>COUNTRY="FRA"</v>
      </c>
      <c r="F27" t="str">
        <f>CONCATENATE(intermediate_sprints!F$1, "=",IF(TYPE(intermediate_sprints!F27)=2,CHAR(34),""),intermediate_sprints!F27,IF(TYPE(intermediate_sprints!F27)=2,CHAR(34),""))</f>
        <v>LATITUDE=49.4883</v>
      </c>
      <c r="G27" t="str">
        <f>CONCATENATE(intermediate_sprints!G$1, "=",IF(TYPE(intermediate_sprints!G27)=2,CHAR(34),""),intermediate_sprints!G27,IF(TYPE(intermediate_sprints!G27)=2,CHAR(34),""))</f>
        <v>LONGITUDE=3.4464</v>
      </c>
    </row>
    <row r="28" spans="1:7" x14ac:dyDescent="0.25">
      <c r="A28" t="str">
        <f>CONCATENATE(intermediate_sprints!A$1, "=",IF(TYPE(intermediate_sprints!A28)=2,CHAR(34),""),intermediate_sprints!A28,IF(TYPE(intermediate_sprints!A28)=2,CHAR(34),""))</f>
        <v>INTERMEDIATE_SPRINT_ID=27</v>
      </c>
      <c r="B28" t="str">
        <f>CONCATENATE(intermediate_sprints!B$1, "=",IF(TYPE(intermediate_sprints!B28)=2,CHAR(34),""),intermediate_sprints!B28,IF(TYPE(intermediate_sprints!B28)=2,CHAR(34),""))</f>
        <v>STAGE_NUMBER=28</v>
      </c>
      <c r="C28" t="str">
        <f>CONCATENATE(intermediate_sprints!C$1, "=",IF(TYPE(intermediate_sprints!C28)=2,CHAR(34),""),intermediate_sprints!C28,IF(TYPE(intermediate_sprints!C28)=2,CHAR(34),""))</f>
        <v>AT_KM=148</v>
      </c>
      <c r="D28" t="str">
        <f>CONCATENATE(intermediate_sprints!D$1, "=",IF(TYPE(intermediate_sprints!D28)=2,CHAR(34),""),intermediate_sprints!D28,IF(TYPE(intermediate_sprints!D28)=2,CHAR(34),""))</f>
        <v>CITY="Hannonville-Sous-Les-Côtes"</v>
      </c>
      <c r="E28" t="str">
        <f>CONCATENATE(intermediate_sprints!E$1, "=",IF(TYPE(intermediate_sprints!E28)=2,CHAR(34),""),intermediate_sprints!E28,IF(TYPE(intermediate_sprints!E28)=2,CHAR(34),""))</f>
        <v>COUNTRY="FRA"</v>
      </c>
      <c r="F28" t="str">
        <f>CONCATENATE(intermediate_sprints!F$1, "=",IF(TYPE(intermediate_sprints!F28)=2,CHAR(34),""),intermediate_sprints!F28,IF(TYPE(intermediate_sprints!F28)=2,CHAR(34),""))</f>
        <v>LATITUDE=49.0408</v>
      </c>
      <c r="G28" t="str">
        <f>CONCATENATE(intermediate_sprints!G$1, "=",IF(TYPE(intermediate_sprints!G28)=2,CHAR(34),""),intermediate_sprints!G28,IF(TYPE(intermediate_sprints!G28)=2,CHAR(34),""))</f>
        <v>LONGITUDE=5.6592</v>
      </c>
    </row>
    <row r="29" spans="1:7" x14ac:dyDescent="0.25">
      <c r="A29" t="str">
        <f>CONCATENATE(intermediate_sprints!A$1, "=",IF(TYPE(intermediate_sprints!A29)=2,CHAR(34),""),intermediate_sprints!A29,IF(TYPE(intermediate_sprints!A29)=2,CHAR(34),""))</f>
        <v>INTERMEDIATE_SPRINT_ID=28</v>
      </c>
      <c r="B29" t="str">
        <f>CONCATENATE(intermediate_sprints!B$1, "=",IF(TYPE(intermediate_sprints!B29)=2,CHAR(34),""),intermediate_sprints!B29,IF(TYPE(intermediate_sprints!B29)=2,CHAR(34),""))</f>
        <v>STAGE_NUMBER=29</v>
      </c>
      <c r="C29" t="str">
        <f>CONCATENATE(intermediate_sprints!C$1, "=",IF(TYPE(intermediate_sprints!C29)=2,CHAR(34),""),intermediate_sprints!C29,IF(TYPE(intermediate_sprints!C29)=2,CHAR(34),""))</f>
        <v>AT_KM=100</v>
      </c>
      <c r="D29" t="str">
        <f>CONCATENATE(intermediate_sprints!D$1, "=",IF(TYPE(intermediate_sprints!D29)=2,CHAR(34),""),intermediate_sprints!D29,IF(TYPE(intermediate_sprints!D29)=2,CHAR(34),""))</f>
        <v>CITY="Dinozé"</v>
      </c>
      <c r="E29" t="str">
        <f>CONCATENATE(intermediate_sprints!E$1, "=",IF(TYPE(intermediate_sprints!E29)=2,CHAR(34),""),intermediate_sprints!E29,IF(TYPE(intermediate_sprints!E29)=2,CHAR(34),""))</f>
        <v>COUNTRY="FRA"</v>
      </c>
      <c r="F29" t="str">
        <f>CONCATENATE(intermediate_sprints!F$1, "=",IF(TYPE(intermediate_sprints!F29)=2,CHAR(34),""),intermediate_sprints!F29,IF(TYPE(intermediate_sprints!F29)=2,CHAR(34),""))</f>
        <v>LATITUDE=48.1411</v>
      </c>
      <c r="G29" t="str">
        <f>CONCATENATE(intermediate_sprints!G$1, "=",IF(TYPE(intermediate_sprints!G29)=2,CHAR(34),""),intermediate_sprints!G29,IF(TYPE(intermediate_sprints!G29)=2,CHAR(34),""))</f>
        <v>LONGITUDE=6.4772</v>
      </c>
    </row>
    <row r="30" spans="1:7" x14ac:dyDescent="0.25">
      <c r="A30" t="str">
        <f>CONCATENATE(intermediate_sprints!A$1, "=",IF(TYPE(intermediate_sprints!A30)=2,CHAR(34),""),intermediate_sprints!A30,IF(TYPE(intermediate_sprints!A30)=2,CHAR(34),""))</f>
        <v>INTERMEDIATE_SPRINT_ID=29</v>
      </c>
      <c r="B30" t="str">
        <f>CONCATENATE(intermediate_sprints!B$1, "=",IF(TYPE(intermediate_sprints!B30)=2,CHAR(34),""),intermediate_sprints!B30,IF(TYPE(intermediate_sprints!B30)=2,CHAR(34),""))</f>
        <v>STAGE_NUMBER=30</v>
      </c>
      <c r="C30" t="str">
        <f>CONCATENATE(intermediate_sprints!C$1, "=",IF(TYPE(intermediate_sprints!C30)=2,CHAR(34),""),intermediate_sprints!C30,IF(TYPE(intermediate_sprints!C30)=2,CHAR(34),""))</f>
        <v>AT_KM=105</v>
      </c>
      <c r="D30" t="str">
        <f>CONCATENATE(intermediate_sprints!D$1, "=",IF(TYPE(intermediate_sprints!D30)=2,CHAR(34),""),intermediate_sprints!D30,IF(TYPE(intermediate_sprints!D30)=2,CHAR(34),""))</f>
        <v>CITY="Linthal"</v>
      </c>
      <c r="E30" t="str">
        <f>CONCATENATE(intermediate_sprints!E$1, "=",IF(TYPE(intermediate_sprints!E30)=2,CHAR(34),""),intermediate_sprints!E30,IF(TYPE(intermediate_sprints!E30)=2,CHAR(34),""))</f>
        <v>COUNTRY="FRA"</v>
      </c>
      <c r="F30" t="str">
        <f>CONCATENATE(intermediate_sprints!F$1, "=",IF(TYPE(intermediate_sprints!F30)=2,CHAR(34),""),intermediate_sprints!F30,IF(TYPE(intermediate_sprints!F30)=2,CHAR(34),""))</f>
        <v>LATITUDE=47.9475</v>
      </c>
      <c r="G30" t="str">
        <f>CONCATENATE(intermediate_sprints!G$1, "=",IF(TYPE(intermediate_sprints!G30)=2,CHAR(34),""),intermediate_sprints!G30,IF(TYPE(intermediate_sprints!G30)=2,CHAR(34),""))</f>
        <v>LONGITUDE=7.1311</v>
      </c>
    </row>
    <row r="31" spans="1:7" x14ac:dyDescent="0.25">
      <c r="A31" t="str">
        <f>CONCATENATE(intermediate_sprints!A$1, "=",IF(TYPE(intermediate_sprints!A31)=2,CHAR(34),""),intermediate_sprints!A31,IF(TYPE(intermediate_sprints!A31)=2,CHAR(34),""))</f>
        <v>INTERMEDIATE_SPRINT_ID=30</v>
      </c>
      <c r="B31" t="str">
        <f>CONCATENATE(intermediate_sprints!B$1, "=",IF(TYPE(intermediate_sprints!B31)=2,CHAR(34),""),intermediate_sprints!B31,IF(TYPE(intermediate_sprints!B31)=2,CHAR(34),""))</f>
        <v>STAGE_NUMBER=31</v>
      </c>
      <c r="C31" t="str">
        <f>CONCATENATE(intermediate_sprints!C$1, "=",IF(TYPE(intermediate_sprints!C31)=2,CHAR(34),""),intermediate_sprints!C31,IF(TYPE(intermediate_sprints!C31)=2,CHAR(34),""))</f>
        <v>AT_KM=39.5</v>
      </c>
      <c r="D31" t="str">
        <f>CONCATENATE(intermediate_sprints!D$1, "=",IF(TYPE(intermediate_sprints!D31)=2,CHAR(34),""),intermediate_sprints!D31,IF(TYPE(intermediate_sprints!D31)=2,CHAR(34),""))</f>
        <v>CITY="Muhlele (Gunsbach)"</v>
      </c>
      <c r="E31" t="str">
        <f>CONCATENATE(intermediate_sprints!E$1, "=",IF(TYPE(intermediate_sprints!E31)=2,CHAR(34),""),intermediate_sprints!E31,IF(TYPE(intermediate_sprints!E31)=2,CHAR(34),""))</f>
        <v>COUNTRY="FRA"</v>
      </c>
      <c r="F31" t="str">
        <f>CONCATENATE(intermediate_sprints!F$1, "=",IF(TYPE(intermediate_sprints!F31)=2,CHAR(34),""),intermediate_sprints!F31,IF(TYPE(intermediate_sprints!F31)=2,CHAR(34),""))</f>
        <v>LATITUDE=48.0483</v>
      </c>
      <c r="G31" t="str">
        <f>CONCATENATE(intermediate_sprints!G$1, "=",IF(TYPE(intermediate_sprints!G31)=2,CHAR(34),""),intermediate_sprints!G31,IF(TYPE(intermediate_sprints!G31)=2,CHAR(34),""))</f>
        <v>LONGITUDE=7.1767</v>
      </c>
    </row>
    <row r="32" spans="1:7" x14ac:dyDescent="0.25">
      <c r="A32" t="str">
        <f>CONCATENATE(intermediate_sprints!A$1, "=",IF(TYPE(intermediate_sprints!A32)=2,CHAR(34),""),intermediate_sprints!A32,IF(TYPE(intermediate_sprints!A32)=2,CHAR(34),""))</f>
        <v>INTERMEDIATE_SPRINT_ID=31</v>
      </c>
      <c r="B32" t="str">
        <f>CONCATENATE(intermediate_sprints!B$1, "=",IF(TYPE(intermediate_sprints!B32)=2,CHAR(34),""),intermediate_sprints!B32,IF(TYPE(intermediate_sprints!B32)=2,CHAR(34),""))</f>
        <v>STAGE_NUMBER=32</v>
      </c>
      <c r="C32" t="str">
        <f>CONCATENATE(intermediate_sprints!C$1, "=",IF(TYPE(intermediate_sprints!C32)=2,CHAR(34),""),intermediate_sprints!C32,IF(TYPE(intermediate_sprints!C32)=2,CHAR(34),""))</f>
        <v>AT_KM=89</v>
      </c>
      <c r="D32" t="str">
        <f>CONCATENATE(intermediate_sprints!D$1, "=",IF(TYPE(intermediate_sprints!D32)=2,CHAR(34),""),intermediate_sprints!D32,IF(TYPE(intermediate_sprints!D32)=2,CHAR(34),""))</f>
        <v>CITY="Charcier"</v>
      </c>
      <c r="E32" t="str">
        <f>CONCATENATE(intermediate_sprints!E$1, "=",IF(TYPE(intermediate_sprints!E32)=2,CHAR(34),""),intermediate_sprints!E32,IF(TYPE(intermediate_sprints!E32)=2,CHAR(34),""))</f>
        <v>COUNTRY="FRA"</v>
      </c>
      <c r="F32" t="str">
        <f>CONCATENATE(intermediate_sprints!F$1, "=",IF(TYPE(intermediate_sprints!F32)=2,CHAR(34),""),intermediate_sprints!F32,IF(TYPE(intermediate_sprints!F32)=2,CHAR(34),""))</f>
        <v>LATITUDE=46.6281</v>
      </c>
      <c r="G32" t="str">
        <f>CONCATENATE(intermediate_sprints!G$1, "=",IF(TYPE(intermediate_sprints!G32)=2,CHAR(34),""),intermediate_sprints!G32,IF(TYPE(intermediate_sprints!G32)=2,CHAR(34),""))</f>
        <v>LONGITUDE=5.7514</v>
      </c>
    </row>
    <row r="33" spans="1:7" x14ac:dyDescent="0.25">
      <c r="A33" t="str">
        <f>CONCATENATE(intermediate_sprints!A$1, "=",IF(TYPE(intermediate_sprints!A33)=2,CHAR(34),""),intermediate_sprints!A33,IF(TYPE(intermediate_sprints!A33)=2,CHAR(34),""))</f>
        <v>INTERMEDIATE_SPRINT_ID=32</v>
      </c>
      <c r="B33" t="str">
        <f>CONCATENATE(intermediate_sprints!B$1, "=",IF(TYPE(intermediate_sprints!B33)=2,CHAR(34),""),intermediate_sprints!B33,IF(TYPE(intermediate_sprints!B33)=2,CHAR(34),""))</f>
        <v>STAGE_NUMBER=33</v>
      </c>
      <c r="C33" t="str">
        <f>CONCATENATE(intermediate_sprints!C$1, "=",IF(TYPE(intermediate_sprints!C33)=2,CHAR(34),""),intermediate_sprints!C33,IF(TYPE(intermediate_sprints!C33)=2,CHAR(34),""))</f>
        <v>AT_KM=39.5</v>
      </c>
      <c r="D33" t="str">
        <f>CONCATENATE(intermediate_sprints!D$1, "=",IF(TYPE(intermediate_sprints!D33)=2,CHAR(34),""),intermediate_sprints!D33,IF(TYPE(intermediate_sprints!D33)=2,CHAR(34),""))</f>
        <v>CITY="Romanèche-Thorins"</v>
      </c>
      <c r="E33" t="str">
        <f>CONCATENATE(intermediate_sprints!E$1, "=",IF(TYPE(intermediate_sprints!E33)=2,CHAR(34),""),intermediate_sprints!E33,IF(TYPE(intermediate_sprints!E33)=2,CHAR(34),""))</f>
        <v>COUNTRY="FRA"</v>
      </c>
      <c r="F33" t="str">
        <f>CONCATENATE(intermediate_sprints!F$1, "=",IF(TYPE(intermediate_sprints!F33)=2,CHAR(34),""),intermediate_sprints!F33,IF(TYPE(intermediate_sprints!F33)=2,CHAR(34),""))</f>
        <v>LATITUDE=46.1906</v>
      </c>
      <c r="G33" t="str">
        <f>CONCATENATE(intermediate_sprints!G$1, "=",IF(TYPE(intermediate_sprints!G33)=2,CHAR(34),""),intermediate_sprints!G33,IF(TYPE(intermediate_sprints!G33)=2,CHAR(34),""))</f>
        <v>LONGITUDE=4.7369</v>
      </c>
    </row>
    <row r="34" spans="1:7" x14ac:dyDescent="0.25">
      <c r="A34" t="str">
        <f>CONCATENATE(intermediate_sprints!A$1, "=",IF(TYPE(intermediate_sprints!A34)=2,CHAR(34),""),intermediate_sprints!A34,IF(TYPE(intermediate_sprints!A34)=2,CHAR(34),""))</f>
        <v>INTERMEDIATE_SPRINT_ID=33</v>
      </c>
      <c r="B34" t="str">
        <f>CONCATENATE(intermediate_sprints!B$1, "=",IF(TYPE(intermediate_sprints!B34)=2,CHAR(34),""),intermediate_sprints!B34,IF(TYPE(intermediate_sprints!B34)=2,CHAR(34),""))</f>
        <v>STAGE_NUMBER=34</v>
      </c>
      <c r="C34" t="str">
        <f>CONCATENATE(intermediate_sprints!C$1, "=",IF(TYPE(intermediate_sprints!C34)=2,CHAR(34),""),intermediate_sprints!C34,IF(TYPE(intermediate_sprints!C34)=2,CHAR(34),""))</f>
        <v>AT_KM=169.5</v>
      </c>
      <c r="D34" t="str">
        <f>CONCATENATE(intermediate_sprints!D$1, "=",IF(TYPE(intermediate_sprints!D34)=2,CHAR(34),""),intermediate_sprints!D34,IF(TYPE(intermediate_sprints!D34)=2,CHAR(34),""))</f>
        <v>CITY="Saint-Martin-D'hères"</v>
      </c>
      <c r="E34" t="str">
        <f>CONCATENATE(intermediate_sprints!E$1, "=",IF(TYPE(intermediate_sprints!E34)=2,CHAR(34),""),intermediate_sprints!E34,IF(TYPE(intermediate_sprints!E34)=2,CHAR(34),""))</f>
        <v>COUNTRY="FRA"</v>
      </c>
      <c r="F34" t="str">
        <f>CONCATENATE(intermediate_sprints!F$1, "=",IF(TYPE(intermediate_sprints!F34)=2,CHAR(34),""),intermediate_sprints!F34,IF(TYPE(intermediate_sprints!F34)=2,CHAR(34),""))</f>
        <v>LATITUDE=45.1672</v>
      </c>
      <c r="G34" t="str">
        <f>CONCATENATE(intermediate_sprints!G$1, "=",IF(TYPE(intermediate_sprints!G34)=2,CHAR(34),""),intermediate_sprints!G34,IF(TYPE(intermediate_sprints!G34)=2,CHAR(34),""))</f>
        <v>LONGITUDE=5.7653</v>
      </c>
    </row>
    <row r="35" spans="1:7" x14ac:dyDescent="0.25">
      <c r="A35" t="str">
        <f>CONCATENATE(intermediate_sprints!A$1, "=",IF(TYPE(intermediate_sprints!A35)=2,CHAR(34),""),intermediate_sprints!A35,IF(TYPE(intermediate_sprints!A35)=2,CHAR(34),""))</f>
        <v>INTERMEDIATE_SPRINT_ID=34</v>
      </c>
      <c r="B35" t="str">
        <f>CONCATENATE(intermediate_sprints!B$1, "=",IF(TYPE(intermediate_sprints!B35)=2,CHAR(34),""),intermediate_sprints!B35,IF(TYPE(intermediate_sprints!B35)=2,CHAR(34),""))</f>
        <v>STAGE_NUMBER=35</v>
      </c>
      <c r="C35" t="str">
        <f>CONCATENATE(intermediate_sprints!C$1, "=",IF(TYPE(intermediate_sprints!C35)=2,CHAR(34),""),intermediate_sprints!C35,IF(TYPE(intermediate_sprints!C35)=2,CHAR(34),""))</f>
        <v>AT_KM=40</v>
      </c>
      <c r="D35" t="str">
        <f>CONCATENATE(intermediate_sprints!D$1, "=",IF(TYPE(intermediate_sprints!D35)=2,CHAR(34),""),intermediate_sprints!D35,IF(TYPE(intermediate_sprints!D35)=2,CHAR(34),""))</f>
        <v>CITY="La Paute (Bourg-D'oisans)"</v>
      </c>
      <c r="E35" t="str">
        <f>CONCATENATE(intermediate_sprints!E$1, "=",IF(TYPE(intermediate_sprints!E35)=2,CHAR(34),""),intermediate_sprints!E35,IF(TYPE(intermediate_sprints!E35)=2,CHAR(34),""))</f>
        <v>COUNTRY="FRA"</v>
      </c>
      <c r="F35" t="str">
        <f>CONCATENATE(intermediate_sprints!F$1, "=",IF(TYPE(intermediate_sprints!F35)=2,CHAR(34),""),intermediate_sprints!F35,IF(TYPE(intermediate_sprints!F35)=2,CHAR(34),""))</f>
        <v>LATITUDE=45.0558</v>
      </c>
      <c r="G35" t="str">
        <f>CONCATENATE(intermediate_sprints!G$1, "=",IF(TYPE(intermediate_sprints!G35)=2,CHAR(34),""),intermediate_sprints!G35,IF(TYPE(intermediate_sprints!G35)=2,CHAR(34),""))</f>
        <v>LONGITUDE=6.0303</v>
      </c>
    </row>
    <row r="36" spans="1:7" x14ac:dyDescent="0.25">
      <c r="A36" t="str">
        <f>CONCATENATE(intermediate_sprints!A$1, "=",IF(TYPE(intermediate_sprints!A36)=2,CHAR(34),""),intermediate_sprints!A36,IF(TYPE(intermediate_sprints!A36)=2,CHAR(34),""))</f>
        <v>INTERMEDIATE_SPRINT_ID=35</v>
      </c>
      <c r="B36" t="str">
        <f>CONCATENATE(intermediate_sprints!B$1, "=",IF(TYPE(intermediate_sprints!B36)=2,CHAR(34),""),intermediate_sprints!B36,IF(TYPE(intermediate_sprints!B36)=2,CHAR(34),""))</f>
        <v>STAGE_NUMBER=36</v>
      </c>
      <c r="C36" t="str">
        <f>CONCATENATE(intermediate_sprints!C$1, "=",IF(TYPE(intermediate_sprints!C36)=2,CHAR(34),""),intermediate_sprints!C36,IF(TYPE(intermediate_sprints!C36)=2,CHAR(34),""))</f>
        <v>AT_KM=175.5</v>
      </c>
      <c r="D36" t="str">
        <f>CONCATENATE(intermediate_sprints!D$1, "=",IF(TYPE(intermediate_sprints!D36)=2,CHAR(34),""),intermediate_sprints!D36,IF(TYPE(intermediate_sprints!D36)=2,CHAR(34),""))</f>
        <v>CITY="La Galine (Saint-Rémy-De-Provence)"</v>
      </c>
      <c r="E36" t="str">
        <f>CONCATENATE(intermediate_sprints!E$1, "=",IF(TYPE(intermediate_sprints!E36)=2,CHAR(34),""),intermediate_sprints!E36,IF(TYPE(intermediate_sprints!E36)=2,CHAR(34),""))</f>
        <v>COUNTRY="FRA"</v>
      </c>
      <c r="F36" t="str">
        <f>CONCATENATE(intermediate_sprints!F$1, "=",IF(TYPE(intermediate_sprints!F36)=2,CHAR(34),""),intermediate_sprints!F36,IF(TYPE(intermediate_sprints!F36)=2,CHAR(34),""))</f>
        <v>LATITUDE=43.79</v>
      </c>
      <c r="G36" t="str">
        <f>CONCATENATE(intermediate_sprints!G$1, "=",IF(TYPE(intermediate_sprints!G36)=2,CHAR(34),""),intermediate_sprints!G36,IF(TYPE(intermediate_sprints!G36)=2,CHAR(34),""))</f>
        <v>LONGITUDE=4.8325</v>
      </c>
    </row>
    <row r="37" spans="1:7" x14ac:dyDescent="0.25">
      <c r="A37" t="str">
        <f>CONCATENATE(intermediate_sprints!A$1, "=",IF(TYPE(intermediate_sprints!A37)=2,CHAR(34),""),intermediate_sprints!A37,IF(TYPE(intermediate_sprints!A37)=2,CHAR(34),""))</f>
        <v>INTERMEDIATE_SPRINT_ID=36</v>
      </c>
      <c r="B37" t="str">
        <f>CONCATENATE(intermediate_sprints!B$1, "=",IF(TYPE(intermediate_sprints!B37)=2,CHAR(34),""),intermediate_sprints!B37,IF(TYPE(intermediate_sprints!B37)=2,CHAR(34),""))</f>
        <v>STAGE_NUMBER=37</v>
      </c>
      <c r="C37" t="str">
        <f>CONCATENATE(intermediate_sprints!C$1, "=",IF(TYPE(intermediate_sprints!C37)=2,CHAR(34),""),intermediate_sprints!C37,IF(TYPE(intermediate_sprints!C37)=2,CHAR(34),""))</f>
        <v>AT_KM=123.5</v>
      </c>
      <c r="D37" t="str">
        <f>CONCATENATE(intermediate_sprints!D$1, "=",IF(TYPE(intermediate_sprints!D37)=2,CHAR(34),""),intermediate_sprints!D37,IF(TYPE(intermediate_sprints!D37)=2,CHAR(34),""))</f>
        <v>CITY="Saint-Girons"</v>
      </c>
      <c r="E37" t="str">
        <f>CONCATENATE(intermediate_sprints!E$1, "=",IF(TYPE(intermediate_sprints!E37)=2,CHAR(34),""),intermediate_sprints!E37,IF(TYPE(intermediate_sprints!E37)=2,CHAR(34),""))</f>
        <v>COUNTRY="FRA"</v>
      </c>
      <c r="F37" t="str">
        <f>CONCATENATE(intermediate_sprints!F$1, "=",IF(TYPE(intermediate_sprints!F37)=2,CHAR(34),""),intermediate_sprints!F37,IF(TYPE(intermediate_sprints!F37)=2,CHAR(34),""))</f>
        <v>LATITUDE=42.9858</v>
      </c>
      <c r="G37" t="str">
        <f>CONCATENATE(intermediate_sprints!G$1, "=",IF(TYPE(intermediate_sprints!G37)=2,CHAR(34),""),intermediate_sprints!G37,IF(TYPE(intermediate_sprints!G37)=2,CHAR(34),""))</f>
        <v>LONGITUDE=1.1467</v>
      </c>
    </row>
    <row r="38" spans="1:7" x14ac:dyDescent="0.25">
      <c r="A38" t="str">
        <f>CONCATENATE(intermediate_sprints!A$1, "=",IF(TYPE(intermediate_sprints!A38)=2,CHAR(34),""),intermediate_sprints!A38,IF(TYPE(intermediate_sprints!A38)=2,CHAR(34),""))</f>
        <v>INTERMEDIATE_SPRINT_ID=37</v>
      </c>
      <c r="B38" t="str">
        <f>CONCATENATE(intermediate_sprints!B$1, "=",IF(TYPE(intermediate_sprints!B38)=2,CHAR(34),""),intermediate_sprints!B38,IF(TYPE(intermediate_sprints!B38)=2,CHAR(34),""))</f>
        <v>STAGE_NUMBER=38</v>
      </c>
      <c r="C38" t="str">
        <f>CONCATENATE(intermediate_sprints!C$1, "=",IF(TYPE(intermediate_sprints!C38)=2,CHAR(34),""),intermediate_sprints!C38,IF(TYPE(intermediate_sprints!C38)=2,CHAR(34),""))</f>
        <v>AT_KM=31</v>
      </c>
      <c r="D38" t="str">
        <f>CONCATENATE(intermediate_sprints!D$1, "=",IF(TYPE(intermediate_sprints!D38)=2,CHAR(34),""),intermediate_sprints!D38,IF(TYPE(intermediate_sprints!D38)=2,CHAR(34),""))</f>
        <v>CITY="Saint-Béat"</v>
      </c>
      <c r="E38" t="str">
        <f>CONCATENATE(intermediate_sprints!E$1, "=",IF(TYPE(intermediate_sprints!E38)=2,CHAR(34),""),intermediate_sprints!E38,IF(TYPE(intermediate_sprints!E38)=2,CHAR(34),""))</f>
        <v>COUNTRY="FRA"</v>
      </c>
      <c r="F38" t="str">
        <f>CONCATENATE(intermediate_sprints!F$1, "=",IF(TYPE(intermediate_sprints!F38)=2,CHAR(34),""),intermediate_sprints!F38,IF(TYPE(intermediate_sprints!F38)=2,CHAR(34),""))</f>
        <v>LATITUDE=42.915</v>
      </c>
      <c r="G38" t="str">
        <f>CONCATENATE(intermediate_sprints!G$1, "=",IF(TYPE(intermediate_sprints!G38)=2,CHAR(34),""),intermediate_sprints!G38,IF(TYPE(intermediate_sprints!G38)=2,CHAR(34),""))</f>
        <v>LONGITUDE=0.6933</v>
      </c>
    </row>
    <row r="39" spans="1:7" x14ac:dyDescent="0.25">
      <c r="A39" t="str">
        <f>CONCATENATE(intermediate_sprints!A$1, "=",IF(TYPE(intermediate_sprints!A39)=2,CHAR(34),""),intermediate_sprints!A39,IF(TYPE(intermediate_sprints!A39)=2,CHAR(34),""))</f>
        <v>INTERMEDIATE_SPRINT_ID=38</v>
      </c>
      <c r="B39" t="str">
        <f>CONCATENATE(intermediate_sprints!B$1, "=",IF(TYPE(intermediate_sprints!B39)=2,CHAR(34),""),intermediate_sprints!B39,IF(TYPE(intermediate_sprints!B39)=2,CHAR(34),""))</f>
        <v>STAGE_NUMBER=39</v>
      </c>
      <c r="C39" t="str">
        <f>CONCATENATE(intermediate_sprints!C$1, "=",IF(TYPE(intermediate_sprints!C39)=2,CHAR(34),""),intermediate_sprints!C39,IF(TYPE(intermediate_sprints!C39)=2,CHAR(34),""))</f>
        <v>AT_KM=61.5</v>
      </c>
      <c r="D39" t="str">
        <f>CONCATENATE(intermediate_sprints!D$1, "=",IF(TYPE(intermediate_sprints!D39)=2,CHAR(34),""),intermediate_sprints!D39,IF(TYPE(intermediate_sprints!D39)=2,CHAR(34),""))</f>
        <v>CITY="Trébons"</v>
      </c>
      <c r="E39" t="str">
        <f>CONCATENATE(intermediate_sprints!E$1, "=",IF(TYPE(intermediate_sprints!E39)=2,CHAR(34),""),intermediate_sprints!E39,IF(TYPE(intermediate_sprints!E39)=2,CHAR(34),""))</f>
        <v>COUNTRY="FRA"</v>
      </c>
      <c r="F39" t="str">
        <f>CONCATENATE(intermediate_sprints!F$1, "=",IF(TYPE(intermediate_sprints!F39)=2,CHAR(34),""),intermediate_sprints!F39,IF(TYPE(intermediate_sprints!F39)=2,CHAR(34),""))</f>
        <v>LATITUDE=43.1022</v>
      </c>
      <c r="G39" t="str">
        <f>CONCATENATE(intermediate_sprints!G$1, "=",IF(TYPE(intermediate_sprints!G39)=2,CHAR(34),""),intermediate_sprints!G39,IF(TYPE(intermediate_sprints!G39)=2,CHAR(34),""))</f>
        <v>LONGITUDE=0.1219</v>
      </c>
    </row>
    <row r="40" spans="1:7" x14ac:dyDescent="0.25">
      <c r="A40" t="str">
        <f>CONCATENATE(intermediate_sprints!A$1, "=",IF(TYPE(intermediate_sprints!A40)=2,CHAR(34),""),intermediate_sprints!A40,IF(TYPE(intermediate_sprints!A40)=2,CHAR(34),""))</f>
        <v>INTERMEDIATE_SPRINT_ID=39</v>
      </c>
      <c r="B40" t="str">
        <f>CONCATENATE(intermediate_sprints!B$1, "=",IF(TYPE(intermediate_sprints!B40)=2,CHAR(34),""),intermediate_sprints!B40,IF(TYPE(intermediate_sprints!B40)=2,CHAR(34),""))</f>
        <v>STAGE_NUMBER=40</v>
      </c>
      <c r="C40" t="str">
        <f>CONCATENATE(intermediate_sprints!C$1, "=",IF(TYPE(intermediate_sprints!C40)=2,CHAR(34),""),intermediate_sprints!C40,IF(TYPE(intermediate_sprints!C40)=2,CHAR(34),""))</f>
        <v>AT_KM=130.5</v>
      </c>
      <c r="D40" t="str">
        <f>CONCATENATE(intermediate_sprints!D$1, "=",IF(TYPE(intermediate_sprints!D40)=2,CHAR(34),""),intermediate_sprints!D40,IF(TYPE(intermediate_sprints!D40)=2,CHAR(34),""))</f>
        <v>CITY="Tonneins"</v>
      </c>
      <c r="E40" t="str">
        <f>CONCATENATE(intermediate_sprints!E$1, "=",IF(TYPE(intermediate_sprints!E40)=2,CHAR(34),""),intermediate_sprints!E40,IF(TYPE(intermediate_sprints!E40)=2,CHAR(34),""))</f>
        <v>COUNTRY="FRA"</v>
      </c>
      <c r="F40" t="str">
        <f>CONCATENATE(intermediate_sprints!F$1, "=",IF(TYPE(intermediate_sprints!F40)=2,CHAR(34),""),intermediate_sprints!F40,IF(TYPE(intermediate_sprints!F40)=2,CHAR(34),""))</f>
        <v>LATITUDE=44.3906</v>
      </c>
      <c r="G40" t="str">
        <f>CONCATENATE(intermediate_sprints!G$1, "=",IF(TYPE(intermediate_sprints!G40)=2,CHAR(34),""),intermediate_sprints!G40,IF(TYPE(intermediate_sprints!G40)=2,CHAR(34),""))</f>
        <v>LONGITUDE=0.3092</v>
      </c>
    </row>
    <row r="41" spans="1:7" x14ac:dyDescent="0.25">
      <c r="A41" t="str">
        <f>CONCATENATE(intermediate_sprints!A$1, "=",IF(TYPE(intermediate_sprints!A41)=2,CHAR(34),""),intermediate_sprints!A41,IF(TYPE(intermediate_sprints!A41)=2,CHAR(34),""))</f>
        <v>INTERMEDIATE_SPRINT_ID=40</v>
      </c>
      <c r="B41" t="str">
        <f>CONCATENATE(intermediate_sprints!B$1, "=",IF(TYPE(intermediate_sprints!B41)=2,CHAR(34),""),intermediate_sprints!B41,IF(TYPE(intermediate_sprints!B41)=2,CHAR(34),""))</f>
        <v>STAGE_NUMBER=42</v>
      </c>
      <c r="C41" t="str">
        <f>CONCATENATE(intermediate_sprints!C$1, "=",IF(TYPE(intermediate_sprints!C41)=2,CHAR(34),""),intermediate_sprints!C41,IF(TYPE(intermediate_sprints!C41)=2,CHAR(34),""))</f>
        <v>AT_KM=91</v>
      </c>
      <c r="D41" t="str">
        <f>CONCATENATE(intermediate_sprints!D$1, "=",IF(TYPE(intermediate_sprints!D41)=2,CHAR(34),""),intermediate_sprints!D41,IF(TYPE(intermediate_sprints!D41)=2,CHAR(34),""))</f>
        <v>CITY="Paris Champs-Élysées"</v>
      </c>
      <c r="E41" t="str">
        <f>CONCATENATE(intermediate_sprints!E$1, "=",IF(TYPE(intermediate_sprints!E41)=2,CHAR(34),""),intermediate_sprints!E41,IF(TYPE(intermediate_sprints!E41)=2,CHAR(34),""))</f>
        <v>COUNTRY="FRA"</v>
      </c>
      <c r="F41" t="str">
        <f>CONCATENATE(intermediate_sprints!F$1, "=",IF(TYPE(intermediate_sprints!F41)=2,CHAR(34),""),intermediate_sprints!F41,IF(TYPE(intermediate_sprints!F41)=2,CHAR(34),""))</f>
        <v>LATITUDE=48.8567</v>
      </c>
      <c r="G41" t="str">
        <f>CONCATENATE(intermediate_sprints!G$1, "=",IF(TYPE(intermediate_sprints!G41)=2,CHAR(34),""),intermediate_sprints!G41,IF(TYPE(intermediate_sprints!G41)=2,CHAR(34),""))</f>
        <v>LONGITUDE=2.3508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1"/>
  <sheetViews>
    <sheetView workbookViewId="0">
      <selection activeCell="A2" sqref="A2:A41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values'!A2:G2)</f>
        <v>INTERMEDIATE_SPRINT_ID=1, STAGE_NUMBER=1, AT_KM=77, CITY="Newbiggin", COUNTRY="ENG", LATITUDE=54.26929, LONGITUDE=-2.00449</v>
      </c>
    </row>
    <row r="3" spans="1:1" x14ac:dyDescent="0.25">
      <c r="A3" t="str">
        <f>_xlfn.TEXTJOIN(", ", TRUE, 'fields &amp; values'!A3:G3)</f>
        <v>INTERMEDIATE_SPRINT_ID=2, STAGE_NUMBER=2, AT_KM=68.5, CITY="Keighley", COUNTRY="ENG", LATITUDE=53.867, LONGITUDE=-1.911</v>
      </c>
    </row>
    <row r="4" spans="1:1" x14ac:dyDescent="0.25">
      <c r="A4" t="str">
        <f>_xlfn.TEXTJOIN(", ", TRUE, 'fields &amp; values'!A4:G4)</f>
        <v>INTERMEDIATE_SPRINT_ID=3, STAGE_NUMBER=3, AT_KM=108, CITY="Epping Forest", COUNTRY="ENG", LATITUDE=51.66, LONGITUDE=0.05</v>
      </c>
    </row>
    <row r="5" spans="1:1" x14ac:dyDescent="0.25">
      <c r="A5" t="str">
        <f>_xlfn.TEXTJOIN(", ", TRUE, 'fields &amp; values'!A5:G5)</f>
        <v>INTERMEDIATE_SPRINT_ID=4, STAGE_NUMBER=4, AT_KM=92, CITY="Cassel", COUNTRY="FRA", LATITUDE=50.8006, LONGITUDE=2.4883</v>
      </c>
    </row>
    <row r="6" spans="1:1" x14ac:dyDescent="0.25">
      <c r="A6" t="str">
        <f>_xlfn.TEXTJOIN(", ", TRUE, 'fields &amp; values'!A6:G6)</f>
        <v>INTERMEDIATE_SPRINT_ID=5, STAGE_NUMBER=5, AT_KM=97, CITY="Templeuve", COUNTRY="FRA", LATITUDE=50.5272, LONGITUDE=3.1758</v>
      </c>
    </row>
    <row r="7" spans="1:1" x14ac:dyDescent="0.25">
      <c r="A7" t="str">
        <f>_xlfn.TEXTJOIN(", ", TRUE, 'fields &amp; values'!A7:G7)</f>
        <v>INTERMEDIATE_SPRINT_ID=6, STAGE_NUMBER=6, AT_KM=119, CITY="Pinon", COUNTRY="FRA", LATITUDE=49.4883, LONGITUDE=3.4464</v>
      </c>
    </row>
    <row r="8" spans="1:1" x14ac:dyDescent="0.25">
      <c r="A8" t="str">
        <f>_xlfn.TEXTJOIN(", ", TRUE, 'fields &amp; values'!A8:G8)</f>
        <v>INTERMEDIATE_SPRINT_ID=7, STAGE_NUMBER=7, AT_KM=148, CITY="Hannonville-Sous-Les-Côtes", COUNTRY="FRA", LATITUDE=49.0408, LONGITUDE=5.6592</v>
      </c>
    </row>
    <row r="9" spans="1:1" x14ac:dyDescent="0.25">
      <c r="A9" t="str">
        <f>_xlfn.TEXTJOIN(", ", TRUE, 'fields &amp; values'!A9:G9)</f>
        <v>INTERMEDIATE_SPRINT_ID=8, STAGE_NUMBER=8, AT_KM=100, CITY="Dinozé", COUNTRY="FRA", LATITUDE=48.1411, LONGITUDE=6.4772</v>
      </c>
    </row>
    <row r="10" spans="1:1" x14ac:dyDescent="0.25">
      <c r="A10" t="str">
        <f>_xlfn.TEXTJOIN(", ", TRUE, 'fields &amp; values'!A10:G10)</f>
        <v>INTERMEDIATE_SPRINT_ID=9, STAGE_NUMBER=9, AT_KM=105, CITY="Linthal", COUNTRY="FRA", LATITUDE=47.9475, LONGITUDE=7.1311</v>
      </c>
    </row>
    <row r="11" spans="1:1" x14ac:dyDescent="0.25">
      <c r="A11" t="str">
        <f>_xlfn.TEXTJOIN(", ", TRUE, 'fields &amp; values'!A11:G11)</f>
        <v>INTERMEDIATE_SPRINT_ID=10, STAGE_NUMBER=10, AT_KM=39.5, CITY="Muhlele (Gunsbach)", COUNTRY="FRA", LATITUDE=48.0483, LONGITUDE=7.1767</v>
      </c>
    </row>
    <row r="12" spans="1:1" x14ac:dyDescent="0.25">
      <c r="A12" t="str">
        <f>_xlfn.TEXTJOIN(", ", TRUE, 'fields &amp; values'!A12:G12)</f>
        <v>INTERMEDIATE_SPRINT_ID=11, STAGE_NUMBER=11, AT_KM=89, CITY="Charcier", COUNTRY="FRA", LATITUDE=46.6281, LONGITUDE=5.7514</v>
      </c>
    </row>
    <row r="13" spans="1:1" x14ac:dyDescent="0.25">
      <c r="A13" t="str">
        <f>_xlfn.TEXTJOIN(", ", TRUE, 'fields &amp; values'!A13:G13)</f>
        <v>INTERMEDIATE_SPRINT_ID=12, STAGE_NUMBER=12, AT_KM=39.5, CITY="Romanèche-Thorins", COUNTRY="FRA", LATITUDE=46.1906, LONGITUDE=4.7369</v>
      </c>
    </row>
    <row r="14" spans="1:1" x14ac:dyDescent="0.25">
      <c r="A14" t="str">
        <f>_xlfn.TEXTJOIN(", ", TRUE, 'fields &amp; values'!A14:G14)</f>
        <v>INTERMEDIATE_SPRINT_ID=13, STAGE_NUMBER=13, AT_KM=169.5, CITY="Saint-Martin-D'hères", COUNTRY="FRA", LATITUDE=45.1672, LONGITUDE=5.7653</v>
      </c>
    </row>
    <row r="15" spans="1:1" x14ac:dyDescent="0.25">
      <c r="A15" t="str">
        <f>_xlfn.TEXTJOIN(", ", TRUE, 'fields &amp; values'!A15:G15)</f>
        <v>INTERMEDIATE_SPRINT_ID=14, STAGE_NUMBER=14, AT_KM=40, CITY="La Paute (Bourg-D'oisans)", COUNTRY="FRA", LATITUDE=45.0558, LONGITUDE=6.0303</v>
      </c>
    </row>
    <row r="16" spans="1:1" x14ac:dyDescent="0.25">
      <c r="A16" t="str">
        <f>_xlfn.TEXTJOIN(", ", TRUE, 'fields &amp; values'!A16:G16)</f>
        <v>INTERMEDIATE_SPRINT_ID=15, STAGE_NUMBER=15, AT_KM=175.5, CITY="La Galine (Saint-Rémy-De-Provence)", COUNTRY="FRA", LATITUDE=43.79, LONGITUDE=4.8325</v>
      </c>
    </row>
    <row r="17" spans="1:1" x14ac:dyDescent="0.25">
      <c r="A17" t="str">
        <f>_xlfn.TEXTJOIN(", ", TRUE, 'fields &amp; values'!A17:G17)</f>
        <v>INTERMEDIATE_SPRINT_ID=16, STAGE_NUMBER=16, AT_KM=123.5, CITY="Saint-Girons", COUNTRY="FRA", LATITUDE=42.9858, LONGITUDE=1.1467</v>
      </c>
    </row>
    <row r="18" spans="1:1" x14ac:dyDescent="0.25">
      <c r="A18" t="str">
        <f>_xlfn.TEXTJOIN(", ", TRUE, 'fields &amp; values'!A18:G18)</f>
        <v>INTERMEDIATE_SPRINT_ID=17, STAGE_NUMBER=17, AT_KM=31, CITY="Saint-Béat", COUNTRY="FRA", LATITUDE=42.915, LONGITUDE=0.6933</v>
      </c>
    </row>
    <row r="19" spans="1:1" x14ac:dyDescent="0.25">
      <c r="A19" t="str">
        <f>_xlfn.TEXTJOIN(", ", TRUE, 'fields &amp; values'!A19:G19)</f>
        <v>INTERMEDIATE_SPRINT_ID=18, STAGE_NUMBER=18, AT_KM=61.5, CITY="Trébons", COUNTRY="FRA", LATITUDE=43.1022, LONGITUDE=0.1219</v>
      </c>
    </row>
    <row r="20" spans="1:1" x14ac:dyDescent="0.25">
      <c r="A20" t="str">
        <f>_xlfn.TEXTJOIN(", ", TRUE, 'fields &amp; values'!A20:G20)</f>
        <v>INTERMEDIATE_SPRINT_ID=19, STAGE_NUMBER=19, AT_KM=130.5, CITY="Tonneins", COUNTRY="FRA", LATITUDE=44.3906, LONGITUDE=0.3092</v>
      </c>
    </row>
    <row r="21" spans="1:1" x14ac:dyDescent="0.25">
      <c r="A21" t="str">
        <f>_xlfn.TEXTJOIN(", ", TRUE, 'fields &amp; values'!A21:G21)</f>
        <v>INTERMEDIATE_SPRINT_ID=20, STAGE_NUMBER=21, AT_KM=91, CITY="Paris Champs-Élysées", COUNTRY="FRA", LATITUDE=48.8567, LONGITUDE=2.3508</v>
      </c>
    </row>
    <row r="22" spans="1:1" x14ac:dyDescent="0.25">
      <c r="A22" t="str">
        <f>_xlfn.TEXTJOIN(", ", TRUE, 'fields &amp; values'!A22:G22)</f>
        <v>INTERMEDIATE_SPRINT_ID=21, STAGE_NUMBER=22, AT_KM=77, CITY="Newbiggin", COUNTRY="ENG", LATITUDE=54.26929, LONGITUDE=-2.00449</v>
      </c>
    </row>
    <row r="23" spans="1:1" x14ac:dyDescent="0.25">
      <c r="A23" t="str">
        <f>_xlfn.TEXTJOIN(", ", TRUE, 'fields &amp; values'!A23:G23)</f>
        <v>INTERMEDIATE_SPRINT_ID=22, STAGE_NUMBER=23, AT_KM=68.5, CITY="Keighley", COUNTRY="ENG", LATITUDE=53.867, LONGITUDE=-1.911</v>
      </c>
    </row>
    <row r="24" spans="1:1" x14ac:dyDescent="0.25">
      <c r="A24" t="str">
        <f>_xlfn.TEXTJOIN(", ", TRUE, 'fields &amp; values'!A24:G24)</f>
        <v>INTERMEDIATE_SPRINT_ID=23, STAGE_NUMBER=24, AT_KM=108, CITY="Epping Forest", COUNTRY="ENG", LATITUDE=51.66, LONGITUDE=0.05</v>
      </c>
    </row>
    <row r="25" spans="1:1" x14ac:dyDescent="0.25">
      <c r="A25" t="str">
        <f>_xlfn.TEXTJOIN(", ", TRUE, 'fields &amp; values'!A25:G25)</f>
        <v>INTERMEDIATE_SPRINT_ID=24, STAGE_NUMBER=25, AT_KM=92, CITY="Cassel", COUNTRY="FRA", LATITUDE=50.8006, LONGITUDE=2.4883</v>
      </c>
    </row>
    <row r="26" spans="1:1" x14ac:dyDescent="0.25">
      <c r="A26" t="str">
        <f>_xlfn.TEXTJOIN(", ", TRUE, 'fields &amp; values'!A26:G26)</f>
        <v>INTERMEDIATE_SPRINT_ID=25, STAGE_NUMBER=26, AT_KM=97, CITY="Templeuve", COUNTRY="FRA", LATITUDE=50.5272, LONGITUDE=3.1758</v>
      </c>
    </row>
    <row r="27" spans="1:1" x14ac:dyDescent="0.25">
      <c r="A27" t="str">
        <f>_xlfn.TEXTJOIN(", ", TRUE, 'fields &amp; values'!A27:G27)</f>
        <v>INTERMEDIATE_SPRINT_ID=26, STAGE_NUMBER=27, AT_KM=119, CITY="Pinon", COUNTRY="FRA", LATITUDE=49.4883, LONGITUDE=3.4464</v>
      </c>
    </row>
    <row r="28" spans="1:1" x14ac:dyDescent="0.25">
      <c r="A28" t="str">
        <f>_xlfn.TEXTJOIN(", ", TRUE, 'fields &amp; values'!A28:G28)</f>
        <v>INTERMEDIATE_SPRINT_ID=27, STAGE_NUMBER=28, AT_KM=148, CITY="Hannonville-Sous-Les-Côtes", COUNTRY="FRA", LATITUDE=49.0408, LONGITUDE=5.6592</v>
      </c>
    </row>
    <row r="29" spans="1:1" x14ac:dyDescent="0.25">
      <c r="A29" t="str">
        <f>_xlfn.TEXTJOIN(", ", TRUE, 'fields &amp; values'!A29:G29)</f>
        <v>INTERMEDIATE_SPRINT_ID=28, STAGE_NUMBER=29, AT_KM=100, CITY="Dinozé", COUNTRY="FRA", LATITUDE=48.1411, LONGITUDE=6.4772</v>
      </c>
    </row>
    <row r="30" spans="1:1" x14ac:dyDescent="0.25">
      <c r="A30" t="str">
        <f>_xlfn.TEXTJOIN(", ", TRUE, 'fields &amp; values'!A30:G30)</f>
        <v>INTERMEDIATE_SPRINT_ID=29, STAGE_NUMBER=30, AT_KM=105, CITY="Linthal", COUNTRY="FRA", LATITUDE=47.9475, LONGITUDE=7.1311</v>
      </c>
    </row>
    <row r="31" spans="1:1" x14ac:dyDescent="0.25">
      <c r="A31" t="str">
        <f>_xlfn.TEXTJOIN(", ", TRUE, 'fields &amp; values'!A31:G31)</f>
        <v>INTERMEDIATE_SPRINT_ID=30, STAGE_NUMBER=31, AT_KM=39.5, CITY="Muhlele (Gunsbach)", COUNTRY="FRA", LATITUDE=48.0483, LONGITUDE=7.1767</v>
      </c>
    </row>
    <row r="32" spans="1:1" x14ac:dyDescent="0.25">
      <c r="A32" t="str">
        <f>_xlfn.TEXTJOIN(", ", TRUE, 'fields &amp; values'!A32:G32)</f>
        <v>INTERMEDIATE_SPRINT_ID=31, STAGE_NUMBER=32, AT_KM=89, CITY="Charcier", COUNTRY="FRA", LATITUDE=46.6281, LONGITUDE=5.7514</v>
      </c>
    </row>
    <row r="33" spans="1:1" x14ac:dyDescent="0.25">
      <c r="A33" t="str">
        <f>_xlfn.TEXTJOIN(", ", TRUE, 'fields &amp; values'!A33:G33)</f>
        <v>INTERMEDIATE_SPRINT_ID=32, STAGE_NUMBER=33, AT_KM=39.5, CITY="Romanèche-Thorins", COUNTRY="FRA", LATITUDE=46.1906, LONGITUDE=4.7369</v>
      </c>
    </row>
    <row r="34" spans="1:1" x14ac:dyDescent="0.25">
      <c r="A34" t="str">
        <f>_xlfn.TEXTJOIN(", ", TRUE, 'fields &amp; values'!A34:G34)</f>
        <v>INTERMEDIATE_SPRINT_ID=33, STAGE_NUMBER=34, AT_KM=169.5, CITY="Saint-Martin-D'hères", COUNTRY="FRA", LATITUDE=45.1672, LONGITUDE=5.7653</v>
      </c>
    </row>
    <row r="35" spans="1:1" x14ac:dyDescent="0.25">
      <c r="A35" t="str">
        <f>_xlfn.TEXTJOIN(", ", TRUE, 'fields &amp; values'!A35:G35)</f>
        <v>INTERMEDIATE_SPRINT_ID=34, STAGE_NUMBER=35, AT_KM=40, CITY="La Paute (Bourg-D'oisans)", COUNTRY="FRA", LATITUDE=45.0558, LONGITUDE=6.0303</v>
      </c>
    </row>
    <row r="36" spans="1:1" x14ac:dyDescent="0.25">
      <c r="A36" t="str">
        <f>_xlfn.TEXTJOIN(", ", TRUE, 'fields &amp; values'!A36:G36)</f>
        <v>INTERMEDIATE_SPRINT_ID=35, STAGE_NUMBER=36, AT_KM=175.5, CITY="La Galine (Saint-Rémy-De-Provence)", COUNTRY="FRA", LATITUDE=43.79, LONGITUDE=4.8325</v>
      </c>
    </row>
    <row r="37" spans="1:1" x14ac:dyDescent="0.25">
      <c r="A37" t="str">
        <f>_xlfn.TEXTJOIN(", ", TRUE, 'fields &amp; values'!A37:G37)</f>
        <v>INTERMEDIATE_SPRINT_ID=36, STAGE_NUMBER=37, AT_KM=123.5, CITY="Saint-Girons", COUNTRY="FRA", LATITUDE=42.9858, LONGITUDE=1.1467</v>
      </c>
    </row>
    <row r="38" spans="1:1" x14ac:dyDescent="0.25">
      <c r="A38" t="str">
        <f>_xlfn.TEXTJOIN(", ", TRUE, 'fields &amp; values'!A38:G38)</f>
        <v>INTERMEDIATE_SPRINT_ID=37, STAGE_NUMBER=38, AT_KM=31, CITY="Saint-Béat", COUNTRY="FRA", LATITUDE=42.915, LONGITUDE=0.6933</v>
      </c>
    </row>
    <row r="39" spans="1:1" x14ac:dyDescent="0.25">
      <c r="A39" t="str">
        <f>_xlfn.TEXTJOIN(", ", TRUE, 'fields &amp; values'!A39:G39)</f>
        <v>INTERMEDIATE_SPRINT_ID=38, STAGE_NUMBER=39, AT_KM=61.5, CITY="Trébons", COUNTRY="FRA", LATITUDE=43.1022, LONGITUDE=0.1219</v>
      </c>
    </row>
    <row r="40" spans="1:1" x14ac:dyDescent="0.25">
      <c r="A40" t="str">
        <f>_xlfn.TEXTJOIN(", ", TRUE, 'fields &amp; values'!A40:G40)</f>
        <v>INTERMEDIATE_SPRINT_ID=39, STAGE_NUMBER=40, AT_KM=130.5, CITY="Tonneins", COUNTRY="FRA", LATITUDE=44.3906, LONGITUDE=0.3092</v>
      </c>
    </row>
    <row r="41" spans="1:1" x14ac:dyDescent="0.25">
      <c r="A41" t="str">
        <f>_xlfn.TEXTJOIN(", ", TRUE, 'fields &amp; values'!A41:G41)</f>
        <v>INTERMEDIATE_SPRINT_ID=40, STAGE_NUMBER=42, AT_KM=91, CITY="Paris Champs-Élysées", COUNTRY="FRA", LATITUDE=48.8567, LONGITUDE=2.3508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tabSelected="1" workbookViewId="0">
      <selection activeCell="A2" sqref="A2:A41"/>
    </sheetView>
  </sheetViews>
  <sheetFormatPr defaultRowHeight="15" x14ac:dyDescent="0.25"/>
  <cols>
    <col min="1" max="1" width="154.140625" bestFit="1" customWidth="1"/>
  </cols>
  <sheetData>
    <row r="1" spans="1:1" x14ac:dyDescent="0.25">
      <c r="A1" t="s">
        <v>2</v>
      </c>
    </row>
    <row r="2" spans="1:1" x14ac:dyDescent="0.25">
      <c r="A2" t="str">
        <f>CONCATENATE("CREATE VERTEX Intermediate_Sprint SET ", 'concat fields &amp; values'!A2, ";")</f>
        <v>CREATE VERTEX Intermediate_Sprint SET INTERMEDIATE_SPRINT_ID=1, STAGE_NUMBER=1, AT_KM=77, CITY="Newbiggin", COUNTRY="ENG", LATITUDE=54.26929, LONGITUDE=-2.00449;</v>
      </c>
    </row>
    <row r="3" spans="1:1" x14ac:dyDescent="0.25">
      <c r="A3" t="str">
        <f>CONCATENATE("CREATE VERTEX Intermediate_Sprint SET ", 'concat fields &amp; values'!A3, ";")</f>
        <v>CREATE VERTEX Intermediate_Sprint SET INTERMEDIATE_SPRINT_ID=2, STAGE_NUMBER=2, AT_KM=68.5, CITY="Keighley", COUNTRY="ENG", LATITUDE=53.867, LONGITUDE=-1.911;</v>
      </c>
    </row>
    <row r="4" spans="1:1" x14ac:dyDescent="0.25">
      <c r="A4" t="str">
        <f>CONCATENATE("CREATE VERTEX Intermediate_Sprint SET ", 'concat fields &amp; values'!A4, ";")</f>
        <v>CREATE VERTEX Intermediate_Sprint SET INTERMEDIATE_SPRINT_ID=3, STAGE_NUMBER=3, AT_KM=108, CITY="Epping Forest", COUNTRY="ENG", LATITUDE=51.66, LONGITUDE=0.05;</v>
      </c>
    </row>
    <row r="5" spans="1:1" x14ac:dyDescent="0.25">
      <c r="A5" t="str">
        <f>CONCATENATE("CREATE VERTEX Intermediate_Sprint SET ", 'concat fields &amp; values'!A5, ";")</f>
        <v>CREATE VERTEX Intermediate_Sprint SET INTERMEDIATE_SPRINT_ID=4, STAGE_NUMBER=4, AT_KM=92, CITY="Cassel", COUNTRY="FRA", LATITUDE=50.8006, LONGITUDE=2.4883;</v>
      </c>
    </row>
    <row r="6" spans="1:1" x14ac:dyDescent="0.25">
      <c r="A6" t="str">
        <f>CONCATENATE("CREATE VERTEX Intermediate_Sprint SET ", 'concat fields &amp; values'!A6, ";")</f>
        <v>CREATE VERTEX Intermediate_Sprint SET INTERMEDIATE_SPRINT_ID=5, STAGE_NUMBER=5, AT_KM=97, CITY="Templeuve", COUNTRY="FRA", LATITUDE=50.5272, LONGITUDE=3.1758;</v>
      </c>
    </row>
    <row r="7" spans="1:1" x14ac:dyDescent="0.25">
      <c r="A7" t="str">
        <f>CONCATENATE("CREATE VERTEX Intermediate_Sprint SET ", 'concat fields &amp; values'!A7, ";")</f>
        <v>CREATE VERTEX Intermediate_Sprint SET INTERMEDIATE_SPRINT_ID=6, STAGE_NUMBER=6, AT_KM=119, CITY="Pinon", COUNTRY="FRA", LATITUDE=49.4883, LONGITUDE=3.4464;</v>
      </c>
    </row>
    <row r="8" spans="1:1" x14ac:dyDescent="0.25">
      <c r="A8" t="str">
        <f>CONCATENATE("CREATE VERTEX Intermediate_Sprint SET ", 'concat fields &amp; values'!A8, ";")</f>
        <v>CREATE VERTEX Intermediate_Sprint SET INTERMEDIATE_SPRINT_ID=7, STAGE_NUMBER=7, AT_KM=148, CITY="Hannonville-Sous-Les-Côtes", COUNTRY="FRA", LATITUDE=49.0408, LONGITUDE=5.6592;</v>
      </c>
    </row>
    <row r="9" spans="1:1" x14ac:dyDescent="0.25">
      <c r="A9" t="str">
        <f>CONCATENATE("CREATE VERTEX Intermediate_Sprint SET ", 'concat fields &amp; values'!A9, ";")</f>
        <v>CREATE VERTEX Intermediate_Sprint SET INTERMEDIATE_SPRINT_ID=8, STAGE_NUMBER=8, AT_KM=100, CITY="Dinozé", COUNTRY="FRA", LATITUDE=48.1411, LONGITUDE=6.4772;</v>
      </c>
    </row>
    <row r="10" spans="1:1" x14ac:dyDescent="0.25">
      <c r="A10" t="str">
        <f>CONCATENATE("CREATE VERTEX Intermediate_Sprint SET ", 'concat fields &amp; values'!A10, ";")</f>
        <v>CREATE VERTEX Intermediate_Sprint SET INTERMEDIATE_SPRINT_ID=9, STAGE_NUMBER=9, AT_KM=105, CITY="Linthal", COUNTRY="FRA", LATITUDE=47.9475, LONGITUDE=7.1311;</v>
      </c>
    </row>
    <row r="11" spans="1:1" x14ac:dyDescent="0.25">
      <c r="A11" t="str">
        <f>CONCATENATE("CREATE VERTEX Intermediate_Sprint SET ", 'concat fields &amp; values'!A11, ";")</f>
        <v>CREATE VERTEX Intermediate_Sprint SET INTERMEDIATE_SPRINT_ID=10, STAGE_NUMBER=10, AT_KM=39.5, CITY="Muhlele (Gunsbach)", COUNTRY="FRA", LATITUDE=48.0483, LONGITUDE=7.1767;</v>
      </c>
    </row>
    <row r="12" spans="1:1" x14ac:dyDescent="0.25">
      <c r="A12" t="str">
        <f>CONCATENATE("CREATE VERTEX Intermediate_Sprint SET ", 'concat fields &amp; values'!A12, ";")</f>
        <v>CREATE VERTEX Intermediate_Sprint SET INTERMEDIATE_SPRINT_ID=11, STAGE_NUMBER=11, AT_KM=89, CITY="Charcier", COUNTRY="FRA", LATITUDE=46.6281, LONGITUDE=5.7514;</v>
      </c>
    </row>
    <row r="13" spans="1:1" x14ac:dyDescent="0.25">
      <c r="A13" t="str">
        <f>CONCATENATE("CREATE VERTEX Intermediate_Sprint SET ", 'concat fields &amp; values'!A13, ";")</f>
        <v>CREATE VERTEX Intermediate_Sprint SET INTERMEDIATE_SPRINT_ID=12, STAGE_NUMBER=12, AT_KM=39.5, CITY="Romanèche-Thorins", COUNTRY="FRA", LATITUDE=46.1906, LONGITUDE=4.7369;</v>
      </c>
    </row>
    <row r="14" spans="1:1" x14ac:dyDescent="0.25">
      <c r="A14" t="str">
        <f>CONCATENATE("CREATE VERTEX Intermediate_Sprint SET ", 'concat fields &amp; values'!A14, ";")</f>
        <v>CREATE VERTEX Intermediate_Sprint SET INTERMEDIATE_SPRINT_ID=13, STAGE_NUMBER=13, AT_KM=169.5, CITY="Saint-Martin-D'hères", COUNTRY="FRA", LATITUDE=45.1672, LONGITUDE=5.7653;</v>
      </c>
    </row>
    <row r="15" spans="1:1" x14ac:dyDescent="0.25">
      <c r="A15" t="str">
        <f>CONCATENATE("CREATE VERTEX Intermediate_Sprint SET ", 'concat fields &amp; values'!A15, ";")</f>
        <v>CREATE VERTEX Intermediate_Sprint SET INTERMEDIATE_SPRINT_ID=14, STAGE_NUMBER=14, AT_KM=40, CITY="La Paute (Bourg-D'oisans)", COUNTRY="FRA", LATITUDE=45.0558, LONGITUDE=6.0303;</v>
      </c>
    </row>
    <row r="16" spans="1:1" x14ac:dyDescent="0.25">
      <c r="A16" t="str">
        <f>CONCATENATE("CREATE VERTEX Intermediate_Sprint SET ", 'concat fields &amp; values'!A16, ";")</f>
        <v>CREATE VERTEX Intermediate_Sprint SET INTERMEDIATE_SPRINT_ID=15, STAGE_NUMBER=15, AT_KM=175.5, CITY="La Galine (Saint-Rémy-De-Provence)", COUNTRY="FRA", LATITUDE=43.79, LONGITUDE=4.8325;</v>
      </c>
    </row>
    <row r="17" spans="1:1" x14ac:dyDescent="0.25">
      <c r="A17" t="str">
        <f>CONCATENATE("CREATE VERTEX Intermediate_Sprint SET ", 'concat fields &amp; values'!A17, ";")</f>
        <v>CREATE VERTEX Intermediate_Sprint SET INTERMEDIATE_SPRINT_ID=16, STAGE_NUMBER=16, AT_KM=123.5, CITY="Saint-Girons", COUNTRY="FRA", LATITUDE=42.9858, LONGITUDE=1.1467;</v>
      </c>
    </row>
    <row r="18" spans="1:1" x14ac:dyDescent="0.25">
      <c r="A18" t="str">
        <f>CONCATENATE("CREATE VERTEX Intermediate_Sprint SET ", 'concat fields &amp; values'!A18, ";")</f>
        <v>CREATE VERTEX Intermediate_Sprint SET INTERMEDIATE_SPRINT_ID=17, STAGE_NUMBER=17, AT_KM=31, CITY="Saint-Béat", COUNTRY="FRA", LATITUDE=42.915, LONGITUDE=0.6933;</v>
      </c>
    </row>
    <row r="19" spans="1:1" x14ac:dyDescent="0.25">
      <c r="A19" t="str">
        <f>CONCATENATE("CREATE VERTEX Intermediate_Sprint SET ", 'concat fields &amp; values'!A19, ";")</f>
        <v>CREATE VERTEX Intermediate_Sprint SET INTERMEDIATE_SPRINT_ID=18, STAGE_NUMBER=18, AT_KM=61.5, CITY="Trébons", COUNTRY="FRA", LATITUDE=43.1022, LONGITUDE=0.1219;</v>
      </c>
    </row>
    <row r="20" spans="1:1" x14ac:dyDescent="0.25">
      <c r="A20" t="str">
        <f>CONCATENATE("CREATE VERTEX Intermediate_Sprint SET ", 'concat fields &amp; values'!A20, ";")</f>
        <v>CREATE VERTEX Intermediate_Sprint SET INTERMEDIATE_SPRINT_ID=19, STAGE_NUMBER=19, AT_KM=130.5, CITY="Tonneins", COUNTRY="FRA", LATITUDE=44.3906, LONGITUDE=0.3092;</v>
      </c>
    </row>
    <row r="21" spans="1:1" x14ac:dyDescent="0.25">
      <c r="A21" t="str">
        <f>CONCATENATE("CREATE VERTEX Intermediate_Sprint SET ", 'concat fields &amp; values'!A21, ";")</f>
        <v>CREATE VERTEX Intermediate_Sprint SET INTERMEDIATE_SPRINT_ID=20, STAGE_NUMBER=21, AT_KM=91, CITY="Paris Champs-Élysées", COUNTRY="FRA", LATITUDE=48.8567, LONGITUDE=2.3508;</v>
      </c>
    </row>
    <row r="22" spans="1:1" x14ac:dyDescent="0.25">
      <c r="A22" t="str">
        <f>CONCATENATE("CREATE VERTEX Intermediate_Sprint SET ", 'concat fields &amp; values'!A22, ";")</f>
        <v>CREATE VERTEX Intermediate_Sprint SET INTERMEDIATE_SPRINT_ID=21, STAGE_NUMBER=22, AT_KM=77, CITY="Newbiggin", COUNTRY="ENG", LATITUDE=54.26929, LONGITUDE=-2.00449;</v>
      </c>
    </row>
    <row r="23" spans="1:1" x14ac:dyDescent="0.25">
      <c r="A23" t="str">
        <f>CONCATENATE("CREATE VERTEX Intermediate_Sprint SET ", 'concat fields &amp; values'!A23, ";")</f>
        <v>CREATE VERTEX Intermediate_Sprint SET INTERMEDIATE_SPRINT_ID=22, STAGE_NUMBER=23, AT_KM=68.5, CITY="Keighley", COUNTRY="ENG", LATITUDE=53.867, LONGITUDE=-1.911;</v>
      </c>
    </row>
    <row r="24" spans="1:1" x14ac:dyDescent="0.25">
      <c r="A24" t="str">
        <f>CONCATENATE("CREATE VERTEX Intermediate_Sprint SET ", 'concat fields &amp; values'!A24, ";")</f>
        <v>CREATE VERTEX Intermediate_Sprint SET INTERMEDIATE_SPRINT_ID=23, STAGE_NUMBER=24, AT_KM=108, CITY="Epping Forest", COUNTRY="ENG", LATITUDE=51.66, LONGITUDE=0.05;</v>
      </c>
    </row>
    <row r="25" spans="1:1" x14ac:dyDescent="0.25">
      <c r="A25" t="str">
        <f>CONCATENATE("CREATE VERTEX Intermediate_Sprint SET ", 'concat fields &amp; values'!A25, ";")</f>
        <v>CREATE VERTEX Intermediate_Sprint SET INTERMEDIATE_SPRINT_ID=24, STAGE_NUMBER=25, AT_KM=92, CITY="Cassel", COUNTRY="FRA", LATITUDE=50.8006, LONGITUDE=2.4883;</v>
      </c>
    </row>
    <row r="26" spans="1:1" x14ac:dyDescent="0.25">
      <c r="A26" t="str">
        <f>CONCATENATE("CREATE VERTEX Intermediate_Sprint SET ", 'concat fields &amp; values'!A26, ";")</f>
        <v>CREATE VERTEX Intermediate_Sprint SET INTERMEDIATE_SPRINT_ID=25, STAGE_NUMBER=26, AT_KM=97, CITY="Templeuve", COUNTRY="FRA", LATITUDE=50.5272, LONGITUDE=3.1758;</v>
      </c>
    </row>
    <row r="27" spans="1:1" x14ac:dyDescent="0.25">
      <c r="A27" t="str">
        <f>CONCATENATE("CREATE VERTEX Intermediate_Sprint SET ", 'concat fields &amp; values'!A27, ";")</f>
        <v>CREATE VERTEX Intermediate_Sprint SET INTERMEDIATE_SPRINT_ID=26, STAGE_NUMBER=27, AT_KM=119, CITY="Pinon", COUNTRY="FRA", LATITUDE=49.4883, LONGITUDE=3.4464;</v>
      </c>
    </row>
    <row r="28" spans="1:1" x14ac:dyDescent="0.25">
      <c r="A28" t="str">
        <f>CONCATENATE("CREATE VERTEX Intermediate_Sprint SET ", 'concat fields &amp; values'!A28, ";")</f>
        <v>CREATE VERTEX Intermediate_Sprint SET INTERMEDIATE_SPRINT_ID=27, STAGE_NUMBER=28, AT_KM=148, CITY="Hannonville-Sous-Les-Côtes", COUNTRY="FRA", LATITUDE=49.0408, LONGITUDE=5.6592;</v>
      </c>
    </row>
    <row r="29" spans="1:1" x14ac:dyDescent="0.25">
      <c r="A29" t="str">
        <f>CONCATENATE("CREATE VERTEX Intermediate_Sprint SET ", 'concat fields &amp; values'!A29, ";")</f>
        <v>CREATE VERTEX Intermediate_Sprint SET INTERMEDIATE_SPRINT_ID=28, STAGE_NUMBER=29, AT_KM=100, CITY="Dinozé", COUNTRY="FRA", LATITUDE=48.1411, LONGITUDE=6.4772;</v>
      </c>
    </row>
    <row r="30" spans="1:1" x14ac:dyDescent="0.25">
      <c r="A30" t="str">
        <f>CONCATENATE("CREATE VERTEX Intermediate_Sprint SET ", 'concat fields &amp; values'!A30, ";")</f>
        <v>CREATE VERTEX Intermediate_Sprint SET INTERMEDIATE_SPRINT_ID=29, STAGE_NUMBER=30, AT_KM=105, CITY="Linthal", COUNTRY="FRA", LATITUDE=47.9475, LONGITUDE=7.1311;</v>
      </c>
    </row>
    <row r="31" spans="1:1" x14ac:dyDescent="0.25">
      <c r="A31" t="str">
        <f>CONCATENATE("CREATE VERTEX Intermediate_Sprint SET ", 'concat fields &amp; values'!A31, ";")</f>
        <v>CREATE VERTEX Intermediate_Sprint SET INTERMEDIATE_SPRINT_ID=30, STAGE_NUMBER=31, AT_KM=39.5, CITY="Muhlele (Gunsbach)", COUNTRY="FRA", LATITUDE=48.0483, LONGITUDE=7.1767;</v>
      </c>
    </row>
    <row r="32" spans="1:1" x14ac:dyDescent="0.25">
      <c r="A32" t="str">
        <f>CONCATENATE("CREATE VERTEX Intermediate_Sprint SET ", 'concat fields &amp; values'!A32, ";")</f>
        <v>CREATE VERTEX Intermediate_Sprint SET INTERMEDIATE_SPRINT_ID=31, STAGE_NUMBER=32, AT_KM=89, CITY="Charcier", COUNTRY="FRA", LATITUDE=46.6281, LONGITUDE=5.7514;</v>
      </c>
    </row>
    <row r="33" spans="1:1" x14ac:dyDescent="0.25">
      <c r="A33" t="str">
        <f>CONCATENATE("CREATE VERTEX Intermediate_Sprint SET ", 'concat fields &amp; values'!A33, ";")</f>
        <v>CREATE VERTEX Intermediate_Sprint SET INTERMEDIATE_SPRINT_ID=32, STAGE_NUMBER=33, AT_KM=39.5, CITY="Romanèche-Thorins", COUNTRY="FRA", LATITUDE=46.1906, LONGITUDE=4.7369;</v>
      </c>
    </row>
    <row r="34" spans="1:1" x14ac:dyDescent="0.25">
      <c r="A34" t="str">
        <f>CONCATENATE("CREATE VERTEX Intermediate_Sprint SET ", 'concat fields &amp; values'!A34, ";")</f>
        <v>CREATE VERTEX Intermediate_Sprint SET INTERMEDIATE_SPRINT_ID=33, STAGE_NUMBER=34, AT_KM=169.5, CITY="Saint-Martin-D'hères", COUNTRY="FRA", LATITUDE=45.1672, LONGITUDE=5.7653;</v>
      </c>
    </row>
    <row r="35" spans="1:1" x14ac:dyDescent="0.25">
      <c r="A35" t="str">
        <f>CONCATENATE("CREATE VERTEX Intermediate_Sprint SET ", 'concat fields &amp; values'!A35, ";")</f>
        <v>CREATE VERTEX Intermediate_Sprint SET INTERMEDIATE_SPRINT_ID=34, STAGE_NUMBER=35, AT_KM=40, CITY="La Paute (Bourg-D'oisans)", COUNTRY="FRA", LATITUDE=45.0558, LONGITUDE=6.0303;</v>
      </c>
    </row>
    <row r="36" spans="1:1" x14ac:dyDescent="0.25">
      <c r="A36" t="str">
        <f>CONCATENATE("CREATE VERTEX Intermediate_Sprint SET ", 'concat fields &amp; values'!A36, ";")</f>
        <v>CREATE VERTEX Intermediate_Sprint SET INTERMEDIATE_SPRINT_ID=35, STAGE_NUMBER=36, AT_KM=175.5, CITY="La Galine (Saint-Rémy-De-Provence)", COUNTRY="FRA", LATITUDE=43.79, LONGITUDE=4.8325;</v>
      </c>
    </row>
    <row r="37" spans="1:1" x14ac:dyDescent="0.25">
      <c r="A37" t="str">
        <f>CONCATENATE("CREATE VERTEX Intermediate_Sprint SET ", 'concat fields &amp; values'!A37, ";")</f>
        <v>CREATE VERTEX Intermediate_Sprint SET INTERMEDIATE_SPRINT_ID=36, STAGE_NUMBER=37, AT_KM=123.5, CITY="Saint-Girons", COUNTRY="FRA", LATITUDE=42.9858, LONGITUDE=1.1467;</v>
      </c>
    </row>
    <row r="38" spans="1:1" x14ac:dyDescent="0.25">
      <c r="A38" t="str">
        <f>CONCATENATE("CREATE VERTEX Intermediate_Sprint SET ", 'concat fields &amp; values'!A38, ";")</f>
        <v>CREATE VERTEX Intermediate_Sprint SET INTERMEDIATE_SPRINT_ID=37, STAGE_NUMBER=38, AT_KM=31, CITY="Saint-Béat", COUNTRY="FRA", LATITUDE=42.915, LONGITUDE=0.6933;</v>
      </c>
    </row>
    <row r="39" spans="1:1" x14ac:dyDescent="0.25">
      <c r="A39" t="str">
        <f>CONCATENATE("CREATE VERTEX Intermediate_Sprint SET ", 'concat fields &amp; values'!A39, ";")</f>
        <v>CREATE VERTEX Intermediate_Sprint SET INTERMEDIATE_SPRINT_ID=38, STAGE_NUMBER=39, AT_KM=61.5, CITY="Trébons", COUNTRY="FRA", LATITUDE=43.1022, LONGITUDE=0.1219;</v>
      </c>
    </row>
    <row r="40" spans="1:1" x14ac:dyDescent="0.25">
      <c r="A40" t="str">
        <f>CONCATENATE("CREATE VERTEX Intermediate_Sprint SET ", 'concat fields &amp; values'!A40, ";")</f>
        <v>CREATE VERTEX Intermediate_Sprint SET INTERMEDIATE_SPRINT_ID=39, STAGE_NUMBER=40, AT_KM=130.5, CITY="Tonneins", COUNTRY="FRA", LATITUDE=44.3906, LONGITUDE=0.3092;</v>
      </c>
    </row>
    <row r="41" spans="1:1" x14ac:dyDescent="0.25">
      <c r="A41" t="str">
        <f>CONCATENATE("CREATE VERTEX Intermediate_Sprint SET ", 'concat fields &amp; values'!A41, ";")</f>
        <v>CREATE VERTEX Intermediate_Sprint SET INTERMEDIATE_SPRINT_ID=40, STAGE_NUMBER=42, AT_KM=91, CITY="Paris Champs-Élysées", COUNTRY="FRA", LATITUDE=48.8567, LONGITUDE=2.3508;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U 6 / k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T r +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6 / k U I B t s E d w A g A A Q B A A A B M A H A B G b 3 J t d W x h c y 9 T Z W N 0 a W 9 u M S 5 t I K I Y A C i g F A A A A A A A A A A A A A A A A A A A A A A A A A A A A O 2 W 0 W 6 i Q B S G 7 0 1 8 B 0 J v N C G m 2 q 6 b 7 I Y L C m g n K + j C u E l T N g R h V t k A Y 2 a G Z p u m 7 7 5 j h 1 Z X Q a y J y a a t F z I z / 8 m c g / 9 3 T q Q o Z D H O J F c 8 u 1 + b j W a D L g K C I o m h I K W S K i W I N R s S / 7 g 4 J y H i J z q 9 6 x g 4 z F O U s d Y g T l B H x x n j G 9 q S t S / e s 0 T 5 K s K e 1 f P c n m d c W a 6 3 J P g 3 Y t 6 c B M u F F 9 I 7 7 y l H h 6 / k t n J r o C R O Y 4 a I K i u y I u k 4 y d O M q p e K Z G Y h j u J s r v Y / n Z 9 3 F e l 7 j h l y 2 X 2 C 1 P W y Y + M M / W w r o t g z e U J w y r V I u k Z B h A i V e e U w m P H A Q i n O W + K 9 F O m 2 O N e S x A 2 D J C B U Z S T f v F J f B N m c 3 w j v l 2 h 9 H S R B R n 9 h k o q K V y J t l e R X H h 5 k a G q W D w z + e i B j / c v O K v h R k Q r B 1 i y T S 4 w f 8 p / / D 1 s r + n h q Q + e m X L Q 0 W x u a j v u P + t h u N u K s t P J N l 0 m 8 q u 3 E N o s k 7 8 l n B x i m 4 9 t T 6 8 p 0 d s 0 u 1 D K 3 h V R l t 1 C B P R g f 4 z V l w R y d 2 m u R p M b r 7 s V b M t u F v P 0 q z R Y q v J n s m i 0 k Q 4 N V E v 9 2 4 D 6 t k p T N m J E G A Z w a L 0 m y P J 0 h s h s 2 t o f 7 4 w b A B u 5 1 R S 4 h 1 h R U B N V W 9 B x X W 5 I B + N P W q w O O b Z a Q g z s 7 d b O I J D X N 8 v l d 9 Y o D g T 3 0 N e h / s 0 o 8 L Z 2 Z n B U I t J G v j V 6 o 2 r p 3 D y X a D 9 N 5 6 o H R e F K m 6 7 w 7 h + M t o A 9 k K O Z U k B R F c c C Q T 5 e E 7 0 9 N V F n K G r 7 6 7 4 e v K q x 0 A H c n V t U k 2 z O 8 q u b V g b y c y a X E t H p t + f / D 5 k 2 N J W B D 0 7 F M A / B u 9 9 2 J w / e l f 9 O 3 8 N o Z J p t 8 r U E 6 g K 5 N i F 7 B 1 2 u m U R V d F x 9 0 f d B 1 H F 1 / A V B L A Q I t A B Q A A g A I A F O v 5 F A q M q L V p g A A A P g A A A A S A A A A A A A A A A A A A A A A A A A A A A B D b 2 5 m a W c v U G F j a 2 F n Z S 5 4 b W x Q S w E C L Q A U A A I A C A B T r + R Q D 8 r p q 6 Q A A A D p A A A A E w A A A A A A A A A A A A A A A A D y A A A A W 0 N v b n R l b n R f V H l w Z X N d L n h t b F B L A Q I t A B Q A A g A I A F O v 5 F C A b b B H c A I A A E A Q A A A T A A A A A A A A A A A A A A A A A O M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K A A A A A A A A p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M 4 O j M w L j g y N z I 0 N z l a I i A v P j x F b n R y e S B U e X B l P S J G a W x s Q 2 9 s d W 1 u V H l w Z X M i I F Z h b H V l P S J z Q X d Z R 0 J n P T 0 i I C 8 + P E V u d H J 5 I F R 5 c G U 9 I k Z p b G x D b 2 x 1 b W 5 O Y W 1 l c y I g V m F s d W U 9 I n N b J n F 1 b 3 Q 7 V E V B T V 9 J R C Z x d W 9 0 O y w m c X V v d D t U R U F N X 0 5 B T U U m c X V v d D s s J n F 1 b 3 Q 7 V E V B T V 9 D T 1 V O V F J Z J n F 1 b 3 Q 7 L C Z x d W 9 0 O 1 R F Q U 1 f T U F O Q U d F U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U z O j I x L j U 5 M D k x N T F a I i A v P j x F b n R y e S B U e X B l P S J G a W x s Q 2 9 s d W 1 u V H l w Z X M i I F Z h b H V l P S J z Q X d Z R 0 J n P T 0 i I C 8 + P E V u d H J 5 I F R 5 c G U 9 I k Z p b G x D b 2 x 1 b W 5 O Y W 1 l c y I g V m F s d W U 9 I n N b J n F 1 b 3 Q 7 U k l E R V J f T l V N Q k V S J n F 1 b 3 Q 7 L C Z x d W 9 0 O 1 J J R E V S X 0 5 B T U U m c X V v d D s s J n F 1 b 3 Q 7 U k l E R V J f Q 0 9 V T l R S W S Z x d W 9 0 O y w m c X V v d D t S S U R F U l 9 J T k Z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l k Z X J z L 0 N o Y W 5 n Z W Q g V H l w Z S 5 7 U k l E R V J f T l V N Q k V S L D B 9 J n F 1 b 3 Q 7 L C Z x d W 9 0 O 1 N l Y 3 R p b 2 4 x L 3 J p Z G V y c y 9 D a G F u Z 2 V k I F R 5 c G U u e 1 J J R E V S X 0 5 B T U U s M X 0 m c X V v d D s s J n F 1 b 3 Q 7 U 2 V j d G l v b j E v c m l k Z X J z L 0 N o Y W 5 n Z W Q g V H l w Z S 5 7 U k l E R V J f Q 0 9 V T l R S W S w y f S Z x d W 9 0 O y w m c X V v d D t T Z W N 0 a W 9 u M S 9 y a W R l c n M v Q 2 h h b m d l Z C B U e X B l L n t S S U R F U l 9 J T k Z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l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x N z o x O S 4 x O T M x M z I y W i I g L z 4 8 R W 5 0 c n k g V H l w Z T 0 i R m l s b E N v b H V t b l R 5 c G V z I i B W Y W x 1 Z T 0 i c 0 F 3 W U d C Z 1 l G Q l F Z R 0 J R V U Z C Z z 0 9 I i A v P j x F b n R y e S B U e X B l P S J G a W x s Q 2 9 s d W 1 u T m F t Z X M i I F Z h b H V l P S J z W y Z x d W 9 0 O 1 N U Q U d F X 0 5 V T U J F U i Z x d W 9 0 O y w m c X V v d D t T V E F H R V 9 U W V B F J n F 1 b 3 Q 7 L C Z x d W 9 0 O 1 N U Q U d F X 0 R B V E U m c X V v d D s s J n F 1 b 3 Q 7 U 1 R B R 0 V f U 1 R B U l Q m c X V v d D s s J n F 1 b 3 Q 7 U 1 R B R 0 V f U 1 R B U l R f Q 0 9 V T l R S W S Z x d W 9 0 O y w m c X V v d D t T V E F H R V 9 T V E F S V F 9 M Q V R J V F V E R S Z x d W 9 0 O y w m c X V v d D t T V E F H R V 9 T V E F S V F 9 M T 0 5 H S V R V R E U m c X V v d D s s J n F 1 b 3 Q 7 U 1 R B R 0 V f R k l O S V N I J n F 1 b 3 Q 7 L C Z x d W 9 0 O 1 N U Q U d F X 0 Z J T k l T S F 9 D T 1 V O V F J Z J n F 1 b 3 Q 7 L C Z x d W 9 0 O 1 N U Q U d F X 0 Z J T k l T S F 9 M Q V R J V F V E R S Z x d W 9 0 O y w m c X V v d D t T V E F H R V 9 G S U 5 J U 0 h f T E 9 O R 0 l U V U R F J n F 1 b 3 Q 7 L C Z x d W 9 0 O 1 N U Q U d F X 0 R J U 1 R B T k N F J n F 1 b 3 Q 7 L C Z x d W 9 0 O 1 N U Q U d F X 0 l O R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3 R h Z 2 V z L 0 N o Y W 5 n Z W Q g V H l w Z S 5 7 U 1 R B R 0 V f T l V N Q k V S L D B 9 J n F 1 b 3 Q 7 L C Z x d W 9 0 O 1 N l Y 3 R p b 2 4 x L 3 N 0 Y W d l c y 9 D a G F u Z 2 V k I F R 5 c G U u e 1 N U Q U d F X 1 R Z U E U s M X 0 m c X V v d D s s J n F 1 b 3 Q 7 U 2 V j d G l v b j E v c 3 R h Z 2 V z L 0 N o Y W 5 n Z W Q g V H l w Z S 5 7 U 1 R B R 0 V f R E F U R S w y f S Z x d W 9 0 O y w m c X V v d D t T Z W N 0 a W 9 u M S 9 z d G F n Z X M v Q 2 h h b m d l Z C B U e X B l L n t T V E F H R V 9 T V E F S V C w z f S Z x d W 9 0 O y w m c X V v d D t T Z W N 0 a W 9 u M S 9 z d G F n Z X M v Q 2 h h b m d l Z C B U e X B l L n t T V E F H R V 9 T V E F S V F 9 D T 1 V O V F J Z L D R 9 J n F 1 b 3 Q 7 L C Z x d W 9 0 O 1 N l Y 3 R p b 2 4 x L 3 N 0 Y W d l c y 9 D a G F u Z 2 V k I F R 5 c G U u e 1 N U Q U d F X 1 N U Q V J U X 0 x B V E l U V U R F L D V 9 J n F 1 b 3 Q 7 L C Z x d W 9 0 O 1 N l Y 3 R p b 2 4 x L 3 N 0 Y W d l c y 9 D a G F u Z 2 V k I F R 5 c G U u e 1 N U Q U d F X 1 N U Q V J U X 0 x P T k d J V F V E R S w 2 f S Z x d W 9 0 O y w m c X V v d D t T Z W N 0 a W 9 u M S 9 z d G F n Z X M v Q 2 h h b m d l Z C B U e X B l L n t T V E F H R V 9 G S U 5 J U 0 g s N 3 0 m c X V v d D s s J n F 1 b 3 Q 7 U 2 V j d G l v b j E v c 3 R h Z 2 V z L 0 N o Y W 5 n Z W Q g V H l w Z S 5 7 U 1 R B R 0 V f R k l O S V N I X 0 N P V U 5 U U l k s O H 0 m c X V v d D s s J n F 1 b 3 Q 7 U 2 V j d G l v b j E v c 3 R h Z 2 V z L 0 N o Y W 5 n Z W Q g V H l w Z S 5 7 U 1 R B R 0 V f R k l O S V N I X 0 x B V E l U V U R F L D l 9 J n F 1 b 3 Q 7 L C Z x d W 9 0 O 1 N l Y 3 R p b 2 4 x L 3 N 0 Y W d l c y 9 D a G F u Z 2 V k I F R 5 c G U u e 1 N U Q U d F X 0 Z J T k l T S F 9 M T 0 5 H S V R V R E U s M T B 9 J n F 1 b 3 Q 7 L C Z x d W 9 0 O 1 N l Y 3 R p b 2 4 x L 3 N 0 Y W d l c y 9 D a G F u Z 2 V k I F R 5 c G U u e 1 N U Q U d F X 0 R J U 1 R B T k N F L D E x f S Z x d W 9 0 O y w m c X V v d D t T Z W N 0 a W 9 u M S 9 z d G F n Z X M v Q 2 h h b m d l Z C B U e X B l L n t T V E F H R V 9 J T k Z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n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N U M T I 6 M j A 6 N T Y u N T E 2 N j U 5 N 1 o i I C 8 + P E V u d H J 5 I F R 5 c G U 9 I k Z p b G x D b 2 x 1 b W 5 U e X B l c y I g V m F s d W U 9 I n N B d 1 V H Q X d V R k J n P T 0 i I C 8 + P E V u d H J 5 I F R 5 c G U 9 I k Z p b G x D b 2 x 1 b W 5 O Y W 1 l c y I g V m F s d W U 9 I n N b J n F 1 b 3 Q 7 U 1 R B R 0 V f T l V N Q k V S J n F 1 b 3 Q 7 L C Z x d W 9 0 O 1 N U Q V J U S U 5 H X 0 F U X 0 t N J n F 1 b 3 Q 7 L C Z x d W 9 0 O 0 5 B T U U m c X V v d D s s J n F 1 b 3 Q 7 S U 5 J V E l B T F 9 B T F R J V F V E R S Z x d W 9 0 O y w m c X V v d D t E S V N U Q U 5 D R S Z x d W 9 0 O y w m c X V v d D t B V k V S Q U d F X 1 N M T 1 B F J n F 1 b 3 Q 7 L C Z x d W 9 0 O 0 N B V E V H T 1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p b W J z L 0 N o Y W 5 n Z W Q g V H l w Z S 5 7 U 1 R B R 0 V f T l V N Q k V S L D B 9 J n F 1 b 3 Q 7 L C Z x d W 9 0 O 1 N l Y 3 R p b 2 4 x L 2 N s a W 1 i c y 9 D a G F u Z 2 V k I F R 5 c G U u e 1 N U Q V J U S U 5 H X 0 F U X 0 t N L D F 9 J n F 1 b 3 Q 7 L C Z x d W 9 0 O 1 N l Y 3 R p b 2 4 x L 2 N s a W 1 i c y 9 D a G F u Z 2 V k I F R 5 c G U u e 0 5 B T U U s M n 0 m c X V v d D s s J n F 1 b 3 Q 7 U 2 V j d G l v b j E v Y 2 x p b W J z L 0 N o Y W 5 n Z W Q g V H l w Z S 5 7 S U 5 J V E l B T F 9 B T F R J V F V E R S w z f S Z x d W 9 0 O y w m c X V v d D t T Z W N 0 a W 9 u M S 9 j b G l t Y n M v Q 2 h h b m d l Z C B U e X B l L n t E S V N U Q U 5 D R S w 0 f S Z x d W 9 0 O y w m c X V v d D t T Z W N 0 a W 9 u M S 9 j b G l t Y n M v Q 2 h h b m d l Z C B U e X B l L n t B V k V S Q U d F X 1 N M T 1 B F L D V 9 J n F 1 b 3 Q 7 L C Z x d W 9 0 O 1 N l Y 3 R p b 2 4 x L 2 N s a W 1 i c y 9 D a G F u Z 2 V k I F R 5 c G U u e 0 N B V E V H T 1 J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N s a W 1 i c y 9 D a G F u Z 2 V k I F R 5 c G U u e 1 N U Q U d F X 0 5 V T U J F U i w w f S Z x d W 9 0 O y w m c X V v d D t T Z W N 0 a W 9 u M S 9 j b G l t Y n M v Q 2 h h b m d l Z C B U e X B l L n t T V E F S V E l O R 1 9 B V F 9 L T S w x f S Z x d W 9 0 O y w m c X V v d D t T Z W N 0 a W 9 u M S 9 j b G l t Y n M v Q 2 h h b m d l Z C B U e X B l L n t O Q U 1 F L D J 9 J n F 1 b 3 Q 7 L C Z x d W 9 0 O 1 N l Y 3 R p b 2 4 x L 2 N s a W 1 i c y 9 D a G F u Z 2 V k I F R 5 c G U u e 0 l O S V R J Q U x f Q U x U S V R V R E U s M 3 0 m c X V v d D s s J n F 1 b 3 Q 7 U 2 V j d G l v b j E v Y 2 x p b W J z L 0 N o Y W 5 n Z W Q g V H l w Z S 5 7 R E l T V E F O Q 0 U s N H 0 m c X V v d D s s J n F 1 b 3 Q 7 U 2 V j d G l v b j E v Y 2 x p b W J z L 0 N o Y W 5 n Z W Q g V H l w Z S 5 7 Q V Z F U k F H R V 9 T T E 9 Q R S w 1 f S Z x d W 9 0 O y w m c X V v d D t T Z W N 0 a W 9 u M S 9 j b G l t Y n M v Q 2 h h b m d l Z C B U e X B l L n t D Q V R F R 0 9 S W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p b W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1 i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l t Y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j o z M T o x M i 4 w O T E 0 M T Q 5 W i I g L z 4 8 R W 5 0 c n k g V H l w Z T 0 i R m l s b E N v b H V t b l R 5 c G V z I i B W Y W x 1 Z T 0 i c 0 F 3 V U d C Z 1 V G I i A v P j x F b n R y e S B U e X B l P S J G a W x s Q 2 9 s d W 1 u T m F t Z X M i I F Z h b H V l P S J z W y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5 0 Z X J t Z W R p Y X R l X 3 N w c m l u d H M v Q 2 h h b m d l Z C B U e X B l L n t T V E F H R V 9 O V U 1 C R V I s M H 0 m c X V v d D s s J n F 1 b 3 Q 7 U 2 V j d G l v b j E v a W 5 0 Z X J t Z W R p Y X R l X 3 N w c m l u d H M v Q 2 h h b m d l Z C B U e X B l L n t B V F 9 L T S w x f S Z x d W 9 0 O y w m c X V v d D t T Z W N 0 a W 9 u M S 9 p b n R l c m 1 l Z G l h d G V f c 3 B y a W 5 0 c y 9 D a G F u Z 2 V k I F R 5 c G U u e 0 N J V F k s M n 0 m c X V v d D s s J n F 1 b 3 Q 7 U 2 V j d G l v b j E v a W 5 0 Z X J t Z W R p Y X R l X 3 N w c m l u d H M v Q 2 h h b m d l Z C B U e X B l L n t D T 1 V O V F J Z L D N 9 J n F 1 b 3 Q 7 L C Z x d W 9 0 O 1 N l Y 3 R p b 2 4 x L 2 l u d G V y b W V k a W F 0 Z V 9 z c H J p b n R z L 0 N o Y W 5 n Z W Q g V H l w Z S 5 7 T E F U S V R V R E U s N H 0 m c X V v d D s s J n F 1 b 3 Q 7 U 2 V j d G l v b j E v a W 5 0 Z X J t Z W R p Y X R l X 3 N w c m l u d H M v Q 2 h h b m d l Z C B U e X B l L n t M T 0 5 H S V R V R E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W V k a W F 0 Z V 9 z c H J p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t Z W R p Y X R l X 3 N w c m l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t Z W R p Y X R l X 3 N w c m l u d H M g K D I p L 0 N o Y W 5 n Z W Q g V H l w Z S 5 7 S U 5 U R V J N R U R J Q V R F X 1 N Q U k l O V F 9 J R C w w f S Z x d W 9 0 O y w m c X V v d D t T Z W N 0 a W 9 u M S 9 p b n R l c m 1 l Z G l h d G V f c 3 B y a W 5 0 c y A o M i k v Q 2 h h b m d l Z C B U e X B l L n t T V E F H R V 9 O V U 1 C R V I s M X 0 m c X V v d D s s J n F 1 b 3 Q 7 U 2 V j d G l v b j E v a W 5 0 Z X J t Z W R p Y X R l X 3 N w c m l u d H M g K D I p L 0 N o Y W 5 n Z W Q g V H l w Z S 5 7 Q V R f S 0 0 s M n 0 m c X V v d D s s J n F 1 b 3 Q 7 U 2 V j d G l v b j E v a W 5 0 Z X J t Z W R p Y X R l X 3 N w c m l u d H M g K D I p L 0 N o Y W 5 n Z W Q g V H l w Z S 5 7 Q 0 l U W S w z f S Z x d W 9 0 O y w m c X V v d D t T Z W N 0 a W 9 u M S 9 p b n R l c m 1 l Z G l h d G V f c 3 B y a W 5 0 c y A o M i k v Q 2 h h b m d l Z C B U e X B l L n t D T 1 V O V F J Z L D R 9 J n F 1 b 3 Q 7 L C Z x d W 9 0 O 1 N l Y 3 R p b 2 4 x L 2 l u d G V y b W V k a W F 0 Z V 9 z c H J p b n R z I C g y K S 9 D a G F u Z 2 V k I F R 5 c G U u e 0 x B V E l U V U R F L D V 9 J n F 1 b 3 Q 7 L C Z x d W 9 0 O 1 N l Y 3 R p b 2 4 x L 2 l u d G V y b W V k a W F 0 Z V 9 z c H J p b n R z I C g y K S 9 D a G F u Z 2 V k I F R 5 c G U u e 0 x P T k d J V F V E R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V 9 z c H J p b n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5 0 Z X J t Z W R p Y X R l X 3 N w c m l u d H N f X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z o 1 N j o y O S 4 4 O T I x N j E 3 W i I g L z 4 8 R W 5 0 c n k g V H l w Z T 0 i R m l s b E N v b H V t b l R 5 c G V z I i B W Y W x 1 Z T 0 i c 0 F 3 V U d C Z 1 V G Q m c 9 P S I g L z 4 8 R W 5 0 c n k g V H l w Z T 0 i R m l s b E N v b H V t b k 5 h b W V z I i B W Y W x 1 Z T 0 i c 1 s m c X V v d D t J T l R F U k 1 F R E l B V E V f U 1 B S S U 5 U X 0 l E J n F 1 b 3 Q 7 L C Z x d W 9 0 O 1 N U Q U d F X 0 5 V T U J F U i Z x d W 9 0 O y w m c X V v d D t B V F 9 L T S Z x d W 9 0 O y w m c X V v d D t D S V R Z J n F 1 b 3 Q 7 L C Z x d W 9 0 O 0 N P V U 5 U U l k m c X V v d D s s J n F 1 b 3 Q 7 T E F U S V R V R E U m c X V v d D s s J n F 1 b 3 Q 7 T E 9 O R 0 l U V U R F J n F 1 b 3 Q 7 X S I g L z 4 8 R W 5 0 c n k g V H l w Z T 0 i R m l s b F N 0 Y X R 1 c y I g V m F s d W U 9 I n N D b 2 1 w b G V 0 Z S I g L z 4 8 R W 5 0 c n k g V H l w Z T 0 i R m l s b E N v d W 5 0 I i B W Y W x 1 Z T 0 i b D I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1 l Z G l h d G V f c 3 B y a W 5 0 c y A o M i k v Q 2 h h b m d l Z C B U e X B l L n t J T l R F U k 1 F R E l B V E V f U 1 B S S U 5 U X 0 l E L D B 9 J n F 1 b 3 Q 7 L C Z x d W 9 0 O 1 N l Y 3 R p b 2 4 x L 2 l u d G V y b W V k a W F 0 Z V 9 z c H J p b n R z I C g y K S 9 D a G F u Z 2 V k I F R 5 c G U u e 1 N U Q U d F X 0 5 V T U J F U i w x f S Z x d W 9 0 O y w m c X V v d D t T Z W N 0 a W 9 u M S 9 p b n R l c m 1 l Z G l h d G V f c 3 B y a W 5 0 c y A o M i k v Q 2 h h b m d l Z C B U e X B l L n t B V F 9 L T S w y f S Z x d W 9 0 O y w m c X V v d D t T Z W N 0 a W 9 u M S 9 p b n R l c m 1 l Z G l h d G V f c 3 B y a W 5 0 c y A o M i k v Q 2 h h b m d l Z C B U e X B l L n t D S V R Z L D N 9 J n F 1 b 3 Q 7 L C Z x d W 9 0 O 1 N l Y 3 R p b 2 4 x L 2 l u d G V y b W V k a W F 0 Z V 9 z c H J p b n R z I C g y K S 9 D a G F u Z 2 V k I F R 5 c G U u e 0 N P V U 5 U U l k s N H 0 m c X V v d D s s J n F 1 b 3 Q 7 U 2 V j d G l v b j E v a W 5 0 Z X J t Z W R p Y X R l X 3 N w c m l u d H M g K D I p L 0 N o Y W 5 n Z W Q g V H l w Z S 5 7 T E F U S V R V R E U s N X 0 m c X V v d D s s J n F 1 b 3 Q 7 U 2 V j d G l v b j E v a W 5 0 Z X J t Z W R p Y X R l X 3 N w c m l u d H M g K D I p L 0 N o Y W 5 n Z W Q g V H l w Z S 5 7 T E 9 O R 0 l U V U R F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d G V y b W V k a W F 0 Z V 9 z c H J p b n R z I C g y K S 9 D a G F u Z 2 V k I F R 5 c G U u e 0 l O V E V S T U V E S U F U R V 9 T U F J J T l R f S U Q s M H 0 m c X V v d D s s J n F 1 b 3 Q 7 U 2 V j d G l v b j E v a W 5 0 Z X J t Z W R p Y X R l X 3 N w c m l u d H M g K D I p L 0 N o Y W 5 n Z W Q g V H l w Z S 5 7 U 1 R B R 0 V f T l V N Q k V S L D F 9 J n F 1 b 3 Q 7 L C Z x d W 9 0 O 1 N l Y 3 R p b 2 4 x L 2 l u d G V y b W V k a W F 0 Z V 9 z c H J p b n R z I C g y K S 9 D a G F u Z 2 V k I F R 5 c G U u e 0 F U X 0 t N L D J 9 J n F 1 b 3 Q 7 L C Z x d W 9 0 O 1 N l Y 3 R p b 2 4 x L 2 l u d G V y b W V k a W F 0 Z V 9 z c H J p b n R z I C g y K S 9 D a G F u Z 2 V k I F R 5 c G U u e 0 N J V F k s M 3 0 m c X V v d D s s J n F 1 b 3 Q 7 U 2 V j d G l v b j E v a W 5 0 Z X J t Z W R p Y X R l X 3 N w c m l u d H M g K D I p L 0 N o Y W 5 n Z W Q g V H l w Z S 5 7 Q 0 9 V T l R S W S w 0 f S Z x d W 9 0 O y w m c X V v d D t T Z W N 0 a W 9 u M S 9 p b n R l c m 1 l Z G l h d G V f c 3 B y a W 5 0 c y A o M i k v Q 2 h h b m d l Z C B U e X B l L n t M Q V R J V F V E R S w 1 f S Z x d W 9 0 O y w m c X V v d D t T Z W N 0 a W 9 u M S 9 p b n R l c m 1 l Z G l h d G V f c 3 B y a W 5 0 c y A o M i k v Q 2 h h b m d l Z C B U e X B l L n t M T 0 5 H S V R V R E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V f c 3 B y a W 5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V f c 3 B y a W 5 0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P r V U d g y d b K O k X q 5 n X Q U G 1 h x H W X d J + N i y 0 H H r F 1 Z s R m 7 A A A A A A 6 A A A A A A g A A I A A A A A p W R w r A k P z f m R H c 5 A 8 s 0 l F V h m o Y L K f m 8 4 p v V q 3 / T R z B U A A A A O O W m E L y 9 3 k q e d + O 9 k L K n p 3 d Q A u 0 p X N W A K j g s B Z Z I 2 V 4 L 0 V O e U I f a M I f D Q 2 U L B V 1 d S N G s W S O N 7 h o r 6 C Q / E N E U E Q Q F t 7 e B o D 6 w s A f H o f a r o E z Q A A A A I j V 1 h Z h 6 j 3 u d z 5 A T x 8 Z r / b 6 X O e O o t f M + o 9 I d f 6 l h K v O Q Q F x t s p U P h v 0 S B K W o k + F N o k 7 o 9 9 a D m O G P O J J T d w Y p M 8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intermediate_sprints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2020-07-04T19:59:33Z</dcterms:modified>
</cp:coreProperties>
</file>