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Dodo\M2\S2\DBMS\projet\graph\data\xlsx\duplicates_2\vertices\"/>
    </mc:Choice>
  </mc:AlternateContent>
  <xr:revisionPtr revIDLastSave="0" documentId="13_ncr:1_{63A37C0F-A935-42E1-9183-52C8D9F2D9D1}" xr6:coauthVersionLast="45" xr6:coauthVersionMax="45" xr10:uidLastSave="{00000000-0000-0000-0000-000000000000}"/>
  <bookViews>
    <workbookView xWindow="-120" yWindow="-120" windowWidth="38640" windowHeight="21240" activeTab="3" xr2:uid="{00000000-000D-0000-FFFF-FFFF00000000}"/>
  </bookViews>
  <sheets>
    <sheet name="stages" sheetId="7" r:id="rId1"/>
    <sheet name="fields &amp; values" sheetId="2" r:id="rId2"/>
    <sheet name="concat fields &amp; values" sheetId="3" r:id="rId3"/>
    <sheet name="queries" sheetId="4" r:id="rId4"/>
  </sheets>
  <definedNames>
    <definedName name="ExternalData_3" localSheetId="0" hidden="1">stages!$A$1:$M$43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4" l="1"/>
  <c r="A4" i="4"/>
  <c r="A5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A22" i="4"/>
  <c r="A23" i="4"/>
  <c r="A24" i="4"/>
  <c r="A25" i="4"/>
  <c r="A26" i="4"/>
  <c r="A27" i="4"/>
  <c r="A28" i="4"/>
  <c r="A29" i="4"/>
  <c r="A30" i="4"/>
  <c r="A31" i="4"/>
  <c r="A32" i="4"/>
  <c r="A33" i="4"/>
  <c r="A34" i="4"/>
  <c r="A35" i="4"/>
  <c r="A36" i="4"/>
  <c r="A37" i="4"/>
  <c r="A38" i="4"/>
  <c r="A39" i="4"/>
  <c r="A40" i="4"/>
  <c r="A41" i="4"/>
  <c r="A42" i="4"/>
  <c r="A43" i="4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23" i="2"/>
  <c r="B23" i="2"/>
  <c r="C23" i="2"/>
  <c r="D23" i="2"/>
  <c r="E23" i="2"/>
  <c r="F23" i="2"/>
  <c r="G23" i="2"/>
  <c r="H23" i="2"/>
  <c r="I23" i="2"/>
  <c r="J23" i="2"/>
  <c r="K23" i="2"/>
  <c r="L23" i="2"/>
  <c r="M23" i="2"/>
  <c r="A24" i="2"/>
  <c r="B24" i="2"/>
  <c r="C24" i="2"/>
  <c r="D24" i="2"/>
  <c r="E24" i="2"/>
  <c r="F24" i="2"/>
  <c r="G24" i="2"/>
  <c r="H24" i="2"/>
  <c r="I24" i="2"/>
  <c r="J24" i="2"/>
  <c r="K24" i="2"/>
  <c r="L24" i="2"/>
  <c r="M24" i="2"/>
  <c r="A25" i="2"/>
  <c r="B25" i="2"/>
  <c r="C25" i="2"/>
  <c r="D25" i="2"/>
  <c r="E25" i="2"/>
  <c r="F25" i="2"/>
  <c r="G25" i="2"/>
  <c r="H25" i="2"/>
  <c r="I25" i="2"/>
  <c r="J25" i="2"/>
  <c r="K25" i="2"/>
  <c r="L25" i="2"/>
  <c r="M25" i="2"/>
  <c r="A26" i="2"/>
  <c r="B26" i="2"/>
  <c r="C26" i="2"/>
  <c r="D26" i="2"/>
  <c r="E26" i="2"/>
  <c r="F26" i="2"/>
  <c r="G26" i="2"/>
  <c r="H26" i="2"/>
  <c r="I26" i="2"/>
  <c r="J26" i="2"/>
  <c r="K26" i="2"/>
  <c r="L26" i="2"/>
  <c r="M26" i="2"/>
  <c r="A27" i="2"/>
  <c r="B27" i="2"/>
  <c r="C27" i="2"/>
  <c r="D27" i="2"/>
  <c r="E27" i="2"/>
  <c r="F27" i="2"/>
  <c r="G27" i="2"/>
  <c r="H27" i="2"/>
  <c r="I27" i="2"/>
  <c r="J27" i="2"/>
  <c r="K27" i="2"/>
  <c r="L27" i="2"/>
  <c r="M27" i="2"/>
  <c r="A28" i="2"/>
  <c r="B28" i="2"/>
  <c r="C28" i="2"/>
  <c r="D28" i="2"/>
  <c r="E28" i="2"/>
  <c r="F28" i="2"/>
  <c r="G28" i="2"/>
  <c r="H28" i="2"/>
  <c r="I28" i="2"/>
  <c r="J28" i="2"/>
  <c r="K28" i="2"/>
  <c r="L28" i="2"/>
  <c r="M28" i="2"/>
  <c r="A29" i="2"/>
  <c r="B29" i="2"/>
  <c r="C29" i="2"/>
  <c r="D29" i="2"/>
  <c r="E29" i="2"/>
  <c r="F29" i="2"/>
  <c r="G29" i="2"/>
  <c r="H29" i="2"/>
  <c r="I29" i="2"/>
  <c r="J29" i="2"/>
  <c r="K29" i="2"/>
  <c r="L29" i="2"/>
  <c r="M29" i="2"/>
  <c r="A30" i="2"/>
  <c r="B30" i="2"/>
  <c r="C30" i="2"/>
  <c r="D30" i="2"/>
  <c r="E30" i="2"/>
  <c r="F30" i="2"/>
  <c r="G30" i="2"/>
  <c r="H30" i="2"/>
  <c r="I30" i="2"/>
  <c r="J30" i="2"/>
  <c r="K30" i="2"/>
  <c r="L30" i="2"/>
  <c r="M30" i="2"/>
  <c r="A31" i="2"/>
  <c r="B31" i="2"/>
  <c r="C31" i="2"/>
  <c r="D31" i="2"/>
  <c r="E31" i="2"/>
  <c r="F31" i="2"/>
  <c r="G31" i="2"/>
  <c r="H31" i="2"/>
  <c r="I31" i="2"/>
  <c r="J31" i="2"/>
  <c r="K31" i="2"/>
  <c r="L31" i="2"/>
  <c r="M31" i="2"/>
  <c r="A32" i="2"/>
  <c r="B32" i="2"/>
  <c r="C32" i="2"/>
  <c r="D32" i="2"/>
  <c r="E32" i="2"/>
  <c r="F32" i="2"/>
  <c r="G32" i="2"/>
  <c r="H32" i="2"/>
  <c r="I32" i="2"/>
  <c r="J32" i="2"/>
  <c r="K32" i="2"/>
  <c r="L32" i="2"/>
  <c r="M32" i="2"/>
  <c r="A33" i="2"/>
  <c r="B33" i="2"/>
  <c r="C33" i="2"/>
  <c r="D33" i="2"/>
  <c r="E33" i="2"/>
  <c r="F33" i="2"/>
  <c r="G33" i="2"/>
  <c r="H33" i="2"/>
  <c r="I33" i="2"/>
  <c r="J33" i="2"/>
  <c r="K33" i="2"/>
  <c r="L33" i="2"/>
  <c r="M33" i="2"/>
  <c r="A34" i="2"/>
  <c r="B34" i="2"/>
  <c r="C34" i="2"/>
  <c r="D34" i="2"/>
  <c r="E34" i="2"/>
  <c r="F34" i="2"/>
  <c r="G34" i="2"/>
  <c r="H34" i="2"/>
  <c r="I34" i="2"/>
  <c r="J34" i="2"/>
  <c r="K34" i="2"/>
  <c r="L34" i="2"/>
  <c r="M34" i="2"/>
  <c r="A35" i="2"/>
  <c r="B35" i="2"/>
  <c r="C35" i="2"/>
  <c r="D35" i="2"/>
  <c r="E35" i="2"/>
  <c r="F35" i="2"/>
  <c r="G35" i="2"/>
  <c r="H35" i="2"/>
  <c r="I35" i="2"/>
  <c r="J35" i="2"/>
  <c r="K35" i="2"/>
  <c r="L35" i="2"/>
  <c r="M35" i="2"/>
  <c r="A36" i="2"/>
  <c r="B36" i="2"/>
  <c r="C36" i="2"/>
  <c r="D36" i="2"/>
  <c r="E36" i="2"/>
  <c r="F36" i="2"/>
  <c r="G36" i="2"/>
  <c r="H36" i="2"/>
  <c r="I36" i="2"/>
  <c r="J36" i="2"/>
  <c r="K36" i="2"/>
  <c r="L36" i="2"/>
  <c r="M36" i="2"/>
  <c r="A37" i="2"/>
  <c r="B37" i="2"/>
  <c r="C37" i="2"/>
  <c r="D37" i="2"/>
  <c r="E37" i="2"/>
  <c r="F37" i="2"/>
  <c r="G37" i="2"/>
  <c r="H37" i="2"/>
  <c r="I37" i="2"/>
  <c r="J37" i="2"/>
  <c r="K37" i="2"/>
  <c r="L37" i="2"/>
  <c r="M37" i="2"/>
  <c r="A38" i="2"/>
  <c r="B38" i="2"/>
  <c r="C38" i="2"/>
  <c r="D38" i="2"/>
  <c r="E38" i="2"/>
  <c r="F38" i="2"/>
  <c r="G38" i="2"/>
  <c r="H38" i="2"/>
  <c r="I38" i="2"/>
  <c r="J38" i="2"/>
  <c r="K38" i="2"/>
  <c r="L38" i="2"/>
  <c r="M38" i="2"/>
  <c r="A39" i="2"/>
  <c r="B39" i="2"/>
  <c r="C39" i="2"/>
  <c r="D39" i="2"/>
  <c r="E39" i="2"/>
  <c r="F39" i="2"/>
  <c r="G39" i="2"/>
  <c r="H39" i="2"/>
  <c r="I39" i="2"/>
  <c r="J39" i="2"/>
  <c r="K39" i="2"/>
  <c r="L39" i="2"/>
  <c r="M39" i="2"/>
  <c r="A40" i="2"/>
  <c r="B40" i="2"/>
  <c r="C40" i="2"/>
  <c r="D40" i="2"/>
  <c r="E40" i="2"/>
  <c r="F40" i="2"/>
  <c r="G40" i="2"/>
  <c r="H40" i="2"/>
  <c r="I40" i="2"/>
  <c r="J40" i="2"/>
  <c r="K40" i="2"/>
  <c r="L40" i="2"/>
  <c r="M40" i="2"/>
  <c r="A41" i="2"/>
  <c r="B41" i="2"/>
  <c r="C41" i="2"/>
  <c r="D41" i="2"/>
  <c r="E41" i="2"/>
  <c r="F41" i="2"/>
  <c r="G41" i="2"/>
  <c r="H41" i="2"/>
  <c r="I41" i="2"/>
  <c r="J41" i="2"/>
  <c r="K41" i="2"/>
  <c r="L41" i="2"/>
  <c r="M41" i="2"/>
  <c r="A42" i="2"/>
  <c r="B42" i="2"/>
  <c r="C42" i="2"/>
  <c r="D42" i="2"/>
  <c r="E42" i="2"/>
  <c r="F42" i="2"/>
  <c r="G42" i="2"/>
  <c r="H42" i="2"/>
  <c r="I42" i="2"/>
  <c r="J42" i="2"/>
  <c r="K42" i="2"/>
  <c r="L42" i="2"/>
  <c r="M42" i="2"/>
  <c r="A43" i="2"/>
  <c r="B43" i="2"/>
  <c r="C43" i="2"/>
  <c r="D43" i="2"/>
  <c r="E43" i="2"/>
  <c r="F43" i="2"/>
  <c r="G43" i="2"/>
  <c r="H43" i="2"/>
  <c r="I43" i="2"/>
  <c r="J43" i="2"/>
  <c r="K43" i="2"/>
  <c r="L43" i="2"/>
  <c r="M43" i="2"/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B2" i="2"/>
  <c r="C2" i="2"/>
  <c r="D2" i="2"/>
  <c r="E2" i="2"/>
  <c r="F2" i="2"/>
  <c r="G2" i="2"/>
  <c r="H2" i="2"/>
  <c r="I2" i="2"/>
  <c r="J2" i="2"/>
  <c r="K2" i="2"/>
  <c r="L2" i="2"/>
  <c r="M2" i="2"/>
  <c r="B3" i="2"/>
  <c r="C3" i="2"/>
  <c r="D3" i="2"/>
  <c r="E3" i="2"/>
  <c r="F3" i="2"/>
  <c r="G3" i="2"/>
  <c r="H3" i="2"/>
  <c r="I3" i="2"/>
  <c r="J3" i="2"/>
  <c r="K3" i="2"/>
  <c r="L3" i="2"/>
  <c r="M3" i="2"/>
  <c r="B4" i="2"/>
  <c r="C4" i="2"/>
  <c r="D4" i="2"/>
  <c r="E4" i="2"/>
  <c r="F4" i="2"/>
  <c r="G4" i="2"/>
  <c r="H4" i="2"/>
  <c r="I4" i="2"/>
  <c r="J4" i="2"/>
  <c r="K4" i="2"/>
  <c r="L4" i="2"/>
  <c r="M4" i="2"/>
  <c r="B5" i="2"/>
  <c r="C5" i="2"/>
  <c r="D5" i="2"/>
  <c r="E5" i="2"/>
  <c r="F5" i="2"/>
  <c r="G5" i="2"/>
  <c r="H5" i="2"/>
  <c r="I5" i="2"/>
  <c r="J5" i="2"/>
  <c r="K5" i="2"/>
  <c r="L5" i="2"/>
  <c r="M5" i="2"/>
  <c r="B6" i="2"/>
  <c r="C6" i="2"/>
  <c r="D6" i="2"/>
  <c r="E6" i="2"/>
  <c r="F6" i="2"/>
  <c r="G6" i="2"/>
  <c r="H6" i="2"/>
  <c r="I6" i="2"/>
  <c r="J6" i="2"/>
  <c r="K6" i="2"/>
  <c r="L6" i="2"/>
  <c r="M6" i="2"/>
  <c r="B7" i="2"/>
  <c r="C7" i="2"/>
  <c r="D7" i="2"/>
  <c r="E7" i="2"/>
  <c r="F7" i="2"/>
  <c r="G7" i="2"/>
  <c r="H7" i="2"/>
  <c r="I7" i="2"/>
  <c r="J7" i="2"/>
  <c r="K7" i="2"/>
  <c r="L7" i="2"/>
  <c r="M7" i="2"/>
  <c r="B8" i="2"/>
  <c r="C8" i="2"/>
  <c r="D8" i="2"/>
  <c r="E8" i="2"/>
  <c r="F8" i="2"/>
  <c r="G8" i="2"/>
  <c r="H8" i="2"/>
  <c r="I8" i="2"/>
  <c r="J8" i="2"/>
  <c r="K8" i="2"/>
  <c r="L8" i="2"/>
  <c r="M8" i="2"/>
  <c r="B9" i="2"/>
  <c r="C9" i="2"/>
  <c r="D9" i="2"/>
  <c r="E9" i="2"/>
  <c r="F9" i="2"/>
  <c r="G9" i="2"/>
  <c r="H9" i="2"/>
  <c r="I9" i="2"/>
  <c r="J9" i="2"/>
  <c r="K9" i="2"/>
  <c r="L9" i="2"/>
  <c r="M9" i="2"/>
  <c r="B10" i="2"/>
  <c r="C10" i="2"/>
  <c r="D10" i="2"/>
  <c r="E10" i="2"/>
  <c r="F10" i="2"/>
  <c r="G10" i="2"/>
  <c r="H10" i="2"/>
  <c r="I10" i="2"/>
  <c r="J10" i="2"/>
  <c r="K10" i="2"/>
  <c r="L10" i="2"/>
  <c r="M10" i="2"/>
  <c r="B11" i="2"/>
  <c r="C11" i="2"/>
  <c r="D11" i="2"/>
  <c r="E11" i="2"/>
  <c r="F11" i="2"/>
  <c r="G11" i="2"/>
  <c r="H11" i="2"/>
  <c r="I11" i="2"/>
  <c r="J11" i="2"/>
  <c r="K11" i="2"/>
  <c r="L11" i="2"/>
  <c r="M11" i="2"/>
  <c r="B12" i="2"/>
  <c r="C12" i="2"/>
  <c r="D12" i="2"/>
  <c r="E12" i="2"/>
  <c r="F12" i="2"/>
  <c r="G12" i="2"/>
  <c r="H12" i="2"/>
  <c r="I12" i="2"/>
  <c r="J12" i="2"/>
  <c r="K12" i="2"/>
  <c r="L12" i="2"/>
  <c r="M12" i="2"/>
  <c r="B13" i="2"/>
  <c r="C13" i="2"/>
  <c r="D13" i="2"/>
  <c r="E13" i="2"/>
  <c r="F13" i="2"/>
  <c r="G13" i="2"/>
  <c r="H13" i="2"/>
  <c r="I13" i="2"/>
  <c r="J13" i="2"/>
  <c r="K13" i="2"/>
  <c r="L13" i="2"/>
  <c r="M13" i="2"/>
  <c r="B14" i="2"/>
  <c r="C14" i="2"/>
  <c r="D14" i="2"/>
  <c r="E14" i="2"/>
  <c r="F14" i="2"/>
  <c r="G14" i="2"/>
  <c r="H14" i="2"/>
  <c r="I14" i="2"/>
  <c r="J14" i="2"/>
  <c r="K14" i="2"/>
  <c r="L14" i="2"/>
  <c r="M14" i="2"/>
  <c r="B15" i="2"/>
  <c r="C15" i="2"/>
  <c r="D15" i="2"/>
  <c r="E15" i="2"/>
  <c r="F15" i="2"/>
  <c r="G15" i="2"/>
  <c r="H15" i="2"/>
  <c r="I15" i="2"/>
  <c r="J15" i="2"/>
  <c r="K15" i="2"/>
  <c r="L15" i="2"/>
  <c r="M15" i="2"/>
  <c r="B16" i="2"/>
  <c r="C16" i="2"/>
  <c r="D16" i="2"/>
  <c r="E16" i="2"/>
  <c r="F16" i="2"/>
  <c r="G16" i="2"/>
  <c r="H16" i="2"/>
  <c r="I16" i="2"/>
  <c r="J16" i="2"/>
  <c r="K16" i="2"/>
  <c r="L16" i="2"/>
  <c r="M16" i="2"/>
  <c r="B17" i="2"/>
  <c r="C17" i="2"/>
  <c r="D17" i="2"/>
  <c r="E17" i="2"/>
  <c r="F17" i="2"/>
  <c r="G17" i="2"/>
  <c r="H17" i="2"/>
  <c r="I17" i="2"/>
  <c r="J17" i="2"/>
  <c r="K17" i="2"/>
  <c r="L17" i="2"/>
  <c r="M17" i="2"/>
  <c r="B18" i="2"/>
  <c r="C18" i="2"/>
  <c r="D18" i="2"/>
  <c r="E18" i="2"/>
  <c r="F18" i="2"/>
  <c r="G18" i="2"/>
  <c r="H18" i="2"/>
  <c r="I18" i="2"/>
  <c r="J18" i="2"/>
  <c r="K18" i="2"/>
  <c r="L18" i="2"/>
  <c r="M18" i="2"/>
  <c r="B19" i="2"/>
  <c r="C19" i="2"/>
  <c r="D19" i="2"/>
  <c r="E19" i="2"/>
  <c r="F19" i="2"/>
  <c r="G19" i="2"/>
  <c r="H19" i="2"/>
  <c r="I19" i="2"/>
  <c r="J19" i="2"/>
  <c r="K19" i="2"/>
  <c r="L19" i="2"/>
  <c r="M19" i="2"/>
  <c r="B20" i="2"/>
  <c r="C20" i="2"/>
  <c r="D20" i="2"/>
  <c r="E20" i="2"/>
  <c r="F20" i="2"/>
  <c r="G20" i="2"/>
  <c r="H20" i="2"/>
  <c r="I20" i="2"/>
  <c r="J20" i="2"/>
  <c r="K20" i="2"/>
  <c r="L20" i="2"/>
  <c r="M20" i="2"/>
  <c r="B21" i="2"/>
  <c r="C21" i="2"/>
  <c r="D21" i="2"/>
  <c r="E21" i="2"/>
  <c r="F21" i="2"/>
  <c r="G21" i="2"/>
  <c r="H21" i="2"/>
  <c r="I21" i="2"/>
  <c r="J21" i="2"/>
  <c r="K21" i="2"/>
  <c r="L21" i="2"/>
  <c r="M21" i="2"/>
  <c r="B22" i="2"/>
  <c r="C22" i="2"/>
  <c r="D22" i="2"/>
  <c r="E22" i="2"/>
  <c r="F22" i="2"/>
  <c r="G22" i="2"/>
  <c r="H22" i="2"/>
  <c r="I22" i="2"/>
  <c r="J22" i="2"/>
  <c r="K22" i="2"/>
  <c r="L22" i="2"/>
  <c r="M22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" i="2"/>
  <c r="A2" i="3" l="1"/>
  <c r="A2" i="4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riders" description="Connection to the 'riders' query in the workbook." type="5" refreshedVersion="6" background="1" saveData="1">
    <dbPr connection="Provider=Microsoft.Mashup.OleDb.1;Data Source=$Workbook$;Location=riders;Extended Properties=&quot;&quot;" command="SELECT * FROM [riders]"/>
  </connection>
  <connection id="2" xr16:uid="{5492D1B3-5BDB-4250-8C21-500C5CEB7E97}" keepAlive="1" name="Query - stages" description="Connection to the 'stages' query in the workbook." type="5" refreshedVersion="6" background="1" saveData="1">
    <dbPr connection="Provider=Microsoft.Mashup.OleDb.1;Data Source=$Workbook$;Location=stages;Extended Properties=&quot;&quot;" command="SELECT * FROM [stages]"/>
  </connection>
  <connection id="3" xr16:uid="{00000000-0015-0000-FFFF-FFFF01000000}" keepAlive="1" name="Query - teams" description="Connection to the 'teams' query in the workbook." type="5" refreshedVersion="6" background="1">
    <dbPr connection="Provider=Microsoft.Mashup.OleDb.1;Data Source=$Workbook$;Location=teams;Extended Properties=&quot;&quot;" command="SELECT * FROM [teams]"/>
  </connection>
</connections>
</file>

<file path=xl/sharedStrings.xml><?xml version="1.0" encoding="utf-8"?>
<sst xmlns="http://schemas.openxmlformats.org/spreadsheetml/2006/main" count="310" uniqueCount="103">
  <si>
    <t>Fields :</t>
  </si>
  <si>
    <t>Concatenate fields :</t>
  </si>
  <si>
    <t>Full query :</t>
  </si>
  <si>
    <t>FRA</t>
  </si>
  <si>
    <t>STAGE_NUMBER</t>
  </si>
  <si>
    <t>STAGE_TYPE</t>
  </si>
  <si>
    <t>STAGE_DATE</t>
  </si>
  <si>
    <t>STAGE_START</t>
  </si>
  <si>
    <t>STAGE_START_COUNTRY</t>
  </si>
  <si>
    <t>STAGE_START_LATITUDE</t>
  </si>
  <si>
    <t>STAGE_START_LONGITUDE</t>
  </si>
  <si>
    <t>STAGE_FINISH</t>
  </si>
  <si>
    <t>STAGE_FINISH_COUNTRY</t>
  </si>
  <si>
    <t>STAGE_FINISH_LATITUDE</t>
  </si>
  <si>
    <t>STAGE_FINISH_LONGITUDE</t>
  </si>
  <si>
    <t>STAGE_DISTANCE</t>
  </si>
  <si>
    <t>STAGE_INFO</t>
  </si>
  <si>
    <t>Flat</t>
  </si>
  <si>
    <t>05/07/2014</t>
  </si>
  <si>
    <t>Leeds</t>
  </si>
  <si>
    <t>ENG</t>
  </si>
  <si>
    <t>Harrogate</t>
  </si>
  <si>
    <t>http://www.letour.com/le-tour/2014/us/stage-1.html</t>
  </si>
  <si>
    <t>Hilly</t>
  </si>
  <si>
    <t>06/07/2014</t>
  </si>
  <si>
    <t>York</t>
  </si>
  <si>
    <t>Sheffield</t>
  </si>
  <si>
    <t>http://www.letour.com/le-tour/2014/us/stage-2.html</t>
  </si>
  <si>
    <t>07/07/2014</t>
  </si>
  <si>
    <t>Cambridge</t>
  </si>
  <si>
    <t>Londres</t>
  </si>
  <si>
    <t>http://www.letour.com/le-tour/2014/us/stage-3.html</t>
  </si>
  <si>
    <t>08/07/2014</t>
  </si>
  <si>
    <t>Le Touquet-Paris-Plage</t>
  </si>
  <si>
    <t>Lille Métropole</t>
  </si>
  <si>
    <t>http://www.letour.com/le-tour/2014/us/stage-4.html</t>
  </si>
  <si>
    <t>09/07/2014</t>
  </si>
  <si>
    <t>Ypres</t>
  </si>
  <si>
    <t>Arenberg Porte du Hainaut</t>
  </si>
  <si>
    <t>http://www.letour.com/le-tour/2014/us/stage-5.html</t>
  </si>
  <si>
    <t>10/07/2014</t>
  </si>
  <si>
    <t>Arras</t>
  </si>
  <si>
    <t>Reims</t>
  </si>
  <si>
    <t>http://www.letour.com/le-tour/2014/us/stage-6.html</t>
  </si>
  <si>
    <t>11/07/2014</t>
  </si>
  <si>
    <t>Épernay</t>
  </si>
  <si>
    <t>Nancy</t>
  </si>
  <si>
    <t>http://www.letour.com/le-tour/2014/us/stage-7.html</t>
  </si>
  <si>
    <t>12/07/2014</t>
  </si>
  <si>
    <t>Tomblaine</t>
  </si>
  <si>
    <t>Gérardmer La Mauselaine</t>
  </si>
  <si>
    <t>http://www.letour.com/le-tour/2014/us/stage-8.html</t>
  </si>
  <si>
    <t>13/07/2014</t>
  </si>
  <si>
    <t>Gérardmer</t>
  </si>
  <si>
    <t>Mulhouse</t>
  </si>
  <si>
    <t>http://www.letour.com/le-tour/2014/us/stage-9.html</t>
  </si>
  <si>
    <t>Mountain</t>
  </si>
  <si>
    <t>14/07/2014</t>
  </si>
  <si>
    <t>La Planche des Belles Filles</t>
  </si>
  <si>
    <t>http://www.letour.com/le-tour/2014/us/stage-10.html</t>
  </si>
  <si>
    <t>16/07/2014</t>
  </si>
  <si>
    <t>Besançon</t>
  </si>
  <si>
    <t>Oyonnax</t>
  </si>
  <si>
    <t>http://www.letour.com/le-tour/2014/us/stage-11.html</t>
  </si>
  <si>
    <t>17/07/2014</t>
  </si>
  <si>
    <t>Bourg-en-Bresse</t>
  </si>
  <si>
    <t>Saint-Étienne</t>
  </si>
  <si>
    <t>http://www.letour.com/le-tour/2014/us/stage-12.html</t>
  </si>
  <si>
    <t>18/07/2014</t>
  </si>
  <si>
    <t>Chamrousse</t>
  </si>
  <si>
    <t>http://www.letour.com/le-tour/2014/us/stage-13.html</t>
  </si>
  <si>
    <t>19/07/2014</t>
  </si>
  <si>
    <t>Grenoble</t>
  </si>
  <si>
    <t>Risoul</t>
  </si>
  <si>
    <t>http://www.letour.com/le-tour/2014/us/stage-14.html</t>
  </si>
  <si>
    <t>20/07/2014</t>
  </si>
  <si>
    <t>Tallard</t>
  </si>
  <si>
    <t>Nîmes</t>
  </si>
  <si>
    <t>http://www.letour.com/le-tour/2014/us/stage-15.html</t>
  </si>
  <si>
    <t>22/07/2014</t>
  </si>
  <si>
    <t>Carcassonne</t>
  </si>
  <si>
    <t>Bagnères-de-Luchon</t>
  </si>
  <si>
    <t>http://www.letour.com/le-tour/2014/us/stage-16.html</t>
  </si>
  <si>
    <t>23/07/2014</t>
  </si>
  <si>
    <t>Saint-Gaudens</t>
  </si>
  <si>
    <t>Saint-Lary Pla d’Adet</t>
  </si>
  <si>
    <t>http://www.letour.com/le-tour/2014/us/stage-17.html</t>
  </si>
  <si>
    <t>24/07/2014</t>
  </si>
  <si>
    <t>Pau</t>
  </si>
  <si>
    <t>Hautacam</t>
  </si>
  <si>
    <t>http://www.letour.com/le-tour/2014/us/stage-18.html</t>
  </si>
  <si>
    <t>25/07/2014</t>
  </si>
  <si>
    <t>Maubourguet Pays du Val d’Adour</t>
  </si>
  <si>
    <t>Bergerac</t>
  </si>
  <si>
    <t>http://www.letour.com/le-tour/2014/us/stage-19.html</t>
  </si>
  <si>
    <t>Individual time-trial</t>
  </si>
  <si>
    <t>26/07/2014</t>
  </si>
  <si>
    <t>Périgueux</t>
  </si>
  <si>
    <t>http://www.letour.com/le-tour/2014/us/stage-20.html</t>
  </si>
  <si>
    <t>27/07/2014</t>
  </si>
  <si>
    <t>Évry</t>
  </si>
  <si>
    <t>Paris Champs-Élysées</t>
  </si>
  <si>
    <t>http://www.letour.com/le-tour/2014/us/stage-21.html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</si>
</sst>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2" xr16:uid="{A73C6EC5-1707-476D-913C-43210B86228B}" autoFormatId="16" applyNumberFormats="0" applyBorderFormats="0" applyFontFormats="0" applyPatternFormats="0" applyAlignmentFormats="0" applyWidthHeightFormats="0">
  <queryTableRefresh nextId="14">
    <queryTableFields count="13">
      <queryTableField id="1" name="STAGE_NUMBER" tableColumnId="1"/>
      <queryTableField id="2" name="STAGE_TYPE" tableColumnId="2"/>
      <queryTableField id="3" name="STAGE_DATE" tableColumnId="3"/>
      <queryTableField id="4" name="STAGE_START" tableColumnId="4"/>
      <queryTableField id="5" name="STAGE_START_COUNTRY" tableColumnId="5"/>
      <queryTableField id="6" name="STAGE_START_LATITUDE" tableColumnId="6"/>
      <queryTableField id="7" name="STAGE_START_LONGITUDE" tableColumnId="7"/>
      <queryTableField id="8" name="STAGE_FINISH" tableColumnId="8"/>
      <queryTableField id="9" name="STAGE_FINISH_COUNTRY" tableColumnId="9"/>
      <queryTableField id="10" name="STAGE_FINISH_LATITUDE" tableColumnId="10"/>
      <queryTableField id="11" name="STAGE_FINISH_LONGITUDE" tableColumnId="11"/>
      <queryTableField id="12" name="STAGE_DISTANCE" tableColumnId="12"/>
      <queryTableField id="13" name="STAGE_INFO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22B38D-F8D8-45BC-9A5A-E497268065F1}" name="stages" displayName="stages" ref="A1:M43" tableType="queryTable" totalsRowShown="0">
  <autoFilter ref="A1:M43" xr:uid="{61CB7689-E6AD-4A01-BD54-4A2A335798A3}"/>
  <tableColumns count="13">
    <tableColumn id="1" xr3:uid="{9A317E18-742B-4973-8F4D-B8D4EFF1C557}" uniqueName="1" name="STAGE_NUMBER" queryTableFieldId="1"/>
    <tableColumn id="2" xr3:uid="{C5EA7E60-3569-4020-8853-4487A74A427C}" uniqueName="2" name="STAGE_TYPE" queryTableFieldId="2" dataDxfId="6"/>
    <tableColumn id="3" xr3:uid="{8A9A76F6-A935-4BC6-8C18-0F1D57D61B76}" uniqueName="3" name="STAGE_DATE" queryTableFieldId="3" dataDxfId="5"/>
    <tableColumn id="4" xr3:uid="{1B13F14C-CBD3-45EC-8EEC-58691F59A134}" uniqueName="4" name="STAGE_START" queryTableFieldId="4" dataDxfId="4"/>
    <tableColumn id="5" xr3:uid="{0119A681-85A4-4E38-9330-B40C47CD8B48}" uniqueName="5" name="STAGE_START_COUNTRY" queryTableFieldId="5" dataDxfId="3"/>
    <tableColumn id="6" xr3:uid="{28E7B897-D0EB-4081-8275-3BB33D9FEAC1}" uniqueName="6" name="STAGE_START_LATITUDE" queryTableFieldId="6"/>
    <tableColumn id="7" xr3:uid="{8CD15AEA-3E86-4C8D-8399-757F1F9DE67F}" uniqueName="7" name="STAGE_START_LONGITUDE" queryTableFieldId="7"/>
    <tableColumn id="8" xr3:uid="{7EBB58D0-2416-4DB8-97CB-97C3CAD72190}" uniqueName="8" name="STAGE_FINISH" queryTableFieldId="8" dataDxfId="2"/>
    <tableColumn id="9" xr3:uid="{BC0106A9-27E9-41C2-8933-372D6C3B0864}" uniqueName="9" name="STAGE_FINISH_COUNTRY" queryTableFieldId="9" dataDxfId="1"/>
    <tableColumn id="10" xr3:uid="{BA83D747-55DA-4157-BE4A-ABE4163C2899}" uniqueName="10" name="STAGE_FINISH_LATITUDE" queryTableFieldId="10"/>
    <tableColumn id="11" xr3:uid="{0ED8022E-3256-46E5-9764-B11106B6D091}" uniqueName="11" name="STAGE_FINISH_LONGITUDE" queryTableFieldId="11"/>
    <tableColumn id="12" xr3:uid="{42DB1AE4-2F6F-4B9E-8483-DEBF3F8BC588}" uniqueName="12" name="STAGE_DISTANCE" queryTableFieldId="12"/>
    <tableColumn id="13" xr3:uid="{C2DA4815-9BE5-4BFC-BDAC-10114D603DDC}" uniqueName="13" name="STAGE_INFO" queryTableFieldId="1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87FE7-8AB2-4078-ABCF-AD1786000AB5}">
  <dimension ref="A1:M43"/>
  <sheetViews>
    <sheetView workbookViewId="0">
      <selection activeCell="A20" sqref="A20:A43"/>
    </sheetView>
  </sheetViews>
  <sheetFormatPr defaultRowHeight="15" x14ac:dyDescent="0.25"/>
  <cols>
    <col min="1" max="1" width="18.140625" bestFit="1" customWidth="1"/>
    <col min="2" max="2" width="19" bestFit="1" customWidth="1"/>
    <col min="3" max="3" width="14.5703125" bestFit="1" customWidth="1"/>
    <col min="4" max="4" width="31.7109375" bestFit="1" customWidth="1"/>
    <col min="5" max="5" width="25.5703125" bestFit="1" customWidth="1"/>
    <col min="6" max="6" width="25.28515625" bestFit="1" customWidth="1"/>
    <col min="7" max="7" width="27.28515625" bestFit="1" customWidth="1"/>
    <col min="8" max="8" width="25.28515625" bestFit="1" customWidth="1"/>
    <col min="9" max="9" width="26" bestFit="1" customWidth="1"/>
    <col min="10" max="10" width="25.7109375" bestFit="1" customWidth="1"/>
    <col min="11" max="11" width="27.85546875" bestFit="1" customWidth="1"/>
    <col min="12" max="12" width="18.85546875" bestFit="1" customWidth="1"/>
    <col min="13" max="13" width="51.140625" bestFit="1" customWidth="1"/>
  </cols>
  <sheetData>
    <row r="1" spans="1:13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</row>
    <row r="2" spans="1:13" x14ac:dyDescent="0.25">
      <c r="A2">
        <v>1</v>
      </c>
      <c r="B2" s="1" t="s">
        <v>17</v>
      </c>
      <c r="C2" s="1" t="s">
        <v>18</v>
      </c>
      <c r="D2" s="1" t="s">
        <v>19</v>
      </c>
      <c r="E2" s="1" t="s">
        <v>20</v>
      </c>
      <c r="F2">
        <v>53.799722000000003</v>
      </c>
      <c r="G2">
        <v>-1.549167</v>
      </c>
      <c r="H2" s="1" t="s">
        <v>21</v>
      </c>
      <c r="I2" s="1" t="s">
        <v>20</v>
      </c>
      <c r="J2">
        <v>53.991</v>
      </c>
      <c r="K2">
        <v>-1.5389999999999999</v>
      </c>
      <c r="L2">
        <v>190.5</v>
      </c>
      <c r="M2" s="1" t="s">
        <v>22</v>
      </c>
    </row>
    <row r="3" spans="1:13" x14ac:dyDescent="0.25">
      <c r="A3">
        <v>2</v>
      </c>
      <c r="B3" s="1" t="s">
        <v>23</v>
      </c>
      <c r="C3" s="1" t="s">
        <v>24</v>
      </c>
      <c r="D3" s="1" t="s">
        <v>25</v>
      </c>
      <c r="E3" s="1" t="s">
        <v>20</v>
      </c>
      <c r="F3">
        <v>53.958333000000003</v>
      </c>
      <c r="G3">
        <v>-1.0802780000000001</v>
      </c>
      <c r="H3" s="1" t="s">
        <v>26</v>
      </c>
      <c r="I3" s="1" t="s">
        <v>20</v>
      </c>
      <c r="J3">
        <v>53.383611000000002</v>
      </c>
      <c r="K3">
        <v>-1.466944</v>
      </c>
      <c r="L3">
        <v>201</v>
      </c>
      <c r="M3" s="1" t="s">
        <v>27</v>
      </c>
    </row>
    <row r="4" spans="1:13" x14ac:dyDescent="0.25">
      <c r="A4">
        <v>3</v>
      </c>
      <c r="B4" s="1" t="s">
        <v>17</v>
      </c>
      <c r="C4" s="1" t="s">
        <v>28</v>
      </c>
      <c r="D4" s="1" t="s">
        <v>29</v>
      </c>
      <c r="E4" s="1" t="s">
        <v>20</v>
      </c>
      <c r="F4">
        <v>52.204999999999998</v>
      </c>
      <c r="G4">
        <v>0.11899999999999999</v>
      </c>
      <c r="H4" s="1" t="s">
        <v>30</v>
      </c>
      <c r="I4" s="1" t="s">
        <v>20</v>
      </c>
      <c r="J4">
        <v>51.507221999999999</v>
      </c>
      <c r="K4">
        <v>-0.1275</v>
      </c>
      <c r="L4">
        <v>155</v>
      </c>
      <c r="M4" s="1" t="s">
        <v>31</v>
      </c>
    </row>
    <row r="5" spans="1:13" x14ac:dyDescent="0.25">
      <c r="A5">
        <v>4</v>
      </c>
      <c r="B5" s="1" t="s">
        <v>17</v>
      </c>
      <c r="C5" s="1" t="s">
        <v>32</v>
      </c>
      <c r="D5" s="1" t="s">
        <v>33</v>
      </c>
      <c r="E5" s="1" t="s">
        <v>3</v>
      </c>
      <c r="F5">
        <v>50.518599999999999</v>
      </c>
      <c r="G5">
        <v>1.595</v>
      </c>
      <c r="H5" s="1" t="s">
        <v>34</v>
      </c>
      <c r="I5" s="1" t="s">
        <v>3</v>
      </c>
      <c r="J5">
        <v>50.6372</v>
      </c>
      <c r="K5">
        <v>3.0632999999999999</v>
      </c>
      <c r="L5">
        <v>163.5</v>
      </c>
      <c r="M5" s="1" t="s">
        <v>35</v>
      </c>
    </row>
    <row r="6" spans="1:13" x14ac:dyDescent="0.25">
      <c r="A6">
        <v>5</v>
      </c>
      <c r="B6" s="1" t="s">
        <v>23</v>
      </c>
      <c r="C6" s="1" t="s">
        <v>36</v>
      </c>
      <c r="D6" s="1" t="s">
        <v>37</v>
      </c>
      <c r="E6" s="1" t="s">
        <v>3</v>
      </c>
      <c r="F6">
        <v>50.85</v>
      </c>
      <c r="G6">
        <v>2.8833329999999999</v>
      </c>
      <c r="H6" s="1" t="s">
        <v>38</v>
      </c>
      <c r="I6" s="1" t="s">
        <v>3</v>
      </c>
      <c r="J6">
        <v>50.399000000000001</v>
      </c>
      <c r="K6">
        <v>3.4125000000000001</v>
      </c>
      <c r="L6">
        <v>155.5</v>
      </c>
      <c r="M6" s="1" t="s">
        <v>39</v>
      </c>
    </row>
    <row r="7" spans="1:13" x14ac:dyDescent="0.25">
      <c r="A7">
        <v>6</v>
      </c>
      <c r="B7" s="1" t="s">
        <v>17</v>
      </c>
      <c r="C7" s="1" t="s">
        <v>40</v>
      </c>
      <c r="D7" s="1" t="s">
        <v>41</v>
      </c>
      <c r="E7" s="1" t="s">
        <v>3</v>
      </c>
      <c r="F7">
        <v>50.289700000000003</v>
      </c>
      <c r="G7">
        <v>2.7808000000000002</v>
      </c>
      <c r="H7" s="1" t="s">
        <v>42</v>
      </c>
      <c r="I7" s="1" t="s">
        <v>3</v>
      </c>
      <c r="J7">
        <v>49.262799999999999</v>
      </c>
      <c r="K7">
        <v>4.0347</v>
      </c>
      <c r="L7">
        <v>194</v>
      </c>
      <c r="M7" s="1" t="s">
        <v>43</v>
      </c>
    </row>
    <row r="8" spans="1:13" x14ac:dyDescent="0.25">
      <c r="A8">
        <v>7</v>
      </c>
      <c r="B8" s="1" t="s">
        <v>17</v>
      </c>
      <c r="C8" s="1" t="s">
        <v>44</v>
      </c>
      <c r="D8" s="1" t="s">
        <v>45</v>
      </c>
      <c r="E8" s="1" t="s">
        <v>3</v>
      </c>
      <c r="F8">
        <v>49.040300000000002</v>
      </c>
      <c r="G8">
        <v>3.96</v>
      </c>
      <c r="H8" s="1" t="s">
        <v>46</v>
      </c>
      <c r="I8" s="1" t="s">
        <v>3</v>
      </c>
      <c r="J8">
        <v>48.693600000000004</v>
      </c>
      <c r="K8">
        <v>6.1845999999999997</v>
      </c>
      <c r="L8">
        <v>234.5</v>
      </c>
      <c r="M8" s="1" t="s">
        <v>47</v>
      </c>
    </row>
    <row r="9" spans="1:13" x14ac:dyDescent="0.25">
      <c r="A9">
        <v>8</v>
      </c>
      <c r="B9" s="1" t="s">
        <v>23</v>
      </c>
      <c r="C9" s="1" t="s">
        <v>48</v>
      </c>
      <c r="D9" s="1" t="s">
        <v>49</v>
      </c>
      <c r="E9" s="1" t="s">
        <v>3</v>
      </c>
      <c r="F9">
        <v>48.683300000000003</v>
      </c>
      <c r="G9">
        <v>6.2167000000000003</v>
      </c>
      <c r="H9" s="1" t="s">
        <v>50</v>
      </c>
      <c r="I9" s="1" t="s">
        <v>3</v>
      </c>
      <c r="J9">
        <v>48.08</v>
      </c>
      <c r="K9">
        <v>6.88</v>
      </c>
      <c r="L9">
        <v>161</v>
      </c>
      <c r="M9" s="1" t="s">
        <v>51</v>
      </c>
    </row>
    <row r="10" spans="1:13" x14ac:dyDescent="0.25">
      <c r="A10">
        <v>9</v>
      </c>
      <c r="B10" s="1" t="s">
        <v>23</v>
      </c>
      <c r="C10" s="1" t="s">
        <v>52</v>
      </c>
      <c r="D10" s="1" t="s">
        <v>53</v>
      </c>
      <c r="E10" s="1" t="s">
        <v>3</v>
      </c>
      <c r="F10">
        <v>48.08</v>
      </c>
      <c r="G10">
        <v>6.88</v>
      </c>
      <c r="H10" s="1" t="s">
        <v>54</v>
      </c>
      <c r="I10" s="1" t="s">
        <v>3</v>
      </c>
      <c r="J10">
        <v>47.75</v>
      </c>
      <c r="K10">
        <v>7.34</v>
      </c>
      <c r="L10">
        <v>170</v>
      </c>
      <c r="M10" s="1" t="s">
        <v>55</v>
      </c>
    </row>
    <row r="11" spans="1:13" x14ac:dyDescent="0.25">
      <c r="A11">
        <v>10</v>
      </c>
      <c r="B11" s="1" t="s">
        <v>56</v>
      </c>
      <c r="C11" s="1" t="s">
        <v>57</v>
      </c>
      <c r="D11" s="1" t="s">
        <v>54</v>
      </c>
      <c r="E11" s="1" t="s">
        <v>3</v>
      </c>
      <c r="F11">
        <v>47.75</v>
      </c>
      <c r="G11">
        <v>7.34</v>
      </c>
      <c r="H11" s="1" t="s">
        <v>58</v>
      </c>
      <c r="I11" s="1" t="s">
        <v>3</v>
      </c>
      <c r="J11">
        <v>47.772221999999999</v>
      </c>
      <c r="K11">
        <v>6.7777779999999996</v>
      </c>
      <c r="L11">
        <v>161.5</v>
      </c>
      <c r="M11" s="1" t="s">
        <v>59</v>
      </c>
    </row>
    <row r="12" spans="1:13" x14ac:dyDescent="0.25">
      <c r="A12">
        <v>11</v>
      </c>
      <c r="B12" s="1" t="s">
        <v>23</v>
      </c>
      <c r="C12" s="1" t="s">
        <v>60</v>
      </c>
      <c r="D12" s="1" t="s">
        <v>61</v>
      </c>
      <c r="E12" s="1" t="s">
        <v>3</v>
      </c>
      <c r="F12">
        <v>47.243099999999998</v>
      </c>
      <c r="G12">
        <v>6.0218999999999996</v>
      </c>
      <c r="H12" s="1" t="s">
        <v>62</v>
      </c>
      <c r="I12" s="1" t="s">
        <v>3</v>
      </c>
      <c r="J12">
        <v>46.256100000000004</v>
      </c>
      <c r="K12">
        <v>5.6555999999999997</v>
      </c>
      <c r="L12">
        <v>187.5</v>
      </c>
      <c r="M12" s="1" t="s">
        <v>63</v>
      </c>
    </row>
    <row r="13" spans="1:13" x14ac:dyDescent="0.25">
      <c r="A13">
        <v>12</v>
      </c>
      <c r="B13" s="1" t="s">
        <v>17</v>
      </c>
      <c r="C13" s="1" t="s">
        <v>64</v>
      </c>
      <c r="D13" s="1" t="s">
        <v>65</v>
      </c>
      <c r="E13" s="1" t="s">
        <v>3</v>
      </c>
      <c r="F13">
        <v>46.205599999999997</v>
      </c>
      <c r="G13">
        <v>5.2289000000000003</v>
      </c>
      <c r="H13" s="1" t="s">
        <v>66</v>
      </c>
      <c r="I13" s="1" t="s">
        <v>3</v>
      </c>
      <c r="J13">
        <v>45.434699999999999</v>
      </c>
      <c r="K13">
        <v>4.3902999999999999</v>
      </c>
      <c r="L13">
        <v>185.5</v>
      </c>
      <c r="M13" s="1" t="s">
        <v>67</v>
      </c>
    </row>
    <row r="14" spans="1:13" x14ac:dyDescent="0.25">
      <c r="A14">
        <v>13</v>
      </c>
      <c r="B14" s="1" t="s">
        <v>56</v>
      </c>
      <c r="C14" s="1" t="s">
        <v>68</v>
      </c>
      <c r="D14" s="1" t="s">
        <v>66</v>
      </c>
      <c r="E14" s="1" t="s">
        <v>3</v>
      </c>
      <c r="F14">
        <v>45.434699999999999</v>
      </c>
      <c r="G14">
        <v>4.3902999999999999</v>
      </c>
      <c r="H14" s="1" t="s">
        <v>69</v>
      </c>
      <c r="I14" s="1" t="s">
        <v>3</v>
      </c>
      <c r="J14">
        <v>45.109200000000001</v>
      </c>
      <c r="K14">
        <v>5.8743999999999996</v>
      </c>
      <c r="L14">
        <v>197.5</v>
      </c>
      <c r="M14" s="1" t="s">
        <v>70</v>
      </c>
    </row>
    <row r="15" spans="1:13" x14ac:dyDescent="0.25">
      <c r="A15">
        <v>14</v>
      </c>
      <c r="B15" s="1" t="s">
        <v>56</v>
      </c>
      <c r="C15" s="1" t="s">
        <v>71</v>
      </c>
      <c r="D15" s="1" t="s">
        <v>72</v>
      </c>
      <c r="E15" s="1" t="s">
        <v>3</v>
      </c>
      <c r="F15">
        <v>45.200200000000002</v>
      </c>
      <c r="G15">
        <v>5.7222</v>
      </c>
      <c r="H15" s="1" t="s">
        <v>73</v>
      </c>
      <c r="I15" s="1" t="s">
        <v>3</v>
      </c>
      <c r="J15">
        <v>44.649700000000003</v>
      </c>
      <c r="K15">
        <v>6.6407999999999996</v>
      </c>
      <c r="L15">
        <v>177</v>
      </c>
      <c r="M15" s="1" t="s">
        <v>74</v>
      </c>
    </row>
    <row r="16" spans="1:13" x14ac:dyDescent="0.25">
      <c r="A16">
        <v>15</v>
      </c>
      <c r="B16" s="1" t="s">
        <v>17</v>
      </c>
      <c r="C16" s="1" t="s">
        <v>75</v>
      </c>
      <c r="D16" s="1" t="s">
        <v>76</v>
      </c>
      <c r="E16" s="1" t="s">
        <v>3</v>
      </c>
      <c r="F16">
        <v>44.462499999999999</v>
      </c>
      <c r="G16">
        <v>6.0552999999999999</v>
      </c>
      <c r="H16" s="1" t="s">
        <v>77</v>
      </c>
      <c r="I16" s="1" t="s">
        <v>3</v>
      </c>
      <c r="J16">
        <v>43.838000000000001</v>
      </c>
      <c r="K16">
        <v>4.3609999999999998</v>
      </c>
      <c r="L16">
        <v>222</v>
      </c>
      <c r="M16" s="1" t="s">
        <v>78</v>
      </c>
    </row>
    <row r="17" spans="1:13" x14ac:dyDescent="0.25">
      <c r="A17">
        <v>16</v>
      </c>
      <c r="B17" s="1" t="s">
        <v>56</v>
      </c>
      <c r="C17" s="1" t="s">
        <v>79</v>
      </c>
      <c r="D17" s="1" t="s">
        <v>80</v>
      </c>
      <c r="E17" s="1" t="s">
        <v>3</v>
      </c>
      <c r="F17">
        <v>43.21</v>
      </c>
      <c r="G17">
        <v>2.35</v>
      </c>
      <c r="H17" s="1" t="s">
        <v>81</v>
      </c>
      <c r="I17" s="1" t="s">
        <v>3</v>
      </c>
      <c r="J17">
        <v>42.791699999999999</v>
      </c>
      <c r="K17">
        <v>0.59470000000000001</v>
      </c>
      <c r="L17">
        <v>237.5</v>
      </c>
      <c r="M17" s="1" t="s">
        <v>82</v>
      </c>
    </row>
    <row r="18" spans="1:13" x14ac:dyDescent="0.25">
      <c r="A18">
        <v>17</v>
      </c>
      <c r="B18" s="1" t="s">
        <v>56</v>
      </c>
      <c r="C18" s="1" t="s">
        <v>83</v>
      </c>
      <c r="D18" s="1" t="s">
        <v>84</v>
      </c>
      <c r="E18" s="1" t="s">
        <v>3</v>
      </c>
      <c r="F18">
        <v>43.108899999999998</v>
      </c>
      <c r="G18">
        <v>0.72419999999999995</v>
      </c>
      <c r="H18" s="1" t="s">
        <v>85</v>
      </c>
      <c r="I18" s="1" t="s">
        <v>3</v>
      </c>
      <c r="J18">
        <v>42.82</v>
      </c>
      <c r="K18">
        <v>0.32</v>
      </c>
      <c r="L18">
        <v>124.5</v>
      </c>
      <c r="M18" s="1" t="s">
        <v>86</v>
      </c>
    </row>
    <row r="19" spans="1:13" x14ac:dyDescent="0.25">
      <c r="A19">
        <v>18</v>
      </c>
      <c r="B19" s="1" t="s">
        <v>56</v>
      </c>
      <c r="C19" s="1" t="s">
        <v>87</v>
      </c>
      <c r="D19" s="1" t="s">
        <v>88</v>
      </c>
      <c r="E19" s="1" t="s">
        <v>3</v>
      </c>
      <c r="F19">
        <v>43.3</v>
      </c>
      <c r="G19">
        <v>-0.37</v>
      </c>
      <c r="H19" s="1" t="s">
        <v>89</v>
      </c>
      <c r="I19" s="1" t="s">
        <v>3</v>
      </c>
      <c r="J19">
        <v>42.972222000000002</v>
      </c>
      <c r="K19">
        <v>-8.0560000000000007E-3</v>
      </c>
      <c r="L19">
        <v>145.5</v>
      </c>
      <c r="M19" s="1" t="s">
        <v>90</v>
      </c>
    </row>
    <row r="20" spans="1:13" x14ac:dyDescent="0.25">
      <c r="A20">
        <v>19</v>
      </c>
      <c r="B20" s="1" t="s">
        <v>17</v>
      </c>
      <c r="C20" s="1" t="s">
        <v>91</v>
      </c>
      <c r="D20" s="1" t="s">
        <v>92</v>
      </c>
      <c r="E20" s="1" t="s">
        <v>3</v>
      </c>
      <c r="F20">
        <v>43.469200000000001</v>
      </c>
      <c r="G20">
        <v>3.6400000000000002E-2</v>
      </c>
      <c r="H20" s="1" t="s">
        <v>93</v>
      </c>
      <c r="I20" s="1" t="s">
        <v>3</v>
      </c>
      <c r="J20">
        <v>44.85</v>
      </c>
      <c r="K20">
        <v>0.48</v>
      </c>
      <c r="L20">
        <v>208.5</v>
      </c>
      <c r="M20" s="1" t="s">
        <v>94</v>
      </c>
    </row>
    <row r="21" spans="1:13" x14ac:dyDescent="0.25">
      <c r="A21">
        <v>20</v>
      </c>
      <c r="B21" s="1" t="s">
        <v>95</v>
      </c>
      <c r="C21" s="1" t="s">
        <v>96</v>
      </c>
      <c r="D21" s="1" t="s">
        <v>93</v>
      </c>
      <c r="E21" s="1" t="s">
        <v>3</v>
      </c>
      <c r="F21">
        <v>44.85</v>
      </c>
      <c r="G21">
        <v>0.48</v>
      </c>
      <c r="H21" s="1" t="s">
        <v>97</v>
      </c>
      <c r="I21" s="1" t="s">
        <v>3</v>
      </c>
      <c r="J21">
        <v>45.192900000000002</v>
      </c>
      <c r="K21">
        <v>0.72170000000000001</v>
      </c>
      <c r="L21">
        <v>54</v>
      </c>
      <c r="M21" s="1" t="s">
        <v>98</v>
      </c>
    </row>
    <row r="22" spans="1:13" x14ac:dyDescent="0.25">
      <c r="A22">
        <v>21</v>
      </c>
      <c r="B22" s="1" t="s">
        <v>17</v>
      </c>
      <c r="C22" s="1" t="s">
        <v>99</v>
      </c>
      <c r="D22" s="1" t="s">
        <v>100</v>
      </c>
      <c r="E22" s="1" t="s">
        <v>3</v>
      </c>
      <c r="F22">
        <v>48.623800000000003</v>
      </c>
      <c r="G22">
        <v>2.4296000000000002</v>
      </c>
      <c r="H22" s="1" t="s">
        <v>101</v>
      </c>
      <c r="I22" s="1" t="s">
        <v>3</v>
      </c>
      <c r="J22">
        <v>48.856699999999996</v>
      </c>
      <c r="K22">
        <v>2.3508</v>
      </c>
      <c r="L22">
        <v>137.5</v>
      </c>
      <c r="M22" s="1" t="s">
        <v>102</v>
      </c>
    </row>
    <row r="23" spans="1:13" x14ac:dyDescent="0.25">
      <c r="A23">
        <v>22</v>
      </c>
      <c r="B23" s="1" t="s">
        <v>17</v>
      </c>
      <c r="C23" s="1" t="s">
        <v>18</v>
      </c>
      <c r="D23" s="1" t="s">
        <v>19</v>
      </c>
      <c r="E23" s="1" t="s">
        <v>20</v>
      </c>
      <c r="F23">
        <v>53.799722000000003</v>
      </c>
      <c r="G23">
        <v>-1.549167</v>
      </c>
      <c r="H23" s="1" t="s">
        <v>21</v>
      </c>
      <c r="I23" s="1" t="s">
        <v>20</v>
      </c>
      <c r="J23">
        <v>53.991</v>
      </c>
      <c r="K23">
        <v>-1.5389999999999999</v>
      </c>
      <c r="L23">
        <v>190.5</v>
      </c>
      <c r="M23" s="1" t="s">
        <v>22</v>
      </c>
    </row>
    <row r="24" spans="1:13" x14ac:dyDescent="0.25">
      <c r="A24">
        <v>23</v>
      </c>
      <c r="B24" s="1" t="s">
        <v>23</v>
      </c>
      <c r="C24" s="1" t="s">
        <v>24</v>
      </c>
      <c r="D24" s="1" t="s">
        <v>25</v>
      </c>
      <c r="E24" s="1" t="s">
        <v>20</v>
      </c>
      <c r="F24">
        <v>53.958333000000003</v>
      </c>
      <c r="G24">
        <v>-1.0802780000000001</v>
      </c>
      <c r="H24" s="1" t="s">
        <v>26</v>
      </c>
      <c r="I24" s="1" t="s">
        <v>20</v>
      </c>
      <c r="J24">
        <v>53.383611000000002</v>
      </c>
      <c r="K24">
        <v>-1.466944</v>
      </c>
      <c r="L24">
        <v>201</v>
      </c>
      <c r="M24" s="1" t="s">
        <v>27</v>
      </c>
    </row>
    <row r="25" spans="1:13" x14ac:dyDescent="0.25">
      <c r="A25">
        <v>24</v>
      </c>
      <c r="B25" s="1" t="s">
        <v>17</v>
      </c>
      <c r="C25" s="1" t="s">
        <v>28</v>
      </c>
      <c r="D25" s="1" t="s">
        <v>29</v>
      </c>
      <c r="E25" s="1" t="s">
        <v>20</v>
      </c>
      <c r="F25">
        <v>52.204999999999998</v>
      </c>
      <c r="G25">
        <v>0.11899999999999999</v>
      </c>
      <c r="H25" s="1" t="s">
        <v>30</v>
      </c>
      <c r="I25" s="1" t="s">
        <v>20</v>
      </c>
      <c r="J25">
        <v>51.507221999999999</v>
      </c>
      <c r="K25">
        <v>-0.1275</v>
      </c>
      <c r="L25">
        <v>155</v>
      </c>
      <c r="M25" s="1" t="s">
        <v>31</v>
      </c>
    </row>
    <row r="26" spans="1:13" x14ac:dyDescent="0.25">
      <c r="A26">
        <v>25</v>
      </c>
      <c r="B26" s="1" t="s">
        <v>17</v>
      </c>
      <c r="C26" s="1" t="s">
        <v>32</v>
      </c>
      <c r="D26" s="1" t="s">
        <v>33</v>
      </c>
      <c r="E26" s="1" t="s">
        <v>3</v>
      </c>
      <c r="F26">
        <v>50.518599999999999</v>
      </c>
      <c r="G26">
        <v>1.595</v>
      </c>
      <c r="H26" s="1" t="s">
        <v>34</v>
      </c>
      <c r="I26" s="1" t="s">
        <v>3</v>
      </c>
      <c r="J26">
        <v>50.6372</v>
      </c>
      <c r="K26">
        <v>3.0632999999999999</v>
      </c>
      <c r="L26">
        <v>163.5</v>
      </c>
      <c r="M26" s="1" t="s">
        <v>35</v>
      </c>
    </row>
    <row r="27" spans="1:13" x14ac:dyDescent="0.25">
      <c r="A27">
        <v>26</v>
      </c>
      <c r="B27" s="1" t="s">
        <v>23</v>
      </c>
      <c r="C27" s="1" t="s">
        <v>36</v>
      </c>
      <c r="D27" s="1" t="s">
        <v>37</v>
      </c>
      <c r="E27" s="1" t="s">
        <v>3</v>
      </c>
      <c r="F27">
        <v>50.85</v>
      </c>
      <c r="G27">
        <v>2.8833329999999999</v>
      </c>
      <c r="H27" s="1" t="s">
        <v>38</v>
      </c>
      <c r="I27" s="1" t="s">
        <v>3</v>
      </c>
      <c r="J27">
        <v>50.399000000000001</v>
      </c>
      <c r="K27">
        <v>3.4125000000000001</v>
      </c>
      <c r="L27">
        <v>155.5</v>
      </c>
      <c r="M27" s="1" t="s">
        <v>39</v>
      </c>
    </row>
    <row r="28" spans="1:13" x14ac:dyDescent="0.25">
      <c r="A28">
        <v>27</v>
      </c>
      <c r="B28" s="1" t="s">
        <v>17</v>
      </c>
      <c r="C28" s="1" t="s">
        <v>40</v>
      </c>
      <c r="D28" s="1" t="s">
        <v>41</v>
      </c>
      <c r="E28" s="1" t="s">
        <v>3</v>
      </c>
      <c r="F28">
        <v>50.289700000000003</v>
      </c>
      <c r="G28">
        <v>2.7808000000000002</v>
      </c>
      <c r="H28" s="1" t="s">
        <v>42</v>
      </c>
      <c r="I28" s="1" t="s">
        <v>3</v>
      </c>
      <c r="J28">
        <v>49.262799999999999</v>
      </c>
      <c r="K28">
        <v>4.0347</v>
      </c>
      <c r="L28">
        <v>194</v>
      </c>
      <c r="M28" s="1" t="s">
        <v>43</v>
      </c>
    </row>
    <row r="29" spans="1:13" x14ac:dyDescent="0.25">
      <c r="A29">
        <v>28</v>
      </c>
      <c r="B29" s="1" t="s">
        <v>17</v>
      </c>
      <c r="C29" s="1" t="s">
        <v>44</v>
      </c>
      <c r="D29" s="1" t="s">
        <v>45</v>
      </c>
      <c r="E29" s="1" t="s">
        <v>3</v>
      </c>
      <c r="F29">
        <v>49.040300000000002</v>
      </c>
      <c r="G29">
        <v>3.96</v>
      </c>
      <c r="H29" s="1" t="s">
        <v>46</v>
      </c>
      <c r="I29" s="1" t="s">
        <v>3</v>
      </c>
      <c r="J29">
        <v>48.693600000000004</v>
      </c>
      <c r="K29">
        <v>6.1845999999999997</v>
      </c>
      <c r="L29">
        <v>234.5</v>
      </c>
      <c r="M29" s="1" t="s">
        <v>47</v>
      </c>
    </row>
    <row r="30" spans="1:13" x14ac:dyDescent="0.25">
      <c r="A30">
        <v>29</v>
      </c>
      <c r="B30" s="1" t="s">
        <v>23</v>
      </c>
      <c r="C30" s="1" t="s">
        <v>48</v>
      </c>
      <c r="D30" s="1" t="s">
        <v>49</v>
      </c>
      <c r="E30" s="1" t="s">
        <v>3</v>
      </c>
      <c r="F30">
        <v>48.683300000000003</v>
      </c>
      <c r="G30">
        <v>6.2167000000000003</v>
      </c>
      <c r="H30" s="1" t="s">
        <v>50</v>
      </c>
      <c r="I30" s="1" t="s">
        <v>3</v>
      </c>
      <c r="J30">
        <v>48.08</v>
      </c>
      <c r="K30">
        <v>6.88</v>
      </c>
      <c r="L30">
        <v>161</v>
      </c>
      <c r="M30" s="1" t="s">
        <v>51</v>
      </c>
    </row>
    <row r="31" spans="1:13" x14ac:dyDescent="0.25">
      <c r="A31">
        <v>30</v>
      </c>
      <c r="B31" s="1" t="s">
        <v>23</v>
      </c>
      <c r="C31" s="1" t="s">
        <v>52</v>
      </c>
      <c r="D31" s="1" t="s">
        <v>53</v>
      </c>
      <c r="E31" s="1" t="s">
        <v>3</v>
      </c>
      <c r="F31">
        <v>48.08</v>
      </c>
      <c r="G31">
        <v>6.88</v>
      </c>
      <c r="H31" s="1" t="s">
        <v>54</v>
      </c>
      <c r="I31" s="1" t="s">
        <v>3</v>
      </c>
      <c r="J31">
        <v>47.75</v>
      </c>
      <c r="K31">
        <v>7.34</v>
      </c>
      <c r="L31">
        <v>170</v>
      </c>
      <c r="M31" s="1" t="s">
        <v>55</v>
      </c>
    </row>
    <row r="32" spans="1:13" x14ac:dyDescent="0.25">
      <c r="A32">
        <v>31</v>
      </c>
      <c r="B32" s="1" t="s">
        <v>56</v>
      </c>
      <c r="C32" s="1" t="s">
        <v>57</v>
      </c>
      <c r="D32" s="1" t="s">
        <v>54</v>
      </c>
      <c r="E32" s="1" t="s">
        <v>3</v>
      </c>
      <c r="F32">
        <v>47.75</v>
      </c>
      <c r="G32">
        <v>7.34</v>
      </c>
      <c r="H32" s="1" t="s">
        <v>58</v>
      </c>
      <c r="I32" s="1" t="s">
        <v>3</v>
      </c>
      <c r="J32">
        <v>47.772221999999999</v>
      </c>
      <c r="K32">
        <v>6.7777779999999996</v>
      </c>
      <c r="L32">
        <v>161.5</v>
      </c>
      <c r="M32" s="1" t="s">
        <v>59</v>
      </c>
    </row>
    <row r="33" spans="1:13" x14ac:dyDescent="0.25">
      <c r="A33">
        <v>32</v>
      </c>
      <c r="B33" s="1" t="s">
        <v>23</v>
      </c>
      <c r="C33" s="1" t="s">
        <v>60</v>
      </c>
      <c r="D33" s="1" t="s">
        <v>61</v>
      </c>
      <c r="E33" s="1" t="s">
        <v>3</v>
      </c>
      <c r="F33">
        <v>47.243099999999998</v>
      </c>
      <c r="G33">
        <v>6.0218999999999996</v>
      </c>
      <c r="H33" s="1" t="s">
        <v>62</v>
      </c>
      <c r="I33" s="1" t="s">
        <v>3</v>
      </c>
      <c r="J33">
        <v>46.256100000000004</v>
      </c>
      <c r="K33">
        <v>5.6555999999999997</v>
      </c>
      <c r="L33">
        <v>187.5</v>
      </c>
      <c r="M33" s="1" t="s">
        <v>63</v>
      </c>
    </row>
    <row r="34" spans="1:13" x14ac:dyDescent="0.25">
      <c r="A34">
        <v>33</v>
      </c>
      <c r="B34" s="1" t="s">
        <v>17</v>
      </c>
      <c r="C34" s="1" t="s">
        <v>64</v>
      </c>
      <c r="D34" s="1" t="s">
        <v>65</v>
      </c>
      <c r="E34" s="1" t="s">
        <v>3</v>
      </c>
      <c r="F34">
        <v>46.205599999999997</v>
      </c>
      <c r="G34">
        <v>5.2289000000000003</v>
      </c>
      <c r="H34" s="1" t="s">
        <v>66</v>
      </c>
      <c r="I34" s="1" t="s">
        <v>3</v>
      </c>
      <c r="J34">
        <v>45.434699999999999</v>
      </c>
      <c r="K34">
        <v>4.3902999999999999</v>
      </c>
      <c r="L34">
        <v>185.5</v>
      </c>
      <c r="M34" s="1" t="s">
        <v>67</v>
      </c>
    </row>
    <row r="35" spans="1:13" x14ac:dyDescent="0.25">
      <c r="A35">
        <v>34</v>
      </c>
      <c r="B35" s="1" t="s">
        <v>56</v>
      </c>
      <c r="C35" s="1" t="s">
        <v>68</v>
      </c>
      <c r="D35" s="1" t="s">
        <v>66</v>
      </c>
      <c r="E35" s="1" t="s">
        <v>3</v>
      </c>
      <c r="F35">
        <v>45.434699999999999</v>
      </c>
      <c r="G35">
        <v>4.3902999999999999</v>
      </c>
      <c r="H35" s="1" t="s">
        <v>69</v>
      </c>
      <c r="I35" s="1" t="s">
        <v>3</v>
      </c>
      <c r="J35">
        <v>45.109200000000001</v>
      </c>
      <c r="K35">
        <v>5.8743999999999996</v>
      </c>
      <c r="L35">
        <v>197.5</v>
      </c>
      <c r="M35" s="1" t="s">
        <v>70</v>
      </c>
    </row>
    <row r="36" spans="1:13" x14ac:dyDescent="0.25">
      <c r="A36">
        <v>35</v>
      </c>
      <c r="B36" s="1" t="s">
        <v>56</v>
      </c>
      <c r="C36" s="1" t="s">
        <v>71</v>
      </c>
      <c r="D36" s="1" t="s">
        <v>72</v>
      </c>
      <c r="E36" s="1" t="s">
        <v>3</v>
      </c>
      <c r="F36">
        <v>45.200200000000002</v>
      </c>
      <c r="G36">
        <v>5.7222</v>
      </c>
      <c r="H36" s="1" t="s">
        <v>73</v>
      </c>
      <c r="I36" s="1" t="s">
        <v>3</v>
      </c>
      <c r="J36">
        <v>44.649700000000003</v>
      </c>
      <c r="K36">
        <v>6.6407999999999996</v>
      </c>
      <c r="L36">
        <v>177</v>
      </c>
      <c r="M36" s="1" t="s">
        <v>74</v>
      </c>
    </row>
    <row r="37" spans="1:13" x14ac:dyDescent="0.25">
      <c r="A37">
        <v>36</v>
      </c>
      <c r="B37" s="1" t="s">
        <v>17</v>
      </c>
      <c r="C37" s="1" t="s">
        <v>75</v>
      </c>
      <c r="D37" s="1" t="s">
        <v>76</v>
      </c>
      <c r="E37" s="1" t="s">
        <v>3</v>
      </c>
      <c r="F37">
        <v>44.462499999999999</v>
      </c>
      <c r="G37">
        <v>6.0552999999999999</v>
      </c>
      <c r="H37" s="1" t="s">
        <v>77</v>
      </c>
      <c r="I37" s="1" t="s">
        <v>3</v>
      </c>
      <c r="J37">
        <v>43.838000000000001</v>
      </c>
      <c r="K37">
        <v>4.3609999999999998</v>
      </c>
      <c r="L37">
        <v>222</v>
      </c>
      <c r="M37" s="1" t="s">
        <v>78</v>
      </c>
    </row>
    <row r="38" spans="1:13" x14ac:dyDescent="0.25">
      <c r="A38">
        <v>37</v>
      </c>
      <c r="B38" s="1" t="s">
        <v>56</v>
      </c>
      <c r="C38" s="1" t="s">
        <v>79</v>
      </c>
      <c r="D38" s="1" t="s">
        <v>80</v>
      </c>
      <c r="E38" s="1" t="s">
        <v>3</v>
      </c>
      <c r="F38">
        <v>43.21</v>
      </c>
      <c r="G38">
        <v>2.35</v>
      </c>
      <c r="H38" s="1" t="s">
        <v>81</v>
      </c>
      <c r="I38" s="1" t="s">
        <v>3</v>
      </c>
      <c r="J38">
        <v>42.791699999999999</v>
      </c>
      <c r="K38">
        <v>0.59470000000000001</v>
      </c>
      <c r="L38">
        <v>237.5</v>
      </c>
      <c r="M38" s="1" t="s">
        <v>82</v>
      </c>
    </row>
    <row r="39" spans="1:13" x14ac:dyDescent="0.25">
      <c r="A39">
        <v>38</v>
      </c>
      <c r="B39" s="1" t="s">
        <v>56</v>
      </c>
      <c r="C39" s="1" t="s">
        <v>83</v>
      </c>
      <c r="D39" s="1" t="s">
        <v>84</v>
      </c>
      <c r="E39" s="1" t="s">
        <v>3</v>
      </c>
      <c r="F39">
        <v>43.108899999999998</v>
      </c>
      <c r="G39">
        <v>0.72419999999999995</v>
      </c>
      <c r="H39" s="1" t="s">
        <v>85</v>
      </c>
      <c r="I39" s="1" t="s">
        <v>3</v>
      </c>
      <c r="J39">
        <v>42.82</v>
      </c>
      <c r="K39">
        <v>0.32</v>
      </c>
      <c r="L39">
        <v>124.5</v>
      </c>
      <c r="M39" s="1" t="s">
        <v>86</v>
      </c>
    </row>
    <row r="40" spans="1:13" x14ac:dyDescent="0.25">
      <c r="A40">
        <v>39</v>
      </c>
      <c r="B40" s="1" t="s">
        <v>56</v>
      </c>
      <c r="C40" s="1" t="s">
        <v>87</v>
      </c>
      <c r="D40" s="1" t="s">
        <v>88</v>
      </c>
      <c r="E40" s="1" t="s">
        <v>3</v>
      </c>
      <c r="F40">
        <v>43.3</v>
      </c>
      <c r="G40">
        <v>-0.37</v>
      </c>
      <c r="H40" s="1" t="s">
        <v>89</v>
      </c>
      <c r="I40" s="1" t="s">
        <v>3</v>
      </c>
      <c r="J40">
        <v>42.972222000000002</v>
      </c>
      <c r="K40">
        <v>-8.0560000000000007E-3</v>
      </c>
      <c r="L40">
        <v>145.5</v>
      </c>
      <c r="M40" s="1" t="s">
        <v>90</v>
      </c>
    </row>
    <row r="41" spans="1:13" x14ac:dyDescent="0.25">
      <c r="A41">
        <v>40</v>
      </c>
      <c r="B41" s="1" t="s">
        <v>17</v>
      </c>
      <c r="C41" s="1" t="s">
        <v>91</v>
      </c>
      <c r="D41" s="1" t="s">
        <v>92</v>
      </c>
      <c r="E41" s="1" t="s">
        <v>3</v>
      </c>
      <c r="F41">
        <v>43.469200000000001</v>
      </c>
      <c r="G41">
        <v>3.6400000000000002E-2</v>
      </c>
      <c r="H41" s="1" t="s">
        <v>93</v>
      </c>
      <c r="I41" s="1" t="s">
        <v>3</v>
      </c>
      <c r="J41">
        <v>44.85</v>
      </c>
      <c r="K41">
        <v>0.48</v>
      </c>
      <c r="L41">
        <v>208.5</v>
      </c>
      <c r="M41" s="1" t="s">
        <v>94</v>
      </c>
    </row>
    <row r="42" spans="1:13" x14ac:dyDescent="0.25">
      <c r="A42">
        <v>41</v>
      </c>
      <c r="B42" s="1" t="s">
        <v>95</v>
      </c>
      <c r="C42" s="1" t="s">
        <v>96</v>
      </c>
      <c r="D42" s="1" t="s">
        <v>93</v>
      </c>
      <c r="E42" s="1" t="s">
        <v>3</v>
      </c>
      <c r="F42">
        <v>44.85</v>
      </c>
      <c r="G42">
        <v>0.48</v>
      </c>
      <c r="H42" s="1" t="s">
        <v>97</v>
      </c>
      <c r="I42" s="1" t="s">
        <v>3</v>
      </c>
      <c r="J42">
        <v>45.192900000000002</v>
      </c>
      <c r="K42">
        <v>0.72170000000000001</v>
      </c>
      <c r="L42">
        <v>54</v>
      </c>
      <c r="M42" s="1" t="s">
        <v>98</v>
      </c>
    </row>
    <row r="43" spans="1:13" x14ac:dyDescent="0.25">
      <c r="A43">
        <v>42</v>
      </c>
      <c r="B43" s="1" t="s">
        <v>17</v>
      </c>
      <c r="C43" s="1" t="s">
        <v>99</v>
      </c>
      <c r="D43" s="1" t="s">
        <v>100</v>
      </c>
      <c r="E43" s="1" t="s">
        <v>3</v>
      </c>
      <c r="F43">
        <v>48.623800000000003</v>
      </c>
      <c r="G43">
        <v>2.4296000000000002</v>
      </c>
      <c r="H43" s="1" t="s">
        <v>101</v>
      </c>
      <c r="I43" s="1" t="s">
        <v>3</v>
      </c>
      <c r="J43">
        <v>48.856699999999996</v>
      </c>
      <c r="K43">
        <v>2.3508</v>
      </c>
      <c r="L43">
        <v>137.5</v>
      </c>
      <c r="M43" s="1" t="s">
        <v>102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43"/>
  <sheetViews>
    <sheetView workbookViewId="0">
      <selection activeCell="A2" sqref="A2:M43"/>
    </sheetView>
  </sheetViews>
  <sheetFormatPr defaultRowHeight="15" x14ac:dyDescent="0.25"/>
  <cols>
    <col min="1" max="1" width="20" bestFit="1" customWidth="1"/>
    <col min="2" max="2" width="48.28515625" bestFit="1" customWidth="1"/>
    <col min="3" max="3" width="24.140625" bestFit="1" customWidth="1"/>
    <col min="4" max="4" width="110" bestFit="1" customWidth="1"/>
    <col min="5" max="5" width="28.5703125" bestFit="1" customWidth="1"/>
    <col min="6" max="6" width="33.42578125" bestFit="1" customWidth="1"/>
    <col min="7" max="7" width="35.140625" bestFit="1" customWidth="1"/>
    <col min="8" max="8" width="24.42578125" bestFit="1" customWidth="1"/>
    <col min="9" max="9" width="29" bestFit="1" customWidth="1"/>
    <col min="10" max="10" width="30.85546875" bestFit="1" customWidth="1"/>
    <col min="11" max="11" width="32.42578125" bestFit="1" customWidth="1"/>
    <col min="12" max="12" width="23.140625" bestFit="1" customWidth="1"/>
    <col min="13" max="13" width="63.42578125" bestFit="1" customWidth="1"/>
  </cols>
  <sheetData>
    <row r="1" spans="1:13" x14ac:dyDescent="0.25">
      <c r="A1" t="s">
        <v>0</v>
      </c>
    </row>
    <row r="2" spans="1:13" x14ac:dyDescent="0.25">
      <c r="A2" t="str">
        <f>CONCATENATE(stages!A$1, "=",IF(TYPE(stages!A2)=2,CHAR(34),""),stages!A2,IF(TYPE(stages!A2)=2,CHAR(34),""))</f>
        <v>STAGE_NUMBER=1</v>
      </c>
      <c r="B2" t="str">
        <f>CONCATENATE(stages!B$1, "=",IF(TYPE(stages!B2)=2,CHAR(34),""),stages!B2,IF(TYPE(stages!B2)=2,CHAR(34),""))</f>
        <v>STAGE_TYPE="Flat"</v>
      </c>
      <c r="C2" t="str">
        <f>CONCATENATE(stages!C$1, "=",IF(TYPE(stages!C2)=2,CHAR(34),""),stages!C2,IF(TYPE(stages!C2)=2,CHAR(34),""))</f>
        <v>STAGE_DATE="05/07/2014"</v>
      </c>
      <c r="D2" t="str">
        <f>CONCATENATE(stages!D$1, "=",IF(TYPE(stages!D2)=2,CHAR(34),""),stages!D2,IF(TYPE(stages!D2)=2,CHAR(34),""))</f>
        <v>STAGE_START="Leeds"</v>
      </c>
      <c r="E2" t="str">
        <f>CONCATENATE(stages!E$1, "=",IF(TYPE(stages!E2)=2,CHAR(34),""),stages!E2,IF(TYPE(stages!E2)=2,CHAR(34),""))</f>
        <v>STAGE_START_COUNTRY="ENG"</v>
      </c>
      <c r="F2" t="str">
        <f>CONCATENATE(stages!F$1, "=",IF(TYPE(stages!F2)=2,CHAR(34),""),stages!F2,IF(TYPE(stages!F2)=2,CHAR(34),""))</f>
        <v>STAGE_START_LATITUDE=53.799722</v>
      </c>
      <c r="G2" t="str">
        <f>CONCATENATE(stages!G$1, "=",IF(TYPE(stages!G2)=2,CHAR(34),""),stages!G2,IF(TYPE(stages!G2)=2,CHAR(34),""))</f>
        <v>STAGE_START_LONGITUDE=-1.549167</v>
      </c>
      <c r="H2" t="str">
        <f>CONCATENATE(stages!H$1, "=",IF(TYPE(stages!H2)=2,CHAR(34),""),stages!H2,IF(TYPE(stages!H2)=2,CHAR(34),""))</f>
        <v>STAGE_FINISH="Harrogate"</v>
      </c>
      <c r="I2" t="str">
        <f>CONCATENATE(stages!I$1, "=",IF(TYPE(stages!I2)=2,CHAR(34),""),stages!I2,IF(TYPE(stages!I2)=2,CHAR(34),""))</f>
        <v>STAGE_FINISH_COUNTRY="ENG"</v>
      </c>
      <c r="J2" t="str">
        <f>CONCATENATE(stages!J$1, "=",IF(TYPE(stages!J2)=2,CHAR(34),""),stages!J2,IF(TYPE(stages!J2)=2,CHAR(34),""))</f>
        <v>STAGE_FINISH_LATITUDE=53.991</v>
      </c>
      <c r="K2" t="str">
        <f>CONCATENATE(stages!K$1, "=",IF(TYPE(stages!K2)=2,CHAR(34),""),stages!K2,IF(TYPE(stages!K2)=2,CHAR(34),""))</f>
        <v>STAGE_FINISH_LONGITUDE=-1.539</v>
      </c>
      <c r="L2" t="str">
        <f>CONCATENATE(stages!L$1, "=",IF(TYPE(stages!L2)=2,CHAR(34),""),stages!L2,IF(TYPE(stages!L2)=2,CHAR(34),""))</f>
        <v>STAGE_DISTANCE=190.5</v>
      </c>
      <c r="M2" t="str">
        <f>CONCATENATE(stages!M$1, "=",IF(TYPE(stages!M2)=2,CHAR(34),""),stages!M2,IF(TYPE(stages!M2)=2,CHAR(34),""))</f>
        <v>STAGE_INFO="http://www.letour.com/le-tour/2014/us/stage-1.html"</v>
      </c>
    </row>
    <row r="3" spans="1:13" x14ac:dyDescent="0.25">
      <c r="A3" t="str">
        <f>CONCATENATE(stages!A$1, "=",IF(TYPE(stages!A3)=2,CHAR(34),""),stages!A3,IF(TYPE(stages!A3)=2,CHAR(34),""))</f>
        <v>STAGE_NUMBER=2</v>
      </c>
      <c r="B3" t="str">
        <f>CONCATENATE(stages!B$1, "=",IF(TYPE(stages!B3)=2,CHAR(34),""),stages!B3,IF(TYPE(stages!B3)=2,CHAR(34),""))</f>
        <v>STAGE_TYPE="Hilly"</v>
      </c>
      <c r="C3" t="str">
        <f>CONCATENATE(stages!C$1, "=",IF(TYPE(stages!C3)=2,CHAR(34),""),stages!C3,IF(TYPE(stages!C3)=2,CHAR(34),""))</f>
        <v>STAGE_DATE="06/07/2014"</v>
      </c>
      <c r="D3" t="str">
        <f>CONCATENATE(stages!D$1, "=",IF(TYPE(stages!D3)=2,CHAR(34),""),stages!D3,IF(TYPE(stages!D3)=2,CHAR(34),""))</f>
        <v>STAGE_START="York"</v>
      </c>
      <c r="E3" t="str">
        <f>CONCATENATE(stages!E$1, "=",IF(TYPE(stages!E3)=2,CHAR(34),""),stages!E3,IF(TYPE(stages!E3)=2,CHAR(34),""))</f>
        <v>STAGE_START_COUNTRY="ENG"</v>
      </c>
      <c r="F3" t="str">
        <f>CONCATENATE(stages!F$1, "=",IF(TYPE(stages!F3)=2,CHAR(34),""),stages!F3,IF(TYPE(stages!F3)=2,CHAR(34),""))</f>
        <v>STAGE_START_LATITUDE=53.958333</v>
      </c>
      <c r="G3" t="str">
        <f>CONCATENATE(stages!G$1, "=",IF(TYPE(stages!G3)=2,CHAR(34),""),stages!G3,IF(TYPE(stages!G3)=2,CHAR(34),""))</f>
        <v>STAGE_START_LONGITUDE=-1.080278</v>
      </c>
      <c r="H3" t="str">
        <f>CONCATENATE(stages!H$1, "=",IF(TYPE(stages!H3)=2,CHAR(34),""),stages!H3,IF(TYPE(stages!H3)=2,CHAR(34),""))</f>
        <v>STAGE_FINISH="Sheffield"</v>
      </c>
      <c r="I3" t="str">
        <f>CONCATENATE(stages!I$1, "=",IF(TYPE(stages!I3)=2,CHAR(34),""),stages!I3,IF(TYPE(stages!I3)=2,CHAR(34),""))</f>
        <v>STAGE_FINISH_COUNTRY="ENG"</v>
      </c>
      <c r="J3" t="str">
        <f>CONCATENATE(stages!J$1, "=",IF(TYPE(stages!J3)=2,CHAR(34),""),stages!J3,IF(TYPE(stages!J3)=2,CHAR(34),""))</f>
        <v>STAGE_FINISH_LATITUDE=53.383611</v>
      </c>
      <c r="K3" t="str">
        <f>CONCATENATE(stages!K$1, "=",IF(TYPE(stages!K3)=2,CHAR(34),""),stages!K3,IF(TYPE(stages!K3)=2,CHAR(34),""))</f>
        <v>STAGE_FINISH_LONGITUDE=-1.466944</v>
      </c>
      <c r="L3" t="str">
        <f>CONCATENATE(stages!L$1, "=",IF(TYPE(stages!L3)=2,CHAR(34),""),stages!L3,IF(TYPE(stages!L3)=2,CHAR(34),""))</f>
        <v>STAGE_DISTANCE=201</v>
      </c>
      <c r="M3" t="str">
        <f>CONCATENATE(stages!M$1, "=",IF(TYPE(stages!M3)=2,CHAR(34),""),stages!M3,IF(TYPE(stages!M3)=2,CHAR(34),""))</f>
        <v>STAGE_INFO="http://www.letour.com/le-tour/2014/us/stage-2.html"</v>
      </c>
    </row>
    <row r="4" spans="1:13" x14ac:dyDescent="0.25">
      <c r="A4" t="str">
        <f>CONCATENATE(stages!A$1, "=",IF(TYPE(stages!A4)=2,CHAR(34),""),stages!A4,IF(TYPE(stages!A4)=2,CHAR(34),""))</f>
        <v>STAGE_NUMBER=3</v>
      </c>
      <c r="B4" t="str">
        <f>CONCATENATE(stages!B$1, "=",IF(TYPE(stages!B4)=2,CHAR(34),""),stages!B4,IF(TYPE(stages!B4)=2,CHAR(34),""))</f>
        <v>STAGE_TYPE="Flat"</v>
      </c>
      <c r="C4" t="str">
        <f>CONCATENATE(stages!C$1, "=",IF(TYPE(stages!C4)=2,CHAR(34),""),stages!C4,IF(TYPE(stages!C4)=2,CHAR(34),""))</f>
        <v>STAGE_DATE="07/07/2014"</v>
      </c>
      <c r="D4" t="str">
        <f>CONCATENATE(stages!D$1, "=",IF(TYPE(stages!D4)=2,CHAR(34),""),stages!D4,IF(TYPE(stages!D4)=2,CHAR(34),""))</f>
        <v>STAGE_START="Cambridge"</v>
      </c>
      <c r="E4" t="str">
        <f>CONCATENATE(stages!E$1, "=",IF(TYPE(stages!E4)=2,CHAR(34),""),stages!E4,IF(TYPE(stages!E4)=2,CHAR(34),""))</f>
        <v>STAGE_START_COUNTRY="ENG"</v>
      </c>
      <c r="F4" t="str">
        <f>CONCATENATE(stages!F$1, "=",IF(TYPE(stages!F4)=2,CHAR(34),""),stages!F4,IF(TYPE(stages!F4)=2,CHAR(34),""))</f>
        <v>STAGE_START_LATITUDE=52.205</v>
      </c>
      <c r="G4" t="str">
        <f>CONCATENATE(stages!G$1, "=",IF(TYPE(stages!G4)=2,CHAR(34),""),stages!G4,IF(TYPE(stages!G4)=2,CHAR(34),""))</f>
        <v>STAGE_START_LONGITUDE=0.119</v>
      </c>
      <c r="H4" t="str">
        <f>CONCATENATE(stages!H$1, "=",IF(TYPE(stages!H4)=2,CHAR(34),""),stages!H4,IF(TYPE(stages!H4)=2,CHAR(34),""))</f>
        <v>STAGE_FINISH="Londres"</v>
      </c>
      <c r="I4" t="str">
        <f>CONCATENATE(stages!I$1, "=",IF(TYPE(stages!I4)=2,CHAR(34),""),stages!I4,IF(TYPE(stages!I4)=2,CHAR(34),""))</f>
        <v>STAGE_FINISH_COUNTRY="ENG"</v>
      </c>
      <c r="J4" t="str">
        <f>CONCATENATE(stages!J$1, "=",IF(TYPE(stages!J4)=2,CHAR(34),""),stages!J4,IF(TYPE(stages!J4)=2,CHAR(34),""))</f>
        <v>STAGE_FINISH_LATITUDE=51.507222</v>
      </c>
      <c r="K4" t="str">
        <f>CONCATENATE(stages!K$1, "=",IF(TYPE(stages!K4)=2,CHAR(34),""),stages!K4,IF(TYPE(stages!K4)=2,CHAR(34),""))</f>
        <v>STAGE_FINISH_LONGITUDE=-0.1275</v>
      </c>
      <c r="L4" t="str">
        <f>CONCATENATE(stages!L$1, "=",IF(TYPE(stages!L4)=2,CHAR(34),""),stages!L4,IF(TYPE(stages!L4)=2,CHAR(34),""))</f>
        <v>STAGE_DISTANCE=155</v>
      </c>
      <c r="M4" t="str">
        <f>CONCATENATE(stages!M$1, "=",IF(TYPE(stages!M4)=2,CHAR(34),""),stages!M4,IF(TYPE(stages!M4)=2,CHAR(34),""))</f>
        <v>STAGE_INFO="http://www.letour.com/le-tour/2014/us/stage-3.html"</v>
      </c>
    </row>
    <row r="5" spans="1:13" x14ac:dyDescent="0.25">
      <c r="A5" t="str">
        <f>CONCATENATE(stages!A$1, "=",IF(TYPE(stages!A5)=2,CHAR(34),""),stages!A5,IF(TYPE(stages!A5)=2,CHAR(34),""))</f>
        <v>STAGE_NUMBER=4</v>
      </c>
      <c r="B5" t="str">
        <f>CONCATENATE(stages!B$1, "=",IF(TYPE(stages!B5)=2,CHAR(34),""),stages!B5,IF(TYPE(stages!B5)=2,CHAR(34),""))</f>
        <v>STAGE_TYPE="Flat"</v>
      </c>
      <c r="C5" t="str">
        <f>CONCATENATE(stages!C$1, "=",IF(TYPE(stages!C5)=2,CHAR(34),""),stages!C5,IF(TYPE(stages!C5)=2,CHAR(34),""))</f>
        <v>STAGE_DATE="08/07/2014"</v>
      </c>
      <c r="D5" t="str">
        <f>CONCATENATE(stages!D$1, "=",IF(TYPE(stages!D5)=2,CHAR(34),""),stages!D5,IF(TYPE(stages!D5)=2,CHAR(34),""))</f>
        <v>STAGE_START="Le Touquet-Paris-Plage"</v>
      </c>
      <c r="E5" t="str">
        <f>CONCATENATE(stages!E$1, "=",IF(TYPE(stages!E5)=2,CHAR(34),""),stages!E5,IF(TYPE(stages!E5)=2,CHAR(34),""))</f>
        <v>STAGE_START_COUNTRY="FRA"</v>
      </c>
      <c r="F5" t="str">
        <f>CONCATENATE(stages!F$1, "=",IF(TYPE(stages!F5)=2,CHAR(34),""),stages!F5,IF(TYPE(stages!F5)=2,CHAR(34),""))</f>
        <v>STAGE_START_LATITUDE=50.5186</v>
      </c>
      <c r="G5" t="str">
        <f>CONCATENATE(stages!G$1, "=",IF(TYPE(stages!G5)=2,CHAR(34),""),stages!G5,IF(TYPE(stages!G5)=2,CHAR(34),""))</f>
        <v>STAGE_START_LONGITUDE=1.595</v>
      </c>
      <c r="H5" t="str">
        <f>CONCATENATE(stages!H$1, "=",IF(TYPE(stages!H5)=2,CHAR(34),""),stages!H5,IF(TYPE(stages!H5)=2,CHAR(34),""))</f>
        <v>STAGE_FINISH="Lille Métropole"</v>
      </c>
      <c r="I5" t="str">
        <f>CONCATENATE(stages!I$1, "=",IF(TYPE(stages!I5)=2,CHAR(34),""),stages!I5,IF(TYPE(stages!I5)=2,CHAR(34),""))</f>
        <v>STAGE_FINISH_COUNTRY="FRA"</v>
      </c>
      <c r="J5" t="str">
        <f>CONCATENATE(stages!J$1, "=",IF(TYPE(stages!J5)=2,CHAR(34),""),stages!J5,IF(TYPE(stages!J5)=2,CHAR(34),""))</f>
        <v>STAGE_FINISH_LATITUDE=50.6372</v>
      </c>
      <c r="K5" t="str">
        <f>CONCATENATE(stages!K$1, "=",IF(TYPE(stages!K5)=2,CHAR(34),""),stages!K5,IF(TYPE(stages!K5)=2,CHAR(34),""))</f>
        <v>STAGE_FINISH_LONGITUDE=3.0633</v>
      </c>
      <c r="L5" t="str">
        <f>CONCATENATE(stages!L$1, "=",IF(TYPE(stages!L5)=2,CHAR(34),""),stages!L5,IF(TYPE(stages!L5)=2,CHAR(34),""))</f>
        <v>STAGE_DISTANCE=163.5</v>
      </c>
      <c r="M5" t="str">
        <f>CONCATENATE(stages!M$1, "=",IF(TYPE(stages!M5)=2,CHAR(34),""),stages!M5,IF(TYPE(stages!M5)=2,CHAR(34),""))</f>
        <v>STAGE_INFO="http://www.letour.com/le-tour/2014/us/stage-4.html"</v>
      </c>
    </row>
    <row r="6" spans="1:13" x14ac:dyDescent="0.25">
      <c r="A6" t="str">
        <f>CONCATENATE(stages!A$1, "=",IF(TYPE(stages!A6)=2,CHAR(34),""),stages!A6,IF(TYPE(stages!A6)=2,CHAR(34),""))</f>
        <v>STAGE_NUMBER=5</v>
      </c>
      <c r="B6" t="str">
        <f>CONCATENATE(stages!B$1, "=",IF(TYPE(stages!B6)=2,CHAR(34),""),stages!B6,IF(TYPE(stages!B6)=2,CHAR(34),""))</f>
        <v>STAGE_TYPE="Hilly"</v>
      </c>
      <c r="C6" t="str">
        <f>CONCATENATE(stages!C$1, "=",IF(TYPE(stages!C6)=2,CHAR(34),""),stages!C6,IF(TYPE(stages!C6)=2,CHAR(34),""))</f>
        <v>STAGE_DATE="09/07/2014"</v>
      </c>
      <c r="D6" t="str">
        <f>CONCATENATE(stages!D$1, "=",IF(TYPE(stages!D6)=2,CHAR(34),""),stages!D6,IF(TYPE(stages!D6)=2,CHAR(34),""))</f>
        <v>STAGE_START="Ypres"</v>
      </c>
      <c r="E6" t="str">
        <f>CONCATENATE(stages!E$1, "=",IF(TYPE(stages!E6)=2,CHAR(34),""),stages!E6,IF(TYPE(stages!E6)=2,CHAR(34),""))</f>
        <v>STAGE_START_COUNTRY="FRA"</v>
      </c>
      <c r="F6" t="str">
        <f>CONCATENATE(stages!F$1, "=",IF(TYPE(stages!F6)=2,CHAR(34),""),stages!F6,IF(TYPE(stages!F6)=2,CHAR(34),""))</f>
        <v>STAGE_START_LATITUDE=50.85</v>
      </c>
      <c r="G6" t="str">
        <f>CONCATENATE(stages!G$1, "=",IF(TYPE(stages!G6)=2,CHAR(34),""),stages!G6,IF(TYPE(stages!G6)=2,CHAR(34),""))</f>
        <v>STAGE_START_LONGITUDE=2.883333</v>
      </c>
      <c r="H6" t="str">
        <f>CONCATENATE(stages!H$1, "=",IF(TYPE(stages!H6)=2,CHAR(34),""),stages!H6,IF(TYPE(stages!H6)=2,CHAR(34),""))</f>
        <v>STAGE_FINISH="Arenberg Porte du Hainaut"</v>
      </c>
      <c r="I6" t="str">
        <f>CONCATENATE(stages!I$1, "=",IF(TYPE(stages!I6)=2,CHAR(34),""),stages!I6,IF(TYPE(stages!I6)=2,CHAR(34),""))</f>
        <v>STAGE_FINISH_COUNTRY="FRA"</v>
      </c>
      <c r="J6" t="str">
        <f>CONCATENATE(stages!J$1, "=",IF(TYPE(stages!J6)=2,CHAR(34),""),stages!J6,IF(TYPE(stages!J6)=2,CHAR(34),""))</f>
        <v>STAGE_FINISH_LATITUDE=50.399</v>
      </c>
      <c r="K6" t="str">
        <f>CONCATENATE(stages!K$1, "=",IF(TYPE(stages!K6)=2,CHAR(34),""),stages!K6,IF(TYPE(stages!K6)=2,CHAR(34),""))</f>
        <v>STAGE_FINISH_LONGITUDE=3.4125</v>
      </c>
      <c r="L6" t="str">
        <f>CONCATENATE(stages!L$1, "=",IF(TYPE(stages!L6)=2,CHAR(34),""),stages!L6,IF(TYPE(stages!L6)=2,CHAR(34),""))</f>
        <v>STAGE_DISTANCE=155.5</v>
      </c>
      <c r="M6" t="str">
        <f>CONCATENATE(stages!M$1, "=",IF(TYPE(stages!M6)=2,CHAR(34),""),stages!M6,IF(TYPE(stages!M6)=2,CHAR(34),""))</f>
        <v>STAGE_INFO="http://www.letour.com/le-tour/2014/us/stage-5.html"</v>
      </c>
    </row>
    <row r="7" spans="1:13" x14ac:dyDescent="0.25">
      <c r="A7" t="str">
        <f>CONCATENATE(stages!A$1, "=",IF(TYPE(stages!A7)=2,CHAR(34),""),stages!A7,IF(TYPE(stages!A7)=2,CHAR(34),""))</f>
        <v>STAGE_NUMBER=6</v>
      </c>
      <c r="B7" t="str">
        <f>CONCATENATE(stages!B$1, "=",IF(TYPE(stages!B7)=2,CHAR(34),""),stages!B7,IF(TYPE(stages!B7)=2,CHAR(34),""))</f>
        <v>STAGE_TYPE="Flat"</v>
      </c>
      <c r="C7" t="str">
        <f>CONCATENATE(stages!C$1, "=",IF(TYPE(stages!C7)=2,CHAR(34),""),stages!C7,IF(TYPE(stages!C7)=2,CHAR(34),""))</f>
        <v>STAGE_DATE="10/07/2014"</v>
      </c>
      <c r="D7" t="str">
        <f>CONCATENATE(stages!D$1, "=",IF(TYPE(stages!D7)=2,CHAR(34),""),stages!D7,IF(TYPE(stages!D7)=2,CHAR(34),""))</f>
        <v>STAGE_START="Arras"</v>
      </c>
      <c r="E7" t="str">
        <f>CONCATENATE(stages!E$1, "=",IF(TYPE(stages!E7)=2,CHAR(34),""),stages!E7,IF(TYPE(stages!E7)=2,CHAR(34),""))</f>
        <v>STAGE_START_COUNTRY="FRA"</v>
      </c>
      <c r="F7" t="str">
        <f>CONCATENATE(stages!F$1, "=",IF(TYPE(stages!F7)=2,CHAR(34),""),stages!F7,IF(TYPE(stages!F7)=2,CHAR(34),""))</f>
        <v>STAGE_START_LATITUDE=50.2897</v>
      </c>
      <c r="G7" t="str">
        <f>CONCATENATE(stages!G$1, "=",IF(TYPE(stages!G7)=2,CHAR(34),""),stages!G7,IF(TYPE(stages!G7)=2,CHAR(34),""))</f>
        <v>STAGE_START_LONGITUDE=2.7808</v>
      </c>
      <c r="H7" t="str">
        <f>CONCATENATE(stages!H$1, "=",IF(TYPE(stages!H7)=2,CHAR(34),""),stages!H7,IF(TYPE(stages!H7)=2,CHAR(34),""))</f>
        <v>STAGE_FINISH="Reims"</v>
      </c>
      <c r="I7" t="str">
        <f>CONCATENATE(stages!I$1, "=",IF(TYPE(stages!I7)=2,CHAR(34),""),stages!I7,IF(TYPE(stages!I7)=2,CHAR(34),""))</f>
        <v>STAGE_FINISH_COUNTRY="FRA"</v>
      </c>
      <c r="J7" t="str">
        <f>CONCATENATE(stages!J$1, "=",IF(TYPE(stages!J7)=2,CHAR(34),""),stages!J7,IF(TYPE(stages!J7)=2,CHAR(34),""))</f>
        <v>STAGE_FINISH_LATITUDE=49.2628</v>
      </c>
      <c r="K7" t="str">
        <f>CONCATENATE(stages!K$1, "=",IF(TYPE(stages!K7)=2,CHAR(34),""),stages!K7,IF(TYPE(stages!K7)=2,CHAR(34),""))</f>
        <v>STAGE_FINISH_LONGITUDE=4.0347</v>
      </c>
      <c r="L7" t="str">
        <f>CONCATENATE(stages!L$1, "=",IF(TYPE(stages!L7)=2,CHAR(34),""),stages!L7,IF(TYPE(stages!L7)=2,CHAR(34),""))</f>
        <v>STAGE_DISTANCE=194</v>
      </c>
      <c r="M7" t="str">
        <f>CONCATENATE(stages!M$1, "=",IF(TYPE(stages!M7)=2,CHAR(34),""),stages!M7,IF(TYPE(stages!M7)=2,CHAR(34),""))</f>
        <v>STAGE_INFO="http://www.letour.com/le-tour/2014/us/stage-6.html"</v>
      </c>
    </row>
    <row r="8" spans="1:13" x14ac:dyDescent="0.25">
      <c r="A8" t="str">
        <f>CONCATENATE(stages!A$1, "=",IF(TYPE(stages!A8)=2,CHAR(34),""),stages!A8,IF(TYPE(stages!A8)=2,CHAR(34),""))</f>
        <v>STAGE_NUMBER=7</v>
      </c>
      <c r="B8" t="str">
        <f>CONCATENATE(stages!B$1, "=",IF(TYPE(stages!B8)=2,CHAR(34),""),stages!B8,IF(TYPE(stages!B8)=2,CHAR(34),""))</f>
        <v>STAGE_TYPE="Flat"</v>
      </c>
      <c r="C8" t="str">
        <f>CONCATENATE(stages!C$1, "=",IF(TYPE(stages!C8)=2,CHAR(34),""),stages!C8,IF(TYPE(stages!C8)=2,CHAR(34),""))</f>
        <v>STAGE_DATE="11/07/2014"</v>
      </c>
      <c r="D8" t="str">
        <f>CONCATENATE(stages!D$1, "=",IF(TYPE(stages!D8)=2,CHAR(34),""),stages!D8,IF(TYPE(stages!D8)=2,CHAR(34),""))</f>
        <v>STAGE_START="Épernay"</v>
      </c>
      <c r="E8" t="str">
        <f>CONCATENATE(stages!E$1, "=",IF(TYPE(stages!E8)=2,CHAR(34),""),stages!E8,IF(TYPE(stages!E8)=2,CHAR(34),""))</f>
        <v>STAGE_START_COUNTRY="FRA"</v>
      </c>
      <c r="F8" t="str">
        <f>CONCATENATE(stages!F$1, "=",IF(TYPE(stages!F8)=2,CHAR(34),""),stages!F8,IF(TYPE(stages!F8)=2,CHAR(34),""))</f>
        <v>STAGE_START_LATITUDE=49.0403</v>
      </c>
      <c r="G8" t="str">
        <f>CONCATENATE(stages!G$1, "=",IF(TYPE(stages!G8)=2,CHAR(34),""),stages!G8,IF(TYPE(stages!G8)=2,CHAR(34),""))</f>
        <v>STAGE_START_LONGITUDE=3.96</v>
      </c>
      <c r="H8" t="str">
        <f>CONCATENATE(stages!H$1, "=",IF(TYPE(stages!H8)=2,CHAR(34),""),stages!H8,IF(TYPE(stages!H8)=2,CHAR(34),""))</f>
        <v>STAGE_FINISH="Nancy"</v>
      </c>
      <c r="I8" t="str">
        <f>CONCATENATE(stages!I$1, "=",IF(TYPE(stages!I8)=2,CHAR(34),""),stages!I8,IF(TYPE(stages!I8)=2,CHAR(34),""))</f>
        <v>STAGE_FINISH_COUNTRY="FRA"</v>
      </c>
      <c r="J8" t="str">
        <f>CONCATENATE(stages!J$1, "=",IF(TYPE(stages!J8)=2,CHAR(34),""),stages!J8,IF(TYPE(stages!J8)=2,CHAR(34),""))</f>
        <v>STAGE_FINISH_LATITUDE=48.6936</v>
      </c>
      <c r="K8" t="str">
        <f>CONCATENATE(stages!K$1, "=",IF(TYPE(stages!K8)=2,CHAR(34),""),stages!K8,IF(TYPE(stages!K8)=2,CHAR(34),""))</f>
        <v>STAGE_FINISH_LONGITUDE=6.1846</v>
      </c>
      <c r="L8" t="str">
        <f>CONCATENATE(stages!L$1, "=",IF(TYPE(stages!L8)=2,CHAR(34),""),stages!L8,IF(TYPE(stages!L8)=2,CHAR(34),""))</f>
        <v>STAGE_DISTANCE=234.5</v>
      </c>
      <c r="M8" t="str">
        <f>CONCATENATE(stages!M$1, "=",IF(TYPE(stages!M8)=2,CHAR(34),""),stages!M8,IF(TYPE(stages!M8)=2,CHAR(34),""))</f>
        <v>STAGE_INFO="http://www.letour.com/le-tour/2014/us/stage-7.html"</v>
      </c>
    </row>
    <row r="9" spans="1:13" x14ac:dyDescent="0.25">
      <c r="A9" t="str">
        <f>CONCATENATE(stages!A$1, "=",IF(TYPE(stages!A9)=2,CHAR(34),""),stages!A9,IF(TYPE(stages!A9)=2,CHAR(34),""))</f>
        <v>STAGE_NUMBER=8</v>
      </c>
      <c r="B9" t="str">
        <f>CONCATENATE(stages!B$1, "=",IF(TYPE(stages!B9)=2,CHAR(34),""),stages!B9,IF(TYPE(stages!B9)=2,CHAR(34),""))</f>
        <v>STAGE_TYPE="Hilly"</v>
      </c>
      <c r="C9" t="str">
        <f>CONCATENATE(stages!C$1, "=",IF(TYPE(stages!C9)=2,CHAR(34),""),stages!C9,IF(TYPE(stages!C9)=2,CHAR(34),""))</f>
        <v>STAGE_DATE="12/07/2014"</v>
      </c>
      <c r="D9" t="str">
        <f>CONCATENATE(stages!D$1, "=",IF(TYPE(stages!D9)=2,CHAR(34),""),stages!D9,IF(TYPE(stages!D9)=2,CHAR(34),""))</f>
        <v>STAGE_START="Tomblaine"</v>
      </c>
      <c r="E9" t="str">
        <f>CONCATENATE(stages!E$1, "=",IF(TYPE(stages!E9)=2,CHAR(34),""),stages!E9,IF(TYPE(stages!E9)=2,CHAR(34),""))</f>
        <v>STAGE_START_COUNTRY="FRA"</v>
      </c>
      <c r="F9" t="str">
        <f>CONCATENATE(stages!F$1, "=",IF(TYPE(stages!F9)=2,CHAR(34),""),stages!F9,IF(TYPE(stages!F9)=2,CHAR(34),""))</f>
        <v>STAGE_START_LATITUDE=48.6833</v>
      </c>
      <c r="G9" t="str">
        <f>CONCATENATE(stages!G$1, "=",IF(TYPE(stages!G9)=2,CHAR(34),""),stages!G9,IF(TYPE(stages!G9)=2,CHAR(34),""))</f>
        <v>STAGE_START_LONGITUDE=6.2167</v>
      </c>
      <c r="H9" t="str">
        <f>CONCATENATE(stages!H$1, "=",IF(TYPE(stages!H9)=2,CHAR(34),""),stages!H9,IF(TYPE(stages!H9)=2,CHAR(34),""))</f>
        <v>STAGE_FINISH="Gérardmer La Mauselaine"</v>
      </c>
      <c r="I9" t="str">
        <f>CONCATENATE(stages!I$1, "=",IF(TYPE(stages!I9)=2,CHAR(34),""),stages!I9,IF(TYPE(stages!I9)=2,CHAR(34),""))</f>
        <v>STAGE_FINISH_COUNTRY="FRA"</v>
      </c>
      <c r="J9" t="str">
        <f>CONCATENATE(stages!J$1, "=",IF(TYPE(stages!J9)=2,CHAR(34),""),stages!J9,IF(TYPE(stages!J9)=2,CHAR(34),""))</f>
        <v>STAGE_FINISH_LATITUDE=48.08</v>
      </c>
      <c r="K9" t="str">
        <f>CONCATENATE(stages!K$1, "=",IF(TYPE(stages!K9)=2,CHAR(34),""),stages!K9,IF(TYPE(stages!K9)=2,CHAR(34),""))</f>
        <v>STAGE_FINISH_LONGITUDE=6.88</v>
      </c>
      <c r="L9" t="str">
        <f>CONCATENATE(stages!L$1, "=",IF(TYPE(stages!L9)=2,CHAR(34),""),stages!L9,IF(TYPE(stages!L9)=2,CHAR(34),""))</f>
        <v>STAGE_DISTANCE=161</v>
      </c>
      <c r="M9" t="str">
        <f>CONCATENATE(stages!M$1, "=",IF(TYPE(stages!M9)=2,CHAR(34),""),stages!M9,IF(TYPE(stages!M9)=2,CHAR(34),""))</f>
        <v>STAGE_INFO="http://www.letour.com/le-tour/2014/us/stage-8.html"</v>
      </c>
    </row>
    <row r="10" spans="1:13" x14ac:dyDescent="0.25">
      <c r="A10" t="str">
        <f>CONCATENATE(stages!A$1, "=",IF(TYPE(stages!A10)=2,CHAR(34),""),stages!A10,IF(TYPE(stages!A10)=2,CHAR(34),""))</f>
        <v>STAGE_NUMBER=9</v>
      </c>
      <c r="B10" t="str">
        <f>CONCATENATE(stages!B$1, "=",IF(TYPE(stages!B10)=2,CHAR(34),""),stages!B10,IF(TYPE(stages!B10)=2,CHAR(34),""))</f>
        <v>STAGE_TYPE="Hilly"</v>
      </c>
      <c r="C10" t="str">
        <f>CONCATENATE(stages!C$1, "=",IF(TYPE(stages!C10)=2,CHAR(34),""),stages!C10,IF(TYPE(stages!C10)=2,CHAR(34),""))</f>
        <v>STAGE_DATE="13/07/2014"</v>
      </c>
      <c r="D10" t="str">
        <f>CONCATENATE(stages!D$1, "=",IF(TYPE(stages!D10)=2,CHAR(34),""),stages!D10,IF(TYPE(stages!D10)=2,CHAR(34),""))</f>
        <v>STAGE_START="Gérardmer"</v>
      </c>
      <c r="E10" t="str">
        <f>CONCATENATE(stages!E$1, "=",IF(TYPE(stages!E10)=2,CHAR(34),""),stages!E10,IF(TYPE(stages!E10)=2,CHAR(34),""))</f>
        <v>STAGE_START_COUNTRY="FRA"</v>
      </c>
      <c r="F10" t="str">
        <f>CONCATENATE(stages!F$1, "=",IF(TYPE(stages!F10)=2,CHAR(34),""),stages!F10,IF(TYPE(stages!F10)=2,CHAR(34),""))</f>
        <v>STAGE_START_LATITUDE=48.08</v>
      </c>
      <c r="G10" t="str">
        <f>CONCATENATE(stages!G$1, "=",IF(TYPE(stages!G10)=2,CHAR(34),""),stages!G10,IF(TYPE(stages!G10)=2,CHAR(34),""))</f>
        <v>STAGE_START_LONGITUDE=6.88</v>
      </c>
      <c r="H10" t="str">
        <f>CONCATENATE(stages!H$1, "=",IF(TYPE(stages!H10)=2,CHAR(34),""),stages!H10,IF(TYPE(stages!H10)=2,CHAR(34),""))</f>
        <v>STAGE_FINISH="Mulhouse"</v>
      </c>
      <c r="I10" t="str">
        <f>CONCATENATE(stages!I$1, "=",IF(TYPE(stages!I10)=2,CHAR(34),""),stages!I10,IF(TYPE(stages!I10)=2,CHAR(34),""))</f>
        <v>STAGE_FINISH_COUNTRY="FRA"</v>
      </c>
      <c r="J10" t="str">
        <f>CONCATENATE(stages!J$1, "=",IF(TYPE(stages!J10)=2,CHAR(34),""),stages!J10,IF(TYPE(stages!J10)=2,CHAR(34),""))</f>
        <v>STAGE_FINISH_LATITUDE=47.75</v>
      </c>
      <c r="K10" t="str">
        <f>CONCATENATE(stages!K$1, "=",IF(TYPE(stages!K10)=2,CHAR(34),""),stages!K10,IF(TYPE(stages!K10)=2,CHAR(34),""))</f>
        <v>STAGE_FINISH_LONGITUDE=7.34</v>
      </c>
      <c r="L10" t="str">
        <f>CONCATENATE(stages!L$1, "=",IF(TYPE(stages!L10)=2,CHAR(34),""),stages!L10,IF(TYPE(stages!L10)=2,CHAR(34),""))</f>
        <v>STAGE_DISTANCE=170</v>
      </c>
      <c r="M10" t="str">
        <f>CONCATENATE(stages!M$1, "=",IF(TYPE(stages!M10)=2,CHAR(34),""),stages!M10,IF(TYPE(stages!M10)=2,CHAR(34),""))</f>
        <v>STAGE_INFO="http://www.letour.com/le-tour/2014/us/stage-9.html"</v>
      </c>
    </row>
    <row r="11" spans="1:13" x14ac:dyDescent="0.25">
      <c r="A11" t="str">
        <f>CONCATENATE(stages!A$1, "=",IF(TYPE(stages!A11)=2,CHAR(34),""),stages!A11,IF(TYPE(stages!A11)=2,CHAR(34),""))</f>
        <v>STAGE_NUMBER=10</v>
      </c>
      <c r="B11" t="str">
        <f>CONCATENATE(stages!B$1, "=",IF(TYPE(stages!B11)=2,CHAR(34),""),stages!B11,IF(TYPE(stages!B11)=2,CHAR(34),""))</f>
        <v>STAGE_TYPE="Mountain"</v>
      </c>
      <c r="C11" t="str">
        <f>CONCATENATE(stages!C$1, "=",IF(TYPE(stages!C11)=2,CHAR(34),""),stages!C11,IF(TYPE(stages!C11)=2,CHAR(34),""))</f>
        <v>STAGE_DATE="14/07/2014"</v>
      </c>
      <c r="D11" t="str">
        <f>CONCATENATE(stages!D$1, "=",IF(TYPE(stages!D11)=2,CHAR(34),""),stages!D11,IF(TYPE(stages!D11)=2,CHAR(34),""))</f>
        <v>STAGE_START="Mulhouse"</v>
      </c>
      <c r="E11" t="str">
        <f>CONCATENATE(stages!E$1, "=",IF(TYPE(stages!E11)=2,CHAR(34),""),stages!E11,IF(TYPE(stages!E11)=2,CHAR(34),""))</f>
        <v>STAGE_START_COUNTRY="FRA"</v>
      </c>
      <c r="F11" t="str">
        <f>CONCATENATE(stages!F$1, "=",IF(TYPE(stages!F11)=2,CHAR(34),""),stages!F11,IF(TYPE(stages!F11)=2,CHAR(34),""))</f>
        <v>STAGE_START_LATITUDE=47.75</v>
      </c>
      <c r="G11" t="str">
        <f>CONCATENATE(stages!G$1, "=",IF(TYPE(stages!G11)=2,CHAR(34),""),stages!G11,IF(TYPE(stages!G11)=2,CHAR(34),""))</f>
        <v>STAGE_START_LONGITUDE=7.34</v>
      </c>
      <c r="H11" t="str">
        <f>CONCATENATE(stages!H$1, "=",IF(TYPE(stages!H11)=2,CHAR(34),""),stages!H11,IF(TYPE(stages!H11)=2,CHAR(34),""))</f>
        <v>STAGE_FINISH="La Planche des Belles Filles"</v>
      </c>
      <c r="I11" t="str">
        <f>CONCATENATE(stages!I$1, "=",IF(TYPE(stages!I11)=2,CHAR(34),""),stages!I11,IF(TYPE(stages!I11)=2,CHAR(34),""))</f>
        <v>STAGE_FINISH_COUNTRY="FRA"</v>
      </c>
      <c r="J11" t="str">
        <f>CONCATENATE(stages!J$1, "=",IF(TYPE(stages!J11)=2,CHAR(34),""),stages!J11,IF(TYPE(stages!J11)=2,CHAR(34),""))</f>
        <v>STAGE_FINISH_LATITUDE=47.772222</v>
      </c>
      <c r="K11" t="str">
        <f>CONCATENATE(stages!K$1, "=",IF(TYPE(stages!K11)=2,CHAR(34),""),stages!K11,IF(TYPE(stages!K11)=2,CHAR(34),""))</f>
        <v>STAGE_FINISH_LONGITUDE=6.777778</v>
      </c>
      <c r="L11" t="str">
        <f>CONCATENATE(stages!L$1, "=",IF(TYPE(stages!L11)=2,CHAR(34),""),stages!L11,IF(TYPE(stages!L11)=2,CHAR(34),""))</f>
        <v>STAGE_DISTANCE=161.5</v>
      </c>
      <c r="M11" t="str">
        <f>CONCATENATE(stages!M$1, "=",IF(TYPE(stages!M11)=2,CHAR(34),""),stages!M11,IF(TYPE(stages!M11)=2,CHAR(34),""))</f>
        <v>STAGE_INFO="http://www.letour.com/le-tour/2014/us/stage-10.html"</v>
      </c>
    </row>
    <row r="12" spans="1:13" x14ac:dyDescent="0.25">
      <c r="A12" t="str">
        <f>CONCATENATE(stages!A$1, "=",IF(TYPE(stages!A12)=2,CHAR(34),""),stages!A12,IF(TYPE(stages!A12)=2,CHAR(34),""))</f>
        <v>STAGE_NUMBER=11</v>
      </c>
      <c r="B12" t="str">
        <f>CONCATENATE(stages!B$1, "=",IF(TYPE(stages!B12)=2,CHAR(34),""),stages!B12,IF(TYPE(stages!B12)=2,CHAR(34),""))</f>
        <v>STAGE_TYPE="Hilly"</v>
      </c>
      <c r="C12" t="str">
        <f>CONCATENATE(stages!C$1, "=",IF(TYPE(stages!C12)=2,CHAR(34),""),stages!C12,IF(TYPE(stages!C12)=2,CHAR(34),""))</f>
        <v>STAGE_DATE="16/07/2014"</v>
      </c>
      <c r="D12" t="str">
        <f>CONCATENATE(stages!D$1, "=",IF(TYPE(stages!D12)=2,CHAR(34),""),stages!D12,IF(TYPE(stages!D12)=2,CHAR(34),""))</f>
        <v>STAGE_START="Besançon"</v>
      </c>
      <c r="E12" t="str">
        <f>CONCATENATE(stages!E$1, "=",IF(TYPE(stages!E12)=2,CHAR(34),""),stages!E12,IF(TYPE(stages!E12)=2,CHAR(34),""))</f>
        <v>STAGE_START_COUNTRY="FRA"</v>
      </c>
      <c r="F12" t="str">
        <f>CONCATENATE(stages!F$1, "=",IF(TYPE(stages!F12)=2,CHAR(34),""),stages!F12,IF(TYPE(stages!F12)=2,CHAR(34),""))</f>
        <v>STAGE_START_LATITUDE=47.2431</v>
      </c>
      <c r="G12" t="str">
        <f>CONCATENATE(stages!G$1, "=",IF(TYPE(stages!G12)=2,CHAR(34),""),stages!G12,IF(TYPE(stages!G12)=2,CHAR(34),""))</f>
        <v>STAGE_START_LONGITUDE=6.0219</v>
      </c>
      <c r="H12" t="str">
        <f>CONCATENATE(stages!H$1, "=",IF(TYPE(stages!H12)=2,CHAR(34),""),stages!H12,IF(TYPE(stages!H12)=2,CHAR(34),""))</f>
        <v>STAGE_FINISH="Oyonnax"</v>
      </c>
      <c r="I12" t="str">
        <f>CONCATENATE(stages!I$1, "=",IF(TYPE(stages!I12)=2,CHAR(34),""),stages!I12,IF(TYPE(stages!I12)=2,CHAR(34),""))</f>
        <v>STAGE_FINISH_COUNTRY="FRA"</v>
      </c>
      <c r="J12" t="str">
        <f>CONCATENATE(stages!J$1, "=",IF(TYPE(stages!J12)=2,CHAR(34),""),stages!J12,IF(TYPE(stages!J12)=2,CHAR(34),""))</f>
        <v>STAGE_FINISH_LATITUDE=46.2561</v>
      </c>
      <c r="K12" t="str">
        <f>CONCATENATE(stages!K$1, "=",IF(TYPE(stages!K12)=2,CHAR(34),""),stages!K12,IF(TYPE(stages!K12)=2,CHAR(34),""))</f>
        <v>STAGE_FINISH_LONGITUDE=5.6556</v>
      </c>
      <c r="L12" t="str">
        <f>CONCATENATE(stages!L$1, "=",IF(TYPE(stages!L12)=2,CHAR(34),""),stages!L12,IF(TYPE(stages!L12)=2,CHAR(34),""))</f>
        <v>STAGE_DISTANCE=187.5</v>
      </c>
      <c r="M12" t="str">
        <f>CONCATENATE(stages!M$1, "=",IF(TYPE(stages!M12)=2,CHAR(34),""),stages!M12,IF(TYPE(stages!M12)=2,CHAR(34),""))</f>
        <v>STAGE_INFO="http://www.letour.com/le-tour/2014/us/stage-11.html"</v>
      </c>
    </row>
    <row r="13" spans="1:13" x14ac:dyDescent="0.25">
      <c r="A13" t="str">
        <f>CONCATENATE(stages!A$1, "=",IF(TYPE(stages!A13)=2,CHAR(34),""),stages!A13,IF(TYPE(stages!A13)=2,CHAR(34),""))</f>
        <v>STAGE_NUMBER=12</v>
      </c>
      <c r="B13" t="str">
        <f>CONCATENATE(stages!B$1, "=",IF(TYPE(stages!B13)=2,CHAR(34),""),stages!B13,IF(TYPE(stages!B13)=2,CHAR(34),""))</f>
        <v>STAGE_TYPE="Flat"</v>
      </c>
      <c r="C13" t="str">
        <f>CONCATENATE(stages!C$1, "=",IF(TYPE(stages!C13)=2,CHAR(34),""),stages!C13,IF(TYPE(stages!C13)=2,CHAR(34),""))</f>
        <v>STAGE_DATE="17/07/2014"</v>
      </c>
      <c r="D13" t="str">
        <f>CONCATENATE(stages!D$1, "=",IF(TYPE(stages!D13)=2,CHAR(34),""),stages!D13,IF(TYPE(stages!D13)=2,CHAR(34),""))</f>
        <v>STAGE_START="Bourg-en-Bresse"</v>
      </c>
      <c r="E13" t="str">
        <f>CONCATENATE(stages!E$1, "=",IF(TYPE(stages!E13)=2,CHAR(34),""),stages!E13,IF(TYPE(stages!E13)=2,CHAR(34),""))</f>
        <v>STAGE_START_COUNTRY="FRA"</v>
      </c>
      <c r="F13" t="str">
        <f>CONCATENATE(stages!F$1, "=",IF(TYPE(stages!F13)=2,CHAR(34),""),stages!F13,IF(TYPE(stages!F13)=2,CHAR(34),""))</f>
        <v>STAGE_START_LATITUDE=46.2056</v>
      </c>
      <c r="G13" t="str">
        <f>CONCATENATE(stages!G$1, "=",IF(TYPE(stages!G13)=2,CHAR(34),""),stages!G13,IF(TYPE(stages!G13)=2,CHAR(34),""))</f>
        <v>STAGE_START_LONGITUDE=5.2289</v>
      </c>
      <c r="H13" t="str">
        <f>CONCATENATE(stages!H$1, "=",IF(TYPE(stages!H13)=2,CHAR(34),""),stages!H13,IF(TYPE(stages!H13)=2,CHAR(34),""))</f>
        <v>STAGE_FINISH="Saint-Étienne"</v>
      </c>
      <c r="I13" t="str">
        <f>CONCATENATE(stages!I$1, "=",IF(TYPE(stages!I13)=2,CHAR(34),""),stages!I13,IF(TYPE(stages!I13)=2,CHAR(34),""))</f>
        <v>STAGE_FINISH_COUNTRY="FRA"</v>
      </c>
      <c r="J13" t="str">
        <f>CONCATENATE(stages!J$1, "=",IF(TYPE(stages!J13)=2,CHAR(34),""),stages!J13,IF(TYPE(stages!J13)=2,CHAR(34),""))</f>
        <v>STAGE_FINISH_LATITUDE=45.4347</v>
      </c>
      <c r="K13" t="str">
        <f>CONCATENATE(stages!K$1, "=",IF(TYPE(stages!K13)=2,CHAR(34),""),stages!K13,IF(TYPE(stages!K13)=2,CHAR(34),""))</f>
        <v>STAGE_FINISH_LONGITUDE=4.3903</v>
      </c>
      <c r="L13" t="str">
        <f>CONCATENATE(stages!L$1, "=",IF(TYPE(stages!L13)=2,CHAR(34),""),stages!L13,IF(TYPE(stages!L13)=2,CHAR(34),""))</f>
        <v>STAGE_DISTANCE=185.5</v>
      </c>
      <c r="M13" t="str">
        <f>CONCATENATE(stages!M$1, "=",IF(TYPE(stages!M13)=2,CHAR(34),""),stages!M13,IF(TYPE(stages!M13)=2,CHAR(34),""))</f>
        <v>STAGE_INFO="http://www.letour.com/le-tour/2014/us/stage-12.html"</v>
      </c>
    </row>
    <row r="14" spans="1:13" x14ac:dyDescent="0.25">
      <c r="A14" t="str">
        <f>CONCATENATE(stages!A$1, "=",IF(TYPE(stages!A14)=2,CHAR(34),""),stages!A14,IF(TYPE(stages!A14)=2,CHAR(34),""))</f>
        <v>STAGE_NUMBER=13</v>
      </c>
      <c r="B14" t="str">
        <f>CONCATENATE(stages!B$1, "=",IF(TYPE(stages!B14)=2,CHAR(34),""),stages!B14,IF(TYPE(stages!B14)=2,CHAR(34),""))</f>
        <v>STAGE_TYPE="Mountain"</v>
      </c>
      <c r="C14" t="str">
        <f>CONCATENATE(stages!C$1, "=",IF(TYPE(stages!C14)=2,CHAR(34),""),stages!C14,IF(TYPE(stages!C14)=2,CHAR(34),""))</f>
        <v>STAGE_DATE="18/07/2014"</v>
      </c>
      <c r="D14" t="str">
        <f>CONCATENATE(stages!D$1, "=",IF(TYPE(stages!D14)=2,CHAR(34),""),stages!D14,IF(TYPE(stages!D14)=2,CHAR(34),""))</f>
        <v>STAGE_START="Saint-Étienne"</v>
      </c>
      <c r="E14" t="str">
        <f>CONCATENATE(stages!E$1, "=",IF(TYPE(stages!E14)=2,CHAR(34),""),stages!E14,IF(TYPE(stages!E14)=2,CHAR(34),""))</f>
        <v>STAGE_START_COUNTRY="FRA"</v>
      </c>
      <c r="F14" t="str">
        <f>CONCATENATE(stages!F$1, "=",IF(TYPE(stages!F14)=2,CHAR(34),""),stages!F14,IF(TYPE(stages!F14)=2,CHAR(34),""))</f>
        <v>STAGE_START_LATITUDE=45.4347</v>
      </c>
      <c r="G14" t="str">
        <f>CONCATENATE(stages!G$1, "=",IF(TYPE(stages!G14)=2,CHAR(34),""),stages!G14,IF(TYPE(stages!G14)=2,CHAR(34),""))</f>
        <v>STAGE_START_LONGITUDE=4.3903</v>
      </c>
      <c r="H14" t="str">
        <f>CONCATENATE(stages!H$1, "=",IF(TYPE(stages!H14)=2,CHAR(34),""),stages!H14,IF(TYPE(stages!H14)=2,CHAR(34),""))</f>
        <v>STAGE_FINISH="Chamrousse"</v>
      </c>
      <c r="I14" t="str">
        <f>CONCATENATE(stages!I$1, "=",IF(TYPE(stages!I14)=2,CHAR(34),""),stages!I14,IF(TYPE(stages!I14)=2,CHAR(34),""))</f>
        <v>STAGE_FINISH_COUNTRY="FRA"</v>
      </c>
      <c r="J14" t="str">
        <f>CONCATENATE(stages!J$1, "=",IF(TYPE(stages!J14)=2,CHAR(34),""),stages!J14,IF(TYPE(stages!J14)=2,CHAR(34),""))</f>
        <v>STAGE_FINISH_LATITUDE=45.1092</v>
      </c>
      <c r="K14" t="str">
        <f>CONCATENATE(stages!K$1, "=",IF(TYPE(stages!K14)=2,CHAR(34),""),stages!K14,IF(TYPE(stages!K14)=2,CHAR(34),""))</f>
        <v>STAGE_FINISH_LONGITUDE=5.8744</v>
      </c>
      <c r="L14" t="str">
        <f>CONCATENATE(stages!L$1, "=",IF(TYPE(stages!L14)=2,CHAR(34),""),stages!L14,IF(TYPE(stages!L14)=2,CHAR(34),""))</f>
        <v>STAGE_DISTANCE=197.5</v>
      </c>
      <c r="M14" t="str">
        <f>CONCATENATE(stages!M$1, "=",IF(TYPE(stages!M14)=2,CHAR(34),""),stages!M14,IF(TYPE(stages!M14)=2,CHAR(34),""))</f>
        <v>STAGE_INFO="http://www.letour.com/le-tour/2014/us/stage-13.html"</v>
      </c>
    </row>
    <row r="15" spans="1:13" x14ac:dyDescent="0.25">
      <c r="A15" t="str">
        <f>CONCATENATE(stages!A$1, "=",IF(TYPE(stages!A15)=2,CHAR(34),""),stages!A15,IF(TYPE(stages!A15)=2,CHAR(34),""))</f>
        <v>STAGE_NUMBER=14</v>
      </c>
      <c r="B15" t="str">
        <f>CONCATENATE(stages!B$1, "=",IF(TYPE(stages!B15)=2,CHAR(34),""),stages!B15,IF(TYPE(stages!B15)=2,CHAR(34),""))</f>
        <v>STAGE_TYPE="Mountain"</v>
      </c>
      <c r="C15" t="str">
        <f>CONCATENATE(stages!C$1, "=",IF(TYPE(stages!C15)=2,CHAR(34),""),stages!C15,IF(TYPE(stages!C15)=2,CHAR(34),""))</f>
        <v>STAGE_DATE="19/07/2014"</v>
      </c>
      <c r="D15" t="str">
        <f>CONCATENATE(stages!D$1, "=",IF(TYPE(stages!D15)=2,CHAR(34),""),stages!D15,IF(TYPE(stages!D15)=2,CHAR(34),""))</f>
        <v>STAGE_START="Grenoble"</v>
      </c>
      <c r="E15" t="str">
        <f>CONCATENATE(stages!E$1, "=",IF(TYPE(stages!E15)=2,CHAR(34),""),stages!E15,IF(TYPE(stages!E15)=2,CHAR(34),""))</f>
        <v>STAGE_START_COUNTRY="FRA"</v>
      </c>
      <c r="F15" t="str">
        <f>CONCATENATE(stages!F$1, "=",IF(TYPE(stages!F15)=2,CHAR(34),""),stages!F15,IF(TYPE(stages!F15)=2,CHAR(34),""))</f>
        <v>STAGE_START_LATITUDE=45.2002</v>
      </c>
      <c r="G15" t="str">
        <f>CONCATENATE(stages!G$1, "=",IF(TYPE(stages!G15)=2,CHAR(34),""),stages!G15,IF(TYPE(stages!G15)=2,CHAR(34),""))</f>
        <v>STAGE_START_LONGITUDE=5.7222</v>
      </c>
      <c r="H15" t="str">
        <f>CONCATENATE(stages!H$1, "=",IF(TYPE(stages!H15)=2,CHAR(34),""),stages!H15,IF(TYPE(stages!H15)=2,CHAR(34),""))</f>
        <v>STAGE_FINISH="Risoul"</v>
      </c>
      <c r="I15" t="str">
        <f>CONCATENATE(stages!I$1, "=",IF(TYPE(stages!I15)=2,CHAR(34),""),stages!I15,IF(TYPE(stages!I15)=2,CHAR(34),""))</f>
        <v>STAGE_FINISH_COUNTRY="FRA"</v>
      </c>
      <c r="J15" t="str">
        <f>CONCATENATE(stages!J$1, "=",IF(TYPE(stages!J15)=2,CHAR(34),""),stages!J15,IF(TYPE(stages!J15)=2,CHAR(34),""))</f>
        <v>STAGE_FINISH_LATITUDE=44.6497</v>
      </c>
      <c r="K15" t="str">
        <f>CONCATENATE(stages!K$1, "=",IF(TYPE(stages!K15)=2,CHAR(34),""),stages!K15,IF(TYPE(stages!K15)=2,CHAR(34),""))</f>
        <v>STAGE_FINISH_LONGITUDE=6.6408</v>
      </c>
      <c r="L15" t="str">
        <f>CONCATENATE(stages!L$1, "=",IF(TYPE(stages!L15)=2,CHAR(34),""),stages!L15,IF(TYPE(stages!L15)=2,CHAR(34),""))</f>
        <v>STAGE_DISTANCE=177</v>
      </c>
      <c r="M15" t="str">
        <f>CONCATENATE(stages!M$1, "=",IF(TYPE(stages!M15)=2,CHAR(34),""),stages!M15,IF(TYPE(stages!M15)=2,CHAR(34),""))</f>
        <v>STAGE_INFO="http://www.letour.com/le-tour/2014/us/stage-14.html"</v>
      </c>
    </row>
    <row r="16" spans="1:13" x14ac:dyDescent="0.25">
      <c r="A16" t="str">
        <f>CONCATENATE(stages!A$1, "=",IF(TYPE(stages!A16)=2,CHAR(34),""),stages!A16,IF(TYPE(stages!A16)=2,CHAR(34),""))</f>
        <v>STAGE_NUMBER=15</v>
      </c>
      <c r="B16" t="str">
        <f>CONCATENATE(stages!B$1, "=",IF(TYPE(stages!B16)=2,CHAR(34),""),stages!B16,IF(TYPE(stages!B16)=2,CHAR(34),""))</f>
        <v>STAGE_TYPE="Flat"</v>
      </c>
      <c r="C16" t="str">
        <f>CONCATENATE(stages!C$1, "=",IF(TYPE(stages!C16)=2,CHAR(34),""),stages!C16,IF(TYPE(stages!C16)=2,CHAR(34),""))</f>
        <v>STAGE_DATE="20/07/2014"</v>
      </c>
      <c r="D16" t="str">
        <f>CONCATENATE(stages!D$1, "=",IF(TYPE(stages!D16)=2,CHAR(34),""),stages!D16,IF(TYPE(stages!D16)=2,CHAR(34),""))</f>
        <v>STAGE_START="Tallard"</v>
      </c>
      <c r="E16" t="str">
        <f>CONCATENATE(stages!E$1, "=",IF(TYPE(stages!E16)=2,CHAR(34),""),stages!E16,IF(TYPE(stages!E16)=2,CHAR(34),""))</f>
        <v>STAGE_START_COUNTRY="FRA"</v>
      </c>
      <c r="F16" t="str">
        <f>CONCATENATE(stages!F$1, "=",IF(TYPE(stages!F16)=2,CHAR(34),""),stages!F16,IF(TYPE(stages!F16)=2,CHAR(34),""))</f>
        <v>STAGE_START_LATITUDE=44.4625</v>
      </c>
      <c r="G16" t="str">
        <f>CONCATENATE(stages!G$1, "=",IF(TYPE(stages!G16)=2,CHAR(34),""),stages!G16,IF(TYPE(stages!G16)=2,CHAR(34),""))</f>
        <v>STAGE_START_LONGITUDE=6.0553</v>
      </c>
      <c r="H16" t="str">
        <f>CONCATENATE(stages!H$1, "=",IF(TYPE(stages!H16)=2,CHAR(34),""),stages!H16,IF(TYPE(stages!H16)=2,CHAR(34),""))</f>
        <v>STAGE_FINISH="Nîmes"</v>
      </c>
      <c r="I16" t="str">
        <f>CONCATENATE(stages!I$1, "=",IF(TYPE(stages!I16)=2,CHAR(34),""),stages!I16,IF(TYPE(stages!I16)=2,CHAR(34),""))</f>
        <v>STAGE_FINISH_COUNTRY="FRA"</v>
      </c>
      <c r="J16" t="str">
        <f>CONCATENATE(stages!J$1, "=",IF(TYPE(stages!J16)=2,CHAR(34),""),stages!J16,IF(TYPE(stages!J16)=2,CHAR(34),""))</f>
        <v>STAGE_FINISH_LATITUDE=43.838</v>
      </c>
      <c r="K16" t="str">
        <f>CONCATENATE(stages!K$1, "=",IF(TYPE(stages!K16)=2,CHAR(34),""),stages!K16,IF(TYPE(stages!K16)=2,CHAR(34),""))</f>
        <v>STAGE_FINISH_LONGITUDE=4.361</v>
      </c>
      <c r="L16" t="str">
        <f>CONCATENATE(stages!L$1, "=",IF(TYPE(stages!L16)=2,CHAR(34),""),stages!L16,IF(TYPE(stages!L16)=2,CHAR(34),""))</f>
        <v>STAGE_DISTANCE=222</v>
      </c>
      <c r="M16" t="str">
        <f>CONCATENATE(stages!M$1, "=",IF(TYPE(stages!M16)=2,CHAR(34),""),stages!M16,IF(TYPE(stages!M16)=2,CHAR(34),""))</f>
        <v>STAGE_INFO="http://www.letour.com/le-tour/2014/us/stage-15.html"</v>
      </c>
    </row>
    <row r="17" spans="1:13" x14ac:dyDescent="0.25">
      <c r="A17" t="str">
        <f>CONCATENATE(stages!A$1, "=",IF(TYPE(stages!A17)=2,CHAR(34),""),stages!A17,IF(TYPE(stages!A17)=2,CHAR(34),""))</f>
        <v>STAGE_NUMBER=16</v>
      </c>
      <c r="B17" t="str">
        <f>CONCATENATE(stages!B$1, "=",IF(TYPE(stages!B17)=2,CHAR(34),""),stages!B17,IF(TYPE(stages!B17)=2,CHAR(34),""))</f>
        <v>STAGE_TYPE="Mountain"</v>
      </c>
      <c r="C17" t="str">
        <f>CONCATENATE(stages!C$1, "=",IF(TYPE(stages!C17)=2,CHAR(34),""),stages!C17,IF(TYPE(stages!C17)=2,CHAR(34),""))</f>
        <v>STAGE_DATE="22/07/2014"</v>
      </c>
      <c r="D17" t="str">
        <f>CONCATENATE(stages!D$1, "=",IF(TYPE(stages!D17)=2,CHAR(34),""),stages!D17,IF(TYPE(stages!D17)=2,CHAR(34),""))</f>
        <v>STAGE_START="Carcassonne"</v>
      </c>
      <c r="E17" t="str">
        <f>CONCATENATE(stages!E$1, "=",IF(TYPE(stages!E17)=2,CHAR(34),""),stages!E17,IF(TYPE(stages!E17)=2,CHAR(34),""))</f>
        <v>STAGE_START_COUNTRY="FRA"</v>
      </c>
      <c r="F17" t="str">
        <f>CONCATENATE(stages!F$1, "=",IF(TYPE(stages!F17)=2,CHAR(34),""),stages!F17,IF(TYPE(stages!F17)=2,CHAR(34),""))</f>
        <v>STAGE_START_LATITUDE=43.21</v>
      </c>
      <c r="G17" t="str">
        <f>CONCATENATE(stages!G$1, "=",IF(TYPE(stages!G17)=2,CHAR(34),""),stages!G17,IF(TYPE(stages!G17)=2,CHAR(34),""))</f>
        <v>STAGE_START_LONGITUDE=2.35</v>
      </c>
      <c r="H17" t="str">
        <f>CONCATENATE(stages!H$1, "=",IF(TYPE(stages!H17)=2,CHAR(34),""),stages!H17,IF(TYPE(stages!H17)=2,CHAR(34),""))</f>
        <v>STAGE_FINISH="Bagnères-de-Luchon"</v>
      </c>
      <c r="I17" t="str">
        <f>CONCATENATE(stages!I$1, "=",IF(TYPE(stages!I17)=2,CHAR(34),""),stages!I17,IF(TYPE(stages!I17)=2,CHAR(34),""))</f>
        <v>STAGE_FINISH_COUNTRY="FRA"</v>
      </c>
      <c r="J17" t="str">
        <f>CONCATENATE(stages!J$1, "=",IF(TYPE(stages!J17)=2,CHAR(34),""),stages!J17,IF(TYPE(stages!J17)=2,CHAR(34),""))</f>
        <v>STAGE_FINISH_LATITUDE=42.7917</v>
      </c>
      <c r="K17" t="str">
        <f>CONCATENATE(stages!K$1, "=",IF(TYPE(stages!K17)=2,CHAR(34),""),stages!K17,IF(TYPE(stages!K17)=2,CHAR(34),""))</f>
        <v>STAGE_FINISH_LONGITUDE=0.5947</v>
      </c>
      <c r="L17" t="str">
        <f>CONCATENATE(stages!L$1, "=",IF(TYPE(stages!L17)=2,CHAR(34),""),stages!L17,IF(TYPE(stages!L17)=2,CHAR(34),""))</f>
        <v>STAGE_DISTANCE=237.5</v>
      </c>
      <c r="M17" t="str">
        <f>CONCATENATE(stages!M$1, "=",IF(TYPE(stages!M17)=2,CHAR(34),""),stages!M17,IF(TYPE(stages!M17)=2,CHAR(34),""))</f>
        <v>STAGE_INFO="http://www.letour.com/le-tour/2014/us/stage-16.html"</v>
      </c>
    </row>
    <row r="18" spans="1:13" x14ac:dyDescent="0.25">
      <c r="A18" t="str">
        <f>CONCATENATE(stages!A$1, "=",IF(TYPE(stages!A18)=2,CHAR(34),""),stages!A18,IF(TYPE(stages!A18)=2,CHAR(34),""))</f>
        <v>STAGE_NUMBER=17</v>
      </c>
      <c r="B18" t="str">
        <f>CONCATENATE(stages!B$1, "=",IF(TYPE(stages!B18)=2,CHAR(34),""),stages!B18,IF(TYPE(stages!B18)=2,CHAR(34),""))</f>
        <v>STAGE_TYPE="Mountain"</v>
      </c>
      <c r="C18" t="str">
        <f>CONCATENATE(stages!C$1, "=",IF(TYPE(stages!C18)=2,CHAR(34),""),stages!C18,IF(TYPE(stages!C18)=2,CHAR(34),""))</f>
        <v>STAGE_DATE="23/07/2014"</v>
      </c>
      <c r="D18" t="str">
        <f>CONCATENATE(stages!D$1, "=",IF(TYPE(stages!D18)=2,CHAR(34),""),stages!D18,IF(TYPE(stages!D18)=2,CHAR(34),""))</f>
        <v>STAGE_START="Saint-Gaudens"</v>
      </c>
      <c r="E18" t="str">
        <f>CONCATENATE(stages!E$1, "=",IF(TYPE(stages!E18)=2,CHAR(34),""),stages!E18,IF(TYPE(stages!E18)=2,CHAR(34),""))</f>
        <v>STAGE_START_COUNTRY="FRA"</v>
      </c>
      <c r="F18" t="str">
        <f>CONCATENATE(stages!F$1, "=",IF(TYPE(stages!F18)=2,CHAR(34),""),stages!F18,IF(TYPE(stages!F18)=2,CHAR(34),""))</f>
        <v>STAGE_START_LATITUDE=43.1089</v>
      </c>
      <c r="G18" t="str">
        <f>CONCATENATE(stages!G$1, "=",IF(TYPE(stages!G18)=2,CHAR(34),""),stages!G18,IF(TYPE(stages!G18)=2,CHAR(34),""))</f>
        <v>STAGE_START_LONGITUDE=0.7242</v>
      </c>
      <c r="H18" t="str">
        <f>CONCATENATE(stages!H$1, "=",IF(TYPE(stages!H18)=2,CHAR(34),""),stages!H18,IF(TYPE(stages!H18)=2,CHAR(34),""))</f>
        <v>STAGE_FINISH="Saint-Lary Pla d’Adet"</v>
      </c>
      <c r="I18" t="str">
        <f>CONCATENATE(stages!I$1, "=",IF(TYPE(stages!I18)=2,CHAR(34),""),stages!I18,IF(TYPE(stages!I18)=2,CHAR(34),""))</f>
        <v>STAGE_FINISH_COUNTRY="FRA"</v>
      </c>
      <c r="J18" t="str">
        <f>CONCATENATE(stages!J$1, "=",IF(TYPE(stages!J18)=2,CHAR(34),""),stages!J18,IF(TYPE(stages!J18)=2,CHAR(34),""))</f>
        <v>STAGE_FINISH_LATITUDE=42.82</v>
      </c>
      <c r="K18" t="str">
        <f>CONCATENATE(stages!K$1, "=",IF(TYPE(stages!K18)=2,CHAR(34),""),stages!K18,IF(TYPE(stages!K18)=2,CHAR(34),""))</f>
        <v>STAGE_FINISH_LONGITUDE=0.32</v>
      </c>
      <c r="L18" t="str">
        <f>CONCATENATE(stages!L$1, "=",IF(TYPE(stages!L18)=2,CHAR(34),""),stages!L18,IF(TYPE(stages!L18)=2,CHAR(34),""))</f>
        <v>STAGE_DISTANCE=124.5</v>
      </c>
      <c r="M18" t="str">
        <f>CONCATENATE(stages!M$1, "=",IF(TYPE(stages!M18)=2,CHAR(34),""),stages!M18,IF(TYPE(stages!M18)=2,CHAR(34),""))</f>
        <v>STAGE_INFO="http://www.letour.com/le-tour/2014/us/stage-17.html"</v>
      </c>
    </row>
    <row r="19" spans="1:13" x14ac:dyDescent="0.25">
      <c r="A19" t="str">
        <f>CONCATENATE(stages!A$1, "=",IF(TYPE(stages!A19)=2,CHAR(34),""),stages!A19,IF(TYPE(stages!A19)=2,CHAR(34),""))</f>
        <v>STAGE_NUMBER=18</v>
      </c>
      <c r="B19" t="str">
        <f>CONCATENATE(stages!B$1, "=",IF(TYPE(stages!B19)=2,CHAR(34),""),stages!B19,IF(TYPE(stages!B19)=2,CHAR(34),""))</f>
        <v>STAGE_TYPE="Mountain"</v>
      </c>
      <c r="C19" t="str">
        <f>CONCATENATE(stages!C$1, "=",IF(TYPE(stages!C19)=2,CHAR(34),""),stages!C19,IF(TYPE(stages!C19)=2,CHAR(34),""))</f>
        <v>STAGE_DATE="24/07/2014"</v>
      </c>
      <c r="D19" t="str">
        <f>CONCATENATE(stages!D$1, "=",IF(TYPE(stages!D19)=2,CHAR(34),""),stages!D19,IF(TYPE(stages!D19)=2,CHAR(34),""))</f>
        <v>STAGE_START="Pau"</v>
      </c>
      <c r="E19" t="str">
        <f>CONCATENATE(stages!E$1, "=",IF(TYPE(stages!E19)=2,CHAR(34),""),stages!E19,IF(TYPE(stages!E19)=2,CHAR(34),""))</f>
        <v>STAGE_START_COUNTRY="FRA"</v>
      </c>
      <c r="F19" t="str">
        <f>CONCATENATE(stages!F$1, "=",IF(TYPE(stages!F19)=2,CHAR(34),""),stages!F19,IF(TYPE(stages!F19)=2,CHAR(34),""))</f>
        <v>STAGE_START_LATITUDE=43.3</v>
      </c>
      <c r="G19" t="str">
        <f>CONCATENATE(stages!G$1, "=",IF(TYPE(stages!G19)=2,CHAR(34),""),stages!G19,IF(TYPE(stages!G19)=2,CHAR(34),""))</f>
        <v>STAGE_START_LONGITUDE=-0.37</v>
      </c>
      <c r="H19" t="str">
        <f>CONCATENATE(stages!H$1, "=",IF(TYPE(stages!H19)=2,CHAR(34),""),stages!H19,IF(TYPE(stages!H19)=2,CHAR(34),""))</f>
        <v>STAGE_FINISH="Hautacam"</v>
      </c>
      <c r="I19" t="str">
        <f>CONCATENATE(stages!I$1, "=",IF(TYPE(stages!I19)=2,CHAR(34),""),stages!I19,IF(TYPE(stages!I19)=2,CHAR(34),""))</f>
        <v>STAGE_FINISH_COUNTRY="FRA"</v>
      </c>
      <c r="J19" t="str">
        <f>CONCATENATE(stages!J$1, "=",IF(TYPE(stages!J19)=2,CHAR(34),""),stages!J19,IF(TYPE(stages!J19)=2,CHAR(34),""))</f>
        <v>STAGE_FINISH_LATITUDE=42.972222</v>
      </c>
      <c r="K19" t="str">
        <f>CONCATENATE(stages!K$1, "=",IF(TYPE(stages!K19)=2,CHAR(34),""),stages!K19,IF(TYPE(stages!K19)=2,CHAR(34),""))</f>
        <v>STAGE_FINISH_LONGITUDE=-0.008056</v>
      </c>
      <c r="L19" t="str">
        <f>CONCATENATE(stages!L$1, "=",IF(TYPE(stages!L19)=2,CHAR(34),""),stages!L19,IF(TYPE(stages!L19)=2,CHAR(34),""))</f>
        <v>STAGE_DISTANCE=145.5</v>
      </c>
      <c r="M19" t="str">
        <f>CONCATENATE(stages!M$1, "=",IF(TYPE(stages!M19)=2,CHAR(34),""),stages!M19,IF(TYPE(stages!M19)=2,CHAR(34),""))</f>
        <v>STAGE_INFO="http://www.letour.com/le-tour/2014/us/stage-18.html"</v>
      </c>
    </row>
    <row r="20" spans="1:13" x14ac:dyDescent="0.25">
      <c r="A20" t="str">
        <f>CONCATENATE(stages!A$1, "=",IF(TYPE(stages!A20)=2,CHAR(34),""),stages!A20,IF(TYPE(stages!A20)=2,CHAR(34),""))</f>
        <v>STAGE_NUMBER=19</v>
      </c>
      <c r="B20" t="str">
        <f>CONCATENATE(stages!B$1, "=",IF(TYPE(stages!B20)=2,CHAR(34),""),stages!B20,IF(TYPE(stages!B20)=2,CHAR(34),""))</f>
        <v>STAGE_TYPE="Flat"</v>
      </c>
      <c r="C20" t="str">
        <f>CONCATENATE(stages!C$1, "=",IF(TYPE(stages!C20)=2,CHAR(34),""),stages!C20,IF(TYPE(stages!C20)=2,CHAR(34),""))</f>
        <v>STAGE_DATE="25/07/2014"</v>
      </c>
      <c r="D20" t="str">
        <f>CONCATENATE(stages!D$1, "=",IF(TYPE(stages!D20)=2,CHAR(34),""),stages!D20,IF(TYPE(stages!D20)=2,CHAR(34),""))</f>
        <v>STAGE_START="Maubourguet Pays du Val d’Adour"</v>
      </c>
      <c r="E20" t="str">
        <f>CONCATENATE(stages!E$1, "=",IF(TYPE(stages!E20)=2,CHAR(34),""),stages!E20,IF(TYPE(stages!E20)=2,CHAR(34),""))</f>
        <v>STAGE_START_COUNTRY="FRA"</v>
      </c>
      <c r="F20" t="str">
        <f>CONCATENATE(stages!F$1, "=",IF(TYPE(stages!F20)=2,CHAR(34),""),stages!F20,IF(TYPE(stages!F20)=2,CHAR(34),""))</f>
        <v>STAGE_START_LATITUDE=43.4692</v>
      </c>
      <c r="G20" t="str">
        <f>CONCATENATE(stages!G$1, "=",IF(TYPE(stages!G20)=2,CHAR(34),""),stages!G20,IF(TYPE(stages!G20)=2,CHAR(34),""))</f>
        <v>STAGE_START_LONGITUDE=0.0364</v>
      </c>
      <c r="H20" t="str">
        <f>CONCATENATE(stages!H$1, "=",IF(TYPE(stages!H20)=2,CHAR(34),""),stages!H20,IF(TYPE(stages!H20)=2,CHAR(34),""))</f>
        <v>STAGE_FINISH="Bergerac"</v>
      </c>
      <c r="I20" t="str">
        <f>CONCATENATE(stages!I$1, "=",IF(TYPE(stages!I20)=2,CHAR(34),""),stages!I20,IF(TYPE(stages!I20)=2,CHAR(34),""))</f>
        <v>STAGE_FINISH_COUNTRY="FRA"</v>
      </c>
      <c r="J20" t="str">
        <f>CONCATENATE(stages!J$1, "=",IF(TYPE(stages!J20)=2,CHAR(34),""),stages!J20,IF(TYPE(stages!J20)=2,CHAR(34),""))</f>
        <v>STAGE_FINISH_LATITUDE=44.85</v>
      </c>
      <c r="K20" t="str">
        <f>CONCATENATE(stages!K$1, "=",IF(TYPE(stages!K20)=2,CHAR(34),""),stages!K20,IF(TYPE(stages!K20)=2,CHAR(34),""))</f>
        <v>STAGE_FINISH_LONGITUDE=0.48</v>
      </c>
      <c r="L20" t="str">
        <f>CONCATENATE(stages!L$1, "=",IF(TYPE(stages!L20)=2,CHAR(34),""),stages!L20,IF(TYPE(stages!L20)=2,CHAR(34),""))</f>
        <v>STAGE_DISTANCE=208.5</v>
      </c>
      <c r="M20" t="str">
        <f>CONCATENATE(stages!M$1, "=",IF(TYPE(stages!M20)=2,CHAR(34),""),stages!M20,IF(TYPE(stages!M20)=2,CHAR(34),""))</f>
        <v>STAGE_INFO="http://www.letour.com/le-tour/2014/us/stage-19.html"</v>
      </c>
    </row>
    <row r="21" spans="1:13" x14ac:dyDescent="0.25">
      <c r="A21" t="str">
        <f>CONCATENATE(stages!A$1, "=",IF(TYPE(stages!A21)=2,CHAR(34),""),stages!A21,IF(TYPE(stages!A21)=2,CHAR(34),""))</f>
        <v>STAGE_NUMBER=20</v>
      </c>
      <c r="B21" t="str">
        <f>CONCATENATE(stages!B$1, "=",IF(TYPE(stages!B21)=2,CHAR(34),""),stages!B21,IF(TYPE(stages!B21)=2,CHAR(34),""))</f>
        <v>STAGE_TYPE="Individual time-trial"</v>
      </c>
      <c r="C21" t="str">
        <f>CONCATENATE(stages!C$1, "=",IF(TYPE(stages!C21)=2,CHAR(34),""),stages!C21,IF(TYPE(stages!C21)=2,CHAR(34),""))</f>
        <v>STAGE_DATE="26/07/2014"</v>
      </c>
      <c r="D21" t="str">
        <f>CONCATENATE(stages!D$1, "=",IF(TYPE(stages!D21)=2,CHAR(34),""),stages!D21,IF(TYPE(stages!D21)=2,CHAR(34),""))</f>
        <v>STAGE_START="Bergerac"</v>
      </c>
      <c r="E21" t="str">
        <f>CONCATENATE(stages!E$1, "=",IF(TYPE(stages!E21)=2,CHAR(34),""),stages!E21,IF(TYPE(stages!E21)=2,CHAR(34),""))</f>
        <v>STAGE_START_COUNTRY="FRA"</v>
      </c>
      <c r="F21" t="str">
        <f>CONCATENATE(stages!F$1, "=",IF(TYPE(stages!F21)=2,CHAR(34),""),stages!F21,IF(TYPE(stages!F21)=2,CHAR(34),""))</f>
        <v>STAGE_START_LATITUDE=44.85</v>
      </c>
      <c r="G21" t="str">
        <f>CONCATENATE(stages!G$1, "=",IF(TYPE(stages!G21)=2,CHAR(34),""),stages!G21,IF(TYPE(stages!G21)=2,CHAR(34),""))</f>
        <v>STAGE_START_LONGITUDE=0.48</v>
      </c>
      <c r="H21" t="str">
        <f>CONCATENATE(stages!H$1, "=",IF(TYPE(stages!H21)=2,CHAR(34),""),stages!H21,IF(TYPE(stages!H21)=2,CHAR(34),""))</f>
        <v>STAGE_FINISH="Périgueux"</v>
      </c>
      <c r="I21" t="str">
        <f>CONCATENATE(stages!I$1, "=",IF(TYPE(stages!I21)=2,CHAR(34),""),stages!I21,IF(TYPE(stages!I21)=2,CHAR(34),""))</f>
        <v>STAGE_FINISH_COUNTRY="FRA"</v>
      </c>
      <c r="J21" t="str">
        <f>CONCATENATE(stages!J$1, "=",IF(TYPE(stages!J21)=2,CHAR(34),""),stages!J21,IF(TYPE(stages!J21)=2,CHAR(34),""))</f>
        <v>STAGE_FINISH_LATITUDE=45.1929</v>
      </c>
      <c r="K21" t="str">
        <f>CONCATENATE(stages!K$1, "=",IF(TYPE(stages!K21)=2,CHAR(34),""),stages!K21,IF(TYPE(stages!K21)=2,CHAR(34),""))</f>
        <v>STAGE_FINISH_LONGITUDE=0.7217</v>
      </c>
      <c r="L21" t="str">
        <f>CONCATENATE(stages!L$1, "=",IF(TYPE(stages!L21)=2,CHAR(34),""),stages!L21,IF(TYPE(stages!L21)=2,CHAR(34),""))</f>
        <v>STAGE_DISTANCE=54</v>
      </c>
      <c r="M21" t="str">
        <f>CONCATENATE(stages!M$1, "=",IF(TYPE(stages!M21)=2,CHAR(34),""),stages!M21,IF(TYPE(stages!M21)=2,CHAR(34),""))</f>
        <v>STAGE_INFO="http://www.letour.com/le-tour/2014/us/stage-20.html"</v>
      </c>
    </row>
    <row r="22" spans="1:13" x14ac:dyDescent="0.25">
      <c r="A22" t="str">
        <f>CONCATENATE(stages!A$1, "=",IF(TYPE(stages!A22)=2,CHAR(34),""),stages!A22,IF(TYPE(stages!A22)=2,CHAR(34),""))</f>
        <v>STAGE_NUMBER=21</v>
      </c>
      <c r="B22" t="str">
        <f>CONCATENATE(stages!B$1, "=",IF(TYPE(stages!B22)=2,CHAR(34),""),stages!B22,IF(TYPE(stages!B22)=2,CHAR(34),""))</f>
        <v>STAGE_TYPE="Flat"</v>
      </c>
      <c r="C22" t="str">
        <f>CONCATENATE(stages!C$1, "=",IF(TYPE(stages!C22)=2,CHAR(34),""),stages!C22,IF(TYPE(stages!C22)=2,CHAR(34),""))</f>
        <v>STAGE_DATE="27/07/2014"</v>
      </c>
      <c r="D22" t="str">
        <f>CONCATENATE(stages!D$1, "=",IF(TYPE(stages!D22)=2,CHAR(34),""),stages!D22,IF(TYPE(stages!D22)=2,CHAR(34),""))</f>
        <v>STAGE_START="Évry"</v>
      </c>
      <c r="E22" t="str">
        <f>CONCATENATE(stages!E$1, "=",IF(TYPE(stages!E22)=2,CHAR(34),""),stages!E22,IF(TYPE(stages!E22)=2,CHAR(34),""))</f>
        <v>STAGE_START_COUNTRY="FRA"</v>
      </c>
      <c r="F22" t="str">
        <f>CONCATENATE(stages!F$1, "=",IF(TYPE(stages!F22)=2,CHAR(34),""),stages!F22,IF(TYPE(stages!F22)=2,CHAR(34),""))</f>
        <v>STAGE_START_LATITUDE=48.6238</v>
      </c>
      <c r="G22" t="str">
        <f>CONCATENATE(stages!G$1, "=",IF(TYPE(stages!G22)=2,CHAR(34),""),stages!G22,IF(TYPE(stages!G22)=2,CHAR(34),""))</f>
        <v>STAGE_START_LONGITUDE=2.4296</v>
      </c>
      <c r="H22" t="str">
        <f>CONCATENATE(stages!H$1, "=",IF(TYPE(stages!H22)=2,CHAR(34),""),stages!H22,IF(TYPE(stages!H22)=2,CHAR(34),""))</f>
        <v>STAGE_FINISH="Paris Champs-Élysées"</v>
      </c>
      <c r="I22" t="str">
        <f>CONCATENATE(stages!I$1, "=",IF(TYPE(stages!I22)=2,CHAR(34),""),stages!I22,IF(TYPE(stages!I22)=2,CHAR(34),""))</f>
        <v>STAGE_FINISH_COUNTRY="FRA"</v>
      </c>
      <c r="J22" t="str">
        <f>CONCATENATE(stages!J$1, "=",IF(TYPE(stages!J22)=2,CHAR(34),""),stages!J22,IF(TYPE(stages!J22)=2,CHAR(34),""))</f>
        <v>STAGE_FINISH_LATITUDE=48.8567</v>
      </c>
      <c r="K22" t="str">
        <f>CONCATENATE(stages!K$1, "=",IF(TYPE(stages!K22)=2,CHAR(34),""),stages!K22,IF(TYPE(stages!K22)=2,CHAR(34),""))</f>
        <v>STAGE_FINISH_LONGITUDE=2.3508</v>
      </c>
      <c r="L22" t="str">
        <f>CONCATENATE(stages!L$1, "=",IF(TYPE(stages!L22)=2,CHAR(34),""),stages!L22,IF(TYPE(stages!L22)=2,CHAR(34),""))</f>
        <v>STAGE_DISTANCE=137.5</v>
      </c>
      <c r="M22" t="str">
        <f>CONCATENATE(stages!M$1, "=",IF(TYPE(stages!M22)=2,CHAR(34),""),stages!M22,IF(TYPE(stages!M22)=2,CHAR(34),""))</f>
        <v>STAGE_INFO="http://www.letour.com/le-tour/2014/us/stage-21.html"</v>
      </c>
    </row>
    <row r="23" spans="1:13" x14ac:dyDescent="0.25">
      <c r="A23" t="str">
        <f>CONCATENATE(stages!A$1, "=",IF(TYPE(stages!A23)=2,CHAR(34),""),stages!A23,IF(TYPE(stages!A23)=2,CHAR(34),""))</f>
        <v>STAGE_NUMBER=22</v>
      </c>
      <c r="B23" t="str">
        <f>CONCATENATE(stages!B$1, "=",IF(TYPE(stages!B23)=2,CHAR(34),""),stages!B23,IF(TYPE(stages!B23)=2,CHAR(34),""))</f>
        <v>STAGE_TYPE="Flat"</v>
      </c>
      <c r="C23" t="str">
        <f>CONCATENATE(stages!C$1, "=",IF(TYPE(stages!C23)=2,CHAR(34),""),stages!C23,IF(TYPE(stages!C23)=2,CHAR(34),""))</f>
        <v>STAGE_DATE="05/07/2014"</v>
      </c>
      <c r="D23" t="str">
        <f>CONCATENATE(stages!D$1, "=",IF(TYPE(stages!D23)=2,CHAR(34),""),stages!D23,IF(TYPE(stages!D23)=2,CHAR(34),""))</f>
        <v>STAGE_START="Leeds"</v>
      </c>
      <c r="E23" t="str">
        <f>CONCATENATE(stages!E$1, "=",IF(TYPE(stages!E23)=2,CHAR(34),""),stages!E23,IF(TYPE(stages!E23)=2,CHAR(34),""))</f>
        <v>STAGE_START_COUNTRY="ENG"</v>
      </c>
      <c r="F23" t="str">
        <f>CONCATENATE(stages!F$1, "=",IF(TYPE(stages!F23)=2,CHAR(34),""),stages!F23,IF(TYPE(stages!F23)=2,CHAR(34),""))</f>
        <v>STAGE_START_LATITUDE=53.799722</v>
      </c>
      <c r="G23" t="str">
        <f>CONCATENATE(stages!G$1, "=",IF(TYPE(stages!G23)=2,CHAR(34),""),stages!G23,IF(TYPE(stages!G23)=2,CHAR(34),""))</f>
        <v>STAGE_START_LONGITUDE=-1.549167</v>
      </c>
      <c r="H23" t="str">
        <f>CONCATENATE(stages!H$1, "=",IF(TYPE(stages!H23)=2,CHAR(34),""),stages!H23,IF(TYPE(stages!H23)=2,CHAR(34),""))</f>
        <v>STAGE_FINISH="Harrogate"</v>
      </c>
      <c r="I23" t="str">
        <f>CONCATENATE(stages!I$1, "=",IF(TYPE(stages!I23)=2,CHAR(34),""),stages!I23,IF(TYPE(stages!I23)=2,CHAR(34),""))</f>
        <v>STAGE_FINISH_COUNTRY="ENG"</v>
      </c>
      <c r="J23" t="str">
        <f>CONCATENATE(stages!J$1, "=",IF(TYPE(stages!J23)=2,CHAR(34),""),stages!J23,IF(TYPE(stages!J23)=2,CHAR(34),""))</f>
        <v>STAGE_FINISH_LATITUDE=53.991</v>
      </c>
      <c r="K23" t="str">
        <f>CONCATENATE(stages!K$1, "=",IF(TYPE(stages!K23)=2,CHAR(34),""),stages!K23,IF(TYPE(stages!K23)=2,CHAR(34),""))</f>
        <v>STAGE_FINISH_LONGITUDE=-1.539</v>
      </c>
      <c r="L23" t="str">
        <f>CONCATENATE(stages!L$1, "=",IF(TYPE(stages!L23)=2,CHAR(34),""),stages!L23,IF(TYPE(stages!L23)=2,CHAR(34),""))</f>
        <v>STAGE_DISTANCE=190.5</v>
      </c>
      <c r="M23" t="str">
        <f>CONCATENATE(stages!M$1, "=",IF(TYPE(stages!M23)=2,CHAR(34),""),stages!M23,IF(TYPE(stages!M23)=2,CHAR(34),""))</f>
        <v>STAGE_INFO="http://www.letour.com/le-tour/2014/us/stage-1.html"</v>
      </c>
    </row>
    <row r="24" spans="1:13" x14ac:dyDescent="0.25">
      <c r="A24" t="str">
        <f>CONCATENATE(stages!A$1, "=",IF(TYPE(stages!A24)=2,CHAR(34),""),stages!A24,IF(TYPE(stages!A24)=2,CHAR(34),""))</f>
        <v>STAGE_NUMBER=23</v>
      </c>
      <c r="B24" t="str">
        <f>CONCATENATE(stages!B$1, "=",IF(TYPE(stages!B24)=2,CHAR(34),""),stages!B24,IF(TYPE(stages!B24)=2,CHAR(34),""))</f>
        <v>STAGE_TYPE="Hilly"</v>
      </c>
      <c r="C24" t="str">
        <f>CONCATENATE(stages!C$1, "=",IF(TYPE(stages!C24)=2,CHAR(34),""),stages!C24,IF(TYPE(stages!C24)=2,CHAR(34),""))</f>
        <v>STAGE_DATE="06/07/2014"</v>
      </c>
      <c r="D24" t="str">
        <f>CONCATENATE(stages!D$1, "=",IF(TYPE(stages!D24)=2,CHAR(34),""),stages!D24,IF(TYPE(stages!D24)=2,CHAR(34),""))</f>
        <v>STAGE_START="York"</v>
      </c>
      <c r="E24" t="str">
        <f>CONCATENATE(stages!E$1, "=",IF(TYPE(stages!E24)=2,CHAR(34),""),stages!E24,IF(TYPE(stages!E24)=2,CHAR(34),""))</f>
        <v>STAGE_START_COUNTRY="ENG"</v>
      </c>
      <c r="F24" t="str">
        <f>CONCATENATE(stages!F$1, "=",IF(TYPE(stages!F24)=2,CHAR(34),""),stages!F24,IF(TYPE(stages!F24)=2,CHAR(34),""))</f>
        <v>STAGE_START_LATITUDE=53.958333</v>
      </c>
      <c r="G24" t="str">
        <f>CONCATENATE(stages!G$1, "=",IF(TYPE(stages!G24)=2,CHAR(34),""),stages!G24,IF(TYPE(stages!G24)=2,CHAR(34),""))</f>
        <v>STAGE_START_LONGITUDE=-1.080278</v>
      </c>
      <c r="H24" t="str">
        <f>CONCATENATE(stages!H$1, "=",IF(TYPE(stages!H24)=2,CHAR(34),""),stages!H24,IF(TYPE(stages!H24)=2,CHAR(34),""))</f>
        <v>STAGE_FINISH="Sheffield"</v>
      </c>
      <c r="I24" t="str">
        <f>CONCATENATE(stages!I$1, "=",IF(TYPE(stages!I24)=2,CHAR(34),""),stages!I24,IF(TYPE(stages!I24)=2,CHAR(34),""))</f>
        <v>STAGE_FINISH_COUNTRY="ENG"</v>
      </c>
      <c r="J24" t="str">
        <f>CONCATENATE(stages!J$1, "=",IF(TYPE(stages!J24)=2,CHAR(34),""),stages!J24,IF(TYPE(stages!J24)=2,CHAR(34),""))</f>
        <v>STAGE_FINISH_LATITUDE=53.383611</v>
      </c>
      <c r="K24" t="str">
        <f>CONCATENATE(stages!K$1, "=",IF(TYPE(stages!K24)=2,CHAR(34),""),stages!K24,IF(TYPE(stages!K24)=2,CHAR(34),""))</f>
        <v>STAGE_FINISH_LONGITUDE=-1.466944</v>
      </c>
      <c r="L24" t="str">
        <f>CONCATENATE(stages!L$1, "=",IF(TYPE(stages!L24)=2,CHAR(34),""),stages!L24,IF(TYPE(stages!L24)=2,CHAR(34),""))</f>
        <v>STAGE_DISTANCE=201</v>
      </c>
      <c r="M24" t="str">
        <f>CONCATENATE(stages!M$1, "=",IF(TYPE(stages!M24)=2,CHAR(34),""),stages!M24,IF(TYPE(stages!M24)=2,CHAR(34),""))</f>
        <v>STAGE_INFO="http://www.letour.com/le-tour/2014/us/stage-2.html"</v>
      </c>
    </row>
    <row r="25" spans="1:13" x14ac:dyDescent="0.25">
      <c r="A25" t="str">
        <f>CONCATENATE(stages!A$1, "=",IF(TYPE(stages!A25)=2,CHAR(34),""),stages!A25,IF(TYPE(stages!A25)=2,CHAR(34),""))</f>
        <v>STAGE_NUMBER=24</v>
      </c>
      <c r="B25" t="str">
        <f>CONCATENATE(stages!B$1, "=",IF(TYPE(stages!B25)=2,CHAR(34),""),stages!B25,IF(TYPE(stages!B25)=2,CHAR(34),""))</f>
        <v>STAGE_TYPE="Flat"</v>
      </c>
      <c r="C25" t="str">
        <f>CONCATENATE(stages!C$1, "=",IF(TYPE(stages!C25)=2,CHAR(34),""),stages!C25,IF(TYPE(stages!C25)=2,CHAR(34),""))</f>
        <v>STAGE_DATE="07/07/2014"</v>
      </c>
      <c r="D25" t="str">
        <f>CONCATENATE(stages!D$1, "=",IF(TYPE(stages!D25)=2,CHAR(34),""),stages!D25,IF(TYPE(stages!D25)=2,CHAR(34),""))</f>
        <v>STAGE_START="Cambridge"</v>
      </c>
      <c r="E25" t="str">
        <f>CONCATENATE(stages!E$1, "=",IF(TYPE(stages!E25)=2,CHAR(34),""),stages!E25,IF(TYPE(stages!E25)=2,CHAR(34),""))</f>
        <v>STAGE_START_COUNTRY="ENG"</v>
      </c>
      <c r="F25" t="str">
        <f>CONCATENATE(stages!F$1, "=",IF(TYPE(stages!F25)=2,CHAR(34),""),stages!F25,IF(TYPE(stages!F25)=2,CHAR(34),""))</f>
        <v>STAGE_START_LATITUDE=52.205</v>
      </c>
      <c r="G25" t="str">
        <f>CONCATENATE(stages!G$1, "=",IF(TYPE(stages!G25)=2,CHAR(34),""),stages!G25,IF(TYPE(stages!G25)=2,CHAR(34),""))</f>
        <v>STAGE_START_LONGITUDE=0.119</v>
      </c>
      <c r="H25" t="str">
        <f>CONCATENATE(stages!H$1, "=",IF(TYPE(stages!H25)=2,CHAR(34),""),stages!H25,IF(TYPE(stages!H25)=2,CHAR(34),""))</f>
        <v>STAGE_FINISH="Londres"</v>
      </c>
      <c r="I25" t="str">
        <f>CONCATENATE(stages!I$1, "=",IF(TYPE(stages!I25)=2,CHAR(34),""),stages!I25,IF(TYPE(stages!I25)=2,CHAR(34),""))</f>
        <v>STAGE_FINISH_COUNTRY="ENG"</v>
      </c>
      <c r="J25" t="str">
        <f>CONCATENATE(stages!J$1, "=",IF(TYPE(stages!J25)=2,CHAR(34),""),stages!J25,IF(TYPE(stages!J25)=2,CHAR(34),""))</f>
        <v>STAGE_FINISH_LATITUDE=51.507222</v>
      </c>
      <c r="K25" t="str">
        <f>CONCATENATE(stages!K$1, "=",IF(TYPE(stages!K25)=2,CHAR(34),""),stages!K25,IF(TYPE(stages!K25)=2,CHAR(34),""))</f>
        <v>STAGE_FINISH_LONGITUDE=-0.1275</v>
      </c>
      <c r="L25" t="str">
        <f>CONCATENATE(stages!L$1, "=",IF(TYPE(stages!L25)=2,CHAR(34),""),stages!L25,IF(TYPE(stages!L25)=2,CHAR(34),""))</f>
        <v>STAGE_DISTANCE=155</v>
      </c>
      <c r="M25" t="str">
        <f>CONCATENATE(stages!M$1, "=",IF(TYPE(stages!M25)=2,CHAR(34),""),stages!M25,IF(TYPE(stages!M25)=2,CHAR(34),""))</f>
        <v>STAGE_INFO="http://www.letour.com/le-tour/2014/us/stage-3.html"</v>
      </c>
    </row>
    <row r="26" spans="1:13" x14ac:dyDescent="0.25">
      <c r="A26" t="str">
        <f>CONCATENATE(stages!A$1, "=",IF(TYPE(stages!A26)=2,CHAR(34),""),stages!A26,IF(TYPE(stages!A26)=2,CHAR(34),""))</f>
        <v>STAGE_NUMBER=25</v>
      </c>
      <c r="B26" t="str">
        <f>CONCATENATE(stages!B$1, "=",IF(TYPE(stages!B26)=2,CHAR(34),""),stages!B26,IF(TYPE(stages!B26)=2,CHAR(34),""))</f>
        <v>STAGE_TYPE="Flat"</v>
      </c>
      <c r="C26" t="str">
        <f>CONCATENATE(stages!C$1, "=",IF(TYPE(stages!C26)=2,CHAR(34),""),stages!C26,IF(TYPE(stages!C26)=2,CHAR(34),""))</f>
        <v>STAGE_DATE="08/07/2014"</v>
      </c>
      <c r="D26" t="str">
        <f>CONCATENATE(stages!D$1, "=",IF(TYPE(stages!D26)=2,CHAR(34),""),stages!D26,IF(TYPE(stages!D26)=2,CHAR(34),""))</f>
        <v>STAGE_START="Le Touquet-Paris-Plage"</v>
      </c>
      <c r="E26" t="str">
        <f>CONCATENATE(stages!E$1, "=",IF(TYPE(stages!E26)=2,CHAR(34),""),stages!E26,IF(TYPE(stages!E26)=2,CHAR(34),""))</f>
        <v>STAGE_START_COUNTRY="FRA"</v>
      </c>
      <c r="F26" t="str">
        <f>CONCATENATE(stages!F$1, "=",IF(TYPE(stages!F26)=2,CHAR(34),""),stages!F26,IF(TYPE(stages!F26)=2,CHAR(34),""))</f>
        <v>STAGE_START_LATITUDE=50.5186</v>
      </c>
      <c r="G26" t="str">
        <f>CONCATENATE(stages!G$1, "=",IF(TYPE(stages!G26)=2,CHAR(34),""),stages!G26,IF(TYPE(stages!G26)=2,CHAR(34),""))</f>
        <v>STAGE_START_LONGITUDE=1.595</v>
      </c>
      <c r="H26" t="str">
        <f>CONCATENATE(stages!H$1, "=",IF(TYPE(stages!H26)=2,CHAR(34),""),stages!H26,IF(TYPE(stages!H26)=2,CHAR(34),""))</f>
        <v>STAGE_FINISH="Lille Métropole"</v>
      </c>
      <c r="I26" t="str">
        <f>CONCATENATE(stages!I$1, "=",IF(TYPE(stages!I26)=2,CHAR(34),""),stages!I26,IF(TYPE(stages!I26)=2,CHAR(34),""))</f>
        <v>STAGE_FINISH_COUNTRY="FRA"</v>
      </c>
      <c r="J26" t="str">
        <f>CONCATENATE(stages!J$1, "=",IF(TYPE(stages!J26)=2,CHAR(34),""),stages!J26,IF(TYPE(stages!J26)=2,CHAR(34),""))</f>
        <v>STAGE_FINISH_LATITUDE=50.6372</v>
      </c>
      <c r="K26" t="str">
        <f>CONCATENATE(stages!K$1, "=",IF(TYPE(stages!K26)=2,CHAR(34),""),stages!K26,IF(TYPE(stages!K26)=2,CHAR(34),""))</f>
        <v>STAGE_FINISH_LONGITUDE=3.0633</v>
      </c>
      <c r="L26" t="str">
        <f>CONCATENATE(stages!L$1, "=",IF(TYPE(stages!L26)=2,CHAR(34),""),stages!L26,IF(TYPE(stages!L26)=2,CHAR(34),""))</f>
        <v>STAGE_DISTANCE=163.5</v>
      </c>
      <c r="M26" t="str">
        <f>CONCATENATE(stages!M$1, "=",IF(TYPE(stages!M26)=2,CHAR(34),""),stages!M26,IF(TYPE(stages!M26)=2,CHAR(34),""))</f>
        <v>STAGE_INFO="http://www.letour.com/le-tour/2014/us/stage-4.html"</v>
      </c>
    </row>
    <row r="27" spans="1:13" x14ac:dyDescent="0.25">
      <c r="A27" t="str">
        <f>CONCATENATE(stages!A$1, "=",IF(TYPE(stages!A27)=2,CHAR(34),""),stages!A27,IF(TYPE(stages!A27)=2,CHAR(34),""))</f>
        <v>STAGE_NUMBER=26</v>
      </c>
      <c r="B27" t="str">
        <f>CONCATENATE(stages!B$1, "=",IF(TYPE(stages!B27)=2,CHAR(34),""),stages!B27,IF(TYPE(stages!B27)=2,CHAR(34),""))</f>
        <v>STAGE_TYPE="Hilly"</v>
      </c>
      <c r="C27" t="str">
        <f>CONCATENATE(stages!C$1, "=",IF(TYPE(stages!C27)=2,CHAR(34),""),stages!C27,IF(TYPE(stages!C27)=2,CHAR(34),""))</f>
        <v>STAGE_DATE="09/07/2014"</v>
      </c>
      <c r="D27" t="str">
        <f>CONCATENATE(stages!D$1, "=",IF(TYPE(stages!D27)=2,CHAR(34),""),stages!D27,IF(TYPE(stages!D27)=2,CHAR(34),""))</f>
        <v>STAGE_START="Ypres"</v>
      </c>
      <c r="E27" t="str">
        <f>CONCATENATE(stages!E$1, "=",IF(TYPE(stages!E27)=2,CHAR(34),""),stages!E27,IF(TYPE(stages!E27)=2,CHAR(34),""))</f>
        <v>STAGE_START_COUNTRY="FRA"</v>
      </c>
      <c r="F27" t="str">
        <f>CONCATENATE(stages!F$1, "=",IF(TYPE(stages!F27)=2,CHAR(34),""),stages!F27,IF(TYPE(stages!F27)=2,CHAR(34),""))</f>
        <v>STAGE_START_LATITUDE=50.85</v>
      </c>
      <c r="G27" t="str">
        <f>CONCATENATE(stages!G$1, "=",IF(TYPE(stages!G27)=2,CHAR(34),""),stages!G27,IF(TYPE(stages!G27)=2,CHAR(34),""))</f>
        <v>STAGE_START_LONGITUDE=2.883333</v>
      </c>
      <c r="H27" t="str">
        <f>CONCATENATE(stages!H$1, "=",IF(TYPE(stages!H27)=2,CHAR(34),""),stages!H27,IF(TYPE(stages!H27)=2,CHAR(34),""))</f>
        <v>STAGE_FINISH="Arenberg Porte du Hainaut"</v>
      </c>
      <c r="I27" t="str">
        <f>CONCATENATE(stages!I$1, "=",IF(TYPE(stages!I27)=2,CHAR(34),""),stages!I27,IF(TYPE(stages!I27)=2,CHAR(34),""))</f>
        <v>STAGE_FINISH_COUNTRY="FRA"</v>
      </c>
      <c r="J27" t="str">
        <f>CONCATENATE(stages!J$1, "=",IF(TYPE(stages!J27)=2,CHAR(34),""),stages!J27,IF(TYPE(stages!J27)=2,CHAR(34),""))</f>
        <v>STAGE_FINISH_LATITUDE=50.399</v>
      </c>
      <c r="K27" t="str">
        <f>CONCATENATE(stages!K$1, "=",IF(TYPE(stages!K27)=2,CHAR(34),""),stages!K27,IF(TYPE(stages!K27)=2,CHAR(34),""))</f>
        <v>STAGE_FINISH_LONGITUDE=3.4125</v>
      </c>
      <c r="L27" t="str">
        <f>CONCATENATE(stages!L$1, "=",IF(TYPE(stages!L27)=2,CHAR(34),""),stages!L27,IF(TYPE(stages!L27)=2,CHAR(34),""))</f>
        <v>STAGE_DISTANCE=155.5</v>
      </c>
      <c r="M27" t="str">
        <f>CONCATENATE(stages!M$1, "=",IF(TYPE(stages!M27)=2,CHAR(34),""),stages!M27,IF(TYPE(stages!M27)=2,CHAR(34),""))</f>
        <v>STAGE_INFO="http://www.letour.com/le-tour/2014/us/stage-5.html"</v>
      </c>
    </row>
    <row r="28" spans="1:13" x14ac:dyDescent="0.25">
      <c r="A28" t="str">
        <f>CONCATENATE(stages!A$1, "=",IF(TYPE(stages!A28)=2,CHAR(34),""),stages!A28,IF(TYPE(stages!A28)=2,CHAR(34),""))</f>
        <v>STAGE_NUMBER=27</v>
      </c>
      <c r="B28" t="str">
        <f>CONCATENATE(stages!B$1, "=",IF(TYPE(stages!B28)=2,CHAR(34),""),stages!B28,IF(TYPE(stages!B28)=2,CHAR(34),""))</f>
        <v>STAGE_TYPE="Flat"</v>
      </c>
      <c r="C28" t="str">
        <f>CONCATENATE(stages!C$1, "=",IF(TYPE(stages!C28)=2,CHAR(34),""),stages!C28,IF(TYPE(stages!C28)=2,CHAR(34),""))</f>
        <v>STAGE_DATE="10/07/2014"</v>
      </c>
      <c r="D28" t="str">
        <f>CONCATENATE(stages!D$1, "=",IF(TYPE(stages!D28)=2,CHAR(34),""),stages!D28,IF(TYPE(stages!D28)=2,CHAR(34),""))</f>
        <v>STAGE_START="Arras"</v>
      </c>
      <c r="E28" t="str">
        <f>CONCATENATE(stages!E$1, "=",IF(TYPE(stages!E28)=2,CHAR(34),""),stages!E28,IF(TYPE(stages!E28)=2,CHAR(34),""))</f>
        <v>STAGE_START_COUNTRY="FRA"</v>
      </c>
      <c r="F28" t="str">
        <f>CONCATENATE(stages!F$1, "=",IF(TYPE(stages!F28)=2,CHAR(34),""),stages!F28,IF(TYPE(stages!F28)=2,CHAR(34),""))</f>
        <v>STAGE_START_LATITUDE=50.2897</v>
      </c>
      <c r="G28" t="str">
        <f>CONCATENATE(stages!G$1, "=",IF(TYPE(stages!G28)=2,CHAR(34),""),stages!G28,IF(TYPE(stages!G28)=2,CHAR(34),""))</f>
        <v>STAGE_START_LONGITUDE=2.7808</v>
      </c>
      <c r="H28" t="str">
        <f>CONCATENATE(stages!H$1, "=",IF(TYPE(stages!H28)=2,CHAR(34),""),stages!H28,IF(TYPE(stages!H28)=2,CHAR(34),""))</f>
        <v>STAGE_FINISH="Reims"</v>
      </c>
      <c r="I28" t="str">
        <f>CONCATENATE(stages!I$1, "=",IF(TYPE(stages!I28)=2,CHAR(34),""),stages!I28,IF(TYPE(stages!I28)=2,CHAR(34),""))</f>
        <v>STAGE_FINISH_COUNTRY="FRA"</v>
      </c>
      <c r="J28" t="str">
        <f>CONCATENATE(stages!J$1, "=",IF(TYPE(stages!J28)=2,CHAR(34),""),stages!J28,IF(TYPE(stages!J28)=2,CHAR(34),""))</f>
        <v>STAGE_FINISH_LATITUDE=49.2628</v>
      </c>
      <c r="K28" t="str">
        <f>CONCATENATE(stages!K$1, "=",IF(TYPE(stages!K28)=2,CHAR(34),""),stages!K28,IF(TYPE(stages!K28)=2,CHAR(34),""))</f>
        <v>STAGE_FINISH_LONGITUDE=4.0347</v>
      </c>
      <c r="L28" t="str">
        <f>CONCATENATE(stages!L$1, "=",IF(TYPE(stages!L28)=2,CHAR(34),""),stages!L28,IF(TYPE(stages!L28)=2,CHAR(34),""))</f>
        <v>STAGE_DISTANCE=194</v>
      </c>
      <c r="M28" t="str">
        <f>CONCATENATE(stages!M$1, "=",IF(TYPE(stages!M28)=2,CHAR(34),""),stages!M28,IF(TYPE(stages!M28)=2,CHAR(34),""))</f>
        <v>STAGE_INFO="http://www.letour.com/le-tour/2014/us/stage-6.html"</v>
      </c>
    </row>
    <row r="29" spans="1:13" x14ac:dyDescent="0.25">
      <c r="A29" t="str">
        <f>CONCATENATE(stages!A$1, "=",IF(TYPE(stages!A29)=2,CHAR(34),""),stages!A29,IF(TYPE(stages!A29)=2,CHAR(34),""))</f>
        <v>STAGE_NUMBER=28</v>
      </c>
      <c r="B29" t="str">
        <f>CONCATENATE(stages!B$1, "=",IF(TYPE(stages!B29)=2,CHAR(34),""),stages!B29,IF(TYPE(stages!B29)=2,CHAR(34),""))</f>
        <v>STAGE_TYPE="Flat"</v>
      </c>
      <c r="C29" t="str">
        <f>CONCATENATE(stages!C$1, "=",IF(TYPE(stages!C29)=2,CHAR(34),""),stages!C29,IF(TYPE(stages!C29)=2,CHAR(34),""))</f>
        <v>STAGE_DATE="11/07/2014"</v>
      </c>
      <c r="D29" t="str">
        <f>CONCATENATE(stages!D$1, "=",IF(TYPE(stages!D29)=2,CHAR(34),""),stages!D29,IF(TYPE(stages!D29)=2,CHAR(34),""))</f>
        <v>STAGE_START="Épernay"</v>
      </c>
      <c r="E29" t="str">
        <f>CONCATENATE(stages!E$1, "=",IF(TYPE(stages!E29)=2,CHAR(34),""),stages!E29,IF(TYPE(stages!E29)=2,CHAR(34),""))</f>
        <v>STAGE_START_COUNTRY="FRA"</v>
      </c>
      <c r="F29" t="str">
        <f>CONCATENATE(stages!F$1, "=",IF(TYPE(stages!F29)=2,CHAR(34),""),stages!F29,IF(TYPE(stages!F29)=2,CHAR(34),""))</f>
        <v>STAGE_START_LATITUDE=49.0403</v>
      </c>
      <c r="G29" t="str">
        <f>CONCATENATE(stages!G$1, "=",IF(TYPE(stages!G29)=2,CHAR(34),""),stages!G29,IF(TYPE(stages!G29)=2,CHAR(34),""))</f>
        <v>STAGE_START_LONGITUDE=3.96</v>
      </c>
      <c r="H29" t="str">
        <f>CONCATENATE(stages!H$1, "=",IF(TYPE(stages!H29)=2,CHAR(34),""),stages!H29,IF(TYPE(stages!H29)=2,CHAR(34),""))</f>
        <v>STAGE_FINISH="Nancy"</v>
      </c>
      <c r="I29" t="str">
        <f>CONCATENATE(stages!I$1, "=",IF(TYPE(stages!I29)=2,CHAR(34),""),stages!I29,IF(TYPE(stages!I29)=2,CHAR(34),""))</f>
        <v>STAGE_FINISH_COUNTRY="FRA"</v>
      </c>
      <c r="J29" t="str">
        <f>CONCATENATE(stages!J$1, "=",IF(TYPE(stages!J29)=2,CHAR(34),""),stages!J29,IF(TYPE(stages!J29)=2,CHAR(34),""))</f>
        <v>STAGE_FINISH_LATITUDE=48.6936</v>
      </c>
      <c r="K29" t="str">
        <f>CONCATENATE(stages!K$1, "=",IF(TYPE(stages!K29)=2,CHAR(34),""),stages!K29,IF(TYPE(stages!K29)=2,CHAR(34),""))</f>
        <v>STAGE_FINISH_LONGITUDE=6.1846</v>
      </c>
      <c r="L29" t="str">
        <f>CONCATENATE(stages!L$1, "=",IF(TYPE(stages!L29)=2,CHAR(34),""),stages!L29,IF(TYPE(stages!L29)=2,CHAR(34),""))</f>
        <v>STAGE_DISTANCE=234.5</v>
      </c>
      <c r="M29" t="str">
        <f>CONCATENATE(stages!M$1, "=",IF(TYPE(stages!M29)=2,CHAR(34),""),stages!M29,IF(TYPE(stages!M29)=2,CHAR(34),""))</f>
        <v>STAGE_INFO="http://www.letour.com/le-tour/2014/us/stage-7.html"</v>
      </c>
    </row>
    <row r="30" spans="1:13" x14ac:dyDescent="0.25">
      <c r="A30" t="str">
        <f>CONCATENATE(stages!A$1, "=",IF(TYPE(stages!A30)=2,CHAR(34),""),stages!A30,IF(TYPE(stages!A30)=2,CHAR(34),""))</f>
        <v>STAGE_NUMBER=29</v>
      </c>
      <c r="B30" t="str">
        <f>CONCATENATE(stages!B$1, "=",IF(TYPE(stages!B30)=2,CHAR(34),""),stages!B30,IF(TYPE(stages!B30)=2,CHAR(34),""))</f>
        <v>STAGE_TYPE="Hilly"</v>
      </c>
      <c r="C30" t="str">
        <f>CONCATENATE(stages!C$1, "=",IF(TYPE(stages!C30)=2,CHAR(34),""),stages!C30,IF(TYPE(stages!C30)=2,CHAR(34),""))</f>
        <v>STAGE_DATE="12/07/2014"</v>
      </c>
      <c r="D30" t="str">
        <f>CONCATENATE(stages!D$1, "=",IF(TYPE(stages!D30)=2,CHAR(34),""),stages!D30,IF(TYPE(stages!D30)=2,CHAR(34),""))</f>
        <v>STAGE_START="Tomblaine"</v>
      </c>
      <c r="E30" t="str">
        <f>CONCATENATE(stages!E$1, "=",IF(TYPE(stages!E30)=2,CHAR(34),""),stages!E30,IF(TYPE(stages!E30)=2,CHAR(34),""))</f>
        <v>STAGE_START_COUNTRY="FRA"</v>
      </c>
      <c r="F30" t="str">
        <f>CONCATENATE(stages!F$1, "=",IF(TYPE(stages!F30)=2,CHAR(34),""),stages!F30,IF(TYPE(stages!F30)=2,CHAR(34),""))</f>
        <v>STAGE_START_LATITUDE=48.6833</v>
      </c>
      <c r="G30" t="str">
        <f>CONCATENATE(stages!G$1, "=",IF(TYPE(stages!G30)=2,CHAR(34),""),stages!G30,IF(TYPE(stages!G30)=2,CHAR(34),""))</f>
        <v>STAGE_START_LONGITUDE=6.2167</v>
      </c>
      <c r="H30" t="str">
        <f>CONCATENATE(stages!H$1, "=",IF(TYPE(stages!H30)=2,CHAR(34),""),stages!H30,IF(TYPE(stages!H30)=2,CHAR(34),""))</f>
        <v>STAGE_FINISH="Gérardmer La Mauselaine"</v>
      </c>
      <c r="I30" t="str">
        <f>CONCATENATE(stages!I$1, "=",IF(TYPE(stages!I30)=2,CHAR(34),""),stages!I30,IF(TYPE(stages!I30)=2,CHAR(34),""))</f>
        <v>STAGE_FINISH_COUNTRY="FRA"</v>
      </c>
      <c r="J30" t="str">
        <f>CONCATENATE(stages!J$1, "=",IF(TYPE(stages!J30)=2,CHAR(34),""),stages!J30,IF(TYPE(stages!J30)=2,CHAR(34),""))</f>
        <v>STAGE_FINISH_LATITUDE=48.08</v>
      </c>
      <c r="K30" t="str">
        <f>CONCATENATE(stages!K$1, "=",IF(TYPE(stages!K30)=2,CHAR(34),""),stages!K30,IF(TYPE(stages!K30)=2,CHAR(34),""))</f>
        <v>STAGE_FINISH_LONGITUDE=6.88</v>
      </c>
      <c r="L30" t="str">
        <f>CONCATENATE(stages!L$1, "=",IF(TYPE(stages!L30)=2,CHAR(34),""),stages!L30,IF(TYPE(stages!L30)=2,CHAR(34),""))</f>
        <v>STAGE_DISTANCE=161</v>
      </c>
      <c r="M30" t="str">
        <f>CONCATENATE(stages!M$1, "=",IF(TYPE(stages!M30)=2,CHAR(34),""),stages!M30,IF(TYPE(stages!M30)=2,CHAR(34),""))</f>
        <v>STAGE_INFO="http://www.letour.com/le-tour/2014/us/stage-8.html"</v>
      </c>
    </row>
    <row r="31" spans="1:13" x14ac:dyDescent="0.25">
      <c r="A31" t="str">
        <f>CONCATENATE(stages!A$1, "=",IF(TYPE(stages!A31)=2,CHAR(34),""),stages!A31,IF(TYPE(stages!A31)=2,CHAR(34),""))</f>
        <v>STAGE_NUMBER=30</v>
      </c>
      <c r="B31" t="str">
        <f>CONCATENATE(stages!B$1, "=",IF(TYPE(stages!B31)=2,CHAR(34),""),stages!B31,IF(TYPE(stages!B31)=2,CHAR(34),""))</f>
        <v>STAGE_TYPE="Hilly"</v>
      </c>
      <c r="C31" t="str">
        <f>CONCATENATE(stages!C$1, "=",IF(TYPE(stages!C31)=2,CHAR(34),""),stages!C31,IF(TYPE(stages!C31)=2,CHAR(34),""))</f>
        <v>STAGE_DATE="13/07/2014"</v>
      </c>
      <c r="D31" t="str">
        <f>CONCATENATE(stages!D$1, "=",IF(TYPE(stages!D31)=2,CHAR(34),""),stages!D31,IF(TYPE(stages!D31)=2,CHAR(34),""))</f>
        <v>STAGE_START="Gérardmer"</v>
      </c>
      <c r="E31" t="str">
        <f>CONCATENATE(stages!E$1, "=",IF(TYPE(stages!E31)=2,CHAR(34),""),stages!E31,IF(TYPE(stages!E31)=2,CHAR(34),""))</f>
        <v>STAGE_START_COUNTRY="FRA"</v>
      </c>
      <c r="F31" t="str">
        <f>CONCATENATE(stages!F$1, "=",IF(TYPE(stages!F31)=2,CHAR(34),""),stages!F31,IF(TYPE(stages!F31)=2,CHAR(34),""))</f>
        <v>STAGE_START_LATITUDE=48.08</v>
      </c>
      <c r="G31" t="str">
        <f>CONCATENATE(stages!G$1, "=",IF(TYPE(stages!G31)=2,CHAR(34),""),stages!G31,IF(TYPE(stages!G31)=2,CHAR(34),""))</f>
        <v>STAGE_START_LONGITUDE=6.88</v>
      </c>
      <c r="H31" t="str">
        <f>CONCATENATE(stages!H$1, "=",IF(TYPE(stages!H31)=2,CHAR(34),""),stages!H31,IF(TYPE(stages!H31)=2,CHAR(34),""))</f>
        <v>STAGE_FINISH="Mulhouse"</v>
      </c>
      <c r="I31" t="str">
        <f>CONCATENATE(stages!I$1, "=",IF(TYPE(stages!I31)=2,CHAR(34),""),stages!I31,IF(TYPE(stages!I31)=2,CHAR(34),""))</f>
        <v>STAGE_FINISH_COUNTRY="FRA"</v>
      </c>
      <c r="J31" t="str">
        <f>CONCATENATE(stages!J$1, "=",IF(TYPE(stages!J31)=2,CHAR(34),""),stages!J31,IF(TYPE(stages!J31)=2,CHAR(34),""))</f>
        <v>STAGE_FINISH_LATITUDE=47.75</v>
      </c>
      <c r="K31" t="str">
        <f>CONCATENATE(stages!K$1, "=",IF(TYPE(stages!K31)=2,CHAR(34),""),stages!K31,IF(TYPE(stages!K31)=2,CHAR(34),""))</f>
        <v>STAGE_FINISH_LONGITUDE=7.34</v>
      </c>
      <c r="L31" t="str">
        <f>CONCATENATE(stages!L$1, "=",IF(TYPE(stages!L31)=2,CHAR(34),""),stages!L31,IF(TYPE(stages!L31)=2,CHAR(34),""))</f>
        <v>STAGE_DISTANCE=170</v>
      </c>
      <c r="M31" t="str">
        <f>CONCATENATE(stages!M$1, "=",IF(TYPE(stages!M31)=2,CHAR(34),""),stages!M31,IF(TYPE(stages!M31)=2,CHAR(34),""))</f>
        <v>STAGE_INFO="http://www.letour.com/le-tour/2014/us/stage-9.html"</v>
      </c>
    </row>
    <row r="32" spans="1:13" x14ac:dyDescent="0.25">
      <c r="A32" t="str">
        <f>CONCATENATE(stages!A$1, "=",IF(TYPE(stages!A32)=2,CHAR(34),""),stages!A32,IF(TYPE(stages!A32)=2,CHAR(34),""))</f>
        <v>STAGE_NUMBER=31</v>
      </c>
      <c r="B32" t="str">
        <f>CONCATENATE(stages!B$1, "=",IF(TYPE(stages!B32)=2,CHAR(34),""),stages!B32,IF(TYPE(stages!B32)=2,CHAR(34),""))</f>
        <v>STAGE_TYPE="Mountain"</v>
      </c>
      <c r="C32" t="str">
        <f>CONCATENATE(stages!C$1, "=",IF(TYPE(stages!C32)=2,CHAR(34),""),stages!C32,IF(TYPE(stages!C32)=2,CHAR(34),""))</f>
        <v>STAGE_DATE="14/07/2014"</v>
      </c>
      <c r="D32" t="str">
        <f>CONCATENATE(stages!D$1, "=",IF(TYPE(stages!D32)=2,CHAR(34),""),stages!D32,IF(TYPE(stages!D32)=2,CHAR(34),""))</f>
        <v>STAGE_START="Mulhouse"</v>
      </c>
      <c r="E32" t="str">
        <f>CONCATENATE(stages!E$1, "=",IF(TYPE(stages!E32)=2,CHAR(34),""),stages!E32,IF(TYPE(stages!E32)=2,CHAR(34),""))</f>
        <v>STAGE_START_COUNTRY="FRA"</v>
      </c>
      <c r="F32" t="str">
        <f>CONCATENATE(stages!F$1, "=",IF(TYPE(stages!F32)=2,CHAR(34),""),stages!F32,IF(TYPE(stages!F32)=2,CHAR(34),""))</f>
        <v>STAGE_START_LATITUDE=47.75</v>
      </c>
      <c r="G32" t="str">
        <f>CONCATENATE(stages!G$1, "=",IF(TYPE(stages!G32)=2,CHAR(34),""),stages!G32,IF(TYPE(stages!G32)=2,CHAR(34),""))</f>
        <v>STAGE_START_LONGITUDE=7.34</v>
      </c>
      <c r="H32" t="str">
        <f>CONCATENATE(stages!H$1, "=",IF(TYPE(stages!H32)=2,CHAR(34),""),stages!H32,IF(TYPE(stages!H32)=2,CHAR(34),""))</f>
        <v>STAGE_FINISH="La Planche des Belles Filles"</v>
      </c>
      <c r="I32" t="str">
        <f>CONCATENATE(stages!I$1, "=",IF(TYPE(stages!I32)=2,CHAR(34),""),stages!I32,IF(TYPE(stages!I32)=2,CHAR(34),""))</f>
        <v>STAGE_FINISH_COUNTRY="FRA"</v>
      </c>
      <c r="J32" t="str">
        <f>CONCATENATE(stages!J$1, "=",IF(TYPE(stages!J32)=2,CHAR(34),""),stages!J32,IF(TYPE(stages!J32)=2,CHAR(34),""))</f>
        <v>STAGE_FINISH_LATITUDE=47.772222</v>
      </c>
      <c r="K32" t="str">
        <f>CONCATENATE(stages!K$1, "=",IF(TYPE(stages!K32)=2,CHAR(34),""),stages!K32,IF(TYPE(stages!K32)=2,CHAR(34),""))</f>
        <v>STAGE_FINISH_LONGITUDE=6.777778</v>
      </c>
      <c r="L32" t="str">
        <f>CONCATENATE(stages!L$1, "=",IF(TYPE(stages!L32)=2,CHAR(34),""),stages!L32,IF(TYPE(stages!L32)=2,CHAR(34),""))</f>
        <v>STAGE_DISTANCE=161.5</v>
      </c>
      <c r="M32" t="str">
        <f>CONCATENATE(stages!M$1, "=",IF(TYPE(stages!M32)=2,CHAR(34),""),stages!M32,IF(TYPE(stages!M32)=2,CHAR(34),""))</f>
        <v>STAGE_INFO="http://www.letour.com/le-tour/2014/us/stage-10.html"</v>
      </c>
    </row>
    <row r="33" spans="1:13" x14ac:dyDescent="0.25">
      <c r="A33" t="str">
        <f>CONCATENATE(stages!A$1, "=",IF(TYPE(stages!A33)=2,CHAR(34),""),stages!A33,IF(TYPE(stages!A33)=2,CHAR(34),""))</f>
        <v>STAGE_NUMBER=32</v>
      </c>
      <c r="B33" t="str">
        <f>CONCATENATE(stages!B$1, "=",IF(TYPE(stages!B33)=2,CHAR(34),""),stages!B33,IF(TYPE(stages!B33)=2,CHAR(34),""))</f>
        <v>STAGE_TYPE="Hilly"</v>
      </c>
      <c r="C33" t="str">
        <f>CONCATENATE(stages!C$1, "=",IF(TYPE(stages!C33)=2,CHAR(34),""),stages!C33,IF(TYPE(stages!C33)=2,CHAR(34),""))</f>
        <v>STAGE_DATE="16/07/2014"</v>
      </c>
      <c r="D33" t="str">
        <f>CONCATENATE(stages!D$1, "=",IF(TYPE(stages!D33)=2,CHAR(34),""),stages!D33,IF(TYPE(stages!D33)=2,CHAR(34),""))</f>
        <v>STAGE_START="Besançon"</v>
      </c>
      <c r="E33" t="str">
        <f>CONCATENATE(stages!E$1, "=",IF(TYPE(stages!E33)=2,CHAR(34),""),stages!E33,IF(TYPE(stages!E33)=2,CHAR(34),""))</f>
        <v>STAGE_START_COUNTRY="FRA"</v>
      </c>
      <c r="F33" t="str">
        <f>CONCATENATE(stages!F$1, "=",IF(TYPE(stages!F33)=2,CHAR(34),""),stages!F33,IF(TYPE(stages!F33)=2,CHAR(34),""))</f>
        <v>STAGE_START_LATITUDE=47.2431</v>
      </c>
      <c r="G33" t="str">
        <f>CONCATENATE(stages!G$1, "=",IF(TYPE(stages!G33)=2,CHAR(34),""),stages!G33,IF(TYPE(stages!G33)=2,CHAR(34),""))</f>
        <v>STAGE_START_LONGITUDE=6.0219</v>
      </c>
      <c r="H33" t="str">
        <f>CONCATENATE(stages!H$1, "=",IF(TYPE(stages!H33)=2,CHAR(34),""),stages!H33,IF(TYPE(stages!H33)=2,CHAR(34),""))</f>
        <v>STAGE_FINISH="Oyonnax"</v>
      </c>
      <c r="I33" t="str">
        <f>CONCATENATE(stages!I$1, "=",IF(TYPE(stages!I33)=2,CHAR(34),""),stages!I33,IF(TYPE(stages!I33)=2,CHAR(34),""))</f>
        <v>STAGE_FINISH_COUNTRY="FRA"</v>
      </c>
      <c r="J33" t="str">
        <f>CONCATENATE(stages!J$1, "=",IF(TYPE(stages!J33)=2,CHAR(34),""),stages!J33,IF(TYPE(stages!J33)=2,CHAR(34),""))</f>
        <v>STAGE_FINISH_LATITUDE=46.2561</v>
      </c>
      <c r="K33" t="str">
        <f>CONCATENATE(stages!K$1, "=",IF(TYPE(stages!K33)=2,CHAR(34),""),stages!K33,IF(TYPE(stages!K33)=2,CHAR(34),""))</f>
        <v>STAGE_FINISH_LONGITUDE=5.6556</v>
      </c>
      <c r="L33" t="str">
        <f>CONCATENATE(stages!L$1, "=",IF(TYPE(stages!L33)=2,CHAR(34),""),stages!L33,IF(TYPE(stages!L33)=2,CHAR(34),""))</f>
        <v>STAGE_DISTANCE=187.5</v>
      </c>
      <c r="M33" t="str">
        <f>CONCATENATE(stages!M$1, "=",IF(TYPE(stages!M33)=2,CHAR(34),""),stages!M33,IF(TYPE(stages!M33)=2,CHAR(34),""))</f>
        <v>STAGE_INFO="http://www.letour.com/le-tour/2014/us/stage-11.html"</v>
      </c>
    </row>
    <row r="34" spans="1:13" x14ac:dyDescent="0.25">
      <c r="A34" t="str">
        <f>CONCATENATE(stages!A$1, "=",IF(TYPE(stages!A34)=2,CHAR(34),""),stages!A34,IF(TYPE(stages!A34)=2,CHAR(34),""))</f>
        <v>STAGE_NUMBER=33</v>
      </c>
      <c r="B34" t="str">
        <f>CONCATENATE(stages!B$1, "=",IF(TYPE(stages!B34)=2,CHAR(34),""),stages!B34,IF(TYPE(stages!B34)=2,CHAR(34),""))</f>
        <v>STAGE_TYPE="Flat"</v>
      </c>
      <c r="C34" t="str">
        <f>CONCATENATE(stages!C$1, "=",IF(TYPE(stages!C34)=2,CHAR(34),""),stages!C34,IF(TYPE(stages!C34)=2,CHAR(34),""))</f>
        <v>STAGE_DATE="17/07/2014"</v>
      </c>
      <c r="D34" t="str">
        <f>CONCATENATE(stages!D$1, "=",IF(TYPE(stages!D34)=2,CHAR(34),""),stages!D34,IF(TYPE(stages!D34)=2,CHAR(34),""))</f>
        <v>STAGE_START="Bourg-en-Bresse"</v>
      </c>
      <c r="E34" t="str">
        <f>CONCATENATE(stages!E$1, "=",IF(TYPE(stages!E34)=2,CHAR(34),""),stages!E34,IF(TYPE(stages!E34)=2,CHAR(34),""))</f>
        <v>STAGE_START_COUNTRY="FRA"</v>
      </c>
      <c r="F34" t="str">
        <f>CONCATENATE(stages!F$1, "=",IF(TYPE(stages!F34)=2,CHAR(34),""),stages!F34,IF(TYPE(stages!F34)=2,CHAR(34),""))</f>
        <v>STAGE_START_LATITUDE=46.2056</v>
      </c>
      <c r="G34" t="str">
        <f>CONCATENATE(stages!G$1, "=",IF(TYPE(stages!G34)=2,CHAR(34),""),stages!G34,IF(TYPE(stages!G34)=2,CHAR(34),""))</f>
        <v>STAGE_START_LONGITUDE=5.2289</v>
      </c>
      <c r="H34" t="str">
        <f>CONCATENATE(stages!H$1, "=",IF(TYPE(stages!H34)=2,CHAR(34),""),stages!H34,IF(TYPE(stages!H34)=2,CHAR(34),""))</f>
        <v>STAGE_FINISH="Saint-Étienne"</v>
      </c>
      <c r="I34" t="str">
        <f>CONCATENATE(stages!I$1, "=",IF(TYPE(stages!I34)=2,CHAR(34),""),stages!I34,IF(TYPE(stages!I34)=2,CHAR(34),""))</f>
        <v>STAGE_FINISH_COUNTRY="FRA"</v>
      </c>
      <c r="J34" t="str">
        <f>CONCATENATE(stages!J$1, "=",IF(TYPE(stages!J34)=2,CHAR(34),""),stages!J34,IF(TYPE(stages!J34)=2,CHAR(34),""))</f>
        <v>STAGE_FINISH_LATITUDE=45.4347</v>
      </c>
      <c r="K34" t="str">
        <f>CONCATENATE(stages!K$1, "=",IF(TYPE(stages!K34)=2,CHAR(34),""),stages!K34,IF(TYPE(stages!K34)=2,CHAR(34),""))</f>
        <v>STAGE_FINISH_LONGITUDE=4.3903</v>
      </c>
      <c r="L34" t="str">
        <f>CONCATENATE(stages!L$1, "=",IF(TYPE(stages!L34)=2,CHAR(34),""),stages!L34,IF(TYPE(stages!L34)=2,CHAR(34),""))</f>
        <v>STAGE_DISTANCE=185.5</v>
      </c>
      <c r="M34" t="str">
        <f>CONCATENATE(stages!M$1, "=",IF(TYPE(stages!M34)=2,CHAR(34),""),stages!M34,IF(TYPE(stages!M34)=2,CHAR(34),""))</f>
        <v>STAGE_INFO="http://www.letour.com/le-tour/2014/us/stage-12.html"</v>
      </c>
    </row>
    <row r="35" spans="1:13" x14ac:dyDescent="0.25">
      <c r="A35" t="str">
        <f>CONCATENATE(stages!A$1, "=",IF(TYPE(stages!A35)=2,CHAR(34),""),stages!A35,IF(TYPE(stages!A35)=2,CHAR(34),""))</f>
        <v>STAGE_NUMBER=34</v>
      </c>
      <c r="B35" t="str">
        <f>CONCATENATE(stages!B$1, "=",IF(TYPE(stages!B35)=2,CHAR(34),""),stages!B35,IF(TYPE(stages!B35)=2,CHAR(34),""))</f>
        <v>STAGE_TYPE="Mountain"</v>
      </c>
      <c r="C35" t="str">
        <f>CONCATENATE(stages!C$1, "=",IF(TYPE(stages!C35)=2,CHAR(34),""),stages!C35,IF(TYPE(stages!C35)=2,CHAR(34),""))</f>
        <v>STAGE_DATE="18/07/2014"</v>
      </c>
      <c r="D35" t="str">
        <f>CONCATENATE(stages!D$1, "=",IF(TYPE(stages!D35)=2,CHAR(34),""),stages!D35,IF(TYPE(stages!D35)=2,CHAR(34),""))</f>
        <v>STAGE_START="Saint-Étienne"</v>
      </c>
      <c r="E35" t="str">
        <f>CONCATENATE(stages!E$1, "=",IF(TYPE(stages!E35)=2,CHAR(34),""),stages!E35,IF(TYPE(stages!E35)=2,CHAR(34),""))</f>
        <v>STAGE_START_COUNTRY="FRA"</v>
      </c>
      <c r="F35" t="str">
        <f>CONCATENATE(stages!F$1, "=",IF(TYPE(stages!F35)=2,CHAR(34),""),stages!F35,IF(TYPE(stages!F35)=2,CHAR(34),""))</f>
        <v>STAGE_START_LATITUDE=45.4347</v>
      </c>
      <c r="G35" t="str">
        <f>CONCATENATE(stages!G$1, "=",IF(TYPE(stages!G35)=2,CHAR(34),""),stages!G35,IF(TYPE(stages!G35)=2,CHAR(34),""))</f>
        <v>STAGE_START_LONGITUDE=4.3903</v>
      </c>
      <c r="H35" t="str">
        <f>CONCATENATE(stages!H$1, "=",IF(TYPE(stages!H35)=2,CHAR(34),""),stages!H35,IF(TYPE(stages!H35)=2,CHAR(34),""))</f>
        <v>STAGE_FINISH="Chamrousse"</v>
      </c>
      <c r="I35" t="str">
        <f>CONCATENATE(stages!I$1, "=",IF(TYPE(stages!I35)=2,CHAR(34),""),stages!I35,IF(TYPE(stages!I35)=2,CHAR(34),""))</f>
        <v>STAGE_FINISH_COUNTRY="FRA"</v>
      </c>
      <c r="J35" t="str">
        <f>CONCATENATE(stages!J$1, "=",IF(TYPE(stages!J35)=2,CHAR(34),""),stages!J35,IF(TYPE(stages!J35)=2,CHAR(34),""))</f>
        <v>STAGE_FINISH_LATITUDE=45.1092</v>
      </c>
      <c r="K35" t="str">
        <f>CONCATENATE(stages!K$1, "=",IF(TYPE(stages!K35)=2,CHAR(34),""),stages!K35,IF(TYPE(stages!K35)=2,CHAR(34),""))</f>
        <v>STAGE_FINISH_LONGITUDE=5.8744</v>
      </c>
      <c r="L35" t="str">
        <f>CONCATENATE(stages!L$1, "=",IF(TYPE(stages!L35)=2,CHAR(34),""),stages!L35,IF(TYPE(stages!L35)=2,CHAR(34),""))</f>
        <v>STAGE_DISTANCE=197.5</v>
      </c>
      <c r="M35" t="str">
        <f>CONCATENATE(stages!M$1, "=",IF(TYPE(stages!M35)=2,CHAR(34),""),stages!M35,IF(TYPE(stages!M35)=2,CHAR(34),""))</f>
        <v>STAGE_INFO="http://www.letour.com/le-tour/2014/us/stage-13.html"</v>
      </c>
    </row>
    <row r="36" spans="1:13" x14ac:dyDescent="0.25">
      <c r="A36" t="str">
        <f>CONCATENATE(stages!A$1, "=",IF(TYPE(stages!A36)=2,CHAR(34),""),stages!A36,IF(TYPE(stages!A36)=2,CHAR(34),""))</f>
        <v>STAGE_NUMBER=35</v>
      </c>
      <c r="B36" t="str">
        <f>CONCATENATE(stages!B$1, "=",IF(TYPE(stages!B36)=2,CHAR(34),""),stages!B36,IF(TYPE(stages!B36)=2,CHAR(34),""))</f>
        <v>STAGE_TYPE="Mountain"</v>
      </c>
      <c r="C36" t="str">
        <f>CONCATENATE(stages!C$1, "=",IF(TYPE(stages!C36)=2,CHAR(34),""),stages!C36,IF(TYPE(stages!C36)=2,CHAR(34),""))</f>
        <v>STAGE_DATE="19/07/2014"</v>
      </c>
      <c r="D36" t="str">
        <f>CONCATENATE(stages!D$1, "=",IF(TYPE(stages!D36)=2,CHAR(34),""),stages!D36,IF(TYPE(stages!D36)=2,CHAR(34),""))</f>
        <v>STAGE_START="Grenoble"</v>
      </c>
      <c r="E36" t="str">
        <f>CONCATENATE(stages!E$1, "=",IF(TYPE(stages!E36)=2,CHAR(34),""),stages!E36,IF(TYPE(stages!E36)=2,CHAR(34),""))</f>
        <v>STAGE_START_COUNTRY="FRA"</v>
      </c>
      <c r="F36" t="str">
        <f>CONCATENATE(stages!F$1, "=",IF(TYPE(stages!F36)=2,CHAR(34),""),stages!F36,IF(TYPE(stages!F36)=2,CHAR(34),""))</f>
        <v>STAGE_START_LATITUDE=45.2002</v>
      </c>
      <c r="G36" t="str">
        <f>CONCATENATE(stages!G$1, "=",IF(TYPE(stages!G36)=2,CHAR(34),""),stages!G36,IF(TYPE(stages!G36)=2,CHAR(34),""))</f>
        <v>STAGE_START_LONGITUDE=5.7222</v>
      </c>
      <c r="H36" t="str">
        <f>CONCATENATE(stages!H$1, "=",IF(TYPE(stages!H36)=2,CHAR(34),""),stages!H36,IF(TYPE(stages!H36)=2,CHAR(34),""))</f>
        <v>STAGE_FINISH="Risoul"</v>
      </c>
      <c r="I36" t="str">
        <f>CONCATENATE(stages!I$1, "=",IF(TYPE(stages!I36)=2,CHAR(34),""),stages!I36,IF(TYPE(stages!I36)=2,CHAR(34),""))</f>
        <v>STAGE_FINISH_COUNTRY="FRA"</v>
      </c>
      <c r="J36" t="str">
        <f>CONCATENATE(stages!J$1, "=",IF(TYPE(stages!J36)=2,CHAR(34),""),stages!J36,IF(TYPE(stages!J36)=2,CHAR(34),""))</f>
        <v>STAGE_FINISH_LATITUDE=44.6497</v>
      </c>
      <c r="K36" t="str">
        <f>CONCATENATE(stages!K$1, "=",IF(TYPE(stages!K36)=2,CHAR(34),""),stages!K36,IF(TYPE(stages!K36)=2,CHAR(34),""))</f>
        <v>STAGE_FINISH_LONGITUDE=6.6408</v>
      </c>
      <c r="L36" t="str">
        <f>CONCATENATE(stages!L$1, "=",IF(TYPE(stages!L36)=2,CHAR(34),""),stages!L36,IF(TYPE(stages!L36)=2,CHAR(34),""))</f>
        <v>STAGE_DISTANCE=177</v>
      </c>
      <c r="M36" t="str">
        <f>CONCATENATE(stages!M$1, "=",IF(TYPE(stages!M36)=2,CHAR(34),""),stages!M36,IF(TYPE(stages!M36)=2,CHAR(34),""))</f>
        <v>STAGE_INFO="http://www.letour.com/le-tour/2014/us/stage-14.html"</v>
      </c>
    </row>
    <row r="37" spans="1:13" x14ac:dyDescent="0.25">
      <c r="A37" t="str">
        <f>CONCATENATE(stages!A$1, "=",IF(TYPE(stages!A37)=2,CHAR(34),""),stages!A37,IF(TYPE(stages!A37)=2,CHAR(34),""))</f>
        <v>STAGE_NUMBER=36</v>
      </c>
      <c r="B37" t="str">
        <f>CONCATENATE(stages!B$1, "=",IF(TYPE(stages!B37)=2,CHAR(34),""),stages!B37,IF(TYPE(stages!B37)=2,CHAR(34),""))</f>
        <v>STAGE_TYPE="Flat"</v>
      </c>
      <c r="C37" t="str">
        <f>CONCATENATE(stages!C$1, "=",IF(TYPE(stages!C37)=2,CHAR(34),""),stages!C37,IF(TYPE(stages!C37)=2,CHAR(34),""))</f>
        <v>STAGE_DATE="20/07/2014"</v>
      </c>
      <c r="D37" t="str">
        <f>CONCATENATE(stages!D$1, "=",IF(TYPE(stages!D37)=2,CHAR(34),""),stages!D37,IF(TYPE(stages!D37)=2,CHAR(34),""))</f>
        <v>STAGE_START="Tallard"</v>
      </c>
      <c r="E37" t="str">
        <f>CONCATENATE(stages!E$1, "=",IF(TYPE(stages!E37)=2,CHAR(34),""),stages!E37,IF(TYPE(stages!E37)=2,CHAR(34),""))</f>
        <v>STAGE_START_COUNTRY="FRA"</v>
      </c>
      <c r="F37" t="str">
        <f>CONCATENATE(stages!F$1, "=",IF(TYPE(stages!F37)=2,CHAR(34),""),stages!F37,IF(TYPE(stages!F37)=2,CHAR(34),""))</f>
        <v>STAGE_START_LATITUDE=44.4625</v>
      </c>
      <c r="G37" t="str">
        <f>CONCATENATE(stages!G$1, "=",IF(TYPE(stages!G37)=2,CHAR(34),""),stages!G37,IF(TYPE(stages!G37)=2,CHAR(34),""))</f>
        <v>STAGE_START_LONGITUDE=6.0553</v>
      </c>
      <c r="H37" t="str">
        <f>CONCATENATE(stages!H$1, "=",IF(TYPE(stages!H37)=2,CHAR(34),""),stages!H37,IF(TYPE(stages!H37)=2,CHAR(34),""))</f>
        <v>STAGE_FINISH="Nîmes"</v>
      </c>
      <c r="I37" t="str">
        <f>CONCATENATE(stages!I$1, "=",IF(TYPE(stages!I37)=2,CHAR(34),""),stages!I37,IF(TYPE(stages!I37)=2,CHAR(34),""))</f>
        <v>STAGE_FINISH_COUNTRY="FRA"</v>
      </c>
      <c r="J37" t="str">
        <f>CONCATENATE(stages!J$1, "=",IF(TYPE(stages!J37)=2,CHAR(34),""),stages!J37,IF(TYPE(stages!J37)=2,CHAR(34),""))</f>
        <v>STAGE_FINISH_LATITUDE=43.838</v>
      </c>
      <c r="K37" t="str">
        <f>CONCATENATE(stages!K$1, "=",IF(TYPE(stages!K37)=2,CHAR(34),""),stages!K37,IF(TYPE(stages!K37)=2,CHAR(34),""))</f>
        <v>STAGE_FINISH_LONGITUDE=4.361</v>
      </c>
      <c r="L37" t="str">
        <f>CONCATENATE(stages!L$1, "=",IF(TYPE(stages!L37)=2,CHAR(34),""),stages!L37,IF(TYPE(stages!L37)=2,CHAR(34),""))</f>
        <v>STAGE_DISTANCE=222</v>
      </c>
      <c r="M37" t="str">
        <f>CONCATENATE(stages!M$1, "=",IF(TYPE(stages!M37)=2,CHAR(34),""),stages!M37,IF(TYPE(stages!M37)=2,CHAR(34),""))</f>
        <v>STAGE_INFO="http://www.letour.com/le-tour/2014/us/stage-15.html"</v>
      </c>
    </row>
    <row r="38" spans="1:13" x14ac:dyDescent="0.25">
      <c r="A38" t="str">
        <f>CONCATENATE(stages!A$1, "=",IF(TYPE(stages!A38)=2,CHAR(34),""),stages!A38,IF(TYPE(stages!A38)=2,CHAR(34),""))</f>
        <v>STAGE_NUMBER=37</v>
      </c>
      <c r="B38" t="str">
        <f>CONCATENATE(stages!B$1, "=",IF(TYPE(stages!B38)=2,CHAR(34),""),stages!B38,IF(TYPE(stages!B38)=2,CHAR(34),""))</f>
        <v>STAGE_TYPE="Mountain"</v>
      </c>
      <c r="C38" t="str">
        <f>CONCATENATE(stages!C$1, "=",IF(TYPE(stages!C38)=2,CHAR(34),""),stages!C38,IF(TYPE(stages!C38)=2,CHAR(34),""))</f>
        <v>STAGE_DATE="22/07/2014"</v>
      </c>
      <c r="D38" t="str">
        <f>CONCATENATE(stages!D$1, "=",IF(TYPE(stages!D38)=2,CHAR(34),""),stages!D38,IF(TYPE(stages!D38)=2,CHAR(34),""))</f>
        <v>STAGE_START="Carcassonne"</v>
      </c>
      <c r="E38" t="str">
        <f>CONCATENATE(stages!E$1, "=",IF(TYPE(stages!E38)=2,CHAR(34),""),stages!E38,IF(TYPE(stages!E38)=2,CHAR(34),""))</f>
        <v>STAGE_START_COUNTRY="FRA"</v>
      </c>
      <c r="F38" t="str">
        <f>CONCATENATE(stages!F$1, "=",IF(TYPE(stages!F38)=2,CHAR(34),""),stages!F38,IF(TYPE(stages!F38)=2,CHAR(34),""))</f>
        <v>STAGE_START_LATITUDE=43.21</v>
      </c>
      <c r="G38" t="str">
        <f>CONCATENATE(stages!G$1, "=",IF(TYPE(stages!G38)=2,CHAR(34),""),stages!G38,IF(TYPE(stages!G38)=2,CHAR(34),""))</f>
        <v>STAGE_START_LONGITUDE=2.35</v>
      </c>
      <c r="H38" t="str">
        <f>CONCATENATE(stages!H$1, "=",IF(TYPE(stages!H38)=2,CHAR(34),""),stages!H38,IF(TYPE(stages!H38)=2,CHAR(34),""))</f>
        <v>STAGE_FINISH="Bagnères-de-Luchon"</v>
      </c>
      <c r="I38" t="str">
        <f>CONCATENATE(stages!I$1, "=",IF(TYPE(stages!I38)=2,CHAR(34),""),stages!I38,IF(TYPE(stages!I38)=2,CHAR(34),""))</f>
        <v>STAGE_FINISH_COUNTRY="FRA"</v>
      </c>
      <c r="J38" t="str">
        <f>CONCATENATE(stages!J$1, "=",IF(TYPE(stages!J38)=2,CHAR(34),""),stages!J38,IF(TYPE(stages!J38)=2,CHAR(34),""))</f>
        <v>STAGE_FINISH_LATITUDE=42.7917</v>
      </c>
      <c r="K38" t="str">
        <f>CONCATENATE(stages!K$1, "=",IF(TYPE(stages!K38)=2,CHAR(34),""),stages!K38,IF(TYPE(stages!K38)=2,CHAR(34),""))</f>
        <v>STAGE_FINISH_LONGITUDE=0.5947</v>
      </c>
      <c r="L38" t="str">
        <f>CONCATENATE(stages!L$1, "=",IF(TYPE(stages!L38)=2,CHAR(34),""),stages!L38,IF(TYPE(stages!L38)=2,CHAR(34),""))</f>
        <v>STAGE_DISTANCE=237.5</v>
      </c>
      <c r="M38" t="str">
        <f>CONCATENATE(stages!M$1, "=",IF(TYPE(stages!M38)=2,CHAR(34),""),stages!M38,IF(TYPE(stages!M38)=2,CHAR(34),""))</f>
        <v>STAGE_INFO="http://www.letour.com/le-tour/2014/us/stage-16.html"</v>
      </c>
    </row>
    <row r="39" spans="1:13" x14ac:dyDescent="0.25">
      <c r="A39" t="str">
        <f>CONCATENATE(stages!A$1, "=",IF(TYPE(stages!A39)=2,CHAR(34),""),stages!A39,IF(TYPE(stages!A39)=2,CHAR(34),""))</f>
        <v>STAGE_NUMBER=38</v>
      </c>
      <c r="B39" t="str">
        <f>CONCATENATE(stages!B$1, "=",IF(TYPE(stages!B39)=2,CHAR(34),""),stages!B39,IF(TYPE(stages!B39)=2,CHAR(34),""))</f>
        <v>STAGE_TYPE="Mountain"</v>
      </c>
      <c r="C39" t="str">
        <f>CONCATENATE(stages!C$1, "=",IF(TYPE(stages!C39)=2,CHAR(34),""),stages!C39,IF(TYPE(stages!C39)=2,CHAR(34),""))</f>
        <v>STAGE_DATE="23/07/2014"</v>
      </c>
      <c r="D39" t="str">
        <f>CONCATENATE(stages!D$1, "=",IF(TYPE(stages!D39)=2,CHAR(34),""),stages!D39,IF(TYPE(stages!D39)=2,CHAR(34),""))</f>
        <v>STAGE_START="Saint-Gaudens"</v>
      </c>
      <c r="E39" t="str">
        <f>CONCATENATE(stages!E$1, "=",IF(TYPE(stages!E39)=2,CHAR(34),""),stages!E39,IF(TYPE(stages!E39)=2,CHAR(34),""))</f>
        <v>STAGE_START_COUNTRY="FRA"</v>
      </c>
      <c r="F39" t="str">
        <f>CONCATENATE(stages!F$1, "=",IF(TYPE(stages!F39)=2,CHAR(34),""),stages!F39,IF(TYPE(stages!F39)=2,CHAR(34),""))</f>
        <v>STAGE_START_LATITUDE=43.1089</v>
      </c>
      <c r="G39" t="str">
        <f>CONCATENATE(stages!G$1, "=",IF(TYPE(stages!G39)=2,CHAR(34),""),stages!G39,IF(TYPE(stages!G39)=2,CHAR(34),""))</f>
        <v>STAGE_START_LONGITUDE=0.7242</v>
      </c>
      <c r="H39" t="str">
        <f>CONCATENATE(stages!H$1, "=",IF(TYPE(stages!H39)=2,CHAR(34),""),stages!H39,IF(TYPE(stages!H39)=2,CHAR(34),""))</f>
        <v>STAGE_FINISH="Saint-Lary Pla d’Adet"</v>
      </c>
      <c r="I39" t="str">
        <f>CONCATENATE(stages!I$1, "=",IF(TYPE(stages!I39)=2,CHAR(34),""),stages!I39,IF(TYPE(stages!I39)=2,CHAR(34),""))</f>
        <v>STAGE_FINISH_COUNTRY="FRA"</v>
      </c>
      <c r="J39" t="str">
        <f>CONCATENATE(stages!J$1, "=",IF(TYPE(stages!J39)=2,CHAR(34),""),stages!J39,IF(TYPE(stages!J39)=2,CHAR(34),""))</f>
        <v>STAGE_FINISH_LATITUDE=42.82</v>
      </c>
      <c r="K39" t="str">
        <f>CONCATENATE(stages!K$1, "=",IF(TYPE(stages!K39)=2,CHAR(34),""),stages!K39,IF(TYPE(stages!K39)=2,CHAR(34),""))</f>
        <v>STAGE_FINISH_LONGITUDE=0.32</v>
      </c>
      <c r="L39" t="str">
        <f>CONCATENATE(stages!L$1, "=",IF(TYPE(stages!L39)=2,CHAR(34),""),stages!L39,IF(TYPE(stages!L39)=2,CHAR(34),""))</f>
        <v>STAGE_DISTANCE=124.5</v>
      </c>
      <c r="M39" t="str">
        <f>CONCATENATE(stages!M$1, "=",IF(TYPE(stages!M39)=2,CHAR(34),""),stages!M39,IF(TYPE(stages!M39)=2,CHAR(34),""))</f>
        <v>STAGE_INFO="http://www.letour.com/le-tour/2014/us/stage-17.html"</v>
      </c>
    </row>
    <row r="40" spans="1:13" x14ac:dyDescent="0.25">
      <c r="A40" t="str">
        <f>CONCATENATE(stages!A$1, "=",IF(TYPE(stages!A40)=2,CHAR(34),""),stages!A40,IF(TYPE(stages!A40)=2,CHAR(34),""))</f>
        <v>STAGE_NUMBER=39</v>
      </c>
      <c r="B40" t="str">
        <f>CONCATENATE(stages!B$1, "=",IF(TYPE(stages!B40)=2,CHAR(34),""),stages!B40,IF(TYPE(stages!B40)=2,CHAR(34),""))</f>
        <v>STAGE_TYPE="Mountain"</v>
      </c>
      <c r="C40" t="str">
        <f>CONCATENATE(stages!C$1, "=",IF(TYPE(stages!C40)=2,CHAR(34),""),stages!C40,IF(TYPE(stages!C40)=2,CHAR(34),""))</f>
        <v>STAGE_DATE="24/07/2014"</v>
      </c>
      <c r="D40" t="str">
        <f>CONCATENATE(stages!D$1, "=",IF(TYPE(stages!D40)=2,CHAR(34),""),stages!D40,IF(TYPE(stages!D40)=2,CHAR(34),""))</f>
        <v>STAGE_START="Pau"</v>
      </c>
      <c r="E40" t="str">
        <f>CONCATENATE(stages!E$1, "=",IF(TYPE(stages!E40)=2,CHAR(34),""),stages!E40,IF(TYPE(stages!E40)=2,CHAR(34),""))</f>
        <v>STAGE_START_COUNTRY="FRA"</v>
      </c>
      <c r="F40" t="str">
        <f>CONCATENATE(stages!F$1, "=",IF(TYPE(stages!F40)=2,CHAR(34),""),stages!F40,IF(TYPE(stages!F40)=2,CHAR(34),""))</f>
        <v>STAGE_START_LATITUDE=43.3</v>
      </c>
      <c r="G40" t="str">
        <f>CONCATENATE(stages!G$1, "=",IF(TYPE(stages!G40)=2,CHAR(34),""),stages!G40,IF(TYPE(stages!G40)=2,CHAR(34),""))</f>
        <v>STAGE_START_LONGITUDE=-0.37</v>
      </c>
      <c r="H40" t="str">
        <f>CONCATENATE(stages!H$1, "=",IF(TYPE(stages!H40)=2,CHAR(34),""),stages!H40,IF(TYPE(stages!H40)=2,CHAR(34),""))</f>
        <v>STAGE_FINISH="Hautacam"</v>
      </c>
      <c r="I40" t="str">
        <f>CONCATENATE(stages!I$1, "=",IF(TYPE(stages!I40)=2,CHAR(34),""),stages!I40,IF(TYPE(stages!I40)=2,CHAR(34),""))</f>
        <v>STAGE_FINISH_COUNTRY="FRA"</v>
      </c>
      <c r="J40" t="str">
        <f>CONCATENATE(stages!J$1, "=",IF(TYPE(stages!J40)=2,CHAR(34),""),stages!J40,IF(TYPE(stages!J40)=2,CHAR(34),""))</f>
        <v>STAGE_FINISH_LATITUDE=42.972222</v>
      </c>
      <c r="K40" t="str">
        <f>CONCATENATE(stages!K$1, "=",IF(TYPE(stages!K40)=2,CHAR(34),""),stages!K40,IF(TYPE(stages!K40)=2,CHAR(34),""))</f>
        <v>STAGE_FINISH_LONGITUDE=-0.008056</v>
      </c>
      <c r="L40" t="str">
        <f>CONCATENATE(stages!L$1, "=",IF(TYPE(stages!L40)=2,CHAR(34),""),stages!L40,IF(TYPE(stages!L40)=2,CHAR(34),""))</f>
        <v>STAGE_DISTANCE=145.5</v>
      </c>
      <c r="M40" t="str">
        <f>CONCATENATE(stages!M$1, "=",IF(TYPE(stages!M40)=2,CHAR(34),""),stages!M40,IF(TYPE(stages!M40)=2,CHAR(34),""))</f>
        <v>STAGE_INFO="http://www.letour.com/le-tour/2014/us/stage-18.html"</v>
      </c>
    </row>
    <row r="41" spans="1:13" x14ac:dyDescent="0.25">
      <c r="A41" t="str">
        <f>CONCATENATE(stages!A$1, "=",IF(TYPE(stages!A41)=2,CHAR(34),""),stages!A41,IF(TYPE(stages!A41)=2,CHAR(34),""))</f>
        <v>STAGE_NUMBER=40</v>
      </c>
      <c r="B41" t="str">
        <f>CONCATENATE(stages!B$1, "=",IF(TYPE(stages!B41)=2,CHAR(34),""),stages!B41,IF(TYPE(stages!B41)=2,CHAR(34),""))</f>
        <v>STAGE_TYPE="Flat"</v>
      </c>
      <c r="C41" t="str">
        <f>CONCATENATE(stages!C$1, "=",IF(TYPE(stages!C41)=2,CHAR(34),""),stages!C41,IF(TYPE(stages!C41)=2,CHAR(34),""))</f>
        <v>STAGE_DATE="25/07/2014"</v>
      </c>
      <c r="D41" t="str">
        <f>CONCATENATE(stages!D$1, "=",IF(TYPE(stages!D41)=2,CHAR(34),""),stages!D41,IF(TYPE(stages!D41)=2,CHAR(34),""))</f>
        <v>STAGE_START="Maubourguet Pays du Val d’Adour"</v>
      </c>
      <c r="E41" t="str">
        <f>CONCATENATE(stages!E$1, "=",IF(TYPE(stages!E41)=2,CHAR(34),""),stages!E41,IF(TYPE(stages!E41)=2,CHAR(34),""))</f>
        <v>STAGE_START_COUNTRY="FRA"</v>
      </c>
      <c r="F41" t="str">
        <f>CONCATENATE(stages!F$1, "=",IF(TYPE(stages!F41)=2,CHAR(34),""),stages!F41,IF(TYPE(stages!F41)=2,CHAR(34),""))</f>
        <v>STAGE_START_LATITUDE=43.4692</v>
      </c>
      <c r="G41" t="str">
        <f>CONCATENATE(stages!G$1, "=",IF(TYPE(stages!G41)=2,CHAR(34),""),stages!G41,IF(TYPE(stages!G41)=2,CHAR(34),""))</f>
        <v>STAGE_START_LONGITUDE=0.0364</v>
      </c>
      <c r="H41" t="str">
        <f>CONCATENATE(stages!H$1, "=",IF(TYPE(stages!H41)=2,CHAR(34),""),stages!H41,IF(TYPE(stages!H41)=2,CHAR(34),""))</f>
        <v>STAGE_FINISH="Bergerac"</v>
      </c>
      <c r="I41" t="str">
        <f>CONCATENATE(stages!I$1, "=",IF(TYPE(stages!I41)=2,CHAR(34),""),stages!I41,IF(TYPE(stages!I41)=2,CHAR(34),""))</f>
        <v>STAGE_FINISH_COUNTRY="FRA"</v>
      </c>
      <c r="J41" t="str">
        <f>CONCATENATE(stages!J$1, "=",IF(TYPE(stages!J41)=2,CHAR(34),""),stages!J41,IF(TYPE(stages!J41)=2,CHAR(34),""))</f>
        <v>STAGE_FINISH_LATITUDE=44.85</v>
      </c>
      <c r="K41" t="str">
        <f>CONCATENATE(stages!K$1, "=",IF(TYPE(stages!K41)=2,CHAR(34),""),stages!K41,IF(TYPE(stages!K41)=2,CHAR(34),""))</f>
        <v>STAGE_FINISH_LONGITUDE=0.48</v>
      </c>
      <c r="L41" t="str">
        <f>CONCATENATE(stages!L$1, "=",IF(TYPE(stages!L41)=2,CHAR(34),""),stages!L41,IF(TYPE(stages!L41)=2,CHAR(34),""))</f>
        <v>STAGE_DISTANCE=208.5</v>
      </c>
      <c r="M41" t="str">
        <f>CONCATENATE(stages!M$1, "=",IF(TYPE(stages!M41)=2,CHAR(34),""),stages!M41,IF(TYPE(stages!M41)=2,CHAR(34),""))</f>
        <v>STAGE_INFO="http://www.letour.com/le-tour/2014/us/stage-19.html"</v>
      </c>
    </row>
    <row r="42" spans="1:13" x14ac:dyDescent="0.25">
      <c r="A42" t="str">
        <f>CONCATENATE(stages!A$1, "=",IF(TYPE(stages!A42)=2,CHAR(34),""),stages!A42,IF(TYPE(stages!A42)=2,CHAR(34),""))</f>
        <v>STAGE_NUMBER=41</v>
      </c>
      <c r="B42" t="str">
        <f>CONCATENATE(stages!B$1, "=",IF(TYPE(stages!B42)=2,CHAR(34),""),stages!B42,IF(TYPE(stages!B42)=2,CHAR(34),""))</f>
        <v>STAGE_TYPE="Individual time-trial"</v>
      </c>
      <c r="C42" t="str">
        <f>CONCATENATE(stages!C$1, "=",IF(TYPE(stages!C42)=2,CHAR(34),""),stages!C42,IF(TYPE(stages!C42)=2,CHAR(34),""))</f>
        <v>STAGE_DATE="26/07/2014"</v>
      </c>
      <c r="D42" t="str">
        <f>CONCATENATE(stages!D$1, "=",IF(TYPE(stages!D42)=2,CHAR(34),""),stages!D42,IF(TYPE(stages!D42)=2,CHAR(34),""))</f>
        <v>STAGE_START="Bergerac"</v>
      </c>
      <c r="E42" t="str">
        <f>CONCATENATE(stages!E$1, "=",IF(TYPE(stages!E42)=2,CHAR(34),""),stages!E42,IF(TYPE(stages!E42)=2,CHAR(34),""))</f>
        <v>STAGE_START_COUNTRY="FRA"</v>
      </c>
      <c r="F42" t="str">
        <f>CONCATENATE(stages!F$1, "=",IF(TYPE(stages!F42)=2,CHAR(34),""),stages!F42,IF(TYPE(stages!F42)=2,CHAR(34),""))</f>
        <v>STAGE_START_LATITUDE=44.85</v>
      </c>
      <c r="G42" t="str">
        <f>CONCATENATE(stages!G$1, "=",IF(TYPE(stages!G42)=2,CHAR(34),""),stages!G42,IF(TYPE(stages!G42)=2,CHAR(34),""))</f>
        <v>STAGE_START_LONGITUDE=0.48</v>
      </c>
      <c r="H42" t="str">
        <f>CONCATENATE(stages!H$1, "=",IF(TYPE(stages!H42)=2,CHAR(34),""),stages!H42,IF(TYPE(stages!H42)=2,CHAR(34),""))</f>
        <v>STAGE_FINISH="Périgueux"</v>
      </c>
      <c r="I42" t="str">
        <f>CONCATENATE(stages!I$1, "=",IF(TYPE(stages!I42)=2,CHAR(34),""),stages!I42,IF(TYPE(stages!I42)=2,CHAR(34),""))</f>
        <v>STAGE_FINISH_COUNTRY="FRA"</v>
      </c>
      <c r="J42" t="str">
        <f>CONCATENATE(stages!J$1, "=",IF(TYPE(stages!J42)=2,CHAR(34),""),stages!J42,IF(TYPE(stages!J42)=2,CHAR(34),""))</f>
        <v>STAGE_FINISH_LATITUDE=45.1929</v>
      </c>
      <c r="K42" t="str">
        <f>CONCATENATE(stages!K$1, "=",IF(TYPE(stages!K42)=2,CHAR(34),""),stages!K42,IF(TYPE(stages!K42)=2,CHAR(34),""))</f>
        <v>STAGE_FINISH_LONGITUDE=0.7217</v>
      </c>
      <c r="L42" t="str">
        <f>CONCATENATE(stages!L$1, "=",IF(TYPE(stages!L42)=2,CHAR(34),""),stages!L42,IF(TYPE(stages!L42)=2,CHAR(34),""))</f>
        <v>STAGE_DISTANCE=54</v>
      </c>
      <c r="M42" t="str">
        <f>CONCATENATE(stages!M$1, "=",IF(TYPE(stages!M42)=2,CHAR(34),""),stages!M42,IF(TYPE(stages!M42)=2,CHAR(34),""))</f>
        <v>STAGE_INFO="http://www.letour.com/le-tour/2014/us/stage-20.html"</v>
      </c>
    </row>
    <row r="43" spans="1:13" x14ac:dyDescent="0.25">
      <c r="A43" t="str">
        <f>CONCATENATE(stages!A$1, "=",IF(TYPE(stages!A43)=2,CHAR(34),""),stages!A43,IF(TYPE(stages!A43)=2,CHAR(34),""))</f>
        <v>STAGE_NUMBER=42</v>
      </c>
      <c r="B43" t="str">
        <f>CONCATENATE(stages!B$1, "=",IF(TYPE(stages!B43)=2,CHAR(34),""),stages!B43,IF(TYPE(stages!B43)=2,CHAR(34),""))</f>
        <v>STAGE_TYPE="Flat"</v>
      </c>
      <c r="C43" t="str">
        <f>CONCATENATE(stages!C$1, "=",IF(TYPE(stages!C43)=2,CHAR(34),""),stages!C43,IF(TYPE(stages!C43)=2,CHAR(34),""))</f>
        <v>STAGE_DATE="27/07/2014"</v>
      </c>
      <c r="D43" t="str">
        <f>CONCATENATE(stages!D$1, "=",IF(TYPE(stages!D43)=2,CHAR(34),""),stages!D43,IF(TYPE(stages!D43)=2,CHAR(34),""))</f>
        <v>STAGE_START="Évry"</v>
      </c>
      <c r="E43" t="str">
        <f>CONCATENATE(stages!E$1, "=",IF(TYPE(stages!E43)=2,CHAR(34),""),stages!E43,IF(TYPE(stages!E43)=2,CHAR(34),""))</f>
        <v>STAGE_START_COUNTRY="FRA"</v>
      </c>
      <c r="F43" t="str">
        <f>CONCATENATE(stages!F$1, "=",IF(TYPE(stages!F43)=2,CHAR(34),""),stages!F43,IF(TYPE(stages!F43)=2,CHAR(34),""))</f>
        <v>STAGE_START_LATITUDE=48.6238</v>
      </c>
      <c r="G43" t="str">
        <f>CONCATENATE(stages!G$1, "=",IF(TYPE(stages!G43)=2,CHAR(34),""),stages!G43,IF(TYPE(stages!G43)=2,CHAR(34),""))</f>
        <v>STAGE_START_LONGITUDE=2.4296</v>
      </c>
      <c r="H43" t="str">
        <f>CONCATENATE(stages!H$1, "=",IF(TYPE(stages!H43)=2,CHAR(34),""),stages!H43,IF(TYPE(stages!H43)=2,CHAR(34),""))</f>
        <v>STAGE_FINISH="Paris Champs-Élysées"</v>
      </c>
      <c r="I43" t="str">
        <f>CONCATENATE(stages!I$1, "=",IF(TYPE(stages!I43)=2,CHAR(34),""),stages!I43,IF(TYPE(stages!I43)=2,CHAR(34),""))</f>
        <v>STAGE_FINISH_COUNTRY="FRA"</v>
      </c>
      <c r="J43" t="str">
        <f>CONCATENATE(stages!J$1, "=",IF(TYPE(stages!J43)=2,CHAR(34),""),stages!J43,IF(TYPE(stages!J43)=2,CHAR(34),""))</f>
        <v>STAGE_FINISH_LATITUDE=48.8567</v>
      </c>
      <c r="K43" t="str">
        <f>CONCATENATE(stages!K$1, "=",IF(TYPE(stages!K43)=2,CHAR(34),""),stages!K43,IF(TYPE(stages!K43)=2,CHAR(34),""))</f>
        <v>STAGE_FINISH_LONGITUDE=2.3508</v>
      </c>
      <c r="L43" t="str">
        <f>CONCATENATE(stages!L$1, "=",IF(TYPE(stages!L43)=2,CHAR(34),""),stages!L43,IF(TYPE(stages!L43)=2,CHAR(34),""))</f>
        <v>STAGE_DISTANCE=137.5</v>
      </c>
      <c r="M43" t="str">
        <f>CONCATENATE(stages!M$1, "=",IF(TYPE(stages!M43)=2,CHAR(34),""),stages!M43,IF(TYPE(stages!M43)=2,CHAR(34),""))</f>
        <v>STAGE_INFO="http://www.letour.com/le-tour/2014/us/stage-21.html"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43"/>
  <sheetViews>
    <sheetView workbookViewId="0">
      <selection activeCell="A2" sqref="A2:A43"/>
    </sheetView>
  </sheetViews>
  <sheetFormatPr defaultRowHeight="15" x14ac:dyDescent="0.25"/>
  <cols>
    <col min="1" max="1" width="107.140625" bestFit="1" customWidth="1"/>
  </cols>
  <sheetData>
    <row r="1" spans="1:1" x14ac:dyDescent="0.25">
      <c r="A1" t="s">
        <v>1</v>
      </c>
    </row>
    <row r="2" spans="1:1" x14ac:dyDescent="0.25">
      <c r="A2" t="str">
        <f>_xlfn.TEXTJOIN(", ", TRUE, 'fields &amp; values'!A2:M2)</f>
        <v>STAGE_NUMBER=1,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3" spans="1:1" x14ac:dyDescent="0.25">
      <c r="A3" t="str">
        <f>_xlfn.TEXTJOIN(", ", TRUE, 'fields &amp; values'!A3:M3)</f>
        <v>STAGE_NUMBER=2,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4" spans="1:1" x14ac:dyDescent="0.25">
      <c r="A4" t="str">
        <f>_xlfn.TEXTJOIN(", ", TRUE, 'fields &amp; values'!A4:M4)</f>
        <v>STAGE_NUMBER=3,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5" spans="1:1" x14ac:dyDescent="0.25">
      <c r="A5" t="str">
        <f>_xlfn.TEXTJOIN(", ", TRUE, 'fields &amp; values'!A5:M5)</f>
        <v>STAGE_NUMBER=4,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6" spans="1:1" x14ac:dyDescent="0.25">
      <c r="A6" t="str">
        <f>_xlfn.TEXTJOIN(", ", TRUE, 'fields &amp; values'!A6:M6)</f>
        <v>STAGE_NUMBER=5,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7" spans="1:1" x14ac:dyDescent="0.25">
      <c r="A7" t="str">
        <f>_xlfn.TEXTJOIN(", ", TRUE, 'fields &amp; values'!A7:M7)</f>
        <v>STAGE_NUMBER=6,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8" spans="1:1" x14ac:dyDescent="0.25">
      <c r="A8" t="str">
        <f>_xlfn.TEXTJOIN(", ", TRUE, 'fields &amp; values'!A8:M8)</f>
        <v>STAGE_NUMBER=7,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9" spans="1:1" x14ac:dyDescent="0.25">
      <c r="A9" t="str">
        <f>_xlfn.TEXTJOIN(", ", TRUE, 'fields &amp; values'!A9:M9)</f>
        <v>STAGE_NUMBER=8,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10" spans="1:1" x14ac:dyDescent="0.25">
      <c r="A10" t="str">
        <f>_xlfn.TEXTJOIN(", ", TRUE, 'fields &amp; values'!A10:M10)</f>
        <v>STAGE_NUMBER=9,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11" spans="1:1" x14ac:dyDescent="0.25">
      <c r="A11" t="str">
        <f>_xlfn.TEXTJOIN(", ", TRUE, 'fields &amp; values'!A11:M11)</f>
        <v>STAGE_NUMBER=10,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12" spans="1:1" x14ac:dyDescent="0.25">
      <c r="A12" t="str">
        <f>_xlfn.TEXTJOIN(", ", TRUE, 'fields &amp; values'!A12:M12)</f>
        <v>STAGE_NUMBER=11,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13" spans="1:1" x14ac:dyDescent="0.25">
      <c r="A13" t="str">
        <f>_xlfn.TEXTJOIN(", ", TRUE, 'fields &amp; values'!A13:M13)</f>
        <v>STAGE_NUMBER=12,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14" spans="1:1" x14ac:dyDescent="0.25">
      <c r="A14" t="str">
        <f>_xlfn.TEXTJOIN(", ", TRUE, 'fields &amp; values'!A14:M14)</f>
        <v>STAGE_NUMBER=13,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15" spans="1:1" x14ac:dyDescent="0.25">
      <c r="A15" t="str">
        <f>_xlfn.TEXTJOIN(", ", TRUE, 'fields &amp; values'!A15:M15)</f>
        <v>STAGE_NUMBER=14,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16" spans="1:1" x14ac:dyDescent="0.25">
      <c r="A16" t="str">
        <f>_xlfn.TEXTJOIN(", ", TRUE, 'fields &amp; values'!A16:M16)</f>
        <v>STAGE_NUMBER=15,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17" spans="1:1" x14ac:dyDescent="0.25">
      <c r="A17" t="str">
        <f>_xlfn.TEXTJOIN(", ", TRUE, 'fields &amp; values'!A17:M17)</f>
        <v>STAGE_NUMBER=16,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18" spans="1:1" x14ac:dyDescent="0.25">
      <c r="A18" t="str">
        <f>_xlfn.TEXTJOIN(", ", TRUE, 'fields &amp; values'!A18:M18)</f>
        <v>STAGE_NUMBER=17,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19" spans="1:1" x14ac:dyDescent="0.25">
      <c r="A19" t="str">
        <f>_xlfn.TEXTJOIN(", ", TRUE, 'fields &amp; values'!A19:M19)</f>
        <v>STAGE_NUMBER=18,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20" spans="1:1" x14ac:dyDescent="0.25">
      <c r="A20" t="str">
        <f>_xlfn.TEXTJOIN(", ", TRUE, 'fields &amp; values'!A20:M20)</f>
        <v>STAGE_NUMBER=19,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21" spans="1:1" x14ac:dyDescent="0.25">
      <c r="A21" t="str">
        <f>_xlfn.TEXTJOIN(", ", TRUE, 'fields &amp; values'!A21:M21)</f>
        <v>STAGE_NUMBER=20,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22" spans="1:1" x14ac:dyDescent="0.25">
      <c r="A22" t="str">
        <f>_xlfn.TEXTJOIN(", ", TRUE, 'fields &amp; values'!A22:M22)</f>
        <v>STAGE_NUMBER=21,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  <row r="23" spans="1:1" x14ac:dyDescent="0.25">
      <c r="A23" t="str">
        <f>_xlfn.TEXTJOIN(", ", TRUE, 'fields &amp; values'!A23:M23)</f>
        <v>STAGE_NUMBER=22,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</v>
      </c>
    </row>
    <row r="24" spans="1:1" x14ac:dyDescent="0.25">
      <c r="A24" t="str">
        <f>_xlfn.TEXTJOIN(", ", TRUE, 'fields &amp; values'!A24:M24)</f>
        <v>STAGE_NUMBER=23,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</v>
      </c>
    </row>
    <row r="25" spans="1:1" x14ac:dyDescent="0.25">
      <c r="A25" t="str">
        <f>_xlfn.TEXTJOIN(", ", TRUE, 'fields &amp; values'!A25:M25)</f>
        <v>STAGE_NUMBER=24,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</v>
      </c>
    </row>
    <row r="26" spans="1:1" x14ac:dyDescent="0.25">
      <c r="A26" t="str">
        <f>_xlfn.TEXTJOIN(", ", TRUE, 'fields &amp; values'!A26:M26)</f>
        <v>STAGE_NUMBER=25,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</v>
      </c>
    </row>
    <row r="27" spans="1:1" x14ac:dyDescent="0.25">
      <c r="A27" t="str">
        <f>_xlfn.TEXTJOIN(", ", TRUE, 'fields &amp; values'!A27:M27)</f>
        <v>STAGE_NUMBER=26,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</v>
      </c>
    </row>
    <row r="28" spans="1:1" x14ac:dyDescent="0.25">
      <c r="A28" t="str">
        <f>_xlfn.TEXTJOIN(", ", TRUE, 'fields &amp; values'!A28:M28)</f>
        <v>STAGE_NUMBER=27,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</v>
      </c>
    </row>
    <row r="29" spans="1:1" x14ac:dyDescent="0.25">
      <c r="A29" t="str">
        <f>_xlfn.TEXTJOIN(", ", TRUE, 'fields &amp; values'!A29:M29)</f>
        <v>STAGE_NUMBER=28,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</v>
      </c>
    </row>
    <row r="30" spans="1:1" x14ac:dyDescent="0.25">
      <c r="A30" t="str">
        <f>_xlfn.TEXTJOIN(", ", TRUE, 'fields &amp; values'!A30:M30)</f>
        <v>STAGE_NUMBER=29,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</v>
      </c>
    </row>
    <row r="31" spans="1:1" x14ac:dyDescent="0.25">
      <c r="A31" t="str">
        <f>_xlfn.TEXTJOIN(", ", TRUE, 'fields &amp; values'!A31:M31)</f>
        <v>STAGE_NUMBER=30,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</v>
      </c>
    </row>
    <row r="32" spans="1:1" x14ac:dyDescent="0.25">
      <c r="A32" t="str">
        <f>_xlfn.TEXTJOIN(", ", TRUE, 'fields &amp; values'!A32:M32)</f>
        <v>STAGE_NUMBER=31,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</v>
      </c>
    </row>
    <row r="33" spans="1:1" x14ac:dyDescent="0.25">
      <c r="A33" t="str">
        <f>_xlfn.TEXTJOIN(", ", TRUE, 'fields &amp; values'!A33:M33)</f>
        <v>STAGE_NUMBER=32,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</v>
      </c>
    </row>
    <row r="34" spans="1:1" x14ac:dyDescent="0.25">
      <c r="A34" t="str">
        <f>_xlfn.TEXTJOIN(", ", TRUE, 'fields &amp; values'!A34:M34)</f>
        <v>STAGE_NUMBER=33,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</v>
      </c>
    </row>
    <row r="35" spans="1:1" x14ac:dyDescent="0.25">
      <c r="A35" t="str">
        <f>_xlfn.TEXTJOIN(", ", TRUE, 'fields &amp; values'!A35:M35)</f>
        <v>STAGE_NUMBER=34,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</v>
      </c>
    </row>
    <row r="36" spans="1:1" x14ac:dyDescent="0.25">
      <c r="A36" t="str">
        <f>_xlfn.TEXTJOIN(", ", TRUE, 'fields &amp; values'!A36:M36)</f>
        <v>STAGE_NUMBER=35,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</v>
      </c>
    </row>
    <row r="37" spans="1:1" x14ac:dyDescent="0.25">
      <c r="A37" t="str">
        <f>_xlfn.TEXTJOIN(", ", TRUE, 'fields &amp; values'!A37:M37)</f>
        <v>STAGE_NUMBER=36,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</v>
      </c>
    </row>
    <row r="38" spans="1:1" x14ac:dyDescent="0.25">
      <c r="A38" t="str">
        <f>_xlfn.TEXTJOIN(", ", TRUE, 'fields &amp; values'!A38:M38)</f>
        <v>STAGE_NUMBER=37,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</v>
      </c>
    </row>
    <row r="39" spans="1:1" x14ac:dyDescent="0.25">
      <c r="A39" t="str">
        <f>_xlfn.TEXTJOIN(", ", TRUE, 'fields &amp; values'!A39:M39)</f>
        <v>STAGE_NUMBER=38,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</v>
      </c>
    </row>
    <row r="40" spans="1:1" x14ac:dyDescent="0.25">
      <c r="A40" t="str">
        <f>_xlfn.TEXTJOIN(", ", TRUE, 'fields &amp; values'!A40:M40)</f>
        <v>STAGE_NUMBER=39,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</v>
      </c>
    </row>
    <row r="41" spans="1:1" x14ac:dyDescent="0.25">
      <c r="A41" t="str">
        <f>_xlfn.TEXTJOIN(", ", TRUE, 'fields &amp; values'!A41:M41)</f>
        <v>STAGE_NUMBER=40,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</v>
      </c>
    </row>
    <row r="42" spans="1:1" x14ac:dyDescent="0.25">
      <c r="A42" t="str">
        <f>_xlfn.TEXTJOIN(", ", TRUE, 'fields &amp; values'!A42:M42)</f>
        <v>STAGE_NUMBER=41,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</v>
      </c>
    </row>
    <row r="43" spans="1:1" x14ac:dyDescent="0.25">
      <c r="A43" t="str">
        <f>_xlfn.TEXTJOIN(", ", TRUE, 'fields &amp; values'!A43:M43)</f>
        <v>STAGE_NUMBER=42,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43"/>
  <sheetViews>
    <sheetView tabSelected="1" workbookViewId="0">
      <selection activeCell="A2" sqref="A2:A43"/>
    </sheetView>
  </sheetViews>
  <sheetFormatPr defaultRowHeight="15" x14ac:dyDescent="0.25"/>
  <sheetData>
    <row r="1" spans="1:1" x14ac:dyDescent="0.25">
      <c r="A1" t="s">
        <v>2</v>
      </c>
    </row>
    <row r="2" spans="1:1" x14ac:dyDescent="0.25">
      <c r="A2" t="str">
        <f>CONCATENATE("CREATE VERTEX Stage SET ", 'concat fields &amp; values'!A2, ";")</f>
        <v>CREATE VERTEX Stage SET STAGE_NUMBER=1,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3" spans="1:1" x14ac:dyDescent="0.25">
      <c r="A3" t="str">
        <f>CONCATENATE("CREATE VERTEX Stage SET ", 'concat fields &amp; values'!A3, ";")</f>
        <v>CREATE VERTEX Stage SET STAGE_NUMBER=2,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4" spans="1:1" x14ac:dyDescent="0.25">
      <c r="A4" t="str">
        <f>CONCATENATE("CREATE VERTEX Stage SET ", 'concat fields &amp; values'!A4, ";")</f>
        <v>CREATE VERTEX Stage SET STAGE_NUMBER=3,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5" spans="1:1" x14ac:dyDescent="0.25">
      <c r="A5" t="str">
        <f>CONCATENATE("CREATE VERTEX Stage SET ", 'concat fields &amp; values'!A5, ";")</f>
        <v>CREATE VERTEX Stage SET STAGE_NUMBER=4,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6" spans="1:1" x14ac:dyDescent="0.25">
      <c r="A6" t="str">
        <f>CONCATENATE("CREATE VERTEX Stage SET ", 'concat fields &amp; values'!A6, ";")</f>
        <v>CREATE VERTEX Stage SET STAGE_NUMBER=5,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7" spans="1:1" x14ac:dyDescent="0.25">
      <c r="A7" t="str">
        <f>CONCATENATE("CREATE VERTEX Stage SET ", 'concat fields &amp; values'!A7, ";")</f>
        <v>CREATE VERTEX Stage SET STAGE_NUMBER=6,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8" spans="1:1" x14ac:dyDescent="0.25">
      <c r="A8" t="str">
        <f>CONCATENATE("CREATE VERTEX Stage SET ", 'concat fields &amp; values'!A8, ";")</f>
        <v>CREATE VERTEX Stage SET STAGE_NUMBER=7,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9" spans="1:1" x14ac:dyDescent="0.25">
      <c r="A9" t="str">
        <f>CONCATENATE("CREATE VERTEX Stage SET ", 'concat fields &amp; values'!A9, ";")</f>
        <v>CREATE VERTEX Stage SET STAGE_NUMBER=8,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10" spans="1:1" x14ac:dyDescent="0.25">
      <c r="A10" t="str">
        <f>CONCATENATE("CREATE VERTEX Stage SET ", 'concat fields &amp; values'!A10, ";")</f>
        <v>CREATE VERTEX Stage SET STAGE_NUMBER=9,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11" spans="1:1" x14ac:dyDescent="0.25">
      <c r="A11" t="str">
        <f>CONCATENATE("CREATE VERTEX Stage SET ", 'concat fields &amp; values'!A11, ";")</f>
        <v>CREATE VERTEX Stage SET STAGE_NUMBER=10,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12" spans="1:1" x14ac:dyDescent="0.25">
      <c r="A12" t="str">
        <f>CONCATENATE("CREATE VERTEX Stage SET ", 'concat fields &amp; values'!A12, ";")</f>
        <v>CREATE VERTEX Stage SET STAGE_NUMBER=11,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13" spans="1:1" x14ac:dyDescent="0.25">
      <c r="A13" t="str">
        <f>CONCATENATE("CREATE VERTEX Stage SET ", 'concat fields &amp; values'!A13, ";")</f>
        <v>CREATE VERTEX Stage SET STAGE_NUMBER=12,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14" spans="1:1" x14ac:dyDescent="0.25">
      <c r="A14" t="str">
        <f>CONCATENATE("CREATE VERTEX Stage SET ", 'concat fields &amp; values'!A14, ";")</f>
        <v>CREATE VERTEX Stage SET STAGE_NUMBER=13,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15" spans="1:1" x14ac:dyDescent="0.25">
      <c r="A15" t="str">
        <f>CONCATENATE("CREATE VERTEX Stage SET ", 'concat fields &amp; values'!A15, ";")</f>
        <v>CREATE VERTEX Stage SET STAGE_NUMBER=14,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16" spans="1:1" x14ac:dyDescent="0.25">
      <c r="A16" t="str">
        <f>CONCATENATE("CREATE VERTEX Stage SET ", 'concat fields &amp; values'!A16, ";")</f>
        <v>CREATE VERTEX Stage SET STAGE_NUMBER=15,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17" spans="1:1" x14ac:dyDescent="0.25">
      <c r="A17" t="str">
        <f>CONCATENATE("CREATE VERTEX Stage SET ", 'concat fields &amp; values'!A17, ";")</f>
        <v>CREATE VERTEX Stage SET STAGE_NUMBER=16,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18" spans="1:1" x14ac:dyDescent="0.25">
      <c r="A18" t="str">
        <f>CONCATENATE("CREATE VERTEX Stage SET ", 'concat fields &amp; values'!A18, ";")</f>
        <v>CREATE VERTEX Stage SET STAGE_NUMBER=17,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19" spans="1:1" x14ac:dyDescent="0.25">
      <c r="A19" t="str">
        <f>CONCATENATE("CREATE VERTEX Stage SET ", 'concat fields &amp; values'!A19, ";")</f>
        <v>CREATE VERTEX Stage SET STAGE_NUMBER=18,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20" spans="1:1" x14ac:dyDescent="0.25">
      <c r="A20" t="str">
        <f>CONCATENATE("CREATE VERTEX Stage SET ", 'concat fields &amp; values'!A20, ";")</f>
        <v>CREATE VERTEX Stage SET STAGE_NUMBER=19,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21" spans="1:1" x14ac:dyDescent="0.25">
      <c r="A21" t="str">
        <f>CONCATENATE("CREATE VERTEX Stage SET ", 'concat fields &amp; values'!A21, ";")</f>
        <v>CREATE VERTEX Stage SET STAGE_NUMBER=20,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22" spans="1:1" x14ac:dyDescent="0.25">
      <c r="A22" t="str">
        <f>CONCATENATE("CREATE VERTEX Stage SET ", 'concat fields &amp; values'!A22, ";")</f>
        <v>CREATE VERTEX Stage SET STAGE_NUMBER=21,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  <row r="23" spans="1:1" x14ac:dyDescent="0.25">
      <c r="A23" t="str">
        <f>CONCATENATE("CREATE VERTEX Stage SET ", 'concat fields &amp; values'!A23, ";")</f>
        <v>CREATE VERTEX Stage SET STAGE_NUMBER=22, STAGE_TYPE="Flat", STAGE_DATE="05/07/2014", STAGE_START="Leeds", STAGE_START_COUNTRY="ENG", STAGE_START_LATITUDE=53.799722, STAGE_START_LONGITUDE=-1.549167, STAGE_FINISH="Harrogate", STAGE_FINISH_COUNTRY="ENG", STAGE_FINISH_LATITUDE=53.991, STAGE_FINISH_LONGITUDE=-1.539, STAGE_DISTANCE=190.5, STAGE_INFO="http://www.letour.com/le-tour/2014/us/stage-1.html";</v>
      </c>
    </row>
    <row r="24" spans="1:1" x14ac:dyDescent="0.25">
      <c r="A24" t="str">
        <f>CONCATENATE("CREATE VERTEX Stage SET ", 'concat fields &amp; values'!A24, ";")</f>
        <v>CREATE VERTEX Stage SET STAGE_NUMBER=23, STAGE_TYPE="Hilly", STAGE_DATE="06/07/2014", STAGE_START="York", STAGE_START_COUNTRY="ENG", STAGE_START_LATITUDE=53.958333, STAGE_START_LONGITUDE=-1.080278, STAGE_FINISH="Sheffield", STAGE_FINISH_COUNTRY="ENG", STAGE_FINISH_LATITUDE=53.383611, STAGE_FINISH_LONGITUDE=-1.466944, STAGE_DISTANCE=201, STAGE_INFO="http://www.letour.com/le-tour/2014/us/stage-2.html";</v>
      </c>
    </row>
    <row r="25" spans="1:1" x14ac:dyDescent="0.25">
      <c r="A25" t="str">
        <f>CONCATENATE("CREATE VERTEX Stage SET ", 'concat fields &amp; values'!A25, ";")</f>
        <v>CREATE VERTEX Stage SET STAGE_NUMBER=24, STAGE_TYPE="Flat", STAGE_DATE="07/07/2014", STAGE_START="Cambridge", STAGE_START_COUNTRY="ENG", STAGE_START_LATITUDE=52.205, STAGE_START_LONGITUDE=0.119, STAGE_FINISH="Londres", STAGE_FINISH_COUNTRY="ENG", STAGE_FINISH_LATITUDE=51.507222, STAGE_FINISH_LONGITUDE=-0.1275, STAGE_DISTANCE=155, STAGE_INFO="http://www.letour.com/le-tour/2014/us/stage-3.html";</v>
      </c>
    </row>
    <row r="26" spans="1:1" x14ac:dyDescent="0.25">
      <c r="A26" t="str">
        <f>CONCATENATE("CREATE VERTEX Stage SET ", 'concat fields &amp; values'!A26, ";")</f>
        <v>CREATE VERTEX Stage SET STAGE_NUMBER=25, STAGE_TYPE="Flat", STAGE_DATE="08/07/2014", STAGE_START="Le Touquet-Paris-Plage", STAGE_START_COUNTRY="FRA", STAGE_START_LATITUDE=50.5186, STAGE_START_LONGITUDE=1.595, STAGE_FINISH="Lille Métropole", STAGE_FINISH_COUNTRY="FRA", STAGE_FINISH_LATITUDE=50.6372, STAGE_FINISH_LONGITUDE=3.0633, STAGE_DISTANCE=163.5, STAGE_INFO="http://www.letour.com/le-tour/2014/us/stage-4.html";</v>
      </c>
    </row>
    <row r="27" spans="1:1" x14ac:dyDescent="0.25">
      <c r="A27" t="str">
        <f>CONCATENATE("CREATE VERTEX Stage SET ", 'concat fields &amp; values'!A27, ";")</f>
        <v>CREATE VERTEX Stage SET STAGE_NUMBER=26, STAGE_TYPE="Hilly", STAGE_DATE="09/07/2014", STAGE_START="Ypres", STAGE_START_COUNTRY="FRA", STAGE_START_LATITUDE=50.85, STAGE_START_LONGITUDE=2.883333, STAGE_FINISH="Arenberg Porte du Hainaut", STAGE_FINISH_COUNTRY="FRA", STAGE_FINISH_LATITUDE=50.399, STAGE_FINISH_LONGITUDE=3.4125, STAGE_DISTANCE=155.5, STAGE_INFO="http://www.letour.com/le-tour/2014/us/stage-5.html";</v>
      </c>
    </row>
    <row r="28" spans="1:1" x14ac:dyDescent="0.25">
      <c r="A28" t="str">
        <f>CONCATENATE("CREATE VERTEX Stage SET ", 'concat fields &amp; values'!A28, ";")</f>
        <v>CREATE VERTEX Stage SET STAGE_NUMBER=27, STAGE_TYPE="Flat", STAGE_DATE="10/07/2014", STAGE_START="Arras", STAGE_START_COUNTRY="FRA", STAGE_START_LATITUDE=50.2897, STAGE_START_LONGITUDE=2.7808, STAGE_FINISH="Reims", STAGE_FINISH_COUNTRY="FRA", STAGE_FINISH_LATITUDE=49.2628, STAGE_FINISH_LONGITUDE=4.0347, STAGE_DISTANCE=194, STAGE_INFO="http://www.letour.com/le-tour/2014/us/stage-6.html";</v>
      </c>
    </row>
    <row r="29" spans="1:1" x14ac:dyDescent="0.25">
      <c r="A29" t="str">
        <f>CONCATENATE("CREATE VERTEX Stage SET ", 'concat fields &amp; values'!A29, ";")</f>
        <v>CREATE VERTEX Stage SET STAGE_NUMBER=28, STAGE_TYPE="Flat", STAGE_DATE="11/07/2014", STAGE_START="Épernay", STAGE_START_COUNTRY="FRA", STAGE_START_LATITUDE=49.0403, STAGE_START_LONGITUDE=3.96, STAGE_FINISH="Nancy", STAGE_FINISH_COUNTRY="FRA", STAGE_FINISH_LATITUDE=48.6936, STAGE_FINISH_LONGITUDE=6.1846, STAGE_DISTANCE=234.5, STAGE_INFO="http://www.letour.com/le-tour/2014/us/stage-7.html";</v>
      </c>
    </row>
    <row r="30" spans="1:1" x14ac:dyDescent="0.25">
      <c r="A30" t="str">
        <f>CONCATENATE("CREATE VERTEX Stage SET ", 'concat fields &amp; values'!A30, ";")</f>
        <v>CREATE VERTEX Stage SET STAGE_NUMBER=29, STAGE_TYPE="Hilly", STAGE_DATE="12/07/2014", STAGE_START="Tomblaine", STAGE_START_COUNTRY="FRA", STAGE_START_LATITUDE=48.6833, STAGE_START_LONGITUDE=6.2167, STAGE_FINISH="Gérardmer La Mauselaine", STAGE_FINISH_COUNTRY="FRA", STAGE_FINISH_LATITUDE=48.08, STAGE_FINISH_LONGITUDE=6.88, STAGE_DISTANCE=161, STAGE_INFO="http://www.letour.com/le-tour/2014/us/stage-8.html";</v>
      </c>
    </row>
    <row r="31" spans="1:1" x14ac:dyDescent="0.25">
      <c r="A31" t="str">
        <f>CONCATENATE("CREATE VERTEX Stage SET ", 'concat fields &amp; values'!A31, ";")</f>
        <v>CREATE VERTEX Stage SET STAGE_NUMBER=30, STAGE_TYPE="Hilly", STAGE_DATE="13/07/2014", STAGE_START="Gérardmer", STAGE_START_COUNTRY="FRA", STAGE_START_LATITUDE=48.08, STAGE_START_LONGITUDE=6.88, STAGE_FINISH="Mulhouse", STAGE_FINISH_COUNTRY="FRA", STAGE_FINISH_LATITUDE=47.75, STAGE_FINISH_LONGITUDE=7.34, STAGE_DISTANCE=170, STAGE_INFO="http://www.letour.com/le-tour/2014/us/stage-9.html";</v>
      </c>
    </row>
    <row r="32" spans="1:1" x14ac:dyDescent="0.25">
      <c r="A32" t="str">
        <f>CONCATENATE("CREATE VERTEX Stage SET ", 'concat fields &amp; values'!A32, ";")</f>
        <v>CREATE VERTEX Stage SET STAGE_NUMBER=31, STAGE_TYPE="Mountain", STAGE_DATE="14/07/2014", STAGE_START="Mulhouse", STAGE_START_COUNTRY="FRA", STAGE_START_LATITUDE=47.75, STAGE_START_LONGITUDE=7.34, STAGE_FINISH="La Planche des Belles Filles", STAGE_FINISH_COUNTRY="FRA", STAGE_FINISH_LATITUDE=47.772222, STAGE_FINISH_LONGITUDE=6.777778, STAGE_DISTANCE=161.5, STAGE_INFO="http://www.letour.com/le-tour/2014/us/stage-10.html";</v>
      </c>
    </row>
    <row r="33" spans="1:1" x14ac:dyDescent="0.25">
      <c r="A33" t="str">
        <f>CONCATENATE("CREATE VERTEX Stage SET ", 'concat fields &amp; values'!A33, ";")</f>
        <v>CREATE VERTEX Stage SET STAGE_NUMBER=32, STAGE_TYPE="Hilly", STAGE_DATE="16/07/2014", STAGE_START="Besançon", STAGE_START_COUNTRY="FRA", STAGE_START_LATITUDE=47.2431, STAGE_START_LONGITUDE=6.0219, STAGE_FINISH="Oyonnax", STAGE_FINISH_COUNTRY="FRA", STAGE_FINISH_LATITUDE=46.2561, STAGE_FINISH_LONGITUDE=5.6556, STAGE_DISTANCE=187.5, STAGE_INFO="http://www.letour.com/le-tour/2014/us/stage-11.html";</v>
      </c>
    </row>
    <row r="34" spans="1:1" x14ac:dyDescent="0.25">
      <c r="A34" t="str">
        <f>CONCATENATE("CREATE VERTEX Stage SET ", 'concat fields &amp; values'!A34, ";")</f>
        <v>CREATE VERTEX Stage SET STAGE_NUMBER=33, STAGE_TYPE="Flat", STAGE_DATE="17/07/2014", STAGE_START="Bourg-en-Bresse", STAGE_START_COUNTRY="FRA", STAGE_START_LATITUDE=46.2056, STAGE_START_LONGITUDE=5.2289, STAGE_FINISH="Saint-Étienne", STAGE_FINISH_COUNTRY="FRA", STAGE_FINISH_LATITUDE=45.4347, STAGE_FINISH_LONGITUDE=4.3903, STAGE_DISTANCE=185.5, STAGE_INFO="http://www.letour.com/le-tour/2014/us/stage-12.html";</v>
      </c>
    </row>
    <row r="35" spans="1:1" x14ac:dyDescent="0.25">
      <c r="A35" t="str">
        <f>CONCATENATE("CREATE VERTEX Stage SET ", 'concat fields &amp; values'!A35, ";")</f>
        <v>CREATE VERTEX Stage SET STAGE_NUMBER=34, STAGE_TYPE="Mountain", STAGE_DATE="18/07/2014", STAGE_START="Saint-Étienne", STAGE_START_COUNTRY="FRA", STAGE_START_LATITUDE=45.4347, STAGE_START_LONGITUDE=4.3903, STAGE_FINISH="Chamrousse", STAGE_FINISH_COUNTRY="FRA", STAGE_FINISH_LATITUDE=45.1092, STAGE_FINISH_LONGITUDE=5.8744, STAGE_DISTANCE=197.5, STAGE_INFO="http://www.letour.com/le-tour/2014/us/stage-13.html";</v>
      </c>
    </row>
    <row r="36" spans="1:1" x14ac:dyDescent="0.25">
      <c r="A36" t="str">
        <f>CONCATENATE("CREATE VERTEX Stage SET ", 'concat fields &amp; values'!A36, ";")</f>
        <v>CREATE VERTEX Stage SET STAGE_NUMBER=35, STAGE_TYPE="Mountain", STAGE_DATE="19/07/2014", STAGE_START="Grenoble", STAGE_START_COUNTRY="FRA", STAGE_START_LATITUDE=45.2002, STAGE_START_LONGITUDE=5.7222, STAGE_FINISH="Risoul", STAGE_FINISH_COUNTRY="FRA", STAGE_FINISH_LATITUDE=44.6497, STAGE_FINISH_LONGITUDE=6.6408, STAGE_DISTANCE=177, STAGE_INFO="http://www.letour.com/le-tour/2014/us/stage-14.html";</v>
      </c>
    </row>
    <row r="37" spans="1:1" x14ac:dyDescent="0.25">
      <c r="A37" t="str">
        <f>CONCATENATE("CREATE VERTEX Stage SET ", 'concat fields &amp; values'!A37, ";")</f>
        <v>CREATE VERTEX Stage SET STAGE_NUMBER=36, STAGE_TYPE="Flat", STAGE_DATE="20/07/2014", STAGE_START="Tallard", STAGE_START_COUNTRY="FRA", STAGE_START_LATITUDE=44.4625, STAGE_START_LONGITUDE=6.0553, STAGE_FINISH="Nîmes", STAGE_FINISH_COUNTRY="FRA", STAGE_FINISH_LATITUDE=43.838, STAGE_FINISH_LONGITUDE=4.361, STAGE_DISTANCE=222, STAGE_INFO="http://www.letour.com/le-tour/2014/us/stage-15.html";</v>
      </c>
    </row>
    <row r="38" spans="1:1" x14ac:dyDescent="0.25">
      <c r="A38" t="str">
        <f>CONCATENATE("CREATE VERTEX Stage SET ", 'concat fields &amp; values'!A38, ";")</f>
        <v>CREATE VERTEX Stage SET STAGE_NUMBER=37, STAGE_TYPE="Mountain", STAGE_DATE="22/07/2014", STAGE_START="Carcassonne", STAGE_START_COUNTRY="FRA", STAGE_START_LATITUDE=43.21, STAGE_START_LONGITUDE=2.35, STAGE_FINISH="Bagnères-de-Luchon", STAGE_FINISH_COUNTRY="FRA", STAGE_FINISH_LATITUDE=42.7917, STAGE_FINISH_LONGITUDE=0.5947, STAGE_DISTANCE=237.5, STAGE_INFO="http://www.letour.com/le-tour/2014/us/stage-16.html";</v>
      </c>
    </row>
    <row r="39" spans="1:1" x14ac:dyDescent="0.25">
      <c r="A39" t="str">
        <f>CONCATENATE("CREATE VERTEX Stage SET ", 'concat fields &amp; values'!A39, ";")</f>
        <v>CREATE VERTEX Stage SET STAGE_NUMBER=38, STAGE_TYPE="Mountain", STAGE_DATE="23/07/2014", STAGE_START="Saint-Gaudens", STAGE_START_COUNTRY="FRA", STAGE_START_LATITUDE=43.1089, STAGE_START_LONGITUDE=0.7242, STAGE_FINISH="Saint-Lary Pla d’Adet", STAGE_FINISH_COUNTRY="FRA", STAGE_FINISH_LATITUDE=42.82, STAGE_FINISH_LONGITUDE=0.32, STAGE_DISTANCE=124.5, STAGE_INFO="http://www.letour.com/le-tour/2014/us/stage-17.html";</v>
      </c>
    </row>
    <row r="40" spans="1:1" x14ac:dyDescent="0.25">
      <c r="A40" t="str">
        <f>CONCATENATE("CREATE VERTEX Stage SET ", 'concat fields &amp; values'!A40, ";")</f>
        <v>CREATE VERTEX Stage SET STAGE_NUMBER=39, STAGE_TYPE="Mountain", STAGE_DATE="24/07/2014", STAGE_START="Pau", STAGE_START_COUNTRY="FRA", STAGE_START_LATITUDE=43.3, STAGE_START_LONGITUDE=-0.37, STAGE_FINISH="Hautacam", STAGE_FINISH_COUNTRY="FRA", STAGE_FINISH_LATITUDE=42.972222, STAGE_FINISH_LONGITUDE=-0.008056, STAGE_DISTANCE=145.5, STAGE_INFO="http://www.letour.com/le-tour/2014/us/stage-18.html";</v>
      </c>
    </row>
    <row r="41" spans="1:1" x14ac:dyDescent="0.25">
      <c r="A41" t="str">
        <f>CONCATENATE("CREATE VERTEX Stage SET ", 'concat fields &amp; values'!A41, ";")</f>
        <v>CREATE VERTEX Stage SET STAGE_NUMBER=40, STAGE_TYPE="Flat", STAGE_DATE="25/07/2014", STAGE_START="Maubourguet Pays du Val d’Adour", STAGE_START_COUNTRY="FRA", STAGE_START_LATITUDE=43.4692, STAGE_START_LONGITUDE=0.0364, STAGE_FINISH="Bergerac", STAGE_FINISH_COUNTRY="FRA", STAGE_FINISH_LATITUDE=44.85, STAGE_FINISH_LONGITUDE=0.48, STAGE_DISTANCE=208.5, STAGE_INFO="http://www.letour.com/le-tour/2014/us/stage-19.html";</v>
      </c>
    </row>
    <row r="42" spans="1:1" x14ac:dyDescent="0.25">
      <c r="A42" t="str">
        <f>CONCATENATE("CREATE VERTEX Stage SET ", 'concat fields &amp; values'!A42, ";")</f>
        <v>CREATE VERTEX Stage SET STAGE_NUMBER=41, STAGE_TYPE="Individual time-trial", STAGE_DATE="26/07/2014", STAGE_START="Bergerac", STAGE_START_COUNTRY="FRA", STAGE_START_LATITUDE=44.85, STAGE_START_LONGITUDE=0.48, STAGE_FINISH="Périgueux", STAGE_FINISH_COUNTRY="FRA", STAGE_FINISH_LATITUDE=45.1929, STAGE_FINISH_LONGITUDE=0.7217, STAGE_DISTANCE=54, STAGE_INFO="http://www.letour.com/le-tour/2014/us/stage-20.html";</v>
      </c>
    </row>
    <row r="43" spans="1:1" x14ac:dyDescent="0.25">
      <c r="A43" t="str">
        <f>CONCATENATE("CREATE VERTEX Stage SET ", 'concat fields &amp; values'!A43, ";")</f>
        <v>CREATE VERTEX Stage SET STAGE_NUMBER=42, STAGE_TYPE="Flat", STAGE_DATE="27/07/2014", STAGE_START="Évry", STAGE_START_COUNTRY="FRA", STAGE_START_LATITUDE=48.6238, STAGE_START_LONGITUDE=2.4296, STAGE_FINISH="Paris Champs-Élysées", STAGE_FINISH_COUNTRY="FRA", STAGE_FINISH_LATITUDE=48.8567, STAGE_FINISH_LONGITUDE=2.3508, STAGE_DISTANCE=137.5, STAGE_INFO="http://www.letour.com/le-tour/2014/us/stage-21.html";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s E A A B Q S w M E F A A C A A g A Z X L j U C o y o t W m A A A A + A A A A B I A H A B D b 2 5 m a W c v U G F j a 2 F n Z S 5 4 b W w g o h g A K K A U A A A A A A A A A A A A A A A A A A A A A A A A A A A A h Y 8 x D o I w G E a v Q r r T l h K V k J 8 y u E p i Q j S u T a 3 Q C M X Q Y r m b g 0 f y C p I o 6 u b 4 v b z h f Y / b H f K x b Y K r 6 q 3 u T I Y i T F G g j O y O 2 l Q Z G t w p T F D O Y S v k W V Q q m G R j 0 9 E e M 1 Q 7 d 0 k J 8 d 5 j H + O u r w i j N C K H Y l P K W r U C f W T 9 X w 6 1 s U 4 Y q R C H / S u G M 5 x E e J H E E V 4 t G Z A Z Q 6 H N V 2 F T M a Z A f i C s h 8 Y N v e L K h L s S y D y B v F / w J 1 B L A w Q U A A I A C A B l c u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Z X L j U M v A 2 R H D A Q A A E A c A A B M A H A B G b 3 J t d W x h c y 9 T Z W N 0 a W 9 u M S 5 t I K I Y A C i g F A A A A A A A A A A A A A A A A A A A A A A A A A A A A O W T Q W + b M B i G 7 5 H y H y x 2 S S S E m q 7 r o R M H C q R F G k 6 H n U N V p s q F b w k T 2 J F t q l Z V / / u c m i 6 Z E h p t U i 8 b B 2 x / z y t / r 3 m x g k J X g i N i x 8 n n 4 W A 4 U E s m o U Q a W K O Q j 2 r Q w w E y D x G t L M B U Q n X v R a J o G + B 6 N K 1 q 8 E L B t V m o k R O c 5 a 9 I m V k p 8 v Q 4 J 8 d 5 d J 6 S f C X F D 9 D 5 Q r L V M i / U f f 7 S w z M z Z + z e R F B X T a V B + o 7 r u C g U d d t w 5 Z + 4 K O a F K C u + 8 E 8 / H R 1 N X P S 1 F R q I f q z B 3 0 w 9 L D h 8 G 7 v W 7 A f n S o r G s B J d A i t B K s c 4 p + z O C D v S 1 U f 2 X C 6 6 6 e p B X Z O C 1 U w q X 8 t 2 e 8 t w y f j C 7 E g f V 7 D Z j k r G 1 X c h G + t 4 D d V o T 3 / 3 6 c m h c Z D e J p E 5 X s L 1 6 Y m 3 F j + 7 q A M 4 S G O D t C m a z / + g N y S c z T H N r v f D N M D B R Z y R 3 + j z e D i o + F 7 n 2 y n L a u 3 t n W O 2 T f 6 n n L M k i r N b P E / P 4 2 w 3 7 I 7 u S 9 u i v r g t T f B 0 9 j d Z K 8 0 W 8 N 5 Z 2 y Y H s p 5 8 / J f C J t R c v 9 6 w L a X X V 7 t h W x Q F t A + Z d 0 b f Y r 1 / y r b m S 0 A T O o 9 + N e F t c w d y V z b D F 2 / r p g l O y G V P L w s P G O p E B x 2 9 6 g 5 a i h I z 4 r B f 8 E e X 5 S d Q S w E C L Q A U A A I A C A B l c u N Q K j K i 1 a Y A A A D 4 A A A A E g A A A A A A A A A A A A A A A A A A A A A A Q 2 9 u Z m l n L 1 B h Y 2 t h Z 2 U u e G 1 s U E s B A i 0 A F A A C A A g A Z X L j U A / K 6 a u k A A A A 6 Q A A A B M A A A A A A A A A A A A A A A A A 8 g A A A F t D b 2 5 0 Z W 5 0 X 1 R 5 c G V z X S 5 4 b W x Q S w E C L Q A U A A I A C A B l c u N Q y 8 D Z E c M B A A A Q B w A A E w A A A A A A A A A A A A A A A A D j A Q A A R m 9 y b X V s Y X M v U 2 V j d G l v b j E u b V B L B Q Y A A A A A A w A D A M I A A A D z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v I A A A A A A A A A 0 g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V h b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D o z O D o z M C 4 4 M j c y N D c 5 W i I g L z 4 8 R W 5 0 c n k g V H l w Z T 0 i R m l s b E N v b H V t b l R 5 c G V z I i B W Y W x 1 Z T 0 i c 0 F 3 W U d C Z z 0 9 I i A v P j x F b n R y e S B U e X B l P S J G a W x s Q 2 9 s d W 1 u T m F t Z X M i I F Z h b H V l P S J z W y Z x d W 9 0 O 1 R F Q U 1 f S U Q m c X V v d D s s J n F 1 b 3 Q 7 V E V B T V 9 O Q U 1 F J n F 1 b 3 Q 7 L C Z x d W 9 0 O 1 R F Q U 1 f Q 0 9 V T l R S W S Z x d W 9 0 O y w m c X V v d D t U R U F N X 0 1 B T k F H R V J T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V h b X M v Q 2 h h b m d l Z C B U e X B l L n t U R U F N X 0 l E L D B 9 J n F 1 b 3 Q 7 L C Z x d W 9 0 O 1 N l Y 3 R p b 2 4 x L 3 R l Y W 1 z L 0 N o Y W 5 n Z W Q g V H l w Z S 5 7 V E V B T V 9 O Q U 1 F L D F 9 J n F 1 b 3 Q 7 L C Z x d W 9 0 O 1 N l Y 3 R p b 2 4 x L 3 R l Y W 1 z L 0 N o Y W 5 n Z W Q g V H l w Z S 5 7 V E V B T V 9 D T 1 V O V F J Z L D J 9 J n F 1 b 3 Q 7 L C Z x d W 9 0 O 1 N l Y 3 R p b 2 4 x L 3 R l Y W 1 z L 0 N o Y W 5 n Z W Q g V H l w Z S 5 7 V E V B T V 9 N Q U 5 B R 0 V S U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Z W F t c y 9 D a G F u Z 2 V k I F R 5 c G U u e 1 R F Q U 1 f S U Q s M H 0 m c X V v d D s s J n F 1 b 3 Q 7 U 2 V j d G l v b j E v d G V h b X M v Q 2 h h b m d l Z C B U e X B l L n t U R U F N X 0 5 B T U U s M X 0 m c X V v d D s s J n F 1 b 3 Q 7 U 2 V j d G l v b j E v d G V h b X M v Q 2 h h b m d l Z C B U e X B l L n t U R U F N X 0 N P V U 5 U U l k s M n 0 m c X V v d D s s J n F 1 b 3 Q 7 U 2 V j d G l v b j E v d G V h b X M v Q 2 h h b m d l Z C B U e X B l L n t U R U F N X 0 1 B T k F H R V J T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Z W F t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Z W F t c y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p Z G V y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5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y 0 w M 1 Q x M D o 1 M z o y M S 4 1 O T A 5 M T U x W i I g L z 4 8 R W 5 0 c n k g V H l w Z T 0 i R m l s b E N v b H V t b l R 5 c G V z I i B W Y W x 1 Z T 0 i c 0 F 3 W U d C Z z 0 9 I i A v P j x F b n R y e S B U e X B l P S J G a W x s Q 2 9 s d W 1 u T m F t Z X M i I F Z h b H V l P S J z W y Z x d W 9 0 O 1 J J R E V S X 0 5 V T U J F U i Z x d W 9 0 O y w m c X V v d D t S S U R F U l 9 O Q U 1 F J n F 1 b 3 Q 7 L C Z x d W 9 0 O 1 J J R E V S X 0 N P V U 5 U U l k m c X V v d D s s J n F 1 b 3 Q 7 U k l E R V J f S U 5 G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J p Z G V y c y 9 D a G F u Z 2 V k I F R 5 c G U u e 1 J J R E V S X 0 5 V T U J F U i w w f S Z x d W 9 0 O y w m c X V v d D t T Z W N 0 a W 9 u M S 9 y a W R l c n M v Q 2 h h b m d l Z C B U e X B l L n t S S U R F U l 9 O Q U 1 F L D F 9 J n F 1 b 3 Q 7 L C Z x d W 9 0 O 1 N l Y 3 R p b 2 4 x L 3 J p Z G V y c y 9 D a G F u Z 2 V k I F R 5 c G U u e 1 J J R E V S X 0 N P V U 5 U U l k s M n 0 m c X V v d D s s J n F 1 b 3 Q 7 U 2 V j d G l v b j E v c m l k Z X J z L 0 N o Y W 5 n Z W Q g V H l w Z S 5 7 U k l E R V J f S U 5 G T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y a W R l c n M v Q 2 h h b m d l Z C B U e X B l L n t S S U R F U l 9 O V U 1 C R V I s M H 0 m c X V v d D s s J n F 1 b 3 Q 7 U 2 V j d G l v b j E v c m l k Z X J z L 0 N o Y W 5 n Z W Q g V H l w Z S 5 7 U k l E R V J f T k F N R S w x f S Z x d W 9 0 O y w m c X V v d D t T Z W N 0 a W 9 u M S 9 y a W R l c n M v Q 2 h h b m d l Z C B U e X B l L n t S S U R F U l 9 D T 1 V O V F J Z L D J 9 J n F 1 b 3 Q 7 L C Z x d W 9 0 O 1 N l Y 3 R p b 2 4 x L 3 J p Z G V y c y 9 D a G F u Z 2 V k I F R 5 c G U u e 1 J J R E V S X 0 l O R k 8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p Z G V y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a W R l c n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l k Z X J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2 V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c 3 R h Z 2 V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3 L T A z V D E y O j E 3 O j E 5 L j E 5 M z E z M j J a I i A v P j x F b n R y e S B U e X B l P S J G a W x s Q 2 9 s d W 1 u V H l w Z X M i I F Z h b H V l P S J z Q X d Z R 0 J n W U Z C U V l H Q l F V R k J n P T 0 i I C 8 + P E V u d H J 5 I F R 5 c G U 9 I k Z p b G x D b 2 x 1 b W 5 O Y W 1 l c y I g V m F s d W U 9 I n N b J n F 1 b 3 Q 7 U 1 R B R 0 V f T l V N Q k V S J n F 1 b 3 Q 7 L C Z x d W 9 0 O 1 N U Q U d F X 1 R Z U E U m c X V v d D s s J n F 1 b 3 Q 7 U 1 R B R 0 V f R E F U R S Z x d W 9 0 O y w m c X V v d D t T V E F H R V 9 T V E F S V C Z x d W 9 0 O y w m c X V v d D t T V E F H R V 9 T V E F S V F 9 D T 1 V O V F J Z J n F 1 b 3 Q 7 L C Z x d W 9 0 O 1 N U Q U d F X 1 N U Q V J U X 0 x B V E l U V U R F J n F 1 b 3 Q 7 L C Z x d W 9 0 O 1 N U Q U d F X 1 N U Q V J U X 0 x P T k d J V F V E R S Z x d W 9 0 O y w m c X V v d D t T V E F H R V 9 G S U 5 J U 0 g m c X V v d D s s J n F 1 b 3 Q 7 U 1 R B R 0 V f R k l O S V N I X 0 N P V U 5 U U l k m c X V v d D s s J n F 1 b 3 Q 7 U 1 R B R 0 V f R k l O S V N I X 0 x B V E l U V U R F J n F 1 b 3 Q 7 L C Z x d W 9 0 O 1 N U Q U d F X 0 Z J T k l T S F 9 M T 0 5 H S V R V R E U m c X V v d D s s J n F 1 b 3 Q 7 U 1 R B R 0 V f R E l T V E F O Q 0 U m c X V v d D s s J n F 1 b 3 Q 7 U 1 R B R 0 V f S U 5 G T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d G F n Z X M v Q 2 h h b m d l Z C B U e X B l L n t T V E F H R V 9 O V U 1 C R V I s M H 0 m c X V v d D s s J n F 1 b 3 Q 7 U 2 V j d G l v b j E v c 3 R h Z 2 V z L 0 N o Y W 5 n Z W Q g V H l w Z S 5 7 U 1 R B R 0 V f V F l Q R S w x f S Z x d W 9 0 O y w m c X V v d D t T Z W N 0 a W 9 u M S 9 z d G F n Z X M v Q 2 h h b m d l Z C B U e X B l L n t T V E F H R V 9 E Q V R F L D J 9 J n F 1 b 3 Q 7 L C Z x d W 9 0 O 1 N l Y 3 R p b 2 4 x L 3 N 0 Y W d l c y 9 D a G F u Z 2 V k I F R 5 c G U u e 1 N U Q U d F X 1 N U Q V J U L D N 9 J n F 1 b 3 Q 7 L C Z x d W 9 0 O 1 N l Y 3 R p b 2 4 x L 3 N 0 Y W d l c y 9 D a G F u Z 2 V k I F R 5 c G U u e 1 N U Q U d F X 1 N U Q V J U X 0 N P V U 5 U U l k s N H 0 m c X V v d D s s J n F 1 b 3 Q 7 U 2 V j d G l v b j E v c 3 R h Z 2 V z L 0 N o Y W 5 n Z W Q g V H l w Z S 5 7 U 1 R B R 0 V f U 1 R B U l R f T E F U S V R V R E U s N X 0 m c X V v d D s s J n F 1 b 3 Q 7 U 2 V j d G l v b j E v c 3 R h Z 2 V z L 0 N o Y W 5 n Z W Q g V H l w Z S 5 7 U 1 R B R 0 V f U 1 R B U l R f T E 9 O R 0 l U V U R F L D Z 9 J n F 1 b 3 Q 7 L C Z x d W 9 0 O 1 N l Y 3 R p b 2 4 x L 3 N 0 Y W d l c y 9 D a G F u Z 2 V k I F R 5 c G U u e 1 N U Q U d F X 0 Z J T k l T S C w 3 f S Z x d W 9 0 O y w m c X V v d D t T Z W N 0 a W 9 u M S 9 z d G F n Z X M v Q 2 h h b m d l Z C B U e X B l L n t T V E F H R V 9 G S U 5 J U 0 h f Q 0 9 V T l R S W S w 4 f S Z x d W 9 0 O y w m c X V v d D t T Z W N 0 a W 9 u M S 9 z d G F n Z X M v Q 2 h h b m d l Z C B U e X B l L n t T V E F H R V 9 G S U 5 J U 0 h f T E F U S V R V R E U s O X 0 m c X V v d D s s J n F 1 b 3 Q 7 U 2 V j d G l v b j E v c 3 R h Z 2 V z L 0 N o Y W 5 n Z W Q g V H l w Z S 5 7 U 1 R B R 0 V f R k l O S V N I X 0 x P T k d J V F V E R S w x M H 0 m c X V v d D s s J n F 1 b 3 Q 7 U 2 V j d G l v b j E v c 3 R h Z 2 V z L 0 N o Y W 5 n Z W Q g V H l w Z S 5 7 U 1 R B R 0 V f R E l T V E F O Q 0 U s M T F 9 J n F 1 b 3 Q 7 L C Z x d W 9 0 O 1 N l Y 3 R p b 2 4 x L 3 N 0 Y W d l c y 9 D a G F u Z 2 V k I F R 5 c G U u e 1 N U Q U d F X 0 l O R k 8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d G F n Z X M v Q 2 h h b m d l Z C B U e X B l L n t T V E F H R V 9 O V U 1 C R V I s M H 0 m c X V v d D s s J n F 1 b 3 Q 7 U 2 V j d G l v b j E v c 3 R h Z 2 V z L 0 N o Y W 5 n Z W Q g V H l w Z S 5 7 U 1 R B R 0 V f V F l Q R S w x f S Z x d W 9 0 O y w m c X V v d D t T Z W N 0 a W 9 u M S 9 z d G F n Z X M v Q 2 h h b m d l Z C B U e X B l L n t T V E F H R V 9 E Q V R F L D J 9 J n F 1 b 3 Q 7 L C Z x d W 9 0 O 1 N l Y 3 R p b 2 4 x L 3 N 0 Y W d l c y 9 D a G F u Z 2 V k I F R 5 c G U u e 1 N U Q U d F X 1 N U Q V J U L D N 9 J n F 1 b 3 Q 7 L C Z x d W 9 0 O 1 N l Y 3 R p b 2 4 x L 3 N 0 Y W d l c y 9 D a G F u Z 2 V k I F R 5 c G U u e 1 N U Q U d F X 1 N U Q V J U X 0 N P V U 5 U U l k s N H 0 m c X V v d D s s J n F 1 b 3 Q 7 U 2 V j d G l v b j E v c 3 R h Z 2 V z L 0 N o Y W 5 n Z W Q g V H l w Z S 5 7 U 1 R B R 0 V f U 1 R B U l R f T E F U S V R V R E U s N X 0 m c X V v d D s s J n F 1 b 3 Q 7 U 2 V j d G l v b j E v c 3 R h Z 2 V z L 0 N o Y W 5 n Z W Q g V H l w Z S 5 7 U 1 R B R 0 V f U 1 R B U l R f T E 9 O R 0 l U V U R F L D Z 9 J n F 1 b 3 Q 7 L C Z x d W 9 0 O 1 N l Y 3 R p b 2 4 x L 3 N 0 Y W d l c y 9 D a G F u Z 2 V k I F R 5 c G U u e 1 N U Q U d F X 0 Z J T k l T S C w 3 f S Z x d W 9 0 O y w m c X V v d D t T Z W N 0 a W 9 u M S 9 z d G F n Z X M v Q 2 h h b m d l Z C B U e X B l L n t T V E F H R V 9 G S U 5 J U 0 h f Q 0 9 V T l R S W S w 4 f S Z x d W 9 0 O y w m c X V v d D t T Z W N 0 a W 9 u M S 9 z d G F n Z X M v Q 2 h h b m d l Z C B U e X B l L n t T V E F H R V 9 G S U 5 J U 0 h f T E F U S V R V R E U s O X 0 m c X V v d D s s J n F 1 b 3 Q 7 U 2 V j d G l v b j E v c 3 R h Z 2 V z L 0 N o Y W 5 n Z W Q g V H l w Z S 5 7 U 1 R B R 0 V f R k l O S V N I X 0 x P T k d J V F V E R S w x M H 0 m c X V v d D s s J n F 1 b 3 Q 7 U 2 V j d G l v b j E v c 3 R h Z 2 V z L 0 N o Y W 5 n Z W Q g V H l w Z S 5 7 U 1 R B R 0 V f R E l T V E F O Q 0 U s M T F 9 J n F 1 b 3 Q 7 L C Z x d W 9 0 O 1 N l Y 3 R p b 2 4 x L 3 N 0 Y W d l c y 9 D a G F u Z 2 V k I F R 5 c G U u e 1 N U Q U d F X 0 l O R k 8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z d G F n Z X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3 R h Z 2 V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0 Y W d l c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Y u f q u V 5 8 I S K 5 F Z T 5 8 e u l x A A A A A A I A A A A A A B B m A A A A A Q A A I A A A A H k D 0 3 I I 6 5 q t M z T / F R l D m r D M R K W q s E G u H 4 0 7 3 w K q r c W O A A A A A A 6 A A A A A A g A A I A A A A N h k X f x f Y 2 V + b i 4 v I Y X h 2 i N 7 n C u K D j G b y 4 F r g P S Y a M h d U A A A A E 8 D i E x A o s b x 4 Y 6 s 2 a E A g Q M w O r c k P O 9 u I I I G j o s b S 7 + / t g E 0 U h k 8 Y S m k j k m P M X 5 2 s v 4 k g D O X q C V k v o K j K B x N / g / J H f y H z S R w D k a w Y 8 6 O a B V S Q A A A A G u / 6 k 1 C i 3 m c 9 v d 6 P J D O Z 3 x R u z 7 1 5 g u O 4 P h v 7 O h b + k X x N w h A H g 1 J E j M u 8 e 6 C 1 K r V r p C 3 c C O K B m B n H 1 y H u 8 L L q H U = < / D a t a M a s h u p > 
</file>

<file path=customXml/itemProps1.xml><?xml version="1.0" encoding="utf-8"?>
<ds:datastoreItem xmlns:ds="http://schemas.openxmlformats.org/officeDocument/2006/customXml" ds:itemID="{D99B6958-9C8A-49F5-AB17-3B763EE89A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stages</vt:lpstr>
      <vt:lpstr>fields &amp; values</vt:lpstr>
      <vt:lpstr>concat fields &amp; values</vt:lpstr>
      <vt:lpstr>queries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Quentin</cp:lastModifiedBy>
  <dcterms:created xsi:type="dcterms:W3CDTF">2020-07-03T10:33:36Z</dcterms:created>
  <dcterms:modified xsi:type="dcterms:W3CDTF">2020-07-04T19:54:53Z</dcterms:modified>
</cp:coreProperties>
</file>