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Sheet1!$A$1:$S$80</definedName>
  </definedNames>
  <calcPr calcId="124519"/>
</workbook>
</file>

<file path=xl/calcChain.xml><?xml version="1.0" encoding="utf-8"?>
<calcChain xmlns="http://schemas.openxmlformats.org/spreadsheetml/2006/main">
  <c r="E29" i="1"/>
  <c r="P40" l="1"/>
  <c r="B51" l="1"/>
  <c r="B52"/>
  <c r="B53"/>
  <c r="B54"/>
  <c r="B55"/>
  <c r="B56"/>
  <c r="B57"/>
  <c r="B58"/>
  <c r="B59"/>
  <c r="B60"/>
  <c r="B61"/>
  <c r="B50"/>
  <c r="Q26"/>
  <c r="M61"/>
  <c r="M60"/>
  <c r="M59"/>
  <c r="M58"/>
  <c r="M57"/>
  <c r="M56"/>
  <c r="M55"/>
  <c r="M54"/>
  <c r="M53"/>
  <c r="M52"/>
  <c r="M51"/>
  <c r="M50"/>
  <c r="Q27"/>
  <c r="Q28"/>
  <c r="Q29"/>
  <c r="Q30"/>
  <c r="Q31"/>
  <c r="Q32"/>
  <c r="Q33"/>
  <c r="M27"/>
  <c r="M28"/>
  <c r="M29"/>
  <c r="M30"/>
  <c r="M31"/>
  <c r="M32"/>
  <c r="M33"/>
  <c r="M34"/>
  <c r="M35"/>
  <c r="M36"/>
  <c r="M37"/>
  <c r="M26"/>
  <c r="C46"/>
  <c r="C45"/>
  <c r="B27"/>
  <c r="B28"/>
  <c r="B29"/>
  <c r="B30"/>
  <c r="B31"/>
  <c r="B32"/>
  <c r="B33"/>
  <c r="B34"/>
  <c r="B35"/>
  <c r="B36"/>
  <c r="B37"/>
  <c r="B26"/>
  <c r="E57" l="1"/>
  <c r="E56"/>
  <c r="E55"/>
  <c r="E54"/>
  <c r="E53"/>
  <c r="E52"/>
  <c r="E51"/>
  <c r="E50"/>
  <c r="E27"/>
  <c r="E28"/>
  <c r="E30"/>
  <c r="E31"/>
  <c r="E32"/>
  <c r="E33"/>
  <c r="E26"/>
  <c r="T68"/>
</calcChain>
</file>

<file path=xl/sharedStrings.xml><?xml version="1.0" encoding="utf-8"?>
<sst xmlns="http://schemas.openxmlformats.org/spreadsheetml/2006/main" count="136" uniqueCount="75">
  <si>
    <t>Republic of the Philippines</t>
  </si>
  <si>
    <t>Department of Education</t>
  </si>
  <si>
    <t>Region VII, Central Visayas</t>
  </si>
  <si>
    <t>DIVISION OF CEBU CITY</t>
  </si>
  <si>
    <t>TISA DAY HIGH SCHOOL</t>
  </si>
  <si>
    <t>F. Llamas Street, Tisa, Cebu City</t>
  </si>
  <si>
    <t>LABANGON, CEBU CITY</t>
  </si>
  <si>
    <t>SECONDARY STUDENT'S EVALUATION FORM</t>
  </si>
  <si>
    <t>CANDIDATE FOR JUNIOR HIGH SCHOOL COMPLETION</t>
  </si>
  <si>
    <t>SCHOOL YEAR 2015-2016</t>
  </si>
  <si>
    <t>SECONDARY STUDENT'S PERMANENT RECORD</t>
  </si>
  <si>
    <r>
      <t xml:space="preserve">Name: </t>
    </r>
    <r>
      <rPr>
        <u/>
        <sz val="11"/>
        <color indexed="8"/>
        <rFont val="Arial"/>
        <family val="2"/>
      </rPr>
      <t/>
    </r>
  </si>
  <si>
    <t>Date of Birth / Year</t>
  </si>
  <si>
    <t>Month</t>
  </si>
  <si>
    <t>Day</t>
  </si>
  <si>
    <t xml:space="preserve">Place of Birth:Province: </t>
  </si>
  <si>
    <t>Town:</t>
  </si>
  <si>
    <t>Barrio:</t>
  </si>
  <si>
    <t xml:space="preserve">Parents/Guardians: </t>
  </si>
  <si>
    <t>Occupation:</t>
  </si>
  <si>
    <t>LRN:</t>
  </si>
  <si>
    <t>Address of Parent/Guardian:</t>
  </si>
  <si>
    <t>Intermediate Course Completed (School)</t>
  </si>
  <si>
    <t>Year</t>
  </si>
  <si>
    <t>2014 - 2015</t>
  </si>
  <si>
    <t>Ge. Ave.:</t>
  </si>
  <si>
    <t xml:space="preserve">School </t>
  </si>
  <si>
    <t xml:space="preserve">Address </t>
  </si>
  <si>
    <t>CURR.</t>
  </si>
  <si>
    <t>SUBJECT</t>
  </si>
  <si>
    <t>C.S AVE.</t>
  </si>
  <si>
    <t xml:space="preserve">Action </t>
  </si>
  <si>
    <t>Remarks</t>
  </si>
  <si>
    <t>YR</t>
  </si>
  <si>
    <t>Taken</t>
  </si>
  <si>
    <t>Filipino</t>
  </si>
  <si>
    <t>English</t>
  </si>
  <si>
    <t>Mathematics</t>
  </si>
  <si>
    <t>MAKABAYAN</t>
  </si>
  <si>
    <t>Aral. Panlipunan</t>
  </si>
  <si>
    <t>MAPEH</t>
  </si>
  <si>
    <t xml:space="preserve">Total Days of School </t>
  </si>
  <si>
    <t xml:space="preserve">Total Days Present </t>
  </si>
  <si>
    <t>Total Years in School</t>
  </si>
  <si>
    <r>
      <t xml:space="preserve">Classified as </t>
    </r>
    <r>
      <rPr>
        <b/>
        <sz val="11"/>
        <color theme="1" tint="4.9989318521683403E-2"/>
        <rFont val="Arial"/>
        <family val="2"/>
      </rPr>
      <t>Grade</t>
    </r>
  </si>
  <si>
    <t>SUMMARY:</t>
  </si>
  <si>
    <t>Subjects</t>
  </si>
  <si>
    <t>Completed</t>
  </si>
  <si>
    <t>Lack Subjects</t>
  </si>
  <si>
    <t xml:space="preserve">Science </t>
  </si>
  <si>
    <t>Class Adviser</t>
  </si>
  <si>
    <t>Secondary School Principal</t>
  </si>
  <si>
    <t>THE/TLE</t>
  </si>
  <si>
    <t>RIZALINDA A. CAIRO</t>
  </si>
  <si>
    <t>PSDS - South District V</t>
  </si>
  <si>
    <t>EP</t>
  </si>
  <si>
    <t>Total</t>
  </si>
  <si>
    <t>PSDS - SOUTH DISTRICT V</t>
  </si>
  <si>
    <t>_____________________________</t>
  </si>
  <si>
    <t>_________________________________</t>
  </si>
  <si>
    <t>________________________________</t>
  </si>
  <si>
    <t>F. LLAMAS ST., TISA, CEBU CITY</t>
  </si>
  <si>
    <t>2015-2016</t>
  </si>
  <si>
    <t>2016-2017</t>
  </si>
  <si>
    <t>2017-2018</t>
  </si>
  <si>
    <t xml:space="preserve">              I hereby certify that the foregoing record of ____________________________________ is a CANDIDATE FOR JUNIOR HIGH SCHOOL COMPLETION  as of _______________, has been verified by me original record sustantiating that same are kept on file in this school.</t>
  </si>
  <si>
    <t>TISA NATIONAL HIGH SCHOOL</t>
  </si>
  <si>
    <t>CEBU</t>
  </si>
  <si>
    <t>TISA II ELEMENTARY SCHOOL</t>
  </si>
  <si>
    <t>FLORES,DAISY MAE N.</t>
  </si>
  <si>
    <t>ALCOY</t>
  </si>
  <si>
    <t>DAANLUNGSOD</t>
  </si>
  <si>
    <t>URSINO FLORES</t>
  </si>
  <si>
    <t>GOV'T EMPLOYEE</t>
  </si>
  <si>
    <t>03 JUPITER  TISA HILLS, CEBU CITY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</si>
</sst>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sz val="11"/>
      <color theme="1"/>
      <name val="Arial"/>
      <family val="2"/>
    </font>
    <font>
      <b/>
      <sz val="11"/>
      <color theme="1"/>
      <name val="Arial Unicode MS"/>
      <family val="2"/>
    </font>
    <font>
      <u/>
      <sz val="11"/>
      <color indexed="8"/>
      <name val="Arial"/>
      <family val="2"/>
    </font>
    <font>
      <sz val="11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1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b/>
      <sz val="11"/>
      <color theme="1"/>
      <name val="Arial"/>
      <family val="2"/>
    </font>
    <font>
      <b/>
      <sz val="10"/>
      <color theme="1" tint="4.9989318521683403E-2"/>
      <name val="Calibri"/>
      <family val="2"/>
    </font>
    <font>
      <b/>
      <sz val="10"/>
      <color theme="1" tint="4.9989318521683403E-2"/>
      <name val="Georgia"/>
      <family val="1"/>
    </font>
    <font>
      <sz val="10"/>
      <color theme="1" tint="4.9989318521683403E-2"/>
      <name val="Georgia"/>
      <family val="1"/>
    </font>
    <font>
      <sz val="9"/>
      <color theme="1" tint="4.9989318521683403E-2"/>
      <name val="Georgia"/>
      <family val="1"/>
    </font>
    <font>
      <sz val="8"/>
      <color theme="1" tint="4.9989318521683403E-2"/>
      <name val="Georgia"/>
      <family val="1"/>
    </font>
    <font>
      <b/>
      <sz val="8"/>
      <color theme="1" tint="4.9989318521683403E-2"/>
      <name val="Georgia"/>
      <family val="1"/>
    </font>
    <font>
      <sz val="8"/>
      <color rgb="FF00B0F0"/>
      <name val="Arial"/>
      <family val="2"/>
    </font>
    <font>
      <b/>
      <sz val="8"/>
      <color rgb="FF00B0F0"/>
      <name val="Arial"/>
      <family val="2"/>
    </font>
    <font>
      <sz val="9"/>
      <color rgb="FF00B0F0"/>
      <name val="Arial"/>
      <family val="2"/>
    </font>
    <font>
      <b/>
      <sz val="9"/>
      <color rgb="FF00B0F0"/>
      <name val="Arial"/>
      <family val="2"/>
    </font>
    <font>
      <sz val="13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55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7" fillId="0" borderId="0" xfId="0" applyFont="1" applyBorder="1" applyAlignment="1">
      <alignment horizontal="right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14" xfId="1" applyFont="1" applyFill="1" applyBorder="1" applyAlignment="1">
      <alignment vertical="center"/>
    </xf>
    <xf numFmtId="0" fontId="3" fillId="0" borderId="16" xfId="1" applyFont="1" applyFill="1" applyBorder="1" applyAlignment="1">
      <alignment horizontal="center" vertical="center"/>
    </xf>
    <xf numFmtId="2" fontId="3" fillId="0" borderId="16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left" vertical="center"/>
    </xf>
    <xf numFmtId="0" fontId="4" fillId="0" borderId="0" xfId="1" applyFont="1" applyFill="1" applyAlignment="1"/>
    <xf numFmtId="0" fontId="4" fillId="0" borderId="0" xfId="1" applyFont="1" applyFill="1" applyAlignment="1">
      <alignment horizontal="left"/>
    </xf>
    <xf numFmtId="0" fontId="10" fillId="0" borderId="0" xfId="0" applyFont="1" applyBorder="1" applyAlignment="1">
      <alignment horizontal="center"/>
    </xf>
    <xf numFmtId="0" fontId="13" fillId="0" borderId="0" xfId="1" applyFont="1" applyFill="1" applyAlignment="1"/>
    <xf numFmtId="0" fontId="15" fillId="0" borderId="1" xfId="1" applyFont="1" applyFill="1" applyBorder="1" applyAlignment="1">
      <alignment horizontal="left" indent="1"/>
    </xf>
    <xf numFmtId="0" fontId="15" fillId="0" borderId="2" xfId="1" applyFont="1" applyFill="1" applyBorder="1" applyAlignment="1">
      <alignment horizontal="left" indent="1"/>
    </xf>
    <xf numFmtId="0" fontId="13" fillId="0" borderId="0" xfId="1" applyFont="1" applyFill="1" applyBorder="1" applyAlignment="1"/>
    <xf numFmtId="0" fontId="4" fillId="0" borderId="0" xfId="1" applyFont="1" applyFill="1" applyBorder="1"/>
    <xf numFmtId="2" fontId="3" fillId="0" borderId="16" xfId="1" applyNumberFormat="1" applyFont="1" applyFill="1" applyBorder="1" applyAlignment="1">
      <alignment horizontal="center" vertical="center"/>
    </xf>
    <xf numFmtId="2" fontId="3" fillId="0" borderId="26" xfId="1" applyNumberFormat="1" applyFont="1" applyFill="1" applyBorder="1" applyAlignment="1">
      <alignment vertical="center"/>
    </xf>
    <xf numFmtId="0" fontId="4" fillId="0" borderId="14" xfId="1" applyFont="1" applyFill="1" applyBorder="1" applyAlignment="1">
      <alignment horizontal="left" vertical="center"/>
    </xf>
    <xf numFmtId="0" fontId="4" fillId="0" borderId="22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2" fontId="3" fillId="0" borderId="0" xfId="1" applyNumberFormat="1" applyFont="1" applyFill="1" applyBorder="1" applyAlignment="1">
      <alignment vertical="center"/>
    </xf>
    <xf numFmtId="0" fontId="4" fillId="0" borderId="0" xfId="1" applyFont="1" applyFill="1" applyAlignment="1">
      <alignment horizontal="right"/>
    </xf>
    <xf numFmtId="0" fontId="13" fillId="0" borderId="0" xfId="1" applyFont="1" applyFill="1" applyAlignment="1">
      <alignment horizontal="left"/>
    </xf>
    <xf numFmtId="0" fontId="4" fillId="0" borderId="3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/>
    </xf>
    <xf numFmtId="0" fontId="0" fillId="0" borderId="15" xfId="0" applyBorder="1"/>
    <xf numFmtId="0" fontId="0" fillId="0" borderId="24" xfId="0" applyBorder="1"/>
    <xf numFmtId="0" fontId="0" fillId="0" borderId="0" xfId="0" applyFont="1" applyAlignment="1">
      <alignment horizontal="center"/>
    </xf>
    <xf numFmtId="0" fontId="0" fillId="0" borderId="0" xfId="0" applyFont="1"/>
    <xf numFmtId="0" fontId="13" fillId="0" borderId="0" xfId="1" applyFont="1" applyFill="1"/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center"/>
    </xf>
    <xf numFmtId="0" fontId="18" fillId="0" borderId="0" xfId="1" applyFont="1" applyFill="1" applyBorder="1" applyAlignment="1"/>
    <xf numFmtId="0" fontId="19" fillId="0" borderId="0" xfId="1" applyFont="1" applyFill="1" applyBorder="1" applyAlignment="1"/>
    <xf numFmtId="0" fontId="20" fillId="0" borderId="0" xfId="1" applyFont="1" applyFill="1" applyBorder="1" applyAlignment="1"/>
    <xf numFmtId="0" fontId="21" fillId="0" borderId="0" xfId="1" applyFont="1" applyFill="1" applyBorder="1"/>
    <xf numFmtId="0" fontId="4" fillId="0" borderId="0" xfId="1" applyFont="1" applyFill="1" applyBorder="1" applyAlignment="1"/>
    <xf numFmtId="0" fontId="22" fillId="0" borderId="0" xfId="1" applyFont="1" applyFill="1" applyBorder="1" applyAlignment="1"/>
    <xf numFmtId="0" fontId="2" fillId="0" borderId="38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5" fillId="0" borderId="33" xfId="1" applyFont="1" applyFill="1" applyBorder="1" applyAlignment="1"/>
    <xf numFmtId="0" fontId="5" fillId="0" borderId="34" xfId="1" applyFont="1" applyFill="1" applyBorder="1" applyAlignment="1"/>
    <xf numFmtId="0" fontId="0" fillId="0" borderId="0" xfId="0" applyBorder="1"/>
    <xf numFmtId="0" fontId="15" fillId="0" borderId="0" xfId="1" applyFont="1" applyFill="1" applyBorder="1" applyAlignment="1"/>
    <xf numFmtId="0" fontId="5" fillId="0" borderId="1" xfId="1" applyFont="1" applyFill="1" applyBorder="1" applyAlignment="1">
      <alignment horizontal="left" vertical="center"/>
    </xf>
    <xf numFmtId="2" fontId="24" fillId="0" borderId="16" xfId="1" applyNumberFormat="1" applyFont="1" applyFill="1" applyBorder="1" applyAlignment="1">
      <alignment horizontal="center" vertical="center"/>
    </xf>
    <xf numFmtId="2" fontId="24" fillId="0" borderId="16" xfId="1" applyNumberFormat="1" applyFont="1" applyFill="1" applyBorder="1" applyAlignment="1">
      <alignment vertical="center"/>
    </xf>
    <xf numFmtId="1" fontId="24" fillId="0" borderId="16" xfId="1" applyNumberFormat="1" applyFont="1" applyFill="1" applyBorder="1" applyAlignment="1">
      <alignment horizontal="center" vertical="center"/>
    </xf>
    <xf numFmtId="0" fontId="11" fillId="0" borderId="15" xfId="0" applyFont="1" applyBorder="1"/>
    <xf numFmtId="0" fontId="0" fillId="0" borderId="0" xfId="0" applyAlignment="1">
      <alignment vertical="center"/>
    </xf>
    <xf numFmtId="0" fontId="11" fillId="0" borderId="15" xfId="0" applyFont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left" indent="1"/>
    </xf>
    <xf numFmtId="0" fontId="26" fillId="0" borderId="2" xfId="1" applyFont="1" applyFill="1" applyBorder="1" applyAlignment="1">
      <alignment horizontal="left" indent="1"/>
    </xf>
    <xf numFmtId="0" fontId="24" fillId="0" borderId="0" xfId="1" applyFont="1" applyFill="1" applyBorder="1" applyAlignment="1">
      <alignment horizontal="center"/>
    </xf>
    <xf numFmtId="0" fontId="10" fillId="0" borderId="0" xfId="1" applyFont="1" applyFill="1" applyAlignment="1"/>
    <xf numFmtId="0" fontId="0" fillId="0" borderId="15" xfId="0" applyBorder="1" applyAlignment="1">
      <alignment vertical="center"/>
    </xf>
    <xf numFmtId="0" fontId="0" fillId="0" borderId="0" xfId="0" applyAlignment="1"/>
    <xf numFmtId="0" fontId="7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2" fillId="0" borderId="38" xfId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left" vertical="center"/>
    </xf>
    <xf numFmtId="0" fontId="2" fillId="0" borderId="14" xfId="1" applyFont="1" applyFill="1" applyBorder="1" applyAlignment="1">
      <alignment horizontal="left" vertical="center"/>
    </xf>
    <xf numFmtId="0" fontId="5" fillId="0" borderId="39" xfId="1" applyFont="1" applyFill="1" applyBorder="1" applyAlignment="1">
      <alignment horizontal="center" vertical="center"/>
    </xf>
    <xf numFmtId="0" fontId="5" fillId="0" borderId="21" xfId="1" applyFont="1" applyFill="1" applyBorder="1" applyAlignment="1">
      <alignment horizontal="center" vertical="center"/>
    </xf>
    <xf numFmtId="0" fontId="5" fillId="0" borderId="22" xfId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1" applyFont="1" applyFill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4" fillId="0" borderId="0" xfId="1" applyFont="1" applyFill="1" applyAlignment="1">
      <alignment horizontal="right"/>
    </xf>
    <xf numFmtId="0" fontId="3" fillId="0" borderId="25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 shrinkToFit="1"/>
    </xf>
    <xf numFmtId="1" fontId="27" fillId="0" borderId="2" xfId="0" applyNumberFormat="1" applyFont="1" applyBorder="1" applyAlignment="1">
      <alignment horizontal="center"/>
    </xf>
    <xf numFmtId="0" fontId="3" fillId="0" borderId="4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3" fillId="0" borderId="25" xfId="1" applyFont="1" applyFill="1" applyBorder="1" applyAlignment="1">
      <alignment horizontal="center" vertical="center"/>
    </xf>
    <xf numFmtId="0" fontId="3" fillId="0" borderId="16" xfId="1" applyFont="1" applyFill="1" applyBorder="1" applyAlignment="1">
      <alignment horizontal="center" vertical="center"/>
    </xf>
    <xf numFmtId="0" fontId="3" fillId="0" borderId="27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right"/>
    </xf>
    <xf numFmtId="0" fontId="11" fillId="0" borderId="23" xfId="0" applyFont="1" applyBorder="1" applyAlignment="1">
      <alignment horizontal="center"/>
    </xf>
    <xf numFmtId="0" fontId="3" fillId="0" borderId="13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3" fillId="0" borderId="26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left" vertical="center" wrapText="1"/>
    </xf>
    <xf numFmtId="0" fontId="4" fillId="0" borderId="2" xfId="1" applyFont="1" applyFill="1" applyBorder="1" applyAlignment="1">
      <alignment horizontal="left" vertical="center" wrapText="1"/>
    </xf>
    <xf numFmtId="0" fontId="4" fillId="0" borderId="14" xfId="1" applyFont="1" applyFill="1" applyBorder="1" applyAlignment="1">
      <alignment horizontal="left" vertical="center" wrapText="1"/>
    </xf>
    <xf numFmtId="0" fontId="25" fillId="0" borderId="13" xfId="1" applyFont="1" applyFill="1" applyBorder="1" applyAlignment="1">
      <alignment horizontal="center" vertical="center"/>
    </xf>
    <xf numFmtId="0" fontId="25" fillId="0" borderId="31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left" vertical="center"/>
    </xf>
    <xf numFmtId="0" fontId="0" fillId="0" borderId="23" xfId="0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17" fillId="0" borderId="13" xfId="1" applyFont="1" applyFill="1" applyBorder="1" applyAlignment="1">
      <alignment horizontal="center"/>
    </xf>
    <xf numFmtId="0" fontId="17" fillId="0" borderId="14" xfId="1" applyFont="1" applyFill="1" applyBorder="1" applyAlignment="1">
      <alignment horizontal="center"/>
    </xf>
    <xf numFmtId="0" fontId="18" fillId="0" borderId="23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19" fillId="0" borderId="0" xfId="1" applyFont="1" applyFill="1" applyBorder="1" applyAlignment="1">
      <alignment horizontal="center"/>
    </xf>
    <xf numFmtId="0" fontId="5" fillId="0" borderId="20" xfId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5" fillId="0" borderId="32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justify" vertical="justify" wrapText="1"/>
    </xf>
    <xf numFmtId="0" fontId="5" fillId="0" borderId="1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7" fillId="0" borderId="22" xfId="1" applyFont="1" applyFill="1" applyBorder="1" applyAlignment="1">
      <alignment horizontal="center"/>
    </xf>
    <xf numFmtId="0" fontId="15" fillId="0" borderId="36" xfId="1" applyFont="1" applyFill="1" applyBorder="1" applyAlignment="1">
      <alignment horizontal="center"/>
    </xf>
    <xf numFmtId="0" fontId="15" fillId="0" borderId="35" xfId="1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5">
    <dxf>
      <font>
        <color rgb="FF00B0F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00B0F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85674</xdr:colOff>
      <xdr:row>0</xdr:row>
      <xdr:rowOff>102821</xdr:rowOff>
    </xdr:from>
    <xdr:to>
      <xdr:col>18</xdr:col>
      <xdr:colOff>464819</xdr:colOff>
      <xdr:row>6</xdr:row>
      <xdr:rowOff>15240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98794" y="102821"/>
          <a:ext cx="1019225" cy="1101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142239</xdr:colOff>
      <xdr:row>0</xdr:row>
      <xdr:rowOff>75808</xdr:rowOff>
    </xdr:from>
    <xdr:to>
      <xdr:col>4</xdr:col>
      <xdr:colOff>15240</xdr:colOff>
      <xdr:row>4</xdr:row>
      <xdr:rowOff>118747</xdr:rowOff>
    </xdr:to>
    <xdr:pic>
      <xdr:nvPicPr>
        <xdr:cNvPr id="3" name="Picture 66" descr="deped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20000"/>
        </a:blip>
        <a:srcRect t="16370" b="27762"/>
        <a:stretch>
          <a:fillRect/>
        </a:stretch>
      </xdr:blipFill>
      <xdr:spPr>
        <a:xfrm>
          <a:off x="142239" y="75808"/>
          <a:ext cx="1686561" cy="835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cy/Desktop/my%20files/charity/F137/abast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">
          <cell r="E17" t="str">
            <v>TISA DAY HIGH SCHOOL</v>
          </cell>
        </row>
        <row r="21">
          <cell r="D21" t="str">
            <v>ENGLISH</v>
          </cell>
        </row>
        <row r="22">
          <cell r="D22" t="str">
            <v>FILIPINO</v>
          </cell>
        </row>
        <row r="23">
          <cell r="D23" t="str">
            <v>MATH</v>
          </cell>
        </row>
        <row r="24">
          <cell r="D24" t="str">
            <v>SCIENCE</v>
          </cell>
        </row>
        <row r="25">
          <cell r="D25" t="str">
            <v>ARALING PAN</v>
          </cell>
        </row>
        <row r="26">
          <cell r="D26" t="str">
            <v>Edukasyon sa Pagpapakatao</v>
          </cell>
        </row>
        <row r="27">
          <cell r="D27" t="str">
            <v>TLE</v>
          </cell>
        </row>
        <row r="28">
          <cell r="D28" t="str">
            <v>MAPEH</v>
          </cell>
        </row>
        <row r="29">
          <cell r="D29" t="str">
            <v xml:space="preserve">    MUSIC</v>
          </cell>
        </row>
        <row r="30">
          <cell r="D30" t="str">
            <v xml:space="preserve">    ARTS</v>
          </cell>
        </row>
        <row r="31">
          <cell r="D31" t="str">
            <v xml:space="preserve">    PHYSICAL EDUCATION</v>
          </cell>
        </row>
        <row r="32">
          <cell r="D32" t="str">
            <v xml:space="preserve">    HEALTH</v>
          </cell>
        </row>
        <row r="48">
          <cell r="D48" t="str">
            <v>ENGLISH</v>
          </cell>
        </row>
        <row r="49">
          <cell r="D49" t="str">
            <v>FILIPINO</v>
          </cell>
        </row>
        <row r="50">
          <cell r="D50" t="str">
            <v>MATH</v>
          </cell>
        </row>
        <row r="51">
          <cell r="D51" t="str">
            <v>SCIENCE</v>
          </cell>
        </row>
        <row r="52">
          <cell r="D52" t="str">
            <v>ARALING PAN</v>
          </cell>
        </row>
        <row r="53">
          <cell r="D53" t="str">
            <v>Edukasyon sa Pagpapakatao</v>
          </cell>
        </row>
        <row r="54">
          <cell r="D54" t="str">
            <v>TLE</v>
          </cell>
        </row>
        <row r="55">
          <cell r="D55" t="str">
            <v>MAPEH</v>
          </cell>
        </row>
        <row r="56">
          <cell r="D56" t="str">
            <v xml:space="preserve">    MUSIC</v>
          </cell>
        </row>
        <row r="57">
          <cell r="D57" t="str">
            <v xml:space="preserve">    ARTS</v>
          </cell>
        </row>
        <row r="58">
          <cell r="D58" t="str">
            <v xml:space="preserve">    PHYSICAL EDUCATION</v>
          </cell>
        </row>
        <row r="59">
          <cell r="D59" t="str">
            <v xml:space="preserve">    HEALTH</v>
          </cell>
        </row>
        <row r="75">
          <cell r="D75" t="str">
            <v>FILIPINO</v>
          </cell>
        </row>
        <row r="76">
          <cell r="D76" t="str">
            <v>ENGLISH</v>
          </cell>
        </row>
        <row r="77">
          <cell r="D77" t="str">
            <v>MATH</v>
          </cell>
        </row>
        <row r="78">
          <cell r="D78" t="str">
            <v>SCIENCE</v>
          </cell>
        </row>
        <row r="79">
          <cell r="D79" t="str">
            <v>ARALING PAN</v>
          </cell>
        </row>
        <row r="80">
          <cell r="D80" t="str">
            <v>Edukasyon sa Pagpapakatao</v>
          </cell>
        </row>
        <row r="81">
          <cell r="D81" t="str">
            <v>TLE</v>
          </cell>
        </row>
        <row r="82">
          <cell r="D82" t="str">
            <v>MAPEH</v>
          </cell>
        </row>
        <row r="83">
          <cell r="D83" t="str">
            <v xml:space="preserve">    MUSIC</v>
          </cell>
        </row>
        <row r="84">
          <cell r="D84" t="str">
            <v xml:space="preserve">    ARTS</v>
          </cell>
        </row>
        <row r="85">
          <cell r="D85" t="str">
            <v xml:space="preserve">    PHYSICAL EDUCATION</v>
          </cell>
        </row>
        <row r="86">
          <cell r="D86" t="str">
            <v xml:space="preserve">    HEALTH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1"/>
  <sheetViews>
    <sheetView tabSelected="1" view="pageBreakPreview" topLeftCell="A70" zoomScale="95" zoomScaleSheetLayoutView="95" workbookViewId="0">
      <selection activeCell="D100" sqref="D100"/>
    </sheetView>
  </sheetViews>
  <sheetFormatPr defaultRowHeight="14.4"/>
  <cols>
    <col min="1" max="1" width="5.109375" customWidth="1"/>
    <col min="2" max="2" width="4.77734375" customWidth="1"/>
    <col min="3" max="3" width="10.5546875" customWidth="1"/>
    <col min="4" max="4" width="6" customWidth="1"/>
    <col min="5" max="5" width="5.21875" customWidth="1"/>
    <col min="6" max="7" width="3" customWidth="1"/>
    <col min="8" max="8" width="1.77734375" customWidth="1"/>
    <col min="9" max="9" width="2.77734375" customWidth="1"/>
    <col min="10" max="10" width="5.77734375" customWidth="1"/>
    <col min="11" max="11" width="10.33203125" customWidth="1"/>
    <col min="12" max="12" width="5.109375" customWidth="1"/>
    <col min="13" max="13" width="4.109375" customWidth="1"/>
    <col min="14" max="14" width="6" customWidth="1"/>
    <col min="15" max="15" width="5.88671875" customWidth="1"/>
    <col min="16" max="16" width="6.6640625" customWidth="1"/>
    <col min="17" max="17" width="3.5546875" customWidth="1"/>
    <col min="18" max="18" width="7.44140625" customWidth="1"/>
    <col min="19" max="19" width="9.6640625" customWidth="1"/>
  </cols>
  <sheetData>
    <row r="1" spans="1:37" s="48" customFormat="1" ht="13.2" customHeight="1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47"/>
    </row>
    <row r="2" spans="1:37" s="48" customFormat="1" ht="13.2" customHeight="1">
      <c r="A2" s="87" t="s">
        <v>1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47"/>
    </row>
    <row r="3" spans="1:37" s="48" customFormat="1" ht="13.2" customHeight="1">
      <c r="A3" s="87" t="s">
        <v>2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47"/>
    </row>
    <row r="4" spans="1:37" s="48" customFormat="1" ht="13.2" customHeight="1">
      <c r="A4" s="87" t="s">
        <v>3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47"/>
    </row>
    <row r="5" spans="1:37" s="48" customFormat="1" ht="5.4" customHeight="1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47"/>
    </row>
    <row r="6" spans="1:37" s="48" customFormat="1" ht="13.2" customHeight="1">
      <c r="A6" s="90" t="s">
        <v>4</v>
      </c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47"/>
    </row>
    <row r="7" spans="1:37" s="48" customFormat="1" ht="13.2" customHeight="1">
      <c r="A7" s="87" t="s">
        <v>5</v>
      </c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47"/>
    </row>
    <row r="8" spans="1:37" s="49" customFormat="1" ht="9.6" customHeight="1"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1"/>
      <c r="AK8" s="49" t="s">
        <v>6</v>
      </c>
    </row>
    <row r="9" spans="1:37" s="49" customFormat="1" ht="13.2" customHeight="1">
      <c r="A9" s="88" t="s">
        <v>7</v>
      </c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44"/>
    </row>
    <row r="10" spans="1:37" s="49" customFormat="1" ht="13.2" customHeight="1">
      <c r="A10" s="88" t="s">
        <v>8</v>
      </c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44"/>
    </row>
    <row r="11" spans="1:37" s="48" customFormat="1" ht="13.2" customHeight="1">
      <c r="A11" s="88" t="s">
        <v>9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47"/>
    </row>
    <row r="12" spans="1:37" ht="9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</row>
    <row r="13" spans="1:37" ht="15.6">
      <c r="A13" s="134" t="s">
        <v>10</v>
      </c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"/>
    </row>
    <row r="14" spans="1:37">
      <c r="A14" s="5" t="s">
        <v>11</v>
      </c>
      <c r="B14" s="5"/>
      <c r="C14" s="89" t="s">
        <v>69</v>
      </c>
      <c r="D14" s="89"/>
      <c r="E14" s="89"/>
      <c r="F14" s="89"/>
      <c r="G14" s="89"/>
      <c r="H14" s="89"/>
      <c r="I14" s="89"/>
      <c r="J14" s="89"/>
      <c r="K14" s="5" t="s">
        <v>12</v>
      </c>
      <c r="L14" s="5"/>
      <c r="M14" s="5"/>
      <c r="N14" s="79">
        <v>2002</v>
      </c>
      <c r="O14" s="5" t="s">
        <v>13</v>
      </c>
      <c r="P14" s="89">
        <v>10</v>
      </c>
      <c r="Q14" s="89"/>
      <c r="R14" s="78" t="s">
        <v>14</v>
      </c>
      <c r="S14" s="79">
        <v>11</v>
      </c>
      <c r="T14" s="6"/>
    </row>
    <row r="15" spans="1:37">
      <c r="A15" s="5" t="s">
        <v>15</v>
      </c>
      <c r="B15" s="5"/>
      <c r="C15" s="5"/>
      <c r="D15" s="5"/>
      <c r="F15" s="96" t="s">
        <v>67</v>
      </c>
      <c r="G15" s="96"/>
      <c r="H15" s="96"/>
      <c r="I15" s="96"/>
      <c r="J15" s="96"/>
      <c r="K15" s="5" t="s">
        <v>16</v>
      </c>
      <c r="L15" s="89" t="s">
        <v>70</v>
      </c>
      <c r="M15" s="89"/>
      <c r="N15" s="89"/>
      <c r="O15" s="89"/>
      <c r="P15" s="78" t="s">
        <v>17</v>
      </c>
      <c r="Q15" s="98" t="s">
        <v>71</v>
      </c>
      <c r="R15" s="98"/>
      <c r="S15" s="98"/>
      <c r="T15" s="7"/>
    </row>
    <row r="16" spans="1:37" ht="17.399999999999999">
      <c r="A16" s="5" t="s">
        <v>18</v>
      </c>
      <c r="B16" s="5"/>
      <c r="C16" s="5"/>
      <c r="D16" s="89" t="s">
        <v>72</v>
      </c>
      <c r="E16" s="89"/>
      <c r="F16" s="89"/>
      <c r="G16" s="89"/>
      <c r="H16" s="89"/>
      <c r="I16" s="89"/>
      <c r="J16" s="89"/>
      <c r="K16" s="5" t="s">
        <v>19</v>
      </c>
      <c r="M16" s="99" t="s">
        <v>73</v>
      </c>
      <c r="N16" s="99"/>
      <c r="O16" s="99"/>
      <c r="P16" s="78" t="s">
        <v>20</v>
      </c>
      <c r="Q16" s="100">
        <v>119871080255</v>
      </c>
      <c r="R16" s="100"/>
      <c r="S16" s="100"/>
      <c r="T16" s="8"/>
    </row>
    <row r="17" spans="1:20">
      <c r="A17" s="9" t="s">
        <v>21</v>
      </c>
      <c r="B17" s="9"/>
      <c r="C17" s="9"/>
      <c r="D17" s="9"/>
      <c r="E17" s="9"/>
      <c r="F17" s="94" t="s">
        <v>74</v>
      </c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8"/>
    </row>
    <row r="18" spans="1:20" ht="15" customHeight="1">
      <c r="A18" s="10" t="s">
        <v>22</v>
      </c>
      <c r="B18" s="9"/>
      <c r="C18" s="9"/>
      <c r="D18" s="9"/>
      <c r="E18" s="9"/>
      <c r="F18" s="9"/>
      <c r="G18" s="96" t="s">
        <v>68</v>
      </c>
      <c r="H18" s="96"/>
      <c r="I18" s="96"/>
      <c r="J18" s="96"/>
      <c r="K18" s="96"/>
      <c r="L18" s="96"/>
      <c r="M18" s="96"/>
      <c r="N18" s="96"/>
      <c r="O18" s="11" t="s">
        <v>23</v>
      </c>
      <c r="P18" s="97" t="s">
        <v>24</v>
      </c>
      <c r="Q18" s="97"/>
      <c r="R18" s="1" t="s">
        <v>25</v>
      </c>
      <c r="S18" s="80">
        <v>80</v>
      </c>
      <c r="T18" s="8"/>
    </row>
    <row r="19" spans="1:20" ht="7.8" customHeight="1">
      <c r="A19" s="10"/>
      <c r="B19" s="9"/>
      <c r="C19" s="9"/>
      <c r="D19" s="9"/>
      <c r="E19" s="9"/>
      <c r="F19" s="9"/>
      <c r="G19" s="28"/>
      <c r="H19" s="28"/>
      <c r="I19" s="28"/>
      <c r="J19" s="28"/>
      <c r="K19" s="28"/>
      <c r="L19" s="28"/>
      <c r="M19" s="28"/>
    </row>
    <row r="20" spans="1:20" ht="12.6" customHeight="1">
      <c r="A20" s="29" t="s">
        <v>44</v>
      </c>
      <c r="B20" s="29"/>
      <c r="C20" s="29"/>
      <c r="D20" s="71">
        <v>7</v>
      </c>
      <c r="E20" s="29"/>
      <c r="F20" s="29"/>
      <c r="G20" s="32"/>
      <c r="K20" s="41" t="s">
        <v>44</v>
      </c>
      <c r="L20" s="41"/>
      <c r="M20" s="41"/>
      <c r="N20" s="41"/>
      <c r="O20" s="71">
        <v>8</v>
      </c>
      <c r="P20" s="29"/>
      <c r="Q20" s="29"/>
      <c r="R20" s="29"/>
    </row>
    <row r="21" spans="1:20" ht="12.6" customHeight="1">
      <c r="A21" s="91" t="s">
        <v>26</v>
      </c>
      <c r="B21" s="91"/>
      <c r="C21" s="72" t="s">
        <v>66</v>
      </c>
      <c r="D21" s="30"/>
      <c r="E21" s="30"/>
      <c r="F21" s="30"/>
      <c r="G21" s="30"/>
      <c r="H21" s="30"/>
      <c r="I21" s="30"/>
      <c r="J21" s="30"/>
      <c r="K21" s="91" t="s">
        <v>26</v>
      </c>
      <c r="L21" s="91"/>
      <c r="M21" s="72" t="s">
        <v>66</v>
      </c>
      <c r="N21" s="30"/>
      <c r="O21" s="30"/>
      <c r="P21" s="30"/>
      <c r="Q21" s="30"/>
      <c r="R21" s="30"/>
      <c r="S21" s="30"/>
    </row>
    <row r="22" spans="1:20" ht="12.6" customHeight="1">
      <c r="A22" s="91" t="s">
        <v>27</v>
      </c>
      <c r="B22" s="91"/>
      <c r="C22" s="73" t="s">
        <v>61</v>
      </c>
      <c r="D22" s="31"/>
      <c r="E22" s="31"/>
      <c r="F22" s="31"/>
      <c r="G22" s="31"/>
      <c r="H22" s="31"/>
      <c r="I22" s="31"/>
      <c r="J22" s="31"/>
      <c r="K22" s="91" t="s">
        <v>27</v>
      </c>
      <c r="L22" s="91"/>
      <c r="M22" s="73" t="s">
        <v>61</v>
      </c>
      <c r="N22" s="31"/>
      <c r="O22" s="31"/>
      <c r="P22" s="31"/>
      <c r="Q22" s="31"/>
      <c r="R22" s="31"/>
      <c r="S22" s="31"/>
    </row>
    <row r="23" spans="1:20" ht="7.2" customHeight="1" thickBot="1">
      <c r="A23" s="3"/>
      <c r="B23" s="2"/>
      <c r="C23" s="2"/>
      <c r="D23" s="2"/>
      <c r="E23" s="2"/>
      <c r="F23" s="2"/>
      <c r="G23" s="33"/>
      <c r="M23" s="3"/>
      <c r="N23" s="2"/>
      <c r="O23" s="2"/>
      <c r="P23" s="2"/>
      <c r="Q23" s="2"/>
      <c r="R23" s="2"/>
    </row>
    <row r="24" spans="1:20" ht="12.6" customHeight="1">
      <c r="A24" s="42" t="s">
        <v>28</v>
      </c>
      <c r="B24" s="101" t="s">
        <v>29</v>
      </c>
      <c r="C24" s="102"/>
      <c r="D24" s="92" t="s">
        <v>30</v>
      </c>
      <c r="E24" s="101" t="s">
        <v>31</v>
      </c>
      <c r="F24" s="122"/>
      <c r="G24" s="122"/>
      <c r="H24" s="102"/>
      <c r="I24" s="101" t="s">
        <v>32</v>
      </c>
      <c r="J24" s="107"/>
      <c r="L24" s="14" t="s">
        <v>28</v>
      </c>
      <c r="M24" s="109" t="s">
        <v>29</v>
      </c>
      <c r="N24" s="109"/>
      <c r="O24" s="109"/>
      <c r="P24" s="111" t="s">
        <v>30</v>
      </c>
      <c r="Q24" s="101" t="s">
        <v>31</v>
      </c>
      <c r="R24" s="102"/>
      <c r="S24" s="105" t="s">
        <v>32</v>
      </c>
    </row>
    <row r="25" spans="1:20" ht="12.6" customHeight="1">
      <c r="A25" s="43" t="s">
        <v>33</v>
      </c>
      <c r="B25" s="103"/>
      <c r="C25" s="104"/>
      <c r="D25" s="93"/>
      <c r="E25" s="123" t="s">
        <v>34</v>
      </c>
      <c r="F25" s="124"/>
      <c r="G25" s="124"/>
      <c r="H25" s="125"/>
      <c r="I25" s="103"/>
      <c r="J25" s="108"/>
      <c r="L25" s="16" t="s">
        <v>33</v>
      </c>
      <c r="M25" s="110"/>
      <c r="N25" s="110"/>
      <c r="O25" s="110"/>
      <c r="P25" s="112"/>
      <c r="Q25" s="103"/>
      <c r="R25" s="104"/>
      <c r="S25" s="106"/>
    </row>
    <row r="26" spans="1:20" ht="12.6" customHeight="1">
      <c r="A26" s="17">
        <v>7</v>
      </c>
      <c r="B26" s="18" t="str">
        <f>[1]Sheet1!D21</f>
        <v>ENGLISH</v>
      </c>
      <c r="C26" s="20"/>
      <c r="D26" s="65">
        <v>86.5</v>
      </c>
      <c r="E26" s="115" t="str">
        <f>IF(D26&gt;74.4,"PASSED","FAILED")</f>
        <v>PASSED</v>
      </c>
      <c r="F26" s="126"/>
      <c r="G26" s="126"/>
      <c r="H26" s="116"/>
      <c r="I26" s="130" t="s">
        <v>62</v>
      </c>
      <c r="J26" s="131"/>
      <c r="L26" s="17">
        <v>8</v>
      </c>
      <c r="M26" s="18" t="str">
        <f>[1]Sheet1!D48</f>
        <v>ENGLISH</v>
      </c>
      <c r="N26" s="19"/>
      <c r="O26" s="20"/>
      <c r="P26" s="67">
        <v>78</v>
      </c>
      <c r="Q26" s="115" t="str">
        <f>IF(P26&gt;74.4,"PASSED","FAILED")</f>
        <v>PASSED</v>
      </c>
      <c r="R26" s="116"/>
      <c r="S26" s="68" t="s">
        <v>63</v>
      </c>
    </row>
    <row r="27" spans="1:20" ht="12.6" customHeight="1">
      <c r="A27" s="17">
        <v>7</v>
      </c>
      <c r="B27" s="18" t="str">
        <f>[1]Sheet1!D22</f>
        <v>FILIPINO</v>
      </c>
      <c r="C27" s="20"/>
      <c r="D27" s="65">
        <v>78.25</v>
      </c>
      <c r="E27" s="110" t="str">
        <f t="shared" ref="E27:E33" si="0">IF(D27&gt;74.4,"PASSED","FAILED")</f>
        <v>PASSED</v>
      </c>
      <c r="F27" s="110"/>
      <c r="G27" s="110"/>
      <c r="H27" s="110"/>
      <c r="I27" s="130" t="s">
        <v>62</v>
      </c>
      <c r="J27" s="131"/>
      <c r="L27" s="17">
        <v>8</v>
      </c>
      <c r="M27" s="18" t="str">
        <f>[1]Sheet1!D49</f>
        <v>FILIPINO</v>
      </c>
      <c r="N27" s="19"/>
      <c r="O27" s="20"/>
      <c r="P27" s="67">
        <v>79</v>
      </c>
      <c r="Q27" s="115" t="str">
        <f t="shared" ref="Q27:Q33" si="1">IF(P27&gt;74.4,"PASSED","FAILED")</f>
        <v>PASSED</v>
      </c>
      <c r="R27" s="116"/>
      <c r="S27" s="68" t="s">
        <v>63</v>
      </c>
    </row>
    <row r="28" spans="1:20" ht="12.6" customHeight="1">
      <c r="A28" s="17">
        <v>7</v>
      </c>
      <c r="B28" s="18" t="str">
        <f>[1]Sheet1!D23</f>
        <v>MATH</v>
      </c>
      <c r="C28" s="20"/>
      <c r="D28" s="65">
        <v>77</v>
      </c>
      <c r="E28" s="110" t="str">
        <f t="shared" si="0"/>
        <v>PASSED</v>
      </c>
      <c r="F28" s="110"/>
      <c r="G28" s="110"/>
      <c r="H28" s="110"/>
      <c r="I28" s="130" t="s">
        <v>62</v>
      </c>
      <c r="J28" s="131"/>
      <c r="L28" s="17">
        <v>8</v>
      </c>
      <c r="M28" s="18" t="str">
        <f>[1]Sheet1!D50</f>
        <v>MATH</v>
      </c>
      <c r="N28" s="19"/>
      <c r="O28" s="20"/>
      <c r="P28" s="67">
        <v>80</v>
      </c>
      <c r="Q28" s="115" t="str">
        <f t="shared" si="1"/>
        <v>PASSED</v>
      </c>
      <c r="R28" s="116"/>
      <c r="S28" s="68" t="s">
        <v>63</v>
      </c>
    </row>
    <row r="29" spans="1:20" ht="12.6" customHeight="1">
      <c r="A29" s="17">
        <v>7</v>
      </c>
      <c r="B29" s="18" t="str">
        <f>[1]Sheet1!D24</f>
        <v>SCIENCE</v>
      </c>
      <c r="C29" s="36"/>
      <c r="D29" s="65">
        <v>78.5</v>
      </c>
      <c r="E29" s="110" t="str">
        <f t="shared" si="0"/>
        <v>PASSED</v>
      </c>
      <c r="F29" s="110"/>
      <c r="G29" s="110"/>
      <c r="H29" s="110"/>
      <c r="I29" s="130" t="s">
        <v>62</v>
      </c>
      <c r="J29" s="131"/>
      <c r="L29" s="17">
        <v>8</v>
      </c>
      <c r="M29" s="18" t="str">
        <f>[1]Sheet1!D51</f>
        <v>SCIENCE</v>
      </c>
      <c r="N29" s="19"/>
      <c r="O29" s="20"/>
      <c r="P29" s="67">
        <v>80</v>
      </c>
      <c r="Q29" s="115" t="str">
        <f t="shared" si="1"/>
        <v>PASSED</v>
      </c>
      <c r="R29" s="116"/>
      <c r="S29" s="68" t="s">
        <v>63</v>
      </c>
    </row>
    <row r="30" spans="1:20" ht="12.6" customHeight="1">
      <c r="A30" s="17">
        <v>7</v>
      </c>
      <c r="B30" s="18" t="str">
        <f>[1]Sheet1!D25</f>
        <v>ARALING PAN</v>
      </c>
      <c r="C30" s="20"/>
      <c r="D30" s="65">
        <v>80.5</v>
      </c>
      <c r="E30" s="110" t="str">
        <f t="shared" si="0"/>
        <v>PASSED</v>
      </c>
      <c r="F30" s="110"/>
      <c r="G30" s="110"/>
      <c r="H30" s="110"/>
      <c r="I30" s="130" t="s">
        <v>62</v>
      </c>
      <c r="J30" s="131"/>
      <c r="L30" s="17">
        <v>8</v>
      </c>
      <c r="M30" s="18" t="str">
        <f>[1]Sheet1!D52</f>
        <v>ARALING PAN</v>
      </c>
      <c r="N30" s="19"/>
      <c r="O30" s="20"/>
      <c r="P30" s="67">
        <v>75</v>
      </c>
      <c r="Q30" s="115" t="str">
        <f t="shared" si="1"/>
        <v>PASSED</v>
      </c>
      <c r="R30" s="116"/>
      <c r="S30" s="68" t="s">
        <v>63</v>
      </c>
    </row>
    <row r="31" spans="1:20" s="69" customFormat="1" ht="22.2" customHeight="1">
      <c r="A31" s="17">
        <v>7</v>
      </c>
      <c r="B31" s="127" t="str">
        <f>[1]Sheet1!D26</f>
        <v>Edukasyon sa Pagpapakatao</v>
      </c>
      <c r="C31" s="129"/>
      <c r="D31" s="65">
        <v>82.25</v>
      </c>
      <c r="E31" s="110" t="str">
        <f t="shared" si="0"/>
        <v>PASSED</v>
      </c>
      <c r="F31" s="110"/>
      <c r="G31" s="110"/>
      <c r="H31" s="110"/>
      <c r="I31" s="130" t="s">
        <v>62</v>
      </c>
      <c r="J31" s="131"/>
      <c r="L31" s="17">
        <v>8</v>
      </c>
      <c r="M31" s="127" t="str">
        <f>[1]Sheet1!D53</f>
        <v>Edukasyon sa Pagpapakatao</v>
      </c>
      <c r="N31" s="128"/>
      <c r="O31" s="129"/>
      <c r="P31" s="67">
        <v>85</v>
      </c>
      <c r="Q31" s="115" t="str">
        <f t="shared" si="1"/>
        <v>PASSED</v>
      </c>
      <c r="R31" s="116"/>
      <c r="S31" s="70" t="s">
        <v>63</v>
      </c>
    </row>
    <row r="32" spans="1:20" ht="12.6" customHeight="1">
      <c r="A32" s="17">
        <v>7</v>
      </c>
      <c r="B32" s="18" t="str">
        <f>[1]Sheet1!D27</f>
        <v>TLE</v>
      </c>
      <c r="C32" s="20"/>
      <c r="D32" s="65">
        <v>84</v>
      </c>
      <c r="E32" s="110" t="str">
        <f t="shared" si="0"/>
        <v>PASSED</v>
      </c>
      <c r="F32" s="110"/>
      <c r="G32" s="110"/>
      <c r="H32" s="110"/>
      <c r="I32" s="130" t="s">
        <v>62</v>
      </c>
      <c r="J32" s="131"/>
      <c r="L32" s="17">
        <v>8</v>
      </c>
      <c r="M32" s="18" t="str">
        <f>[1]Sheet1!D54</f>
        <v>TLE</v>
      </c>
      <c r="N32" s="19"/>
      <c r="O32" s="20"/>
      <c r="P32" s="67">
        <v>77</v>
      </c>
      <c r="Q32" s="115" t="str">
        <f t="shared" si="1"/>
        <v>PASSED</v>
      </c>
      <c r="R32" s="116"/>
      <c r="S32" s="68" t="s">
        <v>63</v>
      </c>
    </row>
    <row r="33" spans="1:19" ht="12.6" customHeight="1">
      <c r="A33" s="17">
        <v>7</v>
      </c>
      <c r="B33" s="18" t="str">
        <f>[1]Sheet1!D28</f>
        <v>MAPEH</v>
      </c>
      <c r="C33" s="20"/>
      <c r="D33" s="65">
        <v>81.75</v>
      </c>
      <c r="E33" s="110" t="str">
        <f t="shared" si="0"/>
        <v>PASSED</v>
      </c>
      <c r="F33" s="110"/>
      <c r="G33" s="110"/>
      <c r="H33" s="110"/>
      <c r="I33" s="130" t="s">
        <v>62</v>
      </c>
      <c r="J33" s="131"/>
      <c r="L33" s="17">
        <v>8</v>
      </c>
      <c r="M33" s="18" t="str">
        <f>[1]Sheet1!D55</f>
        <v>MAPEH</v>
      </c>
      <c r="N33" s="19"/>
      <c r="O33" s="20"/>
      <c r="P33" s="67">
        <v>82</v>
      </c>
      <c r="Q33" s="115" t="str">
        <f t="shared" si="1"/>
        <v>PASSED</v>
      </c>
      <c r="R33" s="116"/>
      <c r="S33" s="68" t="s">
        <v>63</v>
      </c>
    </row>
    <row r="34" spans="1:19" ht="12.6" customHeight="1">
      <c r="A34" s="17"/>
      <c r="B34" s="18" t="str">
        <f>[1]Sheet1!D29</f>
        <v xml:space="preserve">    MUSIC</v>
      </c>
      <c r="C34" s="20"/>
      <c r="D34" s="65"/>
      <c r="E34" s="110"/>
      <c r="F34" s="110"/>
      <c r="G34" s="110"/>
      <c r="H34" s="110"/>
      <c r="I34" s="118"/>
      <c r="J34" s="119"/>
      <c r="L34" s="17"/>
      <c r="M34" s="18" t="str">
        <f>[1]Sheet1!D56</f>
        <v xml:space="preserve">    MUSIC</v>
      </c>
      <c r="N34" s="19"/>
      <c r="O34" s="20"/>
      <c r="P34" s="34"/>
      <c r="Q34" s="115"/>
      <c r="R34" s="116"/>
      <c r="S34" s="45"/>
    </row>
    <row r="35" spans="1:19" ht="12.6" customHeight="1">
      <c r="A35" s="17"/>
      <c r="B35" s="18" t="str">
        <f>[1]Sheet1!D30</f>
        <v xml:space="preserve">    ARTS</v>
      </c>
      <c r="C35" s="20"/>
      <c r="D35" s="65"/>
      <c r="E35" s="110"/>
      <c r="F35" s="110"/>
      <c r="G35" s="110"/>
      <c r="H35" s="110"/>
      <c r="I35" s="118"/>
      <c r="J35" s="119"/>
      <c r="L35" s="17"/>
      <c r="M35" s="18" t="str">
        <f>[1]Sheet1!D57</f>
        <v xml:space="preserve">    ARTS</v>
      </c>
      <c r="N35" s="19"/>
      <c r="O35" s="20"/>
      <c r="P35" s="34"/>
      <c r="Q35" s="115"/>
      <c r="R35" s="116"/>
      <c r="S35" s="45"/>
    </row>
    <row r="36" spans="1:19" ht="12.6" customHeight="1">
      <c r="A36" s="17"/>
      <c r="B36" s="18" t="str">
        <f>[1]Sheet1!D31</f>
        <v xml:space="preserve">    PHYSICAL EDUCATION</v>
      </c>
      <c r="C36" s="20"/>
      <c r="D36" s="65"/>
      <c r="E36" s="110"/>
      <c r="F36" s="110"/>
      <c r="G36" s="110"/>
      <c r="H36" s="110"/>
      <c r="I36" s="118"/>
      <c r="J36" s="119"/>
      <c r="L36" s="17"/>
      <c r="M36" s="18" t="str">
        <f>[1]Sheet1!D58</f>
        <v xml:space="preserve">    PHYSICAL EDUCATION</v>
      </c>
      <c r="N36" s="19"/>
      <c r="O36" s="20"/>
      <c r="P36" s="34"/>
      <c r="Q36" s="115"/>
      <c r="R36" s="116"/>
      <c r="S36" s="45"/>
    </row>
    <row r="37" spans="1:19" ht="12.6" customHeight="1">
      <c r="A37" s="17"/>
      <c r="B37" s="18" t="str">
        <f>[1]Sheet1!D32</f>
        <v xml:space="preserve">    HEALTH</v>
      </c>
      <c r="C37" s="36"/>
      <c r="D37" s="66"/>
      <c r="E37" s="110"/>
      <c r="F37" s="110"/>
      <c r="G37" s="110"/>
      <c r="H37" s="110"/>
      <c r="I37" s="118"/>
      <c r="J37" s="119"/>
      <c r="L37" s="17"/>
      <c r="M37" s="18" t="str">
        <f>[1]Sheet1!D59</f>
        <v xml:space="preserve">    HEALTH</v>
      </c>
      <c r="N37" s="19"/>
      <c r="O37" s="20"/>
      <c r="P37" s="22"/>
      <c r="Q37" s="115"/>
      <c r="R37" s="116"/>
      <c r="S37" s="45"/>
    </row>
    <row r="38" spans="1:19" ht="12.6" customHeight="1" thickBot="1">
      <c r="A38" s="24"/>
      <c r="B38" s="25"/>
      <c r="C38" s="37"/>
      <c r="D38" s="35"/>
      <c r="E38" s="117"/>
      <c r="F38" s="117"/>
      <c r="G38" s="117"/>
      <c r="H38" s="117"/>
      <c r="I38" s="120"/>
      <c r="J38" s="121"/>
      <c r="L38" s="24"/>
      <c r="M38" s="132"/>
      <c r="N38" s="132"/>
      <c r="O38" s="132"/>
      <c r="P38" s="35"/>
      <c r="Q38" s="117"/>
      <c r="R38" s="117"/>
      <c r="S38" s="46"/>
    </row>
    <row r="39" spans="1:19" ht="8.4" customHeight="1">
      <c r="A39" s="15"/>
      <c r="B39" s="38"/>
      <c r="C39" s="38"/>
      <c r="D39" s="39"/>
      <c r="E39" s="15"/>
      <c r="F39" s="23"/>
      <c r="H39" s="15"/>
      <c r="I39" s="38"/>
      <c r="J39" s="38"/>
      <c r="K39" s="39"/>
      <c r="L39" s="15"/>
      <c r="M39" s="23"/>
    </row>
    <row r="40" spans="1:19" s="77" customFormat="1" ht="15" thickBot="1">
      <c r="A40" s="113" t="s">
        <v>41</v>
      </c>
      <c r="B40" s="113"/>
      <c r="C40" s="113"/>
      <c r="D40" s="114">
        <v>201</v>
      </c>
      <c r="E40" s="114"/>
      <c r="F40" s="26"/>
      <c r="M40" s="113" t="s">
        <v>41</v>
      </c>
      <c r="N40" s="113"/>
      <c r="O40" s="113"/>
      <c r="P40" s="114">
        <f>D40+1</f>
        <v>202</v>
      </c>
      <c r="Q40" s="114"/>
    </row>
    <row r="41" spans="1:19" s="77" customFormat="1" ht="15" thickBot="1">
      <c r="A41" s="113" t="s">
        <v>42</v>
      </c>
      <c r="B41" s="113"/>
      <c r="C41" s="113"/>
      <c r="D41" s="114">
        <v>190</v>
      </c>
      <c r="E41" s="114"/>
      <c r="F41" s="27"/>
      <c r="M41" s="113" t="s">
        <v>42</v>
      </c>
      <c r="N41" s="113"/>
      <c r="O41" s="113"/>
      <c r="P41" s="114">
        <v>196</v>
      </c>
      <c r="Q41" s="114"/>
    </row>
    <row r="42" spans="1:19" s="77" customFormat="1" ht="15" thickBot="1">
      <c r="A42" s="113" t="s">
        <v>43</v>
      </c>
      <c r="B42" s="113"/>
      <c r="C42" s="113"/>
      <c r="D42" s="114">
        <v>7</v>
      </c>
      <c r="E42" s="114"/>
      <c r="F42" s="26"/>
      <c r="G42" s="26"/>
      <c r="M42" s="113" t="s">
        <v>43</v>
      </c>
      <c r="N42" s="113"/>
      <c r="O42" s="113"/>
      <c r="P42" s="114">
        <v>8</v>
      </c>
      <c r="Q42" s="114"/>
    </row>
    <row r="43" spans="1:19" ht="12.6" customHeight="1">
      <c r="A43" s="40"/>
      <c r="B43" s="40"/>
      <c r="C43" s="40"/>
      <c r="D43" s="74"/>
      <c r="E43" s="74"/>
      <c r="F43" s="33"/>
      <c r="G43" s="15"/>
      <c r="M43" s="40"/>
      <c r="N43" s="40"/>
      <c r="O43" s="40"/>
      <c r="P43" s="74"/>
      <c r="Q43" s="74"/>
    </row>
    <row r="44" spans="1:19" ht="12.6" customHeight="1">
      <c r="A44" s="29" t="s">
        <v>44</v>
      </c>
      <c r="B44" s="29"/>
      <c r="C44" s="29"/>
      <c r="D44" s="71">
        <v>9</v>
      </c>
      <c r="E44" s="75"/>
      <c r="F44" s="29"/>
      <c r="G44" s="32"/>
      <c r="K44" s="41" t="s">
        <v>44</v>
      </c>
      <c r="L44" s="41"/>
      <c r="M44" s="41"/>
      <c r="N44" s="41"/>
      <c r="O44" s="71">
        <v>10</v>
      </c>
      <c r="P44" s="29"/>
      <c r="Q44" s="29"/>
      <c r="R44" s="29"/>
    </row>
    <row r="45" spans="1:19" ht="12.6" customHeight="1">
      <c r="A45" s="91" t="s">
        <v>26</v>
      </c>
      <c r="B45" s="91"/>
      <c r="C45" s="72" t="str">
        <f>M21</f>
        <v>TISA NATIONAL HIGH SCHOOL</v>
      </c>
      <c r="D45" s="30"/>
      <c r="E45" s="30"/>
      <c r="F45" s="30"/>
      <c r="G45" s="30"/>
      <c r="H45" s="30"/>
      <c r="I45" s="30"/>
      <c r="J45" s="30"/>
      <c r="K45" s="91" t="s">
        <v>26</v>
      </c>
      <c r="L45" s="91"/>
      <c r="M45" s="72"/>
      <c r="N45" s="30"/>
      <c r="O45" s="30"/>
      <c r="P45" s="30"/>
      <c r="Q45" s="30"/>
      <c r="R45" s="30"/>
      <c r="S45" s="30"/>
    </row>
    <row r="46" spans="1:19" ht="12.6" customHeight="1">
      <c r="A46" s="91" t="s">
        <v>27</v>
      </c>
      <c r="B46" s="91"/>
      <c r="C46" s="73" t="str">
        <f>M22</f>
        <v>F. LLAMAS ST., TISA, CEBU CITY</v>
      </c>
      <c r="D46" s="31"/>
      <c r="E46" s="31"/>
      <c r="F46" s="31"/>
      <c r="G46" s="31"/>
      <c r="H46" s="31"/>
      <c r="I46" s="31"/>
      <c r="J46" s="31"/>
      <c r="K46" s="91" t="s">
        <v>27</v>
      </c>
      <c r="L46" s="91"/>
      <c r="M46" s="73"/>
      <c r="N46" s="31"/>
      <c r="O46" s="31"/>
      <c r="P46" s="31"/>
      <c r="Q46" s="31"/>
      <c r="R46" s="31"/>
      <c r="S46" s="31"/>
    </row>
    <row r="47" spans="1:19" ht="7.8" customHeight="1" thickBot="1">
      <c r="A47" s="3"/>
      <c r="B47" s="2"/>
      <c r="C47" s="2"/>
      <c r="D47" s="2"/>
      <c r="E47" s="2"/>
      <c r="F47" s="2"/>
      <c r="G47" s="33"/>
      <c r="M47" s="3"/>
      <c r="N47" s="2"/>
      <c r="O47" s="2"/>
      <c r="P47" s="2"/>
      <c r="Q47" s="2"/>
      <c r="R47" s="2"/>
    </row>
    <row r="48" spans="1:19" ht="12.6" customHeight="1">
      <c r="A48" s="42" t="s">
        <v>28</v>
      </c>
      <c r="B48" s="101" t="s">
        <v>29</v>
      </c>
      <c r="C48" s="102"/>
      <c r="D48" s="92" t="s">
        <v>30</v>
      </c>
      <c r="E48" s="101" t="s">
        <v>31</v>
      </c>
      <c r="F48" s="122"/>
      <c r="G48" s="122"/>
      <c r="H48" s="102"/>
      <c r="I48" s="101" t="s">
        <v>32</v>
      </c>
      <c r="J48" s="107"/>
      <c r="L48" s="14" t="s">
        <v>28</v>
      </c>
      <c r="M48" s="109" t="s">
        <v>29</v>
      </c>
      <c r="N48" s="109"/>
      <c r="O48" s="109"/>
      <c r="P48" s="111" t="s">
        <v>30</v>
      </c>
      <c r="Q48" s="101" t="s">
        <v>31</v>
      </c>
      <c r="R48" s="102"/>
      <c r="S48" s="105" t="s">
        <v>32</v>
      </c>
    </row>
    <row r="49" spans="1:19" ht="12.6" customHeight="1">
      <c r="A49" s="43" t="s">
        <v>33</v>
      </c>
      <c r="B49" s="103"/>
      <c r="C49" s="104"/>
      <c r="D49" s="93"/>
      <c r="E49" s="123" t="s">
        <v>34</v>
      </c>
      <c r="F49" s="124"/>
      <c r="G49" s="124"/>
      <c r="H49" s="125"/>
      <c r="I49" s="103"/>
      <c r="J49" s="108"/>
      <c r="L49" s="16" t="s">
        <v>33</v>
      </c>
      <c r="M49" s="110"/>
      <c r="N49" s="110"/>
      <c r="O49" s="110"/>
      <c r="P49" s="112"/>
      <c r="Q49" s="103"/>
      <c r="R49" s="104"/>
      <c r="S49" s="106"/>
    </row>
    <row r="50" spans="1:19" ht="12.6" customHeight="1">
      <c r="A50" s="17">
        <v>9</v>
      </c>
      <c r="B50" s="18" t="str">
        <f>[1]Sheet1!D75</f>
        <v>FILIPINO</v>
      </c>
      <c r="C50" s="20"/>
      <c r="D50" s="67">
        <v>78</v>
      </c>
      <c r="E50" s="115" t="str">
        <f>IF(D26&gt;74.4,"PASSED","FAILED")</f>
        <v>PASSED</v>
      </c>
      <c r="F50" s="126"/>
      <c r="G50" s="126"/>
      <c r="H50" s="116"/>
      <c r="I50" s="130" t="s">
        <v>64</v>
      </c>
      <c r="J50" s="131"/>
      <c r="L50" s="17">
        <v>10</v>
      </c>
      <c r="M50" s="18" t="str">
        <f>[1]Sheet1!D48</f>
        <v>ENGLISH</v>
      </c>
      <c r="N50" s="19"/>
      <c r="O50" s="20"/>
      <c r="P50" s="21"/>
      <c r="Q50" s="110"/>
      <c r="R50" s="110"/>
      <c r="S50" s="45"/>
    </row>
    <row r="51" spans="1:19" ht="12.6" customHeight="1">
      <c r="A51" s="17">
        <v>9</v>
      </c>
      <c r="B51" s="18" t="str">
        <f>[1]Sheet1!D76</f>
        <v>ENGLISH</v>
      </c>
      <c r="C51" s="20"/>
      <c r="D51" s="67">
        <v>81</v>
      </c>
      <c r="E51" s="110" t="str">
        <f t="shared" ref="E51:E57" si="2">IF(D51&gt;74.4,"PASSED","FAILED")</f>
        <v>PASSED</v>
      </c>
      <c r="F51" s="110"/>
      <c r="G51" s="110"/>
      <c r="H51" s="110"/>
      <c r="I51" s="130" t="s">
        <v>64</v>
      </c>
      <c r="J51" s="131"/>
      <c r="L51" s="17">
        <v>10</v>
      </c>
      <c r="M51" s="18" t="str">
        <f>[1]Sheet1!D49</f>
        <v>FILIPINO</v>
      </c>
      <c r="N51" s="19"/>
      <c r="O51" s="20"/>
      <c r="P51" s="34"/>
      <c r="Q51" s="110"/>
      <c r="R51" s="110"/>
      <c r="S51" s="45"/>
    </row>
    <row r="52" spans="1:19" ht="12.6" customHeight="1">
      <c r="A52" s="17">
        <v>9</v>
      </c>
      <c r="B52" s="18" t="str">
        <f>[1]Sheet1!D77</f>
        <v>MATH</v>
      </c>
      <c r="C52" s="20"/>
      <c r="D52" s="67">
        <v>78</v>
      </c>
      <c r="E52" s="110" t="str">
        <f t="shared" si="2"/>
        <v>PASSED</v>
      </c>
      <c r="F52" s="110"/>
      <c r="G52" s="110"/>
      <c r="H52" s="110"/>
      <c r="I52" s="130" t="s">
        <v>64</v>
      </c>
      <c r="J52" s="131"/>
      <c r="L52" s="17">
        <v>10</v>
      </c>
      <c r="M52" s="18" t="str">
        <f>[1]Sheet1!D50</f>
        <v>MATH</v>
      </c>
      <c r="N52" s="19"/>
      <c r="O52" s="20"/>
      <c r="P52" s="34"/>
      <c r="Q52" s="110"/>
      <c r="R52" s="110"/>
      <c r="S52" s="45"/>
    </row>
    <row r="53" spans="1:19" ht="12.6" customHeight="1">
      <c r="A53" s="17">
        <v>9</v>
      </c>
      <c r="B53" s="18" t="str">
        <f>[1]Sheet1!D78</f>
        <v>SCIENCE</v>
      </c>
      <c r="C53" s="36"/>
      <c r="D53" s="67">
        <v>77</v>
      </c>
      <c r="E53" s="110" t="str">
        <f t="shared" si="2"/>
        <v>PASSED</v>
      </c>
      <c r="F53" s="110"/>
      <c r="G53" s="110"/>
      <c r="H53" s="110"/>
      <c r="I53" s="130" t="s">
        <v>64</v>
      </c>
      <c r="J53" s="131"/>
      <c r="L53" s="17">
        <v>10</v>
      </c>
      <c r="M53" s="18" t="str">
        <f>[1]Sheet1!D51</f>
        <v>SCIENCE</v>
      </c>
      <c r="N53" s="19"/>
      <c r="O53" s="20"/>
      <c r="P53" s="34"/>
      <c r="Q53" s="110"/>
      <c r="R53" s="110"/>
      <c r="S53" s="45"/>
    </row>
    <row r="54" spans="1:19" ht="12.6" customHeight="1">
      <c r="A54" s="17">
        <v>9</v>
      </c>
      <c r="B54" s="18" t="str">
        <f>[1]Sheet1!D79</f>
        <v>ARALING PAN</v>
      </c>
      <c r="C54" s="20"/>
      <c r="D54" s="67">
        <v>77</v>
      </c>
      <c r="E54" s="110" t="str">
        <f t="shared" si="2"/>
        <v>PASSED</v>
      </c>
      <c r="F54" s="110"/>
      <c r="G54" s="110"/>
      <c r="H54" s="110"/>
      <c r="I54" s="130" t="s">
        <v>64</v>
      </c>
      <c r="J54" s="131"/>
      <c r="L54" s="17">
        <v>10</v>
      </c>
      <c r="M54" s="18" t="str">
        <f>[1]Sheet1!D52</f>
        <v>ARALING PAN</v>
      </c>
      <c r="N54" s="19"/>
      <c r="O54" s="20"/>
      <c r="P54" s="34"/>
      <c r="Q54" s="110"/>
      <c r="R54" s="110"/>
      <c r="S54" s="45"/>
    </row>
    <row r="55" spans="1:19" s="69" customFormat="1" ht="22.8" customHeight="1">
      <c r="A55" s="17">
        <v>9</v>
      </c>
      <c r="B55" s="127" t="str">
        <f>[1]Sheet1!D80</f>
        <v>Edukasyon sa Pagpapakatao</v>
      </c>
      <c r="C55" s="129"/>
      <c r="D55" s="67">
        <v>85</v>
      </c>
      <c r="E55" s="110" t="str">
        <f t="shared" si="2"/>
        <v>PASSED</v>
      </c>
      <c r="F55" s="110"/>
      <c r="G55" s="110"/>
      <c r="H55" s="110"/>
      <c r="I55" s="130" t="s">
        <v>64</v>
      </c>
      <c r="J55" s="131"/>
      <c r="L55" s="17">
        <v>10</v>
      </c>
      <c r="M55" s="127" t="str">
        <f>[1]Sheet1!D53</f>
        <v>Edukasyon sa Pagpapakatao</v>
      </c>
      <c r="N55" s="128"/>
      <c r="O55" s="129"/>
      <c r="P55" s="34"/>
      <c r="Q55" s="110"/>
      <c r="R55" s="110"/>
      <c r="S55" s="76"/>
    </row>
    <row r="56" spans="1:19" ht="12.6" customHeight="1">
      <c r="A56" s="17">
        <v>9</v>
      </c>
      <c r="B56" s="18" t="str">
        <f>[1]Sheet1!D81</f>
        <v>TLE</v>
      </c>
      <c r="C56" s="20"/>
      <c r="D56" s="67">
        <v>80</v>
      </c>
      <c r="E56" s="110" t="str">
        <f t="shared" si="2"/>
        <v>PASSED</v>
      </c>
      <c r="F56" s="110"/>
      <c r="G56" s="110"/>
      <c r="H56" s="110"/>
      <c r="I56" s="130" t="s">
        <v>64</v>
      </c>
      <c r="J56" s="131"/>
      <c r="L56" s="17">
        <v>10</v>
      </c>
      <c r="M56" s="18" t="str">
        <f>[1]Sheet1!D54</f>
        <v>TLE</v>
      </c>
      <c r="N56" s="19"/>
      <c r="O56" s="20"/>
      <c r="P56" s="34"/>
      <c r="Q56" s="110"/>
      <c r="R56" s="110"/>
      <c r="S56" s="45"/>
    </row>
    <row r="57" spans="1:19" ht="12.6" customHeight="1">
      <c r="A57" s="17">
        <v>9</v>
      </c>
      <c r="B57" s="18" t="str">
        <f>[1]Sheet1!D82</f>
        <v>MAPEH</v>
      </c>
      <c r="C57" s="20"/>
      <c r="D57" s="67">
        <v>83</v>
      </c>
      <c r="E57" s="110" t="str">
        <f t="shared" si="2"/>
        <v>PASSED</v>
      </c>
      <c r="F57" s="110"/>
      <c r="G57" s="110"/>
      <c r="H57" s="110"/>
      <c r="I57" s="130" t="s">
        <v>64</v>
      </c>
      <c r="J57" s="131"/>
      <c r="L57" s="17">
        <v>10</v>
      </c>
      <c r="M57" s="18" t="str">
        <f>[1]Sheet1!D55</f>
        <v>MAPEH</v>
      </c>
      <c r="N57" s="19"/>
      <c r="O57" s="20"/>
      <c r="P57" s="34"/>
      <c r="Q57" s="110"/>
      <c r="R57" s="110"/>
      <c r="S57" s="45"/>
    </row>
    <row r="58" spans="1:19" ht="12.6" customHeight="1">
      <c r="A58" s="17"/>
      <c r="B58" s="18" t="str">
        <f>[1]Sheet1!D83</f>
        <v xml:space="preserve">    MUSIC</v>
      </c>
      <c r="C58" s="20"/>
      <c r="D58" s="65"/>
      <c r="E58" s="110"/>
      <c r="F58" s="110"/>
      <c r="G58" s="110"/>
      <c r="H58" s="110"/>
      <c r="I58" s="118"/>
      <c r="J58" s="119"/>
      <c r="L58" s="17"/>
      <c r="M58" s="18" t="str">
        <f>[1]Sheet1!D56</f>
        <v xml:space="preserve">    MUSIC</v>
      </c>
      <c r="N58" s="19"/>
      <c r="O58" s="20"/>
      <c r="P58" s="34"/>
      <c r="Q58" s="110"/>
      <c r="R58" s="110"/>
      <c r="S58" s="45"/>
    </row>
    <row r="59" spans="1:19" ht="12.6" customHeight="1">
      <c r="A59" s="17"/>
      <c r="B59" s="18" t="str">
        <f>[1]Sheet1!D84</f>
        <v xml:space="preserve">    ARTS</v>
      </c>
      <c r="C59" s="20"/>
      <c r="D59" s="65"/>
      <c r="E59" s="110"/>
      <c r="F59" s="110"/>
      <c r="G59" s="110"/>
      <c r="H59" s="110"/>
      <c r="I59" s="118"/>
      <c r="J59" s="119"/>
      <c r="L59" s="17"/>
      <c r="M59" s="18" t="str">
        <f>[1]Sheet1!D57</f>
        <v xml:space="preserve">    ARTS</v>
      </c>
      <c r="N59" s="19"/>
      <c r="O59" s="20"/>
      <c r="P59" s="34"/>
      <c r="Q59" s="110"/>
      <c r="R59" s="110"/>
      <c r="S59" s="45"/>
    </row>
    <row r="60" spans="1:19" ht="12.6" customHeight="1">
      <c r="A60" s="17"/>
      <c r="B60" s="18" t="str">
        <f>[1]Sheet1!D85</f>
        <v xml:space="preserve">    PHYSICAL EDUCATION</v>
      </c>
      <c r="C60" s="20"/>
      <c r="D60" s="65"/>
      <c r="E60" s="110"/>
      <c r="F60" s="110"/>
      <c r="G60" s="110"/>
      <c r="H60" s="110"/>
      <c r="I60" s="118"/>
      <c r="J60" s="119"/>
      <c r="L60" s="17"/>
      <c r="M60" s="18" t="str">
        <f>[1]Sheet1!D58</f>
        <v xml:space="preserve">    PHYSICAL EDUCATION</v>
      </c>
      <c r="N60" s="19"/>
      <c r="O60" s="20"/>
      <c r="P60" s="34"/>
      <c r="Q60" s="110"/>
      <c r="R60" s="110"/>
      <c r="S60" s="45"/>
    </row>
    <row r="61" spans="1:19" ht="12.6" customHeight="1">
      <c r="A61" s="17"/>
      <c r="B61" s="18" t="str">
        <f>[1]Sheet1!D86</f>
        <v xml:space="preserve">    HEALTH</v>
      </c>
      <c r="C61" s="36"/>
      <c r="D61" s="66"/>
      <c r="E61" s="110"/>
      <c r="F61" s="110"/>
      <c r="G61" s="110"/>
      <c r="H61" s="110"/>
      <c r="I61" s="118"/>
      <c r="J61" s="119"/>
      <c r="L61" s="17"/>
      <c r="M61" s="18" t="str">
        <f>[1]Sheet1!D59</f>
        <v xml:space="preserve">    HEALTH</v>
      </c>
      <c r="N61" s="19"/>
      <c r="O61" s="20"/>
      <c r="P61" s="22"/>
      <c r="Q61" s="110"/>
      <c r="R61" s="110"/>
      <c r="S61" s="45"/>
    </row>
    <row r="62" spans="1:19" ht="12.6" customHeight="1" thickBot="1">
      <c r="A62" s="24"/>
      <c r="B62" s="25"/>
      <c r="C62" s="37"/>
      <c r="D62" s="35"/>
      <c r="E62" s="117"/>
      <c r="F62" s="117"/>
      <c r="G62" s="117"/>
      <c r="H62" s="117"/>
      <c r="I62" s="120"/>
      <c r="J62" s="121"/>
      <c r="L62" s="24"/>
      <c r="M62" s="132"/>
      <c r="N62" s="132"/>
      <c r="O62" s="132"/>
      <c r="P62" s="35"/>
      <c r="Q62" s="117"/>
      <c r="R62" s="117"/>
      <c r="S62" s="46"/>
    </row>
    <row r="63" spans="1:19" ht="7.2" customHeight="1">
      <c r="A63" s="15"/>
      <c r="B63" s="38"/>
      <c r="C63" s="38"/>
      <c r="D63" s="39"/>
      <c r="E63" s="15"/>
      <c r="F63" s="23"/>
      <c r="H63" s="15"/>
      <c r="I63" s="38"/>
      <c r="J63" s="38"/>
      <c r="K63" s="39"/>
      <c r="L63" s="15"/>
      <c r="M63" s="23"/>
    </row>
    <row r="64" spans="1:19" ht="15" thickBot="1">
      <c r="A64" s="113" t="s">
        <v>41</v>
      </c>
      <c r="B64" s="113"/>
      <c r="C64" s="113"/>
      <c r="D64" s="114">
        <v>204</v>
      </c>
      <c r="E64" s="114"/>
      <c r="F64" s="26"/>
      <c r="M64" s="113" t="s">
        <v>41</v>
      </c>
      <c r="N64" s="113"/>
      <c r="O64" s="113"/>
      <c r="P64" s="133"/>
      <c r="Q64" s="133"/>
    </row>
    <row r="65" spans="1:32" ht="15" thickBot="1">
      <c r="A65" s="113" t="s">
        <v>42</v>
      </c>
      <c r="B65" s="113"/>
      <c r="C65" s="113"/>
      <c r="D65" s="114">
        <v>185</v>
      </c>
      <c r="E65" s="114"/>
      <c r="F65" s="27"/>
      <c r="M65" s="113" t="s">
        <v>42</v>
      </c>
      <c r="N65" s="113"/>
      <c r="O65" s="113"/>
      <c r="P65" s="133"/>
      <c r="Q65" s="133"/>
    </row>
    <row r="66" spans="1:32" ht="15" thickBot="1">
      <c r="A66" s="113" t="s">
        <v>43</v>
      </c>
      <c r="B66" s="113"/>
      <c r="C66" s="113"/>
      <c r="D66" s="114">
        <v>9</v>
      </c>
      <c r="E66" s="114"/>
      <c r="F66" s="26"/>
      <c r="G66" s="26"/>
      <c r="M66" s="113" t="s">
        <v>43</v>
      </c>
      <c r="N66" s="113"/>
      <c r="O66" s="113"/>
      <c r="P66" s="133"/>
      <c r="Q66" s="133"/>
    </row>
    <row r="67" spans="1:32" ht="9" customHeight="1">
      <c r="A67" s="40"/>
      <c r="B67" s="40"/>
      <c r="C67" s="40"/>
      <c r="D67" s="7"/>
      <c r="E67" s="7"/>
      <c r="F67" s="26"/>
      <c r="G67" s="26"/>
      <c r="M67" s="40"/>
      <c r="N67" s="40"/>
      <c r="O67" s="40"/>
      <c r="P67" s="7"/>
      <c r="Q67" s="7"/>
    </row>
    <row r="68" spans="1:32" ht="15" thickBot="1">
      <c r="A68" s="135" t="s">
        <v>45</v>
      </c>
      <c r="B68" s="135"/>
      <c r="C68" s="135"/>
      <c r="D68" s="135"/>
      <c r="E68" s="135"/>
      <c r="F68" s="135"/>
      <c r="G68" s="135"/>
      <c r="H68" s="135"/>
      <c r="I68" s="2"/>
      <c r="J68" s="2"/>
      <c r="K68" s="144" t="s">
        <v>65</v>
      </c>
      <c r="L68" s="144"/>
      <c r="M68" s="144"/>
      <c r="N68" s="144"/>
      <c r="O68" s="144"/>
      <c r="P68" s="144"/>
      <c r="Q68" s="144"/>
      <c r="R68" s="144"/>
      <c r="S68" s="144"/>
      <c r="T68" s="64" t="str">
        <f>CONCATENATE(C11)</f>
        <v/>
      </c>
      <c r="U68" s="64"/>
      <c r="V68" s="64"/>
      <c r="W68" s="64"/>
      <c r="X68" s="64"/>
      <c r="Y68" s="64"/>
      <c r="Z68" s="64"/>
      <c r="AA68" s="64"/>
      <c r="AB68" s="64"/>
      <c r="AC68" s="64"/>
      <c r="AD68" s="64"/>
    </row>
    <row r="69" spans="1:32">
      <c r="A69" s="60" t="s">
        <v>46</v>
      </c>
      <c r="B69" s="60"/>
      <c r="C69" s="61"/>
      <c r="D69" s="150" t="s">
        <v>47</v>
      </c>
      <c r="E69" s="151"/>
      <c r="F69" s="152" t="s">
        <v>48</v>
      </c>
      <c r="G69" s="153"/>
      <c r="H69" s="153"/>
      <c r="I69" s="153"/>
      <c r="J69" s="154"/>
      <c r="K69" s="144"/>
      <c r="L69" s="144"/>
      <c r="M69" s="144"/>
      <c r="N69" s="144"/>
      <c r="O69" s="144"/>
      <c r="P69" s="144"/>
      <c r="Q69" s="144"/>
      <c r="R69" s="144"/>
      <c r="S69" s="144"/>
      <c r="T69" s="33"/>
      <c r="U69" s="33"/>
      <c r="V69" s="12"/>
      <c r="W69" s="12"/>
      <c r="X69" s="12"/>
      <c r="Y69" s="12"/>
      <c r="Z69" s="12"/>
      <c r="AA69" s="12"/>
      <c r="AB69" s="12"/>
      <c r="AC69" s="12"/>
      <c r="AD69" s="12"/>
    </row>
    <row r="70" spans="1:32">
      <c r="A70" s="58" t="s">
        <v>35</v>
      </c>
      <c r="B70" s="58"/>
      <c r="C70" s="59"/>
      <c r="D70" s="136"/>
      <c r="E70" s="137"/>
      <c r="F70" s="145"/>
      <c r="G70" s="146"/>
      <c r="H70" s="146"/>
      <c r="I70" s="146"/>
      <c r="J70" s="147"/>
      <c r="K70" s="144"/>
      <c r="L70" s="144"/>
      <c r="M70" s="144"/>
      <c r="N70" s="144"/>
      <c r="O70" s="144"/>
      <c r="P70" s="144"/>
      <c r="Q70" s="144"/>
      <c r="R70" s="144"/>
      <c r="S70" s="144"/>
      <c r="T70" s="33"/>
      <c r="U70" s="33"/>
      <c r="V70" s="12"/>
      <c r="W70" s="12"/>
      <c r="X70" s="12"/>
      <c r="Y70" s="12"/>
      <c r="Z70" s="12"/>
      <c r="AA70" s="12"/>
      <c r="AB70" s="12"/>
      <c r="AC70" s="12"/>
      <c r="AD70" s="12"/>
    </row>
    <row r="71" spans="1:32">
      <c r="A71" s="58" t="s">
        <v>36</v>
      </c>
      <c r="B71" s="58"/>
      <c r="C71" s="59"/>
      <c r="D71" s="136"/>
      <c r="E71" s="137"/>
      <c r="F71" s="145"/>
      <c r="G71" s="146"/>
      <c r="H71" s="146"/>
      <c r="I71" s="146"/>
      <c r="J71" s="147"/>
      <c r="K71" s="144"/>
      <c r="L71" s="144"/>
      <c r="M71" s="144"/>
      <c r="N71" s="144"/>
      <c r="O71" s="144"/>
      <c r="P71" s="144"/>
      <c r="Q71" s="144"/>
      <c r="R71" s="144"/>
      <c r="S71" s="144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</row>
    <row r="72" spans="1:32" ht="15" thickBot="1">
      <c r="A72" s="58" t="s">
        <v>37</v>
      </c>
      <c r="B72" s="58"/>
      <c r="C72" s="59"/>
      <c r="D72" s="136"/>
      <c r="E72" s="137"/>
      <c r="F72" s="145"/>
      <c r="G72" s="146"/>
      <c r="H72" s="146"/>
      <c r="I72" s="146"/>
      <c r="J72" s="147"/>
      <c r="K72" s="63"/>
      <c r="L72" s="63"/>
      <c r="M72" s="33"/>
      <c r="N72" s="33"/>
      <c r="O72" s="52"/>
      <c r="P72" s="52"/>
      <c r="Q72" s="52"/>
      <c r="R72" s="52"/>
      <c r="S72" s="52"/>
      <c r="T72" s="52"/>
      <c r="U72" s="52"/>
      <c r="V72" s="52"/>
      <c r="W72" s="138"/>
      <c r="X72" s="138"/>
      <c r="Y72" s="138"/>
      <c r="Z72" s="138"/>
      <c r="AA72" s="138"/>
      <c r="AB72" s="138"/>
      <c r="AC72" s="138"/>
      <c r="AD72" s="138"/>
      <c r="AE72" s="138"/>
      <c r="AF72" s="138"/>
    </row>
    <row r="73" spans="1:32">
      <c r="A73" s="58" t="s">
        <v>49</v>
      </c>
      <c r="B73" s="58"/>
      <c r="C73" s="59"/>
      <c r="D73" s="136"/>
      <c r="E73" s="137"/>
      <c r="F73" s="145"/>
      <c r="G73" s="146"/>
      <c r="H73" s="146"/>
      <c r="I73" s="146"/>
      <c r="J73" s="147"/>
      <c r="K73" s="140" t="s">
        <v>60</v>
      </c>
      <c r="L73" s="140"/>
      <c r="M73" s="140"/>
      <c r="N73" s="140"/>
      <c r="O73" s="140"/>
      <c r="P73" s="140"/>
      <c r="Q73" s="140"/>
      <c r="R73" s="140"/>
      <c r="S73" s="140"/>
      <c r="T73" s="53"/>
      <c r="U73" s="53"/>
      <c r="V73" s="53"/>
      <c r="W73" s="140" t="s">
        <v>50</v>
      </c>
      <c r="X73" s="140"/>
      <c r="Y73" s="140"/>
      <c r="Z73" s="140"/>
      <c r="AA73" s="140"/>
      <c r="AB73" s="140"/>
      <c r="AC73" s="140"/>
      <c r="AD73" s="140"/>
      <c r="AE73" s="140"/>
      <c r="AF73" s="140"/>
    </row>
    <row r="74" spans="1:32">
      <c r="A74" s="58" t="s">
        <v>38</v>
      </c>
      <c r="B74" s="58"/>
      <c r="C74" s="59"/>
      <c r="D74" s="136"/>
      <c r="E74" s="137"/>
      <c r="F74" s="145"/>
      <c r="G74" s="146"/>
      <c r="H74" s="146"/>
      <c r="I74" s="146"/>
      <c r="J74" s="147"/>
      <c r="K74" s="140" t="s">
        <v>50</v>
      </c>
      <c r="L74" s="140"/>
      <c r="M74" s="140"/>
      <c r="N74" s="140"/>
      <c r="O74" s="140"/>
      <c r="P74" s="140"/>
      <c r="Q74" s="140"/>
      <c r="R74" s="140"/>
      <c r="S74" s="140"/>
      <c r="U74" s="54"/>
      <c r="V74" s="54"/>
      <c r="W74" s="52"/>
      <c r="X74" s="52"/>
      <c r="Y74" s="52"/>
      <c r="Z74" s="52"/>
      <c r="AA74" s="52"/>
      <c r="AB74" s="52"/>
      <c r="AC74" s="52"/>
      <c r="AD74" s="52"/>
      <c r="AE74" s="52"/>
      <c r="AF74" s="52"/>
    </row>
    <row r="75" spans="1:32">
      <c r="A75" s="58" t="s">
        <v>39</v>
      </c>
      <c r="B75" s="58"/>
      <c r="C75" s="59"/>
      <c r="D75" s="136"/>
      <c r="E75" s="137"/>
      <c r="F75" s="145"/>
      <c r="G75" s="146"/>
      <c r="H75" s="146"/>
      <c r="I75" s="146"/>
      <c r="J75" s="147"/>
      <c r="K75" s="63"/>
      <c r="L75" s="63"/>
      <c r="M75" s="33"/>
      <c r="N75" s="33"/>
      <c r="U75" s="55"/>
      <c r="V75" s="55"/>
      <c r="W75" s="53"/>
      <c r="X75" s="53"/>
      <c r="Y75" s="53"/>
      <c r="Z75" s="53"/>
      <c r="AA75" s="53"/>
      <c r="AB75" s="53"/>
      <c r="AC75" s="53"/>
      <c r="AD75" s="53"/>
      <c r="AE75" s="53"/>
      <c r="AF75" s="53"/>
    </row>
    <row r="76" spans="1:32" ht="15" thickBot="1">
      <c r="A76" s="58" t="s">
        <v>52</v>
      </c>
      <c r="B76" s="58"/>
      <c r="C76" s="59"/>
      <c r="D76" s="136"/>
      <c r="E76" s="137"/>
      <c r="F76" s="145"/>
      <c r="G76" s="146"/>
      <c r="H76" s="146"/>
      <c r="I76" s="146"/>
      <c r="J76" s="147"/>
      <c r="K76" s="140" t="s">
        <v>59</v>
      </c>
      <c r="L76" s="140"/>
      <c r="M76" s="140"/>
      <c r="N76" s="140"/>
      <c r="O76" s="140"/>
      <c r="P76" s="140"/>
      <c r="Q76" s="140"/>
      <c r="R76" s="140"/>
      <c r="S76" s="140"/>
      <c r="T76" s="52"/>
      <c r="U76" s="52"/>
      <c r="V76" s="52"/>
      <c r="W76" s="138" t="s">
        <v>53</v>
      </c>
      <c r="X76" s="138"/>
      <c r="Y76" s="138"/>
      <c r="Z76" s="138"/>
      <c r="AA76" s="138"/>
      <c r="AB76" s="138"/>
      <c r="AC76" s="138"/>
      <c r="AD76" s="138"/>
      <c r="AE76" s="138"/>
      <c r="AF76" s="138"/>
    </row>
    <row r="77" spans="1:32">
      <c r="A77" s="58" t="s">
        <v>40</v>
      </c>
      <c r="B77" s="58"/>
      <c r="C77" s="59"/>
      <c r="D77" s="136"/>
      <c r="E77" s="137"/>
      <c r="F77" s="145"/>
      <c r="G77" s="146"/>
      <c r="H77" s="146"/>
      <c r="I77" s="146"/>
      <c r="J77" s="147"/>
      <c r="K77" s="140" t="s">
        <v>51</v>
      </c>
      <c r="L77" s="140"/>
      <c r="M77" s="140"/>
      <c r="N77" s="140"/>
      <c r="O77" s="140"/>
      <c r="P77" s="140"/>
      <c r="Q77" s="140"/>
      <c r="R77" s="140"/>
      <c r="S77" s="140"/>
      <c r="T77" s="53"/>
      <c r="U77" s="53"/>
      <c r="V77" s="53"/>
      <c r="W77" s="139" t="s">
        <v>54</v>
      </c>
      <c r="X77" s="139"/>
      <c r="Y77" s="139"/>
      <c r="Z77" s="139"/>
      <c r="AA77" s="139"/>
      <c r="AB77" s="139"/>
      <c r="AC77" s="139"/>
      <c r="AD77" s="139"/>
      <c r="AE77" s="139"/>
      <c r="AF77" s="139"/>
    </row>
    <row r="78" spans="1:32">
      <c r="A78" s="81" t="s">
        <v>55</v>
      </c>
      <c r="B78" s="82"/>
      <c r="C78" s="83"/>
      <c r="D78" s="136"/>
      <c r="E78" s="137"/>
      <c r="F78" s="145"/>
      <c r="G78" s="146"/>
      <c r="H78" s="146"/>
      <c r="I78" s="146"/>
      <c r="J78" s="147"/>
      <c r="K78" s="63"/>
      <c r="L78" s="63"/>
      <c r="M78" s="56"/>
      <c r="N78" s="56"/>
      <c r="O78" s="56"/>
      <c r="P78" s="56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</row>
    <row r="79" spans="1:32" ht="15" thickBot="1">
      <c r="A79" s="84" t="s">
        <v>56</v>
      </c>
      <c r="B79" s="85"/>
      <c r="C79" s="86"/>
      <c r="D79" s="148"/>
      <c r="E79" s="149"/>
      <c r="F79" s="141"/>
      <c r="G79" s="142"/>
      <c r="H79" s="142"/>
      <c r="I79" s="142"/>
      <c r="J79" s="143"/>
      <c r="K79" s="140" t="s">
        <v>58</v>
      </c>
      <c r="L79" s="140"/>
      <c r="M79" s="140"/>
      <c r="N79" s="140"/>
      <c r="O79" s="140"/>
      <c r="P79" s="140"/>
      <c r="Q79" s="140"/>
      <c r="R79" s="140"/>
      <c r="S79" s="140"/>
      <c r="T79" s="55"/>
      <c r="U79" s="55"/>
      <c r="V79" s="55"/>
      <c r="W79" s="55"/>
      <c r="X79" s="57"/>
      <c r="Y79" s="13"/>
      <c r="Z79" s="13"/>
      <c r="AA79" s="13"/>
      <c r="AB79" s="13"/>
      <c r="AC79" s="13"/>
      <c r="AD79" s="13"/>
      <c r="AE79" s="13"/>
      <c r="AF79" s="12"/>
    </row>
    <row r="80" spans="1:32">
      <c r="D80" s="62"/>
      <c r="E80" s="62"/>
      <c r="F80" s="62"/>
      <c r="G80" s="62"/>
      <c r="H80" s="62"/>
      <c r="I80" s="62"/>
      <c r="J80" s="62"/>
      <c r="K80" s="140" t="s">
        <v>57</v>
      </c>
      <c r="L80" s="140"/>
      <c r="M80" s="140"/>
      <c r="N80" s="140"/>
      <c r="O80" s="140"/>
      <c r="P80" s="140"/>
      <c r="Q80" s="140"/>
      <c r="R80" s="140"/>
      <c r="S80" s="140"/>
    </row>
    <row r="81" spans="4:12">
      <c r="D81" s="62"/>
      <c r="E81" s="62"/>
      <c r="F81" s="62"/>
      <c r="G81" s="62"/>
      <c r="H81" s="62"/>
      <c r="I81" s="62"/>
      <c r="J81" s="62"/>
      <c r="K81" s="62"/>
      <c r="L81" s="62"/>
    </row>
  </sheetData>
  <mergeCells count="192">
    <mergeCell ref="B31:C31"/>
    <mergeCell ref="B55:C55"/>
    <mergeCell ref="F79:J79"/>
    <mergeCell ref="K68:S71"/>
    <mergeCell ref="K77:S77"/>
    <mergeCell ref="K73:S73"/>
    <mergeCell ref="K74:S74"/>
    <mergeCell ref="K80:S80"/>
    <mergeCell ref="K79:S79"/>
    <mergeCell ref="K76:S76"/>
    <mergeCell ref="F78:J78"/>
    <mergeCell ref="F77:J77"/>
    <mergeCell ref="D77:E77"/>
    <mergeCell ref="D78:E78"/>
    <mergeCell ref="D79:E79"/>
    <mergeCell ref="F70:J70"/>
    <mergeCell ref="F71:J71"/>
    <mergeCell ref="F72:J72"/>
    <mergeCell ref="F73:J73"/>
    <mergeCell ref="F74:J74"/>
    <mergeCell ref="F75:J75"/>
    <mergeCell ref="F76:J76"/>
    <mergeCell ref="D69:E69"/>
    <mergeCell ref="F69:J69"/>
    <mergeCell ref="D70:E70"/>
    <mergeCell ref="D71:E71"/>
    <mergeCell ref="D72:E72"/>
    <mergeCell ref="D73:E73"/>
    <mergeCell ref="D74:E74"/>
    <mergeCell ref="W76:AF76"/>
    <mergeCell ref="W77:AF77"/>
    <mergeCell ref="D75:E75"/>
    <mergeCell ref="D76:E76"/>
    <mergeCell ref="W72:AF72"/>
    <mergeCell ref="W73:AF73"/>
    <mergeCell ref="A66:C66"/>
    <mergeCell ref="D66:E66"/>
    <mergeCell ref="M66:O66"/>
    <mergeCell ref="P66:Q66"/>
    <mergeCell ref="A13:S13"/>
    <mergeCell ref="A68:H68"/>
    <mergeCell ref="A64:C64"/>
    <mergeCell ref="D64:E64"/>
    <mergeCell ref="M64:O64"/>
    <mergeCell ref="P64:Q64"/>
    <mergeCell ref="A65:C65"/>
    <mergeCell ref="D65:E65"/>
    <mergeCell ref="M65:O65"/>
    <mergeCell ref="P65:Q65"/>
    <mergeCell ref="E62:H62"/>
    <mergeCell ref="I62:J62"/>
    <mergeCell ref="M62:O62"/>
    <mergeCell ref="Q62:R62"/>
    <mergeCell ref="E61:H61"/>
    <mergeCell ref="I61:J61"/>
    <mergeCell ref="Q61:R61"/>
    <mergeCell ref="E59:H59"/>
    <mergeCell ref="I59:J59"/>
    <mergeCell ref="Q59:R59"/>
    <mergeCell ref="E60:H60"/>
    <mergeCell ref="I60:J60"/>
    <mergeCell ref="Q60:R60"/>
    <mergeCell ref="E57:H57"/>
    <mergeCell ref="I57:J57"/>
    <mergeCell ref="Q57:R57"/>
    <mergeCell ref="E58:H58"/>
    <mergeCell ref="I58:J58"/>
    <mergeCell ref="Q58:R58"/>
    <mergeCell ref="E55:H55"/>
    <mergeCell ref="I55:J55"/>
    <mergeCell ref="M55:O55"/>
    <mergeCell ref="Q55:R55"/>
    <mergeCell ref="E56:H56"/>
    <mergeCell ref="I56:J56"/>
    <mergeCell ref="Q56:R56"/>
    <mergeCell ref="E53:H53"/>
    <mergeCell ref="I53:J53"/>
    <mergeCell ref="Q53:R53"/>
    <mergeCell ref="E54:H54"/>
    <mergeCell ref="I54:J54"/>
    <mergeCell ref="Q54:R54"/>
    <mergeCell ref="Q51:R51"/>
    <mergeCell ref="E52:H52"/>
    <mergeCell ref="I52:J52"/>
    <mergeCell ref="Q52:R52"/>
    <mergeCell ref="Q48:R49"/>
    <mergeCell ref="S48:S49"/>
    <mergeCell ref="E49:H49"/>
    <mergeCell ref="E50:H50"/>
    <mergeCell ref="I50:J50"/>
    <mergeCell ref="Q50:R50"/>
    <mergeCell ref="A45:B45"/>
    <mergeCell ref="A46:B46"/>
    <mergeCell ref="B48:C49"/>
    <mergeCell ref="D48:D49"/>
    <mergeCell ref="E48:H48"/>
    <mergeCell ref="I48:J49"/>
    <mergeCell ref="M48:O49"/>
    <mergeCell ref="P48:P49"/>
    <mergeCell ref="E51:H51"/>
    <mergeCell ref="I51:J51"/>
    <mergeCell ref="K45:L45"/>
    <mergeCell ref="K46:L46"/>
    <mergeCell ref="M31:O31"/>
    <mergeCell ref="I28:J28"/>
    <mergeCell ref="I29:J29"/>
    <mergeCell ref="I30:J30"/>
    <mergeCell ref="I31:J31"/>
    <mergeCell ref="I32:J32"/>
    <mergeCell ref="I33:J33"/>
    <mergeCell ref="M38:O38"/>
    <mergeCell ref="Q26:R26"/>
    <mergeCell ref="Q27:R27"/>
    <mergeCell ref="Q28:R28"/>
    <mergeCell ref="Q29:R29"/>
    <mergeCell ref="Q30:R30"/>
    <mergeCell ref="Q31:R31"/>
    <mergeCell ref="Q32:R32"/>
    <mergeCell ref="Q34:R34"/>
    <mergeCell ref="Q35:R35"/>
    <mergeCell ref="Q33:R33"/>
    <mergeCell ref="I26:J26"/>
    <mergeCell ref="I27:J27"/>
    <mergeCell ref="I35:J35"/>
    <mergeCell ref="I34:J34"/>
    <mergeCell ref="E30:H30"/>
    <mergeCell ref="E31:H31"/>
    <mergeCell ref="E32:H32"/>
    <mergeCell ref="E33:H33"/>
    <mergeCell ref="E34:H34"/>
    <mergeCell ref="E35:H35"/>
    <mergeCell ref="E24:H24"/>
    <mergeCell ref="E25:H25"/>
    <mergeCell ref="E26:H26"/>
    <mergeCell ref="E27:H27"/>
    <mergeCell ref="E28:H28"/>
    <mergeCell ref="E29:H29"/>
    <mergeCell ref="A40:C40"/>
    <mergeCell ref="A41:C41"/>
    <mergeCell ref="A42:C42"/>
    <mergeCell ref="D40:E40"/>
    <mergeCell ref="D42:E42"/>
    <mergeCell ref="M41:O41"/>
    <mergeCell ref="D41:E41"/>
    <mergeCell ref="P41:Q41"/>
    <mergeCell ref="Q36:R36"/>
    <mergeCell ref="Q37:R37"/>
    <mergeCell ref="Q38:R38"/>
    <mergeCell ref="M40:O40"/>
    <mergeCell ref="P40:Q40"/>
    <mergeCell ref="E36:H36"/>
    <mergeCell ref="E37:H37"/>
    <mergeCell ref="E38:H38"/>
    <mergeCell ref="I36:J36"/>
    <mergeCell ref="I37:J37"/>
    <mergeCell ref="I38:J38"/>
    <mergeCell ref="M42:O42"/>
    <mergeCell ref="P42:Q42"/>
    <mergeCell ref="Q16:S16"/>
    <mergeCell ref="B24:C25"/>
    <mergeCell ref="S24:S25"/>
    <mergeCell ref="Q24:R25"/>
    <mergeCell ref="F15:J15"/>
    <mergeCell ref="I24:J25"/>
    <mergeCell ref="M24:O25"/>
    <mergeCell ref="P24:P25"/>
    <mergeCell ref="K21:L21"/>
    <mergeCell ref="K22:L22"/>
    <mergeCell ref="A78:C78"/>
    <mergeCell ref="A79:C79"/>
    <mergeCell ref="A7:S7"/>
    <mergeCell ref="A9:S9"/>
    <mergeCell ref="A10:S10"/>
    <mergeCell ref="A11:S11"/>
    <mergeCell ref="C14:J14"/>
    <mergeCell ref="P14:Q14"/>
    <mergeCell ref="A1:S1"/>
    <mergeCell ref="A2:S2"/>
    <mergeCell ref="A3:S3"/>
    <mergeCell ref="A4:S4"/>
    <mergeCell ref="A5:S5"/>
    <mergeCell ref="A6:S6"/>
    <mergeCell ref="A22:B22"/>
    <mergeCell ref="D24:D25"/>
    <mergeCell ref="A21:B21"/>
    <mergeCell ref="F17:S17"/>
    <mergeCell ref="G18:N18"/>
    <mergeCell ref="P18:Q18"/>
    <mergeCell ref="L15:O15"/>
    <mergeCell ref="Q15:S15"/>
    <mergeCell ref="D16:J16"/>
    <mergeCell ref="M16:O16"/>
  </mergeCells>
  <conditionalFormatting sqref="E26:H37">
    <cfRule type="cellIs" dxfId="4" priority="5" operator="equal">
      <formula>"PASSED"</formula>
    </cfRule>
    <cfRule type="cellIs" dxfId="3" priority="4" operator="equal">
      <formula>"FAILED"</formula>
    </cfRule>
  </conditionalFormatting>
  <conditionalFormatting sqref="Q26:R37">
    <cfRule type="cellIs" dxfId="2" priority="3" operator="equal">
      <formula>"PASSED"</formula>
    </cfRule>
  </conditionalFormatting>
  <conditionalFormatting sqref="E50:H61">
    <cfRule type="cellIs" dxfId="1" priority="1" operator="equal">
      <formula>"FAILED"</formula>
    </cfRule>
    <cfRule type="cellIs" dxfId="0" priority="2" operator="equal">
      <formula>"PASSED"</formula>
    </cfRule>
  </conditionalFormatting>
  <printOptions horizontalCentered="1" verticalCentered="1"/>
  <pageMargins left="0" right="0" top="0" bottom="0" header="0" footer="0"/>
  <pageSetup paperSize="10000" scale="8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cp:lastPrinted>2018-04-09T20:36:15Z</cp:lastPrinted>
  <dcterms:created xsi:type="dcterms:W3CDTF">2018-03-27T09:14:49Z</dcterms:created>
  <dcterms:modified xsi:type="dcterms:W3CDTF">2018-04-09T20:36:17Z</dcterms:modified>
</cp:coreProperties>
</file>