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<sst xmlns="http://schemas.openxmlformats.org/spreadsheetml/2006/main" count="135" uniqueCount="74">
  <si>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</si>
  <si>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</si>
  <si>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</si>
  <si>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</si>
  <si>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</si>
  <si>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</si>
  <si>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</si>
  <si>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</si>
  <si>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</si>
  <si>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</si>
  <si>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</si>
  <si>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</si>
  <si>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</si>
  <si>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</si>
  <si>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</si>
  <si>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</si>
  <si>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</si>
  <si>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</si>
  <si>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</si>
  <si>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</si>
  <si>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</si>
  <si>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</si>
  <si>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</si>
  <si>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</si>
  <si>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</si>
  <si>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</si>
  <si>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</si>
  <si>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</si>
  <si>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</si>
  <si>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</si>
  <si>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</si>
  <si>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</si>
  <si>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</si>
  <si>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</si>
  <si>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</si>
  <si>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</si>
  <si>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</si>
  <si>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</si>
  <si>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</si>
  <si>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</si>
  <si>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</si>
  <si>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</si>
  <si>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</si>
  <si>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</si>
  <si>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</si>
  <si>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</si>
  <si>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</si>
  <si>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</si>
  <si>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</si>
  <si>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</si>
  <si>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</si>
  <si>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</si>
  <si>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</si>
  <si>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</si>
  <si>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</si>
  <si>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</si>
  <si>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</si>
  <si>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</si>
  <si>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</si>
  <si>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</si>
  <si>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</si>
  <si>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</si>
  <si>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</si>
  <si>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</si>
  <si>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</si>
  <si>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</si>
  <si>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</si>
  <si>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TISA II ELEMENTARY SCHOOL</t>
  </si>
  <si>
    <t>CEBU</t>
  </si>
  <si>
    <t>NUDALO,JAN ABEGAIL C.</t>
  </si>
  <si>
    <t>CEBU CITY</t>
  </si>
  <si>
    <t>WENEFREDO NUDALO</t>
  </si>
  <si>
    <t>LABORER</t>
  </si>
  <si>
    <t>TISA, CEBU CITY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</si>
</sst>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">
    <dxf>
      <font>
        <color rgb="FF00B0F0"/>
      </font>
    </dxf>
    <dxf>
      <font>
        <color rgb="FF00B0F0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36" zoomScale="95" zoomScaleSheetLayoutView="95" workbookViewId="0">
      <selection activeCell="D67" sqref="D67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47"/>
    </row>
    <row r="2" spans="1:37" s="48" customFormat="1" ht="13.2" customHeight="1">
      <c r="A2" s="87" t="s">
        <v>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47"/>
    </row>
    <row r="3" spans="1:37" s="48" customFormat="1" ht="13.2" customHeight="1">
      <c r="A3" s="87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47"/>
    </row>
    <row r="4" spans="1:37" s="48" customFormat="1" ht="13.2" customHeight="1">
      <c r="A4" s="87" t="s">
        <v>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47"/>
    </row>
    <row r="5" spans="1:37" s="48" customFormat="1" ht="5.4" customHeight="1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47"/>
    </row>
    <row r="6" spans="1:37" s="48" customFormat="1" ht="13.2" customHeight="1">
      <c r="A6" s="90" t="s">
        <v>4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47"/>
    </row>
    <row r="7" spans="1:37" s="48" customFormat="1" ht="13.2" customHeight="1">
      <c r="A7" s="87" t="s">
        <v>5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88" t="s">
        <v>7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88" t="s">
        <v>8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88" t="s">
        <v>9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4" t="s">
        <v>10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"/>
    </row>
    <row r="14" spans="1:37">
      <c r="A14" s="5" t="s">
        <v>11</v>
      </c>
      <c r="B14" s="5"/>
      <c r="C14" s="89" t="s">
        <v>69</v>
      </c>
      <c r="D14" s="89"/>
      <c r="E14" s="89"/>
      <c r="F14" s="89"/>
      <c r="G14" s="89"/>
      <c r="H14" s="89"/>
      <c r="I14" s="89"/>
      <c r="J14" s="89"/>
      <c r="K14" s="5" t="s">
        <v>12</v>
      </c>
      <c r="L14" s="5"/>
      <c r="M14" s="5"/>
      <c r="N14" s="79">
        <v>2002</v>
      </c>
      <c r="O14" s="5" t="s">
        <v>13</v>
      </c>
      <c r="P14" s="89">
        <v>7</v>
      </c>
      <c r="Q14" s="89"/>
      <c r="R14" s="78" t="s">
        <v>14</v>
      </c>
      <c r="S14" s="79">
        <v>31</v>
      </c>
      <c r="T14" s="6"/>
    </row>
    <row r="15" spans="1:37">
      <c r="A15" s="5" t="s">
        <v>15</v>
      </c>
      <c r="B15" s="5"/>
      <c r="C15" s="5"/>
      <c r="D15" s="5"/>
      <c r="F15" s="96" t="s">
        <v>68</v>
      </c>
      <c r="G15" s="96"/>
      <c r="H15" s="96"/>
      <c r="I15" s="96"/>
      <c r="J15" s="96"/>
      <c r="K15" s="5" t="s">
        <v>16</v>
      </c>
      <c r="L15" s="89" t="s">
        <v>70</v>
      </c>
      <c r="M15" s="89"/>
      <c r="N15" s="89"/>
      <c r="O15" s="89"/>
      <c r="P15" s="78" t="s">
        <v>17</v>
      </c>
      <c r="Q15" s="98"/>
      <c r="R15" s="98"/>
      <c r="S15" s="98"/>
      <c r="T15" s="7"/>
    </row>
    <row r="16" spans="1:37" ht="17.399999999999999">
      <c r="A16" s="5" t="s">
        <v>18</v>
      </c>
      <c r="B16" s="5"/>
      <c r="C16" s="5"/>
      <c r="D16" s="89" t="s">
        <v>71</v>
      </c>
      <c r="E16" s="89"/>
      <c r="F16" s="89"/>
      <c r="G16" s="89"/>
      <c r="H16" s="89"/>
      <c r="I16" s="89"/>
      <c r="J16" s="89"/>
      <c r="K16" s="5" t="s">
        <v>19</v>
      </c>
      <c r="M16" s="99" t="s">
        <v>72</v>
      </c>
      <c r="N16" s="99"/>
      <c r="O16" s="99"/>
      <c r="P16" s="78" t="s">
        <v>20</v>
      </c>
      <c r="Q16" s="100">
        <v>119871080406</v>
      </c>
      <c r="R16" s="100"/>
      <c r="S16" s="100"/>
      <c r="T16" s="8"/>
    </row>
    <row r="17" spans="1:20">
      <c r="A17" s="9" t="s">
        <v>21</v>
      </c>
      <c r="B17" s="9"/>
      <c r="C17" s="9"/>
      <c r="D17" s="9"/>
      <c r="E17" s="9"/>
      <c r="F17" s="94" t="s">
        <v>73</v>
      </c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96" t="s">
        <v>67</v>
      </c>
      <c r="H18" s="96"/>
      <c r="I18" s="96"/>
      <c r="J18" s="96"/>
      <c r="K18" s="96"/>
      <c r="L18" s="96"/>
      <c r="M18" s="96"/>
      <c r="N18" s="96"/>
      <c r="O18" s="11" t="s">
        <v>23</v>
      </c>
      <c r="P18" s="97" t="s">
        <v>24</v>
      </c>
      <c r="Q18" s="97"/>
      <c r="R18" s="1" t="s">
        <v>25</v>
      </c>
      <c r="S18" s="80">
        <v>78.400000000000006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1">
        <v>7</v>
      </c>
      <c r="E20" s="29"/>
      <c r="F20" s="29"/>
      <c r="G20" s="32"/>
      <c r="K20" s="41" t="s">
        <v>44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91" t="s">
        <v>26</v>
      </c>
      <c r="B21" s="91"/>
      <c r="C21" s="72" t="s">
        <v>66</v>
      </c>
      <c r="D21" s="30"/>
      <c r="E21" s="30"/>
      <c r="F21" s="30"/>
      <c r="G21" s="30"/>
      <c r="H21" s="30"/>
      <c r="I21" s="30"/>
      <c r="J21" s="30"/>
      <c r="K21" s="91" t="s">
        <v>26</v>
      </c>
      <c r="L21" s="91"/>
      <c r="M21" s="72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91" t="s">
        <v>27</v>
      </c>
      <c r="B22" s="91"/>
      <c r="C22" s="73" t="s">
        <v>61</v>
      </c>
      <c r="D22" s="31"/>
      <c r="E22" s="31"/>
      <c r="F22" s="31"/>
      <c r="G22" s="31"/>
      <c r="H22" s="31"/>
      <c r="I22" s="31"/>
      <c r="J22" s="31"/>
      <c r="K22" s="91" t="s">
        <v>27</v>
      </c>
      <c r="L22" s="91"/>
      <c r="M22" s="73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01" t="s">
        <v>29</v>
      </c>
      <c r="C24" s="102"/>
      <c r="D24" s="92" t="s">
        <v>30</v>
      </c>
      <c r="E24" s="101" t="s">
        <v>31</v>
      </c>
      <c r="F24" s="122"/>
      <c r="G24" s="122"/>
      <c r="H24" s="102"/>
      <c r="I24" s="101" t="s">
        <v>32</v>
      </c>
      <c r="J24" s="107"/>
      <c r="L24" s="14" t="s">
        <v>28</v>
      </c>
      <c r="M24" s="109" t="s">
        <v>29</v>
      </c>
      <c r="N24" s="109"/>
      <c r="O24" s="109"/>
      <c r="P24" s="111" t="s">
        <v>30</v>
      </c>
      <c r="Q24" s="101" t="s">
        <v>31</v>
      </c>
      <c r="R24" s="102"/>
      <c r="S24" s="105" t="s">
        <v>32</v>
      </c>
    </row>
    <row r="25" spans="1:20" ht="12.6" customHeight="1">
      <c r="A25" s="43" t="s">
        <v>33</v>
      </c>
      <c r="B25" s="103"/>
      <c r="C25" s="104"/>
      <c r="D25" s="93"/>
      <c r="E25" s="123" t="s">
        <v>34</v>
      </c>
      <c r="F25" s="124"/>
      <c r="G25" s="124"/>
      <c r="H25" s="125"/>
      <c r="I25" s="103"/>
      <c r="J25" s="108"/>
      <c r="L25" s="16" t="s">
        <v>33</v>
      </c>
      <c r="M25" s="110"/>
      <c r="N25" s="110"/>
      <c r="O25" s="110"/>
      <c r="P25" s="112"/>
      <c r="Q25" s="103"/>
      <c r="R25" s="104"/>
      <c r="S25" s="106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77.25</v>
      </c>
      <c r="E26" s="115" t="str">
        <f>IF(D26&gt;74.4,"PASSED","FAILED")</f>
        <v>PASSED</v>
      </c>
      <c r="F26" s="126"/>
      <c r="G26" s="126"/>
      <c r="H26" s="116"/>
      <c r="I26" s="130" t="s">
        <v>62</v>
      </c>
      <c r="J26" s="131"/>
      <c r="L26" s="17">
        <v>8</v>
      </c>
      <c r="M26" s="18" t="str">
        <f>[1]Sheet1!D48</f>
        <v>ENGLISH</v>
      </c>
      <c r="N26" s="19"/>
      <c r="O26" s="20"/>
      <c r="P26" s="67">
        <v>79</v>
      </c>
      <c r="Q26" s="115" t="str">
        <f>IF(P26&gt;74.4,"PASSED","FAILED")</f>
        <v>PASSED</v>
      </c>
      <c r="R26" s="116"/>
      <c r="S26" s="68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75</v>
      </c>
      <c r="E27" s="110" t="str">
        <f t="shared" ref="E27:E33" si="0">IF(D27&gt;74.4,"PASSED","FAILED")</f>
        <v>PASSED</v>
      </c>
      <c r="F27" s="110"/>
      <c r="G27" s="110"/>
      <c r="H27" s="110"/>
      <c r="I27" s="130" t="s">
        <v>62</v>
      </c>
      <c r="J27" s="131"/>
      <c r="L27" s="17">
        <v>8</v>
      </c>
      <c r="M27" s="18" t="str">
        <f>[1]Sheet1!D49</f>
        <v>FILIPINO</v>
      </c>
      <c r="N27" s="19"/>
      <c r="O27" s="20"/>
      <c r="P27" s="67">
        <v>76</v>
      </c>
      <c r="Q27" s="115" t="str">
        <f t="shared" ref="Q27:Q33" si="1">IF(P27&gt;74.4,"PASSED","FAILED")</f>
        <v>PASSED</v>
      </c>
      <c r="R27" s="116"/>
      <c r="S27" s="68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75</v>
      </c>
      <c r="E28" s="110" t="str">
        <f t="shared" si="0"/>
        <v>PASSED</v>
      </c>
      <c r="F28" s="110"/>
      <c r="G28" s="110"/>
      <c r="H28" s="110"/>
      <c r="I28" s="130" t="s">
        <v>62</v>
      </c>
      <c r="J28" s="131"/>
      <c r="L28" s="17">
        <v>8</v>
      </c>
      <c r="M28" s="18" t="str">
        <f>[1]Sheet1!D50</f>
        <v>MATH</v>
      </c>
      <c r="N28" s="19"/>
      <c r="O28" s="20"/>
      <c r="P28" s="67">
        <v>77</v>
      </c>
      <c r="Q28" s="115" t="str">
        <f t="shared" si="1"/>
        <v>PASSED</v>
      </c>
      <c r="R28" s="116"/>
      <c r="S28" s="68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77</v>
      </c>
      <c r="E29" s="110" t="str">
        <f t="shared" si="0"/>
        <v>PASSED</v>
      </c>
      <c r="F29" s="110"/>
      <c r="G29" s="110"/>
      <c r="H29" s="110"/>
      <c r="I29" s="130" t="s">
        <v>62</v>
      </c>
      <c r="J29" s="131"/>
      <c r="L29" s="17">
        <v>8</v>
      </c>
      <c r="M29" s="18" t="str">
        <f>[1]Sheet1!D51</f>
        <v>SCIENCE</v>
      </c>
      <c r="N29" s="19"/>
      <c r="O29" s="20"/>
      <c r="P29" s="67">
        <v>76</v>
      </c>
      <c r="Q29" s="115" t="str">
        <f t="shared" si="1"/>
        <v>PASSED</v>
      </c>
      <c r="R29" s="116"/>
      <c r="S29" s="68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75.75</v>
      </c>
      <c r="E30" s="110" t="str">
        <f t="shared" si="0"/>
        <v>PASSED</v>
      </c>
      <c r="F30" s="110"/>
      <c r="G30" s="110"/>
      <c r="H30" s="110"/>
      <c r="I30" s="130" t="s">
        <v>62</v>
      </c>
      <c r="J30" s="131"/>
      <c r="L30" s="17">
        <v>8</v>
      </c>
      <c r="M30" s="18" t="str">
        <f>[1]Sheet1!D52</f>
        <v>ARALING PAN</v>
      </c>
      <c r="N30" s="19"/>
      <c r="O30" s="20"/>
      <c r="P30" s="67">
        <v>75</v>
      </c>
      <c r="Q30" s="115" t="str">
        <f t="shared" si="1"/>
        <v>PASSED</v>
      </c>
      <c r="R30" s="116"/>
      <c r="S30" s="68" t="s">
        <v>63</v>
      </c>
    </row>
    <row r="31" spans="1:20" s="69" customFormat="1" ht="22.2" customHeight="1">
      <c r="A31" s="17">
        <v>7</v>
      </c>
      <c r="B31" s="127" t="str">
        <f>[1]Sheet1!D26</f>
        <v>Edukasyon sa Pagpapakatao</v>
      </c>
      <c r="C31" s="129"/>
      <c r="D31" s="65">
        <v>76.5</v>
      </c>
      <c r="E31" s="110" t="str">
        <f t="shared" si="0"/>
        <v>PASSED</v>
      </c>
      <c r="F31" s="110"/>
      <c r="G31" s="110"/>
      <c r="H31" s="110"/>
      <c r="I31" s="130" t="s">
        <v>62</v>
      </c>
      <c r="J31" s="131"/>
      <c r="L31" s="17">
        <v>8</v>
      </c>
      <c r="M31" s="127" t="str">
        <f>[1]Sheet1!D53</f>
        <v>Edukasyon sa Pagpapakatao</v>
      </c>
      <c r="N31" s="128"/>
      <c r="O31" s="129"/>
      <c r="P31" s="67">
        <v>84</v>
      </c>
      <c r="Q31" s="115" t="str">
        <f t="shared" si="1"/>
        <v>PASSED</v>
      </c>
      <c r="R31" s="116"/>
      <c r="S31" s="70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78.75</v>
      </c>
      <c r="E32" s="110" t="str">
        <f t="shared" si="0"/>
        <v>PASSED</v>
      </c>
      <c r="F32" s="110"/>
      <c r="G32" s="110"/>
      <c r="H32" s="110"/>
      <c r="I32" s="130" t="s">
        <v>62</v>
      </c>
      <c r="J32" s="131"/>
      <c r="L32" s="17">
        <v>8</v>
      </c>
      <c r="M32" s="18" t="str">
        <f>[1]Sheet1!D54</f>
        <v>TLE</v>
      </c>
      <c r="N32" s="19"/>
      <c r="O32" s="20"/>
      <c r="P32" s="67">
        <v>77</v>
      </c>
      <c r="Q32" s="115" t="str">
        <f t="shared" si="1"/>
        <v>PASSED</v>
      </c>
      <c r="R32" s="116"/>
      <c r="S32" s="68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75.5</v>
      </c>
      <c r="E33" s="110" t="str">
        <f t="shared" si="0"/>
        <v>PASSED</v>
      </c>
      <c r="F33" s="110"/>
      <c r="G33" s="110"/>
      <c r="H33" s="110"/>
      <c r="I33" s="130" t="s">
        <v>62</v>
      </c>
      <c r="J33" s="131"/>
      <c r="L33" s="17">
        <v>8</v>
      </c>
      <c r="M33" s="18" t="str">
        <f>[1]Sheet1!D55</f>
        <v>MAPEH</v>
      </c>
      <c r="N33" s="19"/>
      <c r="O33" s="20"/>
      <c r="P33" s="67">
        <v>79</v>
      </c>
      <c r="Q33" s="115" t="str">
        <f t="shared" si="1"/>
        <v>PASSED</v>
      </c>
      <c r="R33" s="116"/>
      <c r="S33" s="68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0"/>
      <c r="F34" s="110"/>
      <c r="G34" s="110"/>
      <c r="H34" s="110"/>
      <c r="I34" s="118"/>
      <c r="J34" s="119"/>
      <c r="L34" s="17"/>
      <c r="M34" s="18" t="str">
        <f>[1]Sheet1!D56</f>
        <v xml:space="preserve">    MUSIC</v>
      </c>
      <c r="N34" s="19"/>
      <c r="O34" s="20"/>
      <c r="P34" s="34"/>
      <c r="Q34" s="115"/>
      <c r="R34" s="116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0"/>
      <c r="F35" s="110"/>
      <c r="G35" s="110"/>
      <c r="H35" s="110"/>
      <c r="I35" s="118"/>
      <c r="J35" s="119"/>
      <c r="L35" s="17"/>
      <c r="M35" s="18" t="str">
        <f>[1]Sheet1!D57</f>
        <v xml:space="preserve">    ARTS</v>
      </c>
      <c r="N35" s="19"/>
      <c r="O35" s="20"/>
      <c r="P35" s="34"/>
      <c r="Q35" s="115"/>
      <c r="R35" s="116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0"/>
      <c r="F36" s="110"/>
      <c r="G36" s="110"/>
      <c r="H36" s="110"/>
      <c r="I36" s="118"/>
      <c r="J36" s="119"/>
      <c r="L36" s="17"/>
      <c r="M36" s="18" t="str">
        <f>[1]Sheet1!D58</f>
        <v xml:space="preserve">    PHYSICAL EDUCATION</v>
      </c>
      <c r="N36" s="19"/>
      <c r="O36" s="20"/>
      <c r="P36" s="34"/>
      <c r="Q36" s="115"/>
      <c r="R36" s="116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0"/>
      <c r="F37" s="110"/>
      <c r="G37" s="110"/>
      <c r="H37" s="110"/>
      <c r="I37" s="118"/>
      <c r="J37" s="119"/>
      <c r="L37" s="17"/>
      <c r="M37" s="18" t="str">
        <f>[1]Sheet1!D59</f>
        <v xml:space="preserve">    HEALTH</v>
      </c>
      <c r="N37" s="19"/>
      <c r="O37" s="20"/>
      <c r="P37" s="22"/>
      <c r="Q37" s="115"/>
      <c r="R37" s="116"/>
      <c r="S37" s="45"/>
    </row>
    <row r="38" spans="1:19" ht="12.6" customHeight="1" thickBot="1">
      <c r="A38" s="24"/>
      <c r="B38" s="25"/>
      <c r="C38" s="37"/>
      <c r="D38" s="35"/>
      <c r="E38" s="117"/>
      <c r="F38" s="117"/>
      <c r="G38" s="117"/>
      <c r="H38" s="117"/>
      <c r="I38" s="120"/>
      <c r="J38" s="121"/>
      <c r="L38" s="24"/>
      <c r="M38" s="132"/>
      <c r="N38" s="132"/>
      <c r="O38" s="132"/>
      <c r="P38" s="35"/>
      <c r="Q38" s="117"/>
      <c r="R38" s="117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13" t="s">
        <v>41</v>
      </c>
      <c r="B40" s="113"/>
      <c r="C40" s="113"/>
      <c r="D40" s="114">
        <v>201</v>
      </c>
      <c r="E40" s="114"/>
      <c r="F40" s="26"/>
      <c r="M40" s="113" t="s">
        <v>41</v>
      </c>
      <c r="N40" s="113"/>
      <c r="O40" s="113"/>
      <c r="P40" s="114">
        <f>D40+1</f>
        <v>202</v>
      </c>
      <c r="Q40" s="114"/>
    </row>
    <row r="41" spans="1:19" s="77" customFormat="1" ht="15" thickBot="1">
      <c r="A41" s="113" t="s">
        <v>42</v>
      </c>
      <c r="B41" s="113"/>
      <c r="C41" s="113"/>
      <c r="D41" s="114">
        <v>183</v>
      </c>
      <c r="E41" s="114"/>
      <c r="F41" s="27"/>
      <c r="M41" s="113" t="s">
        <v>42</v>
      </c>
      <c r="N41" s="113"/>
      <c r="O41" s="113"/>
      <c r="P41" s="114">
        <v>185</v>
      </c>
      <c r="Q41" s="114"/>
    </row>
    <row r="42" spans="1:19" s="77" customFormat="1" ht="15" thickBot="1">
      <c r="A42" s="113" t="s">
        <v>43</v>
      </c>
      <c r="B42" s="113"/>
      <c r="C42" s="113"/>
      <c r="D42" s="114">
        <v>7</v>
      </c>
      <c r="E42" s="114"/>
      <c r="F42" s="26"/>
      <c r="G42" s="26"/>
      <c r="M42" s="113" t="s">
        <v>43</v>
      </c>
      <c r="N42" s="113"/>
      <c r="O42" s="113"/>
      <c r="P42" s="114">
        <v>8</v>
      </c>
      <c r="Q42" s="114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44</v>
      </c>
      <c r="B44" s="29"/>
      <c r="C44" s="29"/>
      <c r="D44" s="71">
        <v>9</v>
      </c>
      <c r="E44" s="75"/>
      <c r="F44" s="29"/>
      <c r="G44" s="32"/>
      <c r="K44" s="41" t="s">
        <v>44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91" t="s">
        <v>26</v>
      </c>
      <c r="B45" s="91"/>
      <c r="C45" s="72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91" t="s">
        <v>26</v>
      </c>
      <c r="L45" s="91"/>
      <c r="M45" s="72"/>
      <c r="N45" s="30"/>
      <c r="O45" s="30"/>
      <c r="P45" s="30"/>
      <c r="Q45" s="30"/>
      <c r="R45" s="30"/>
      <c r="S45" s="30"/>
    </row>
    <row r="46" spans="1:19" ht="12.6" customHeight="1">
      <c r="A46" s="91" t="s">
        <v>27</v>
      </c>
      <c r="B46" s="91"/>
      <c r="C46" s="73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91" t="s">
        <v>27</v>
      </c>
      <c r="L46" s="91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01" t="s">
        <v>29</v>
      </c>
      <c r="C48" s="102"/>
      <c r="D48" s="92" t="s">
        <v>30</v>
      </c>
      <c r="E48" s="101" t="s">
        <v>31</v>
      </c>
      <c r="F48" s="122"/>
      <c r="G48" s="122"/>
      <c r="H48" s="102"/>
      <c r="I48" s="101" t="s">
        <v>32</v>
      </c>
      <c r="J48" s="107"/>
      <c r="L48" s="14" t="s">
        <v>28</v>
      </c>
      <c r="M48" s="109" t="s">
        <v>29</v>
      </c>
      <c r="N48" s="109"/>
      <c r="O48" s="109"/>
      <c r="P48" s="111" t="s">
        <v>30</v>
      </c>
      <c r="Q48" s="101" t="s">
        <v>31</v>
      </c>
      <c r="R48" s="102"/>
      <c r="S48" s="105" t="s">
        <v>32</v>
      </c>
    </row>
    <row r="49" spans="1:19" ht="12.6" customHeight="1">
      <c r="A49" s="43" t="s">
        <v>33</v>
      </c>
      <c r="B49" s="103"/>
      <c r="C49" s="104"/>
      <c r="D49" s="93"/>
      <c r="E49" s="123" t="s">
        <v>34</v>
      </c>
      <c r="F49" s="124"/>
      <c r="G49" s="124"/>
      <c r="H49" s="125"/>
      <c r="I49" s="103"/>
      <c r="J49" s="108"/>
      <c r="L49" s="16" t="s">
        <v>33</v>
      </c>
      <c r="M49" s="110"/>
      <c r="N49" s="110"/>
      <c r="O49" s="110"/>
      <c r="P49" s="112"/>
      <c r="Q49" s="103"/>
      <c r="R49" s="104"/>
      <c r="S49" s="106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75</v>
      </c>
      <c r="E50" s="115" t="str">
        <f>IF(D26&gt;74.4,"PASSED","FAILED")</f>
        <v>PASSED</v>
      </c>
      <c r="F50" s="126"/>
      <c r="G50" s="126"/>
      <c r="H50" s="116"/>
      <c r="I50" s="130" t="s">
        <v>64</v>
      </c>
      <c r="J50" s="131"/>
      <c r="L50" s="17">
        <v>10</v>
      </c>
      <c r="M50" s="18" t="str">
        <f>[1]Sheet1!D48</f>
        <v>ENGLISH</v>
      </c>
      <c r="N50" s="19"/>
      <c r="O50" s="20"/>
      <c r="P50" s="21"/>
      <c r="Q50" s="110"/>
      <c r="R50" s="110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77</v>
      </c>
      <c r="E51" s="110" t="str">
        <f t="shared" ref="E51:E57" si="2">IF(D51&gt;74.4,"PASSED","FAILED")</f>
        <v>PASSED</v>
      </c>
      <c r="F51" s="110"/>
      <c r="G51" s="110"/>
      <c r="H51" s="110"/>
      <c r="I51" s="130" t="s">
        <v>64</v>
      </c>
      <c r="J51" s="131"/>
      <c r="L51" s="17">
        <v>10</v>
      </c>
      <c r="M51" s="18" t="str">
        <f>[1]Sheet1!D49</f>
        <v>FILIPINO</v>
      </c>
      <c r="N51" s="19"/>
      <c r="O51" s="20"/>
      <c r="P51" s="34"/>
      <c r="Q51" s="110"/>
      <c r="R51" s="110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75</v>
      </c>
      <c r="E52" s="110" t="str">
        <f t="shared" si="2"/>
        <v>PASSED</v>
      </c>
      <c r="F52" s="110"/>
      <c r="G52" s="110"/>
      <c r="H52" s="110"/>
      <c r="I52" s="130" t="s">
        <v>64</v>
      </c>
      <c r="J52" s="131"/>
      <c r="L52" s="17">
        <v>10</v>
      </c>
      <c r="M52" s="18" t="str">
        <f>[1]Sheet1!D50</f>
        <v>MATH</v>
      </c>
      <c r="N52" s="19"/>
      <c r="O52" s="20"/>
      <c r="P52" s="34"/>
      <c r="Q52" s="110"/>
      <c r="R52" s="110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75</v>
      </c>
      <c r="E53" s="110" t="str">
        <f t="shared" si="2"/>
        <v>PASSED</v>
      </c>
      <c r="F53" s="110"/>
      <c r="G53" s="110"/>
      <c r="H53" s="110"/>
      <c r="I53" s="130" t="s">
        <v>64</v>
      </c>
      <c r="J53" s="131"/>
      <c r="L53" s="17">
        <v>10</v>
      </c>
      <c r="M53" s="18" t="str">
        <f>[1]Sheet1!D51</f>
        <v>SCIENCE</v>
      </c>
      <c r="N53" s="19"/>
      <c r="O53" s="20"/>
      <c r="P53" s="34"/>
      <c r="Q53" s="110"/>
      <c r="R53" s="110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75</v>
      </c>
      <c r="E54" s="110" t="str">
        <f t="shared" si="2"/>
        <v>PASSED</v>
      </c>
      <c r="F54" s="110"/>
      <c r="G54" s="110"/>
      <c r="H54" s="110"/>
      <c r="I54" s="130" t="s">
        <v>64</v>
      </c>
      <c r="J54" s="131"/>
      <c r="L54" s="17">
        <v>10</v>
      </c>
      <c r="M54" s="18" t="str">
        <f>[1]Sheet1!D52</f>
        <v>ARALING PAN</v>
      </c>
      <c r="N54" s="19"/>
      <c r="O54" s="20"/>
      <c r="P54" s="34"/>
      <c r="Q54" s="110"/>
      <c r="R54" s="110"/>
      <c r="S54" s="45"/>
    </row>
    <row r="55" spans="1:19" s="69" customFormat="1" ht="22.8" customHeight="1">
      <c r="A55" s="17">
        <v>9</v>
      </c>
      <c r="B55" s="127" t="str">
        <f>[1]Sheet1!D80</f>
        <v>Edukasyon sa Pagpapakatao</v>
      </c>
      <c r="C55" s="129"/>
      <c r="D55" s="67">
        <v>78</v>
      </c>
      <c r="E55" s="110" t="str">
        <f t="shared" si="2"/>
        <v>PASSED</v>
      </c>
      <c r="F55" s="110"/>
      <c r="G55" s="110"/>
      <c r="H55" s="110"/>
      <c r="I55" s="130" t="s">
        <v>64</v>
      </c>
      <c r="J55" s="131"/>
      <c r="L55" s="17">
        <v>10</v>
      </c>
      <c r="M55" s="127" t="str">
        <f>[1]Sheet1!D53</f>
        <v>Edukasyon sa Pagpapakatao</v>
      </c>
      <c r="N55" s="128"/>
      <c r="O55" s="129"/>
      <c r="P55" s="34"/>
      <c r="Q55" s="110"/>
      <c r="R55" s="110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80</v>
      </c>
      <c r="E56" s="110" t="str">
        <f t="shared" si="2"/>
        <v>PASSED</v>
      </c>
      <c r="F56" s="110"/>
      <c r="G56" s="110"/>
      <c r="H56" s="110"/>
      <c r="I56" s="130" t="s">
        <v>64</v>
      </c>
      <c r="J56" s="131"/>
      <c r="L56" s="17">
        <v>10</v>
      </c>
      <c r="M56" s="18" t="str">
        <f>[1]Sheet1!D54</f>
        <v>TLE</v>
      </c>
      <c r="N56" s="19"/>
      <c r="O56" s="20"/>
      <c r="P56" s="34"/>
      <c r="Q56" s="110"/>
      <c r="R56" s="110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78</v>
      </c>
      <c r="E57" s="110" t="str">
        <f t="shared" si="2"/>
        <v>PASSED</v>
      </c>
      <c r="F57" s="110"/>
      <c r="G57" s="110"/>
      <c r="H57" s="110"/>
      <c r="I57" s="130" t="s">
        <v>64</v>
      </c>
      <c r="J57" s="131"/>
      <c r="L57" s="17">
        <v>10</v>
      </c>
      <c r="M57" s="18" t="str">
        <f>[1]Sheet1!D55</f>
        <v>MAPEH</v>
      </c>
      <c r="N57" s="19"/>
      <c r="O57" s="20"/>
      <c r="P57" s="34"/>
      <c r="Q57" s="110"/>
      <c r="R57" s="110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0"/>
      <c r="F58" s="110"/>
      <c r="G58" s="110"/>
      <c r="H58" s="110"/>
      <c r="I58" s="118"/>
      <c r="J58" s="119"/>
      <c r="L58" s="17"/>
      <c r="M58" s="18" t="str">
        <f>[1]Sheet1!D56</f>
        <v xml:space="preserve">    MUSIC</v>
      </c>
      <c r="N58" s="19"/>
      <c r="O58" s="20"/>
      <c r="P58" s="34"/>
      <c r="Q58" s="110"/>
      <c r="R58" s="110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0"/>
      <c r="F59" s="110"/>
      <c r="G59" s="110"/>
      <c r="H59" s="110"/>
      <c r="I59" s="118"/>
      <c r="J59" s="119"/>
      <c r="L59" s="17"/>
      <c r="M59" s="18" t="str">
        <f>[1]Sheet1!D57</f>
        <v xml:space="preserve">    ARTS</v>
      </c>
      <c r="N59" s="19"/>
      <c r="O59" s="20"/>
      <c r="P59" s="34"/>
      <c r="Q59" s="110"/>
      <c r="R59" s="110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0"/>
      <c r="F60" s="110"/>
      <c r="G60" s="110"/>
      <c r="H60" s="110"/>
      <c r="I60" s="118"/>
      <c r="J60" s="119"/>
      <c r="L60" s="17"/>
      <c r="M60" s="18" t="str">
        <f>[1]Sheet1!D58</f>
        <v xml:space="preserve">    PHYSICAL EDUCATION</v>
      </c>
      <c r="N60" s="19"/>
      <c r="O60" s="20"/>
      <c r="P60" s="34"/>
      <c r="Q60" s="110"/>
      <c r="R60" s="110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0"/>
      <c r="F61" s="110"/>
      <c r="G61" s="110"/>
      <c r="H61" s="110"/>
      <c r="I61" s="118"/>
      <c r="J61" s="119"/>
      <c r="L61" s="17"/>
      <c r="M61" s="18" t="str">
        <f>[1]Sheet1!D59</f>
        <v xml:space="preserve">    HEALTH</v>
      </c>
      <c r="N61" s="19"/>
      <c r="O61" s="20"/>
      <c r="P61" s="22"/>
      <c r="Q61" s="110"/>
      <c r="R61" s="110"/>
      <c r="S61" s="45"/>
    </row>
    <row r="62" spans="1:19" ht="12.6" customHeight="1" thickBot="1">
      <c r="A62" s="24"/>
      <c r="B62" s="25"/>
      <c r="C62" s="37"/>
      <c r="D62" s="35"/>
      <c r="E62" s="117"/>
      <c r="F62" s="117"/>
      <c r="G62" s="117"/>
      <c r="H62" s="117"/>
      <c r="I62" s="120"/>
      <c r="J62" s="121"/>
      <c r="L62" s="24"/>
      <c r="M62" s="132"/>
      <c r="N62" s="132"/>
      <c r="O62" s="132"/>
      <c r="P62" s="35"/>
      <c r="Q62" s="117"/>
      <c r="R62" s="117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13" t="s">
        <v>41</v>
      </c>
      <c r="B64" s="113"/>
      <c r="C64" s="113"/>
      <c r="D64" s="114">
        <v>204</v>
      </c>
      <c r="E64" s="114"/>
      <c r="F64" s="26"/>
      <c r="M64" s="113" t="s">
        <v>41</v>
      </c>
      <c r="N64" s="113"/>
      <c r="O64" s="113"/>
      <c r="P64" s="133"/>
      <c r="Q64" s="133"/>
    </row>
    <row r="65" spans="1:32" ht="15" thickBot="1">
      <c r="A65" s="113" t="s">
        <v>42</v>
      </c>
      <c r="B65" s="113"/>
      <c r="C65" s="113"/>
      <c r="D65" s="114">
        <v>173</v>
      </c>
      <c r="E65" s="114"/>
      <c r="F65" s="27"/>
      <c r="M65" s="113" t="s">
        <v>42</v>
      </c>
      <c r="N65" s="113"/>
      <c r="O65" s="113"/>
      <c r="P65" s="133"/>
      <c r="Q65" s="133"/>
    </row>
    <row r="66" spans="1:32" ht="15" thickBot="1">
      <c r="A66" s="113" t="s">
        <v>43</v>
      </c>
      <c r="B66" s="113"/>
      <c r="C66" s="113"/>
      <c r="D66" s="114">
        <v>9</v>
      </c>
      <c r="E66" s="114"/>
      <c r="F66" s="26"/>
      <c r="G66" s="26"/>
      <c r="M66" s="113" t="s">
        <v>43</v>
      </c>
      <c r="N66" s="113"/>
      <c r="O66" s="113"/>
      <c r="P66" s="133"/>
      <c r="Q66" s="133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35" t="s">
        <v>45</v>
      </c>
      <c r="B68" s="135"/>
      <c r="C68" s="135"/>
      <c r="D68" s="135"/>
      <c r="E68" s="135"/>
      <c r="F68" s="135"/>
      <c r="G68" s="135"/>
      <c r="H68" s="135"/>
      <c r="I68" s="2"/>
      <c r="J68" s="2"/>
      <c r="K68" s="147" t="s">
        <v>65</v>
      </c>
      <c r="L68" s="147"/>
      <c r="M68" s="147"/>
      <c r="N68" s="147"/>
      <c r="O68" s="147"/>
      <c r="P68" s="147"/>
      <c r="Q68" s="147"/>
      <c r="R68" s="147"/>
      <c r="S68" s="147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46</v>
      </c>
      <c r="B69" s="60"/>
      <c r="C69" s="61"/>
      <c r="D69" s="153" t="s">
        <v>47</v>
      </c>
      <c r="E69" s="154"/>
      <c r="F69" s="136" t="s">
        <v>48</v>
      </c>
      <c r="G69" s="137"/>
      <c r="H69" s="137"/>
      <c r="I69" s="137"/>
      <c r="J69" s="138"/>
      <c r="K69" s="147"/>
      <c r="L69" s="147"/>
      <c r="M69" s="147"/>
      <c r="N69" s="147"/>
      <c r="O69" s="147"/>
      <c r="P69" s="147"/>
      <c r="Q69" s="147"/>
      <c r="R69" s="147"/>
      <c r="S69" s="147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139"/>
      <c r="E70" s="140"/>
      <c r="F70" s="148"/>
      <c r="G70" s="149"/>
      <c r="H70" s="149"/>
      <c r="I70" s="149"/>
      <c r="J70" s="150"/>
      <c r="K70" s="147"/>
      <c r="L70" s="147"/>
      <c r="M70" s="147"/>
      <c r="N70" s="147"/>
      <c r="O70" s="147"/>
      <c r="P70" s="147"/>
      <c r="Q70" s="147"/>
      <c r="R70" s="147"/>
      <c r="S70" s="147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139"/>
      <c r="E71" s="140"/>
      <c r="F71" s="148"/>
      <c r="G71" s="149"/>
      <c r="H71" s="149"/>
      <c r="I71" s="149"/>
      <c r="J71" s="150"/>
      <c r="K71" s="147"/>
      <c r="L71" s="147"/>
      <c r="M71" s="147"/>
      <c r="N71" s="147"/>
      <c r="O71" s="147"/>
      <c r="P71" s="147"/>
      <c r="Q71" s="147"/>
      <c r="R71" s="147"/>
      <c r="S71" s="147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139"/>
      <c r="E72" s="140"/>
      <c r="F72" s="148"/>
      <c r="G72" s="149"/>
      <c r="H72" s="149"/>
      <c r="I72" s="149"/>
      <c r="J72" s="150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</row>
    <row r="73" spans="1:32">
      <c r="A73" s="58" t="s">
        <v>49</v>
      </c>
      <c r="B73" s="58"/>
      <c r="C73" s="59"/>
      <c r="D73" s="139"/>
      <c r="E73" s="140"/>
      <c r="F73" s="148"/>
      <c r="G73" s="149"/>
      <c r="H73" s="149"/>
      <c r="I73" s="149"/>
      <c r="J73" s="150"/>
      <c r="K73" s="143" t="s">
        <v>60</v>
      </c>
      <c r="L73" s="143"/>
      <c r="M73" s="143"/>
      <c r="N73" s="143"/>
      <c r="O73" s="143"/>
      <c r="P73" s="143"/>
      <c r="Q73" s="143"/>
      <c r="R73" s="143"/>
      <c r="S73" s="143"/>
      <c r="T73" s="53"/>
      <c r="U73" s="53"/>
      <c r="V73" s="53"/>
      <c r="W73" s="143" t="s">
        <v>50</v>
      </c>
      <c r="X73" s="143"/>
      <c r="Y73" s="143"/>
      <c r="Z73" s="143"/>
      <c r="AA73" s="143"/>
      <c r="AB73" s="143"/>
      <c r="AC73" s="143"/>
      <c r="AD73" s="143"/>
      <c r="AE73" s="143"/>
      <c r="AF73" s="143"/>
    </row>
    <row r="74" spans="1:32">
      <c r="A74" s="58" t="s">
        <v>38</v>
      </c>
      <c r="B74" s="58"/>
      <c r="C74" s="59"/>
      <c r="D74" s="139"/>
      <c r="E74" s="140"/>
      <c r="F74" s="148"/>
      <c r="G74" s="149"/>
      <c r="H74" s="149"/>
      <c r="I74" s="149"/>
      <c r="J74" s="150"/>
      <c r="K74" s="143" t="s">
        <v>50</v>
      </c>
      <c r="L74" s="143"/>
      <c r="M74" s="143"/>
      <c r="N74" s="143"/>
      <c r="O74" s="143"/>
      <c r="P74" s="143"/>
      <c r="Q74" s="143"/>
      <c r="R74" s="143"/>
      <c r="S74" s="143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139"/>
      <c r="E75" s="140"/>
      <c r="F75" s="148"/>
      <c r="G75" s="149"/>
      <c r="H75" s="149"/>
      <c r="I75" s="149"/>
      <c r="J75" s="150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139"/>
      <c r="E76" s="140"/>
      <c r="F76" s="148"/>
      <c r="G76" s="149"/>
      <c r="H76" s="149"/>
      <c r="I76" s="149"/>
      <c r="J76" s="150"/>
      <c r="K76" s="143" t="s">
        <v>59</v>
      </c>
      <c r="L76" s="143"/>
      <c r="M76" s="143"/>
      <c r="N76" s="143"/>
      <c r="O76" s="143"/>
      <c r="P76" s="143"/>
      <c r="Q76" s="143"/>
      <c r="R76" s="143"/>
      <c r="S76" s="143"/>
      <c r="T76" s="52"/>
      <c r="U76" s="52"/>
      <c r="V76" s="52"/>
      <c r="W76" s="141" t="s">
        <v>53</v>
      </c>
      <c r="X76" s="141"/>
      <c r="Y76" s="141"/>
      <c r="Z76" s="141"/>
      <c r="AA76" s="141"/>
      <c r="AB76" s="141"/>
      <c r="AC76" s="141"/>
      <c r="AD76" s="141"/>
      <c r="AE76" s="141"/>
      <c r="AF76" s="141"/>
    </row>
    <row r="77" spans="1:32">
      <c r="A77" s="58" t="s">
        <v>40</v>
      </c>
      <c r="B77" s="58"/>
      <c r="C77" s="59"/>
      <c r="D77" s="139"/>
      <c r="E77" s="140"/>
      <c r="F77" s="148"/>
      <c r="G77" s="149"/>
      <c r="H77" s="149"/>
      <c r="I77" s="149"/>
      <c r="J77" s="150"/>
      <c r="K77" s="143" t="s">
        <v>51</v>
      </c>
      <c r="L77" s="143"/>
      <c r="M77" s="143"/>
      <c r="N77" s="143"/>
      <c r="O77" s="143"/>
      <c r="P77" s="143"/>
      <c r="Q77" s="143"/>
      <c r="R77" s="143"/>
      <c r="S77" s="143"/>
      <c r="T77" s="53"/>
      <c r="U77" s="53"/>
      <c r="V77" s="53"/>
      <c r="W77" s="142" t="s">
        <v>54</v>
      </c>
      <c r="X77" s="142"/>
      <c r="Y77" s="142"/>
      <c r="Z77" s="142"/>
      <c r="AA77" s="142"/>
      <c r="AB77" s="142"/>
      <c r="AC77" s="142"/>
      <c r="AD77" s="142"/>
      <c r="AE77" s="142"/>
      <c r="AF77" s="142"/>
    </row>
    <row r="78" spans="1:32">
      <c r="A78" s="81" t="s">
        <v>55</v>
      </c>
      <c r="B78" s="82"/>
      <c r="C78" s="83"/>
      <c r="D78" s="139"/>
      <c r="E78" s="140"/>
      <c r="F78" s="148"/>
      <c r="G78" s="149"/>
      <c r="H78" s="149"/>
      <c r="I78" s="149"/>
      <c r="J78" s="150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84" t="s">
        <v>56</v>
      </c>
      <c r="B79" s="85"/>
      <c r="C79" s="86"/>
      <c r="D79" s="151"/>
      <c r="E79" s="152"/>
      <c r="F79" s="144"/>
      <c r="G79" s="145"/>
      <c r="H79" s="145"/>
      <c r="I79" s="145"/>
      <c r="J79" s="146"/>
      <c r="K79" s="143" t="s">
        <v>58</v>
      </c>
      <c r="L79" s="143"/>
      <c r="M79" s="143"/>
      <c r="N79" s="143"/>
      <c r="O79" s="143"/>
      <c r="P79" s="143"/>
      <c r="Q79" s="143"/>
      <c r="R79" s="143"/>
      <c r="S79" s="143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143" t="s">
        <v>57</v>
      </c>
      <c r="L80" s="143"/>
      <c r="M80" s="143"/>
      <c r="N80" s="143"/>
      <c r="O80" s="143"/>
      <c r="P80" s="143"/>
      <c r="Q80" s="143"/>
      <c r="R80" s="143"/>
      <c r="S80" s="143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F15:J15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Q16:S16"/>
    <mergeCell ref="B24:C25"/>
    <mergeCell ref="S24:S25"/>
    <mergeCell ref="Q24:R25"/>
    <mergeCell ref="I24:J25"/>
    <mergeCell ref="M24:O25"/>
    <mergeCell ref="P24:P25"/>
    <mergeCell ref="K21:L21"/>
    <mergeCell ref="K22:L22"/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</mergeCells>
  <conditionalFormatting sqref="E26:H37 E50:H61">
    <cfRule type="cellIs" dxfId="2" priority="4" operator="equal">
      <formula>"FAILED"</formula>
    </cfRule>
    <cfRule type="cellIs" dxfId="1" priority="5" operator="equal">
      <formula>"PASSED"</formula>
    </cfRule>
  </conditionalFormatting>
  <conditionalFormatting sqref="Q26:R37">
    <cfRule type="cellIs" dxfId="0" priority="3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2018-04-09T21:35:45Z</cp:lastPrinted>
  <dcterms:created xsi:type="dcterms:W3CDTF">2018-03-27T09:14:49Z</dcterms:created>
  <dcterms:modified xsi:type="dcterms:W3CDTF">2018-04-09T21:36:34Z</dcterms:modified>
</cp:coreProperties>
</file>