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H9" i="1" l="1"/>
  <c r="H10" i="1"/>
  <c r="H11" i="1"/>
  <c r="H8" i="1"/>
  <c r="F9" i="1"/>
  <c r="F10" i="1"/>
  <c r="F11" i="1"/>
  <c r="F8" i="1"/>
  <c r="D10" i="1" l="1"/>
  <c r="D11" i="1"/>
  <c r="D9" i="1"/>
  <c r="D8" i="1"/>
  <c r="G8" i="1"/>
  <c r="I9" i="1"/>
  <c r="I10" i="1"/>
  <c r="I11" i="1"/>
  <c r="G9" i="1"/>
  <c r="G10" i="1"/>
  <c r="G11" i="1"/>
  <c r="E9" i="1"/>
  <c r="E10" i="1"/>
  <c r="E11" i="1"/>
  <c r="C9" i="1"/>
  <c r="C10" i="1"/>
  <c r="C11" i="1"/>
  <c r="I8" i="1"/>
  <c r="C8" i="1"/>
  <c r="E8" i="1"/>
</calcChain>
</file>

<file path=xl/sharedStrings.xml><?xml version="1.0" encoding="utf-8"?>
<sst xmlns="http://schemas.openxmlformats.org/spreadsheetml/2006/main" count="11" uniqueCount="9">
  <si>
    <t>dx</t>
  </si>
  <si>
    <t>2.01dx</t>
  </si>
  <si>
    <t>3.01dx</t>
  </si>
  <si>
    <t>4.01dx</t>
  </si>
  <si>
    <t>5.01dx</t>
  </si>
  <si>
    <t>Bulk Modulus</t>
  </si>
  <si>
    <t>Shear Modulus</t>
  </si>
  <si>
    <t>stretch</t>
  </si>
  <si>
    <t>G0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</si>
</sst>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2" borderId="1" xfId="1"/>
    <xf numFmtId="0" fontId="3" fillId="3" borderId="1" xfId="3"/>
    <xf numFmtId="0" fontId="2" fillId="3" borderId="2" xfId="2"/>
  </cellXfs>
  <cellStyles count="4">
    <cellStyle name="Ausgabe" xfId="2" builtinId="21"/>
    <cellStyle name="Berechnung" xfId="3" builtinId="22"/>
    <cellStyle name="Eingabe" xfId="1" builtinId="20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1"/>
  <sheetViews>
    <sheetView tabSelected="1" workbookViewId="0">
      <selection activeCell="J23" sqref="J23"/>
    </sheetView>
  </sheetViews>
  <sheetFormatPr baseColWidth="10" defaultColWidth="8.88671875" defaultRowHeight="14.4" x14ac:dyDescent="0.3"/>
  <cols>
    <col min="1" max="1" width="13" bestFit="1" customWidth="1"/>
    <col min="3" max="3" width="9" bestFit="1" customWidth="1"/>
    <col min="4" max="4" width="12.109375" bestFit="1" customWidth="1"/>
    <col min="5" max="5" width="9" bestFit="1" customWidth="1"/>
    <col min="6" max="6" width="12" bestFit="1" customWidth="1"/>
    <col min="7" max="7" width="9" bestFit="1" customWidth="1"/>
    <col min="8" max="8" width="11.109375" bestFit="1" customWidth="1"/>
    <col min="9" max="9" width="9" bestFit="1" customWidth="1"/>
  </cols>
  <sheetData>
    <row r="4" spans="1:9" x14ac:dyDescent="0.3">
      <c r="A4" t="s">
        <v>5</v>
      </c>
      <c r="B4" s="1">
        <v>1750000000</v>
      </c>
      <c r="D4" t="s">
        <v>8</v>
      </c>
      <c r="E4">
        <v>12</v>
      </c>
    </row>
    <row r="5" spans="1:9" x14ac:dyDescent="0.3">
      <c r="A5" t="s">
        <v>6</v>
      </c>
      <c r="B5" s="1">
        <v>808000000</v>
      </c>
    </row>
    <row r="7" spans="1:9" x14ac:dyDescent="0.3">
      <c r="B7" s="4" t="s">
        <v>0</v>
      </c>
      <c r="C7" s="4" t="s">
        <v>1</v>
      </c>
      <c r="D7" s="4" t="s">
        <v>7</v>
      </c>
      <c r="E7" s="4" t="s">
        <v>2</v>
      </c>
      <c r="F7" s="4" t="s">
        <v>7</v>
      </c>
      <c r="G7" s="4" t="s">
        <v>3</v>
      </c>
      <c r="H7" s="4" t="s">
        <v>7</v>
      </c>
      <c r="I7" s="4" t="s">
        <v>4</v>
      </c>
    </row>
    <row r="8" spans="1:9" x14ac:dyDescent="0.3">
      <c r="B8" s="2">
        <v>5.0000000000000001E-4</v>
      </c>
      <c r="C8" s="3">
        <f>B8*2.01</f>
        <v>1.0049999999999998E-3</v>
      </c>
      <c r="D8" s="3">
        <f>SQRT($E$4/((3*$B$5+0.75^4*($B$4-5*$B$5/3))*C8))</f>
        <v>2.1632157321578365E-3</v>
      </c>
      <c r="E8" s="3">
        <f>B8*3.01</f>
        <v>1.5049999999999998E-3</v>
      </c>
      <c r="F8" s="3">
        <f>SQRT($E$4/((3*$B$5+0.75^4*($B$4-5*$B$5/3))*E8))</f>
        <v>1.767724632306763E-3</v>
      </c>
      <c r="G8" s="3">
        <f>B8*4.01</f>
        <v>2.0049999999999998E-3</v>
      </c>
      <c r="H8" s="3">
        <f>SQRT($E$4/((3*$B$5+0.75^4*($B$4-5*$B$5/3))*G8))</f>
        <v>1.5315305882776695E-3</v>
      </c>
      <c r="I8" s="3">
        <f>B8*5.01</f>
        <v>2.5049999999999998E-3</v>
      </c>
    </row>
    <row r="9" spans="1:9" x14ac:dyDescent="0.3">
      <c r="B9" s="2">
        <v>3.3E-4</v>
      </c>
      <c r="C9" s="3">
        <f t="shared" ref="C9:C11" si="0">B9*2.01</f>
        <v>6.6329999999999991E-4</v>
      </c>
      <c r="D9" s="3">
        <f>SQRT($E$4/((3*$B$5+0.75^4*($B$4-5*$B$5/3))*C9))</f>
        <v>2.6627344978125702E-3</v>
      </c>
      <c r="E9" s="3">
        <f>B9*3.01</f>
        <v>9.9329999999999991E-4</v>
      </c>
      <c r="F9" s="3">
        <f t="shared" ref="F9:F11" si="1">SQRT($E$4/((3*$B$5+0.75^4*($B$4-5*$B$5/3))*E9))</f>
        <v>2.1759186063153219E-3</v>
      </c>
      <c r="G9" s="3">
        <f>B9*4.01</f>
        <v>1.3232999999999999E-3</v>
      </c>
      <c r="H9" s="3">
        <f t="shared" ref="H9:H11" si="2">SQRT($E$4/((3*$B$5+0.75^4*($B$4-5*$B$5/3))*G9))</f>
        <v>1.8851838359155294E-3</v>
      </c>
      <c r="I9" s="3">
        <f>B9*5.01</f>
        <v>1.6532999999999999E-3</v>
      </c>
    </row>
    <row r="10" spans="1:9" x14ac:dyDescent="0.3">
      <c r="B10" s="2">
        <v>2.5000000000000001E-4</v>
      </c>
      <c r="C10" s="3">
        <f t="shared" si="0"/>
        <v>5.0249999999999991E-4</v>
      </c>
      <c r="D10" s="3">
        <f t="shared" ref="D10:D11" si="3">SQRT($E$4/((3*$B$5+0.75^4*($B$4-5*$B$5/3))*C10))</f>
        <v>3.0592490267564573E-3</v>
      </c>
      <c r="E10" s="3">
        <f>B10*3.01</f>
        <v>7.5249999999999991E-4</v>
      </c>
      <c r="F10" s="3">
        <f t="shared" si="1"/>
        <v>2.4999401495492172E-3</v>
      </c>
      <c r="G10" s="3">
        <f>B10*4.01</f>
        <v>1.0024999999999999E-3</v>
      </c>
      <c r="H10" s="3">
        <f t="shared" si="2"/>
        <v>2.165911329131525E-3</v>
      </c>
      <c r="I10" s="3">
        <f>B10*5.01</f>
        <v>1.2524999999999999E-3</v>
      </c>
    </row>
    <row r="11" spans="1:9" x14ac:dyDescent="0.3">
      <c r="B11" s="2">
        <v>1.25E-4</v>
      </c>
      <c r="C11" s="3">
        <f t="shared" si="0"/>
        <v>2.5124999999999995E-4</v>
      </c>
      <c r="D11" s="3">
        <f t="shared" si="3"/>
        <v>4.3264314643156731E-3</v>
      </c>
      <c r="E11" s="3">
        <f>B11*3.01</f>
        <v>3.7624999999999996E-4</v>
      </c>
      <c r="F11" s="3">
        <f t="shared" si="1"/>
        <v>3.5354492646135259E-3</v>
      </c>
      <c r="G11" s="3">
        <f>B11*4.01</f>
        <v>5.0124999999999996E-4</v>
      </c>
      <c r="H11" s="3">
        <f t="shared" si="2"/>
        <v>3.0630611765553391E-3</v>
      </c>
      <c r="I11" s="3">
        <f>B11*5.01</f>
        <v>6.2624999999999996E-4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2018-04-05T08:33:39Z</dcterms:modified>
</cp:coreProperties>
</file>