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13_ncr:1_{79220710-6C09-419C-B22C-0D84DB2DEEB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<sst xmlns="http://schemas.openxmlformats.org/spreadsheetml/2006/main" count="321" uniqueCount="57">
  <si>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</si>
  <si>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</si>
  <si>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</si>
  <si>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</si>
  <si>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</si>
  <si>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</si>
  <si>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</si>
  <si>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</si>
  <si>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</si>
  <si>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</si>
  <si>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</si>
  <si>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</si>
  <si>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</si>
  <si>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</si>
  <si>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</si>
  <si>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</si>
  <si>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</si>
  <si>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</si>
  <si>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</si>
  <si>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</si>
  <si>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</si>
  <si>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</si>
  <si>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</si>
  <si>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</si>
  <si>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</si>
  <si>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</si>
  <si>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</si>
  <si>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</si>
  <si>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</si>
  <si>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</si>
  <si>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</si>
  <si>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</si>
  <si>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</si>
  <si>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</si>
  <si>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</si>
  <si>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</si>
  <si>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</si>
  <si>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</si>
  <si>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</si>
  <si>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</si>
  <si>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</si>
  <si>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</si>
  <si>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</si>
  <si>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</si>
  <si>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</si>
  <si>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</si>
  <si>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</si>
  <si>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</si>
  <si>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</si>
  <si>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</si>
  <si>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</si>
  <si>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</si>
  <si>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</si>
  <si>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</si>
  <si>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x</t>
  </si>
  <si>
    <t>Vergadering Cees en bespreken afgelopen weken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</si>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</sst>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10-2-2025</c:v>
                      </c:pt>
                      <c:pt idx="1">
                        <c:v>11-2-2025</c:v>
                      </c:pt>
                      <c:pt idx="2">
                        <c:v>12-2-2025</c:v>
                      </c:pt>
                      <c:pt idx="3">
                        <c:v>13-2-2025</c:v>
                      </c:pt>
                      <c:pt idx="4">
                        <c:v>14-2-2025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45698</c:v>
                      </c:pt>
                      <c:pt idx="1">
                        <c:v>45699</c:v>
                      </c:pt>
                      <c:pt idx="2">
                        <c:v>45700</c:v>
                      </c:pt>
                      <c:pt idx="3">
                        <c:v>45701</c:v>
                      </c:pt>
                      <c:pt idx="4">
                        <c:v>45702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0.25</c:v>
                </c:pt>
                <c:pt idx="3">
                  <c:v>0.10416666666666663</c:v>
                </c:pt>
                <c:pt idx="4">
                  <c:v>0.27083333333333337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8.333333333333337E-2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45740</c:v>
                </c:pt>
                <c:pt idx="6">
                  <c:v>45741</c:v>
                </c:pt>
                <c:pt idx="7">
                  <c:v>45742</c:v>
                </c:pt>
                <c:pt idx="8">
                  <c:v>45743</c:v>
                </c:pt>
                <c:pt idx="9">
                  <c:v>45744</c:v>
                </c:pt>
                <c:pt idx="10">
                  <c:v>45733</c:v>
                </c:pt>
                <c:pt idx="11">
                  <c:v>45734</c:v>
                </c:pt>
                <c:pt idx="12">
                  <c:v>45735</c:v>
                </c:pt>
                <c:pt idx="13">
                  <c:v>45736</c:v>
                </c:pt>
                <c:pt idx="14">
                  <c:v>45737</c:v>
                </c:pt>
                <c:pt idx="15">
                  <c:v>45726</c:v>
                </c:pt>
                <c:pt idx="16">
                  <c:v>45727</c:v>
                </c:pt>
                <c:pt idx="17">
                  <c:v>45728</c:v>
                </c:pt>
                <c:pt idx="18">
                  <c:v>45729</c:v>
                </c:pt>
                <c:pt idx="19">
                  <c:v>45730</c:v>
                </c:pt>
                <c:pt idx="20">
                  <c:v>45719</c:v>
                </c:pt>
                <c:pt idx="21">
                  <c:v>45720</c:v>
                </c:pt>
                <c:pt idx="22">
                  <c:v>45721</c:v>
                </c:pt>
                <c:pt idx="23">
                  <c:v>45722</c:v>
                </c:pt>
                <c:pt idx="24">
                  <c:v>45723</c:v>
                </c:pt>
                <c:pt idx="25">
                  <c:v>45712</c:v>
                </c:pt>
                <c:pt idx="26">
                  <c:v>45713</c:v>
                </c:pt>
                <c:pt idx="27">
                  <c:v>45714</c:v>
                </c:pt>
                <c:pt idx="28">
                  <c:v>45715</c:v>
                </c:pt>
                <c:pt idx="29">
                  <c:v>45716</c:v>
                </c:pt>
                <c:pt idx="30">
                  <c:v>45705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45698</c:v>
                </c:pt>
                <c:pt idx="36">
                  <c:v>45699</c:v>
                </c:pt>
                <c:pt idx="37">
                  <c:v>45700</c:v>
                </c:pt>
                <c:pt idx="38">
                  <c:v>45701</c:v>
                </c:pt>
                <c:pt idx="39">
                  <c:v>45702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8.333333333333337E-2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47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 t="s">
        <v>52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6.25E-2</v>
      </c>
      <c r="C13" s="27">
        <v>0.60416666666666663</v>
      </c>
      <c r="D13" s="62" t="s">
        <v>49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45699</v>
      </c>
      <c r="B14" s="55"/>
      <c r="C14" s="26">
        <v>0.66666666666666663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0.14583333333333337</v>
      </c>
      <c r="C15" s="27">
        <v>0.4375</v>
      </c>
      <c r="D15" s="62" t="s">
        <v>43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45700</v>
      </c>
      <c r="B16" s="55"/>
      <c r="C16" s="26">
        <v>0.58333333333333337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 t="s">
        <v>44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0.39583333333333331</v>
      </c>
      <c r="D19" s="62" t="s">
        <v>45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0.45833333333333331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0.10416666666666663</v>
      </c>
      <c r="C11" s="27">
        <v>0.4375</v>
      </c>
      <c r="D11" s="56" t="s">
        <v>46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6.25E-2</v>
      </c>
      <c r="C13" s="27">
        <v>0.38541666666666669</v>
      </c>
      <c r="D13" s="62" t="s">
        <v>48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0.44791666666666669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 t="s">
        <v>52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 t="s">
        <v>52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0.125</v>
      </c>
      <c r="C19" s="27">
        <v>0.54166666666666663</v>
      </c>
      <c r="D19" s="62" t="s">
        <v>50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45709</v>
      </c>
      <c r="B20" s="55"/>
      <c r="C20" s="26">
        <v>0.66666666666666663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Q28"/>
  <sheetViews>
    <sheetView tabSelected="1" topLeftCell="A9" zoomScale="115" zoomScaleNormal="115" workbookViewId="0">
      <selection activeCell="Q8" sqref="Q8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 t="s">
        <v>51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 t="s">
        <v>51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0.10416666666666663</v>
      </c>
      <c r="C15" s="27">
        <v>0.4375</v>
      </c>
      <c r="D15" s="62" t="s">
        <v>53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45714</v>
      </c>
      <c r="B16" s="55"/>
      <c r="C16" s="26">
        <v>0.54166666666666663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7" x14ac:dyDescent="0.3">
      <c r="A17" s="12" t="s">
        <v>18</v>
      </c>
      <c r="B17" s="75">
        <f>C18-C17-O17</f>
        <v>0</v>
      </c>
      <c r="C17" s="27">
        <v>0</v>
      </c>
      <c r="D17" s="62" t="s">
        <v>54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7" ht="15" thickBot="1" x14ac:dyDescent="0.35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7" x14ac:dyDescent="0.3">
      <c r="A19" s="12" t="s">
        <v>19</v>
      </c>
      <c r="B19" s="75">
        <f>C20-C19-O19</f>
        <v>8.333333333333337E-2</v>
      </c>
      <c r="C19" s="27">
        <v>0.39583333333333331</v>
      </c>
      <c r="D19" s="62" t="s">
        <v>55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7" x14ac:dyDescent="0.3">
      <c r="A20" s="13">
        <f>A18+1</f>
        <v>45716</v>
      </c>
      <c r="B20" s="55"/>
      <c r="C20" s="26">
        <v>0.47916666666666669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  <c r="Q20" t="s">
        <v>56</v>
      </c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7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7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7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7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7" x14ac:dyDescent="0.3">
      <c r="A27" s="2" t="s">
        <v>23</v>
      </c>
      <c r="B27" s="2"/>
      <c r="C27" s="2"/>
      <c r="D27" s="49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7" x14ac:dyDescent="0.3">
      <c r="A28" s="2" t="s">
        <v>25</v>
      </c>
      <c r="B28" s="2"/>
      <c r="C28" s="2"/>
      <c r="D28" s="49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42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/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45747</v>
      </c>
      <c r="G2" s="8"/>
      <c r="H2" s="9" t="s">
        <v>3</v>
      </c>
      <c r="I2" s="7">
        <f>F2+4</f>
        <v>45751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45747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45748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45749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45750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45751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45698</v>
      </c>
      <c r="C4" s="37">
        <f>'week 1'!B11</f>
        <v>0</v>
      </c>
      <c r="D4" s="36"/>
      <c r="E4" s="44" t="s">
        <v>15</v>
      </c>
      <c r="F4" s="40">
        <f>'week 2'!A12</f>
        <v>45705</v>
      </c>
      <c r="G4" s="45">
        <f>'week 2'!B11</f>
        <v>0.10416666666666663</v>
      </c>
      <c r="H4" s="36"/>
      <c r="I4" s="44" t="s">
        <v>15</v>
      </c>
      <c r="J4" s="40">
        <f>'week 3'!A12</f>
        <v>45712</v>
      </c>
      <c r="K4" s="45">
        <f>'week 3'!B11</f>
        <v>0</v>
      </c>
      <c r="M4" s="44" t="s">
        <v>15</v>
      </c>
      <c r="N4" s="40">
        <f>'week 4'!A12</f>
        <v>45719</v>
      </c>
      <c r="O4" s="45">
        <f>'week 4'!B11</f>
        <v>0</v>
      </c>
      <c r="Q4" s="44" t="s">
        <v>15</v>
      </c>
      <c r="R4" s="40">
        <f>'week 5'!A12</f>
        <v>45726</v>
      </c>
      <c r="S4" s="45">
        <f>'week 5'!B11</f>
        <v>0</v>
      </c>
      <c r="U4" s="44" t="s">
        <v>15</v>
      </c>
      <c r="V4" s="40">
        <f>'week 6'!A12</f>
        <v>45733</v>
      </c>
      <c r="W4" s="45">
        <f>'week 6'!B11</f>
        <v>0</v>
      </c>
      <c r="Y4" s="44" t="s">
        <v>15</v>
      </c>
      <c r="Z4" s="40">
        <f>'week 7'!A12</f>
        <v>45740</v>
      </c>
      <c r="AA4" s="45">
        <f>'week 7'!B11</f>
        <v>0</v>
      </c>
      <c r="AC4" s="37" t="s">
        <v>15</v>
      </c>
      <c r="AD4" s="40">
        <f>'week 8'!A12</f>
        <v>45747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45699</v>
      </c>
      <c r="C5" s="38">
        <f>'week 1'!B13</f>
        <v>6.25E-2</v>
      </c>
      <c r="D5" s="36"/>
      <c r="E5" s="44" t="s">
        <v>16</v>
      </c>
      <c r="F5" s="41">
        <f>'week 2'!A14</f>
        <v>45706</v>
      </c>
      <c r="G5" s="45">
        <f>'week 2'!B13</f>
        <v>6.25E-2</v>
      </c>
      <c r="H5" s="36"/>
      <c r="I5" s="44" t="s">
        <v>16</v>
      </c>
      <c r="J5" s="41">
        <f>'week 3'!A14</f>
        <v>45713</v>
      </c>
      <c r="K5" s="45">
        <f>'week 3'!B13</f>
        <v>0</v>
      </c>
      <c r="M5" s="44" t="s">
        <v>16</v>
      </c>
      <c r="N5" s="41">
        <f>'week 4'!A14</f>
        <v>45720</v>
      </c>
      <c r="O5" s="45">
        <f>'week 4'!B13</f>
        <v>0</v>
      </c>
      <c r="Q5" s="44" t="s">
        <v>16</v>
      </c>
      <c r="R5" s="41">
        <f>'week 5'!A14</f>
        <v>45727</v>
      </c>
      <c r="S5" s="45">
        <f>'week 5'!B13</f>
        <v>0</v>
      </c>
      <c r="U5" s="44" t="s">
        <v>16</v>
      </c>
      <c r="V5" s="41">
        <f>'week 6'!A14</f>
        <v>45734</v>
      </c>
      <c r="W5" s="45">
        <f>'week 6'!B13</f>
        <v>0</v>
      </c>
      <c r="Y5" s="44" t="s">
        <v>16</v>
      </c>
      <c r="Z5" s="41">
        <f>'week 7'!A14</f>
        <v>45741</v>
      </c>
      <c r="AA5" s="45">
        <f>'week 7'!B13</f>
        <v>0</v>
      </c>
      <c r="AC5" s="38" t="s">
        <v>16</v>
      </c>
      <c r="AD5" s="41">
        <f>'week 8'!A14</f>
        <v>45748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45700</v>
      </c>
      <c r="C6" s="38">
        <f>'week 1'!B15</f>
        <v>0.14583333333333337</v>
      </c>
      <c r="D6" s="36"/>
      <c r="E6" s="44" t="s">
        <v>17</v>
      </c>
      <c r="F6" s="41">
        <f>'week 2'!A16</f>
        <v>45707</v>
      </c>
      <c r="G6" s="45">
        <f>'week 2'!B15</f>
        <v>0</v>
      </c>
      <c r="H6" s="36"/>
      <c r="I6" s="44" t="s">
        <v>17</v>
      </c>
      <c r="J6" s="41">
        <f>'week 3'!A16</f>
        <v>45714</v>
      </c>
      <c r="K6" s="45">
        <f>'week 3'!B15</f>
        <v>0.10416666666666663</v>
      </c>
      <c r="M6" s="44" t="s">
        <v>17</v>
      </c>
      <c r="N6" s="41">
        <f>'week 4'!A16</f>
        <v>45721</v>
      </c>
      <c r="O6" s="45">
        <f>'week 4'!B15</f>
        <v>0</v>
      </c>
      <c r="Q6" s="44" t="s">
        <v>17</v>
      </c>
      <c r="R6" s="41">
        <f>'week 5'!A16</f>
        <v>45728</v>
      </c>
      <c r="S6" s="45">
        <f>'week 5'!B15</f>
        <v>0</v>
      </c>
      <c r="U6" s="44" t="s">
        <v>17</v>
      </c>
      <c r="V6" s="41">
        <f>'week 6'!A16</f>
        <v>45735</v>
      </c>
      <c r="W6" s="45">
        <f>'week 6'!B15</f>
        <v>0</v>
      </c>
      <c r="Y6" s="44" t="s">
        <v>17</v>
      </c>
      <c r="Z6" s="41">
        <f>'week 7'!A16</f>
        <v>45742</v>
      </c>
      <c r="AA6" s="45">
        <f>'week 7'!B15</f>
        <v>0</v>
      </c>
      <c r="AC6" s="38" t="s">
        <v>17</v>
      </c>
      <c r="AD6" s="41">
        <f>'week 8'!A16</f>
        <v>45749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45701</v>
      </c>
      <c r="C7" s="38">
        <f>'week 1'!B17</f>
        <v>0.10416666666666663</v>
      </c>
      <c r="D7" s="36"/>
      <c r="E7" s="44" t="s">
        <v>18</v>
      </c>
      <c r="F7" s="41">
        <f>'week 2'!A18</f>
        <v>45708</v>
      </c>
      <c r="G7" s="45">
        <f>'week 2'!B17</f>
        <v>0</v>
      </c>
      <c r="H7" s="36"/>
      <c r="I7" s="44" t="s">
        <v>18</v>
      </c>
      <c r="J7" s="41">
        <f>'week 3'!A18</f>
        <v>45715</v>
      </c>
      <c r="K7" s="45">
        <f>'week 3'!B17</f>
        <v>0</v>
      </c>
      <c r="M7" s="44" t="s">
        <v>18</v>
      </c>
      <c r="N7" s="41">
        <f>'week 4'!A18</f>
        <v>45722</v>
      </c>
      <c r="O7" s="45">
        <f>'week 4'!B17</f>
        <v>0</v>
      </c>
      <c r="Q7" s="44" t="s">
        <v>18</v>
      </c>
      <c r="R7" s="41">
        <f>'week 5'!A18</f>
        <v>45729</v>
      </c>
      <c r="S7" s="45">
        <f>'week 5'!B17</f>
        <v>0</v>
      </c>
      <c r="U7" s="44" t="s">
        <v>18</v>
      </c>
      <c r="V7" s="41">
        <f>'week 6'!A18</f>
        <v>45736</v>
      </c>
      <c r="W7" s="45">
        <f>'week 6'!B17</f>
        <v>0</v>
      </c>
      <c r="Y7" s="44" t="s">
        <v>18</v>
      </c>
      <c r="Z7" s="41">
        <f>'week 7'!A18</f>
        <v>45743</v>
      </c>
      <c r="AA7" s="45">
        <f>'week 7'!B17</f>
        <v>0</v>
      </c>
      <c r="AC7" s="38" t="s">
        <v>18</v>
      </c>
      <c r="AD7" s="41">
        <f>'week 8'!A18</f>
        <v>45750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45702</v>
      </c>
      <c r="C8" s="39">
        <f>'week 1'!B19</f>
        <v>6.25E-2</v>
      </c>
      <c r="D8" s="36"/>
      <c r="E8" s="46" t="s">
        <v>19</v>
      </c>
      <c r="F8" s="42">
        <f>'week 2'!A20</f>
        <v>45709</v>
      </c>
      <c r="G8" s="47">
        <f>'week 2'!B19</f>
        <v>0.125</v>
      </c>
      <c r="H8" s="36"/>
      <c r="I8" s="46" t="s">
        <v>19</v>
      </c>
      <c r="J8" s="42">
        <f>'week 3'!A20</f>
        <v>45716</v>
      </c>
      <c r="K8" s="47">
        <f>'week 3'!B19</f>
        <v>8.333333333333337E-2</v>
      </c>
      <c r="M8" s="46" t="s">
        <v>19</v>
      </c>
      <c r="N8" s="42">
        <f>'week 4'!A20</f>
        <v>45723</v>
      </c>
      <c r="O8" s="47">
        <f>'week 4'!B19</f>
        <v>0</v>
      </c>
      <c r="Q8" s="46" t="s">
        <v>19</v>
      </c>
      <c r="R8" s="42">
        <f>'week 5'!A20</f>
        <v>45730</v>
      </c>
      <c r="S8" s="47">
        <f>'week 5'!B19</f>
        <v>0</v>
      </c>
      <c r="U8" s="46" t="s">
        <v>19</v>
      </c>
      <c r="V8" s="42">
        <f>'week 6'!A20</f>
        <v>45737</v>
      </c>
      <c r="W8" s="47">
        <f>'week 6'!B19</f>
        <v>0</v>
      </c>
      <c r="Y8" s="46" t="s">
        <v>19</v>
      </c>
      <c r="Z8" s="42">
        <f>'week 7'!A20</f>
        <v>45744</v>
      </c>
      <c r="AA8" s="47">
        <f>'week 7'!B19</f>
        <v>0</v>
      </c>
      <c r="AC8" s="39" t="s">
        <v>19</v>
      </c>
      <c r="AD8" s="42">
        <f>'week 8'!A20</f>
        <v>45751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0.1875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0.25</v>
      </c>
      <c r="R24" s="36">
        <f>SUM(C7,G7,K7,O7,S7,W7,AA7,AE7)</f>
        <v>0.10416666666666663</v>
      </c>
      <c r="S24" s="36">
        <f>SUM(C8,G8,K8,O8,S8,W8,AA8,AE8)</f>
        <v>0.27083333333333337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2025-02-28T08:53:56Z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