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-digitale-besturing\Documentatie\Urenverantwoording\"/>
    </mc:Choice>
  </mc:AlternateContent>
  <xr:revisionPtr revIDLastSave="0" documentId="13_ncr:1_{555E673F-FBCD-4DF8-BD36-1855D1FAAD9D}" xr6:coauthVersionLast="47" xr6:coauthVersionMax="47" xr10:uidLastSave="{00000000-0000-0000-0000-000000000000}"/>
  <bookViews>
    <workbookView xWindow="-108" yWindow="-108" windowWidth="23256" windowHeight="12576" xr2:uid="{E3E904AD-E0DE-4D0E-873F-6966B9345F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4" i="1" l="1"/>
  <c r="C16" i="1" l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4" i="1"/>
  <c r="D4" i="1" s="1"/>
</calcChain>
</file>

<file path=xl/sharedStrings.xml><?xml version="1.0" encoding="utf-8"?>
<sst xmlns="http://schemas.openxmlformats.org/spreadsheetml/2006/main" count="306" uniqueCount="123">
  <si>
    <t>Week nr</t>
  </si>
  <si>
    <t>Datum</t>
  </si>
  <si>
    <t>Teamlid</t>
  </si>
  <si>
    <t>Uren</t>
  </si>
  <si>
    <t>Beschrijving</t>
  </si>
  <si>
    <t>Dagplanning</t>
  </si>
  <si>
    <t>Aantal teamleden</t>
  </si>
  <si>
    <t>Jesse</t>
  </si>
  <si>
    <t>Dirk</t>
  </si>
  <si>
    <t>Ammaar</t>
  </si>
  <si>
    <t>Perijn</t>
  </si>
  <si>
    <t>Aan de testplan gewerkt</t>
  </si>
  <si>
    <t>Leerplan gemaakt</t>
  </si>
  <si>
    <t>Overleg en gewerkt aan systeem keuzes</t>
  </si>
  <si>
    <t>Bezig geweest met vergelijkings document</t>
  </si>
  <si>
    <t>Overleg met Cees</t>
  </si>
  <si>
    <t xml:space="preserve">Gewerkt aan het Top-down architectuur </t>
  </si>
  <si>
    <t>Top-down basis gemaakt</t>
  </si>
  <si>
    <t>Groep's overleg en Top-down verwerkt in HDL</t>
  </si>
  <si>
    <t>Gewerkt aan Top-down</t>
  </si>
  <si>
    <t>Overleg</t>
  </si>
  <si>
    <t>Bezig geweest met state diagram</t>
  </si>
  <si>
    <t>Bezig geweest met code documentatie</t>
  </si>
  <si>
    <t>Bezig geweest met Quartus</t>
  </si>
  <si>
    <t>Bezig geweest met Quartus en testen</t>
  </si>
  <si>
    <t>De firmware van het programma doet het</t>
  </si>
  <si>
    <t>Feedback vragen</t>
  </si>
  <si>
    <t>Bezig geweest met code verslagen</t>
  </si>
  <si>
    <t>Oplevering project</t>
  </si>
  <si>
    <t>Taken verdeling en PVE gemaakt</t>
  </si>
  <si>
    <t>Beroordeling maken handleiding</t>
  </si>
  <si>
    <t>Project vergadering en beoordeling handleiding</t>
  </si>
  <si>
    <t xml:space="preserve"> </t>
  </si>
  <si>
    <t>Gewerkt aan de handleiding review en PVA</t>
  </si>
  <si>
    <t>Takenverdeling aangepast en handleiding review</t>
  </si>
  <si>
    <t>Ammaar geholpen met Top-down</t>
  </si>
  <si>
    <t>Top-down in HDL gezet</t>
  </si>
  <si>
    <t>Verbeteren Top-down</t>
  </si>
  <si>
    <t>Tutor gesprek met Cees</t>
  </si>
  <si>
    <t>Tutor gesprek met Cees en verder met documentatie</t>
  </si>
  <si>
    <t>Verbeteren state diagrams</t>
  </si>
  <si>
    <t>Gewerkt aan testplan</t>
  </si>
  <si>
    <t>Code testen met de testopstelling</t>
  </si>
  <si>
    <t>Uitleg testopstelling en bezig geweest documentatie</t>
  </si>
  <si>
    <t>Testen van HDL code</t>
  </si>
  <si>
    <t>Laatste check opstelling</t>
  </si>
  <si>
    <t>Uitleg over het project</t>
  </si>
  <si>
    <t>Taken verdeeld aan teamleden, en gestart met algemene documentatie.</t>
  </si>
  <si>
    <t>Starten met persoonlijk leerplan.</t>
  </si>
  <si>
    <t>Aanmaken word bestand, persoonlijke urenverantwoordingen maken.</t>
  </si>
  <si>
    <t>Opstart van het project en planning gemaak.</t>
  </si>
  <si>
    <t>Gestart met het persoonlijk leerplan.</t>
  </si>
  <si>
    <t>Vergadering gehad, en taken verdeeld</t>
  </si>
  <si>
    <t>PVA afronden.</t>
  </si>
  <si>
    <t>PVA formuleren / maken.</t>
  </si>
  <si>
    <t>Documenteren en PVA afronden / inleveren.</t>
  </si>
  <si>
    <t>Inleveren van het PVA en afronden formaat project verslag.</t>
  </si>
  <si>
    <t>Documentatiewerkzaamheden</t>
  </si>
  <si>
    <t>Starten met het maken van het centrifugeren blok</t>
  </si>
  <si>
    <t>Afwezig D.M.V. ziekte.</t>
  </si>
  <si>
    <t>Vakantie</t>
  </si>
  <si>
    <t>Opfrissen projectplanning en start met VHDL state diagrammen.</t>
  </si>
  <si>
    <t>Vergadering met Cees. En bespreking afgelopen weken.</t>
  </si>
  <si>
    <t>Planning rondmaken voor komende weken en verder gaan met het trommel blok.</t>
  </si>
  <si>
    <t>Beginnen aan het afpompen en trommel block.</t>
  </si>
  <si>
    <t>Bezig geweest met VHDL state diagrams.</t>
  </si>
  <si>
    <t>Start centrifugeren block en afronden trommel.</t>
  </si>
  <si>
    <t>Projectverslag updaten.</t>
  </si>
  <si>
    <t>Gewerkt aan het verslag documentie.</t>
  </si>
  <si>
    <t>Afronden VHDL state diagrammen.</t>
  </si>
  <si>
    <t>Afronden van de code, zodat het omgezet kan worden naar quartus.</t>
  </si>
  <si>
    <t>Code documentatie maken voor eigen VHDL blocken.</t>
  </si>
  <si>
    <t>Code documentatie verder vorderen en dagplanning komende weken maken.</t>
  </si>
  <si>
    <t>Werken om quartus werkend te krijgen voor de CPLD.</t>
  </si>
  <si>
    <t>Code op de CPLD krijgen, en debuggen code samen met Perijn en Dirk.</t>
  </si>
  <si>
    <t>Code testen op de test opstelling.</t>
  </si>
  <si>
    <t>Code updaten om warnings weg te werken.</t>
  </si>
  <si>
    <t>Journaa bijwerken, en het algemene verslag bijwerken.</t>
  </si>
  <si>
    <t xml:space="preserve">Start van de testplan voor de wasmachine. </t>
  </si>
  <si>
    <t>Datum vastzetten voor definitiefe demonstratie programma met tutor.</t>
  </si>
  <si>
    <t>Testen wasmachine en project planning doorgenomen.</t>
  </si>
  <si>
    <t>Vergadering Cees, en demonstratie plannen.</t>
  </si>
  <si>
    <t>Werken aan het testplan van de wasmachine.</t>
  </si>
  <si>
    <t>Werken aan the journaal, en documentatie.</t>
  </si>
  <si>
    <t>Werken aan documentatie richting eindversie.</t>
  </si>
  <si>
    <t>Verhelpen errors en afronding maken voor vrijdag.</t>
  </si>
  <si>
    <t>Werken aan de codedocumentatie met Ammaar.</t>
  </si>
  <si>
    <t>Afronden project, en demonstratie met Cees.</t>
  </si>
  <si>
    <t>Demonstratie en bewijs van acceptatie invullen.</t>
  </si>
  <si>
    <t>Afronden code documentatie en inleveren.</t>
  </si>
  <si>
    <t>Fouten uit de code verwerken, en code helemaal afronden voor demonstratie.</t>
  </si>
  <si>
    <t>Code documentatie klaarmaken, zodat Cees feedback kan leveren.</t>
  </si>
  <si>
    <t>Testen van wasmachine code.</t>
  </si>
  <si>
    <t>Begonnen met het PVE</t>
  </si>
  <si>
    <t>Beginnen met het vast zetten van de PVE.</t>
  </si>
  <si>
    <t>Vandaag wil ik beginnen  met de handleiding beoordeling samen met Dirk, en verder met het PVE.</t>
  </si>
  <si>
    <t>Project vergadering en verder gegaan met beoordeling handleiding.</t>
  </si>
  <si>
    <t>Verder gaan met de handleiding beoordeling document.</t>
  </si>
  <si>
    <t>Samen met Dirk verder gegaan met de handleiding beoordeling.</t>
  </si>
  <si>
    <t>Beginnen met het maken van een begruikershandleiding.</t>
  </si>
  <si>
    <t>Vandaag hebben wij informatie gekregen over de wasmachine</t>
  </si>
  <si>
    <t>Tutor gesprek met Cees gehad, verders ben ik begonnen met het maken van een handleiding.</t>
  </si>
  <si>
    <t xml:space="preserve"> Vandaag wil ik beginnen met het maken een nieuwe handleiding over een bestaand apparaat.</t>
  </si>
  <si>
    <t>Overleg gehad met Dirk en Ammaar. Vervolgens hebben wij taken verdeeld, en planning door gelopen.</t>
  </si>
  <si>
    <t>Feedback geven aan Ammaar over Top-down, en doolopen Top-down voor verbeteringen.</t>
  </si>
  <si>
    <t>Bezig geweest met het Master blok</t>
  </si>
  <si>
    <t>Samen met Dirk de Top-down doorgelopen en verbetert waar nodig was. Taken verderling Top-down.</t>
  </si>
  <si>
    <t>Beginnen met designen hoe de master block eruit komt te zien.</t>
  </si>
  <si>
    <t>Verder gewerkt aan de gebruikers handleiding.</t>
  </si>
  <si>
    <t>Verder gaan met de gebruikers handleiding.</t>
  </si>
  <si>
    <t>Ben verder gegaan met het Master block</t>
  </si>
  <si>
    <t>Dirk, Ammaar en ik hebben samen gezeten om de state diagrams te verbeteren zodat wij beter met elkaar konden overleggen</t>
  </si>
  <si>
    <t>Doorlopen van de Top-down architectuur om ervoor te zorgen dat alles op orde is voor eerste testen in questa.</t>
  </si>
  <si>
    <t>Voor de demonstratie nog even het programma doorlopen</t>
  </si>
  <si>
    <t>Het wasmachine programma testen op de testopstelling.</t>
  </si>
  <si>
    <t>Het programma door testen um bugs weg te werken.</t>
  </si>
  <si>
    <t>Uitleg gekregen over Quartus, en het programma overgezet naar Quartus</t>
  </si>
  <si>
    <t>Beginnen met het voorbereiden om het programma te testen op de testopstelling.</t>
  </si>
  <si>
    <t>verder met het voorbereiden om het programma te testen op de testopstelling.</t>
  </si>
  <si>
    <t>Alle warnings weg gewerkd zodat het programma beter werkt.</t>
  </si>
  <si>
    <t>Allerlaatste check doen voor de programmering.</t>
  </si>
  <si>
    <t>Begonnnen met de beoordeling over een bestaande handleiding, en de PVE afgerond</t>
  </si>
  <si>
    <t>Verder gaan met de state diagrammen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</si>
</sst>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]hh:mm;@" x16r2:formatCode16="[$-en-NL,1]hh:mm;@"/>
    <numFmt numFmtId="165" formatCode="hh:mm;@"/>
    <numFmt numFmtId="166" formatCode="[h]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66" fontId="0" fillId="0" borderId="0" xfId="0" applyNumberFormat="1"/>
  </cellXfs>
  <cellStyles count="1">
    <cellStyle name="Normal" xfId="0" builtinId="0"/>
  </cellStyles>
  <dxfs count="5">
    <dxf>
      <numFmt numFmtId="166" formatCode="[h];@"/>
    </dxf>
    <dxf>
      <alignment horizontal="center" vertical="center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E0917-8524-43C4-B2E2-2A4403584FFB}" name="Table1" displayName="Table1" ref="C3:H174" totalsRowCount="1">
  <autoFilter ref="C3:H173" xr:uid="{B61E0917-8524-43C4-B2E2-2A4403584FFB}"/>
  <tableColumns count="6">
    <tableColumn id="1" xr3:uid="{F3A52953-20BF-4DC0-B924-BC83D18D4066}" name="Week nr" dataDxfId="4">
      <calculatedColumnFormula>INT((ROW(A1)-1)/(5*$U$4)) + 1</calculatedColumnFormula>
    </tableColumn>
    <tableColumn id="2" xr3:uid="{B5407407-96CF-4A60-BC6A-80254DD9F82B}" name="Datum" dataDxfId="3" totalsRowDxfId="2">
      <calculatedColumnFormula xml:space="preserve"> $V$1 + (INT((ROW(A1)-1)/($U$4))) + (2*(Table1[[#This Row],[Week nr]]-1))</calculatedColumnFormula>
    </tableColumn>
    <tableColumn id="3" xr3:uid="{D9D80585-DD78-44B5-BE6C-43B94BD24423}" name="Teamlid" dataDxfId="1"/>
    <tableColumn id="4" xr3:uid="{E24DB346-9399-434E-AFBB-42B969408D9A}" name="Uren" totalsRowFunction="custom" totalsRowDxfId="0">
      <totalsRowFormula>SUBTOTAL(109, Table1[Uren])</totalsRowFormula>
    </tableColumn>
    <tableColumn id="5" xr3:uid="{42744916-E15A-4335-8305-E33202C5D6C3}" name="Beschrijving"/>
    <tableColumn id="6" xr3:uid="{B5506D4D-1C2C-4ABD-89E5-8AE9FDB643FB}" name="Dagplanning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6532D-C0E4-44C3-8521-B6AB70A328C2}">
  <dimension ref="C1:V174"/>
  <sheetViews>
    <sheetView tabSelected="1" topLeftCell="A105" zoomScaleNormal="100" workbookViewId="0">
      <selection activeCell="F127" sqref="F127"/>
    </sheetView>
  </sheetViews>
  <sheetFormatPr defaultRowHeight="14.4" x14ac:dyDescent="0.3"/>
  <cols>
    <col min="2" max="2" width="8.88671875" customWidth="1"/>
    <col min="3" max="6" width="10.109375" customWidth="1"/>
    <col min="7" max="7" width="48.6640625" customWidth="1"/>
    <col min="8" max="8" width="48.5546875" customWidth="1"/>
    <col min="20" max="20" width="15.109375" bestFit="1" customWidth="1"/>
    <col min="22" max="22" width="10.33203125" bestFit="1" customWidth="1"/>
  </cols>
  <sheetData>
    <row r="1" spans="3:22" x14ac:dyDescent="0.3">
      <c r="V1" s="1">
        <v>45691</v>
      </c>
    </row>
    <row r="3" spans="3:22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22" x14ac:dyDescent="0.3">
      <c r="C4" s="9">
        <f>INT((ROW(A1)-1)/(5*$U$4)) + 1</f>
        <v>1</v>
      </c>
      <c r="D4" s="10">
        <f xml:space="preserve"> $V$1 + (INT((ROW(A1)-1)/($U$4))) + (2*(Table1[[#This Row],[Week nr]]-1))</f>
        <v>45691</v>
      </c>
      <c r="E4" s="9" t="s">
        <v>7</v>
      </c>
      <c r="F4" s="11">
        <v>0</v>
      </c>
      <c r="G4" s="8"/>
      <c r="H4" s="8"/>
      <c r="T4" t="s">
        <v>6</v>
      </c>
      <c r="U4">
        <v>4</v>
      </c>
    </row>
    <row r="5" spans="3:22" x14ac:dyDescent="0.3">
      <c r="C5" s="3">
        <f t="shared" ref="C5:C15" si="0">INT((ROW(A2)-1)/(5*$U$4)) + 1</f>
        <v>1</v>
      </c>
      <c r="D5" s="5">
        <f xml:space="preserve"> $V$1 + (INT((ROW(A2)-1)/($U$4))) + (2*(Table1[[#This Row],[Week nr]]-1))</f>
        <v>45691</v>
      </c>
      <c r="E5" s="3" t="s">
        <v>8</v>
      </c>
      <c r="F5" s="2">
        <v>0</v>
      </c>
      <c r="G5" s="8"/>
      <c r="H5" s="8"/>
    </row>
    <row r="6" spans="3:22" x14ac:dyDescent="0.3">
      <c r="C6" s="3">
        <f t="shared" si="0"/>
        <v>1</v>
      </c>
      <c r="D6" s="5">
        <f xml:space="preserve"> $V$1 + (INT((ROW(A3)-1)/($U$4))) + (2*(Table1[[#This Row],[Week nr]]-1))</f>
        <v>45691</v>
      </c>
      <c r="E6" s="3" t="s">
        <v>9</v>
      </c>
      <c r="F6" s="6">
        <v>0</v>
      </c>
      <c r="G6" s="8"/>
      <c r="H6" s="8"/>
    </row>
    <row r="7" spans="3:22" x14ac:dyDescent="0.3">
      <c r="C7" s="3">
        <f t="shared" si="0"/>
        <v>1</v>
      </c>
      <c r="D7" s="5">
        <f xml:space="preserve"> $V$1 + (INT((ROW(A4)-1)/($U$4))) + (2*(Table1[[#This Row],[Week nr]]-1))</f>
        <v>45691</v>
      </c>
      <c r="E7" s="3" t="s">
        <v>10</v>
      </c>
      <c r="F7" s="2">
        <v>0</v>
      </c>
      <c r="G7" s="8"/>
      <c r="H7" s="8"/>
    </row>
    <row r="8" spans="3:22" x14ac:dyDescent="0.3">
      <c r="C8" s="9">
        <f t="shared" si="0"/>
        <v>1</v>
      </c>
      <c r="D8" s="10">
        <f xml:space="preserve"> $V$1 + (INT((ROW(A5)-1)/($U$4))) + (2*(Table1[[#This Row],[Week nr]]-1))</f>
        <v>45692</v>
      </c>
      <c r="E8" s="9" t="s">
        <v>7</v>
      </c>
      <c r="F8" s="11">
        <v>6.25E-2</v>
      </c>
      <c r="G8" s="8" t="s">
        <v>46</v>
      </c>
      <c r="H8" s="8"/>
    </row>
    <row r="9" spans="3:22" x14ac:dyDescent="0.3">
      <c r="C9" s="3">
        <f t="shared" si="0"/>
        <v>1</v>
      </c>
      <c r="D9" s="5">
        <f xml:space="preserve"> $V$1 + (INT((ROW(A6)-1)/($U$4))) + (2*(Table1[[#This Row],[Week nr]]-1))</f>
        <v>45692</v>
      </c>
      <c r="E9" s="3" t="s">
        <v>8</v>
      </c>
      <c r="F9" s="2">
        <v>0</v>
      </c>
      <c r="G9" s="8" t="s">
        <v>46</v>
      </c>
      <c r="H9" s="8"/>
    </row>
    <row r="10" spans="3:22" x14ac:dyDescent="0.3">
      <c r="C10" s="3">
        <f t="shared" si="0"/>
        <v>1</v>
      </c>
      <c r="D10" s="5">
        <f xml:space="preserve"> $V$1 + (INT((ROW(A7)-1)/($U$4))) + (2*(Table1[[#This Row],[Week nr]]-1))</f>
        <v>45692</v>
      </c>
      <c r="E10" s="3" t="s">
        <v>9</v>
      </c>
      <c r="F10" s="6">
        <v>6.25E-2</v>
      </c>
      <c r="G10" s="8" t="s">
        <v>46</v>
      </c>
      <c r="H10" s="8"/>
    </row>
    <row r="11" spans="3:22" x14ac:dyDescent="0.3">
      <c r="C11" s="3">
        <f t="shared" si="0"/>
        <v>1</v>
      </c>
      <c r="D11" s="5">
        <f xml:space="preserve"> $V$1 + (INT((ROW(A8)-1)/($U$4))) + (2*(Table1[[#This Row],[Week nr]]-1))</f>
        <v>45692</v>
      </c>
      <c r="E11" s="3" t="s">
        <v>10</v>
      </c>
      <c r="F11" s="2">
        <v>0</v>
      </c>
      <c r="G11" s="8" t="s">
        <v>46</v>
      </c>
      <c r="H11" s="8"/>
    </row>
    <row r="12" spans="3:22" ht="28.8" x14ac:dyDescent="0.3">
      <c r="C12" s="9">
        <f t="shared" si="0"/>
        <v>1</v>
      </c>
      <c r="D12" s="10">
        <f xml:space="preserve"> $V$1 + (INT((ROW(A9)-1)/($U$4))) + (2*(Table1[[#This Row],[Week nr]]-1))</f>
        <v>45693</v>
      </c>
      <c r="E12" s="9" t="s">
        <v>7</v>
      </c>
      <c r="F12" s="11">
        <v>0.14583333333333334</v>
      </c>
      <c r="G12" s="8" t="s">
        <v>50</v>
      </c>
      <c r="H12" s="8" t="s">
        <v>49</v>
      </c>
    </row>
    <row r="13" spans="3:22" x14ac:dyDescent="0.3">
      <c r="C13" s="3">
        <f t="shared" si="0"/>
        <v>1</v>
      </c>
      <c r="D13" s="5">
        <f xml:space="preserve"> $V$1 + (INT((ROW(A10)-1)/($U$4))) + (2*(Table1[[#This Row],[Week nr]]-1))</f>
        <v>45693</v>
      </c>
      <c r="E13" s="3" t="s">
        <v>8</v>
      </c>
      <c r="F13" s="2">
        <v>0.1875</v>
      </c>
      <c r="G13" s="8" t="s">
        <v>29</v>
      </c>
      <c r="H13" s="8"/>
    </row>
    <row r="14" spans="3:22" x14ac:dyDescent="0.3">
      <c r="C14" s="3">
        <f t="shared" si="0"/>
        <v>1</v>
      </c>
      <c r="D14" s="5">
        <f xml:space="preserve"> $V$1 + (INT((ROW(A11)-1)/($U$4))) + (2*(Table1[[#This Row],[Week nr]]-1))</f>
        <v>45693</v>
      </c>
      <c r="E14" s="3" t="s">
        <v>9</v>
      </c>
      <c r="F14" s="6">
        <v>0.13541666666666666</v>
      </c>
      <c r="G14" s="8" t="s">
        <v>12</v>
      </c>
      <c r="H14" s="8"/>
    </row>
    <row r="15" spans="3:22" x14ac:dyDescent="0.3">
      <c r="C15" s="3">
        <f t="shared" si="0"/>
        <v>1</v>
      </c>
      <c r="D15" s="5">
        <f xml:space="preserve"> $V$1 + (INT((ROW(A12)-1)/($U$4))) + (2*(Table1[[#This Row],[Week nr]]-1))</f>
        <v>45693</v>
      </c>
      <c r="E15" s="3" t="s">
        <v>10</v>
      </c>
      <c r="F15" s="2">
        <v>0.1875</v>
      </c>
      <c r="G15" s="8" t="s">
        <v>93</v>
      </c>
      <c r="H15" s="8" t="s">
        <v>94</v>
      </c>
    </row>
    <row r="16" spans="3:22" x14ac:dyDescent="0.3">
      <c r="C16" s="9">
        <f t="shared" ref="C16:C47" si="1">INT((ROW(A13)-1)/(5*$U$4)) + 1</f>
        <v>1</v>
      </c>
      <c r="D16" s="10">
        <f xml:space="preserve"> $V$1 + (INT((ROW(A13)-1)/($U$4))) + (2*(Table1[[#This Row],[Week nr]]-1))</f>
        <v>45694</v>
      </c>
      <c r="E16" s="9" t="s">
        <v>7</v>
      </c>
      <c r="F16" s="11">
        <v>0.10416666666666667</v>
      </c>
      <c r="G16" s="8" t="s">
        <v>51</v>
      </c>
      <c r="H16" s="8" t="s">
        <v>48</v>
      </c>
    </row>
    <row r="17" spans="3:8" x14ac:dyDescent="0.3">
      <c r="C17" s="3">
        <f t="shared" si="1"/>
        <v>1</v>
      </c>
      <c r="D17" s="5">
        <f xml:space="preserve"> $V$1 + (INT((ROW(A14)-1)/($U$4))) + (2*(Table1[[#This Row],[Week nr]]-1))</f>
        <v>45694</v>
      </c>
      <c r="E17" s="3" t="s">
        <v>8</v>
      </c>
      <c r="F17" s="2">
        <v>0.10416666666666667</v>
      </c>
      <c r="G17" s="8" t="s">
        <v>30</v>
      </c>
      <c r="H17" s="8"/>
    </row>
    <row r="18" spans="3:8" x14ac:dyDescent="0.3">
      <c r="C18" s="3">
        <f t="shared" si="1"/>
        <v>1</v>
      </c>
      <c r="D18" s="5">
        <f xml:space="preserve"> $V$1 + (INT((ROW(A15)-1)/($U$4))) + (2*(Table1[[#This Row],[Week nr]]-1))</f>
        <v>45694</v>
      </c>
      <c r="E18" s="3" t="s">
        <v>9</v>
      </c>
      <c r="F18" s="6">
        <v>0</v>
      </c>
      <c r="G18" s="8"/>
      <c r="H18" s="8"/>
    </row>
    <row r="19" spans="3:8" ht="28.8" x14ac:dyDescent="0.3">
      <c r="C19" s="3">
        <f t="shared" si="1"/>
        <v>1</v>
      </c>
      <c r="D19" s="5">
        <f xml:space="preserve"> $V$1 + (INT((ROW(A16)-1)/($U$4))) + (2*(Table1[[#This Row],[Week nr]]-1))</f>
        <v>45694</v>
      </c>
      <c r="E19" s="3" t="s">
        <v>10</v>
      </c>
      <c r="F19" s="2">
        <v>0.10416666666666667</v>
      </c>
      <c r="G19" s="8" t="s">
        <v>121</v>
      </c>
      <c r="H19" s="8" t="s">
        <v>95</v>
      </c>
    </row>
    <row r="20" spans="3:8" ht="28.8" x14ac:dyDescent="0.3">
      <c r="C20" s="9">
        <f t="shared" si="1"/>
        <v>1</v>
      </c>
      <c r="D20" s="10">
        <f xml:space="preserve"> $V$1 + (INT((ROW(A17)-1)/($U$4))) + (2*(Table1[[#This Row],[Week nr]]-1))</f>
        <v>45695</v>
      </c>
      <c r="E20" s="9" t="s">
        <v>7</v>
      </c>
      <c r="F20" s="11">
        <v>6.25E-2</v>
      </c>
      <c r="G20" s="8" t="s">
        <v>52</v>
      </c>
      <c r="H20" s="8" t="s">
        <v>47</v>
      </c>
    </row>
    <row r="21" spans="3:8" ht="28.8" x14ac:dyDescent="0.3">
      <c r="C21" s="3">
        <f t="shared" si="1"/>
        <v>1</v>
      </c>
      <c r="D21" s="5">
        <f xml:space="preserve"> $V$1 + (INT((ROW(A18)-1)/($U$4))) + (2*(Table1[[#This Row],[Week nr]]-1))</f>
        <v>45695</v>
      </c>
      <c r="E21" s="3" t="s">
        <v>8</v>
      </c>
      <c r="F21" s="2">
        <v>5.2083333333333336E-2</v>
      </c>
      <c r="G21" s="8" t="s">
        <v>31</v>
      </c>
      <c r="H21" s="8"/>
    </row>
    <row r="22" spans="3:8" x14ac:dyDescent="0.3">
      <c r="C22" s="3">
        <f t="shared" si="1"/>
        <v>1</v>
      </c>
      <c r="D22" s="5">
        <f xml:space="preserve"> $V$1 + (INT((ROW(A19)-1)/($U$4))) + (2*(Table1[[#This Row],[Week nr]]-1))</f>
        <v>45695</v>
      </c>
      <c r="E22" s="3" t="s">
        <v>9</v>
      </c>
      <c r="F22" s="6">
        <v>5.2083333333333336E-2</v>
      </c>
      <c r="G22" s="8" t="s">
        <v>13</v>
      </c>
      <c r="H22" s="8"/>
    </row>
    <row r="23" spans="3:8" ht="28.8" x14ac:dyDescent="0.3">
      <c r="C23" s="3">
        <f t="shared" si="1"/>
        <v>1</v>
      </c>
      <c r="D23" s="5">
        <f xml:space="preserve"> $V$1 + (INT((ROW(A20)-1)/($U$4))) + (2*(Table1[[#This Row],[Week nr]]-1))</f>
        <v>45695</v>
      </c>
      <c r="E23" s="3" t="s">
        <v>10</v>
      </c>
      <c r="F23" s="2">
        <v>6.25E-2</v>
      </c>
      <c r="G23" s="8" t="s">
        <v>96</v>
      </c>
      <c r="H23" s="8" t="s">
        <v>97</v>
      </c>
    </row>
    <row r="24" spans="3:8" x14ac:dyDescent="0.3">
      <c r="C24" s="9">
        <f t="shared" si="1"/>
        <v>2</v>
      </c>
      <c r="D24" s="10">
        <f xml:space="preserve"> $V$1 + (INT((ROW(A21)-1)/($U$4))) + (2*(Table1[[#This Row],[Week nr]]-1))</f>
        <v>45698</v>
      </c>
      <c r="E24" s="9" t="s">
        <v>7</v>
      </c>
      <c r="F24" s="11">
        <v>0.10416666666666667</v>
      </c>
      <c r="G24" s="8" t="s">
        <v>57</v>
      </c>
      <c r="H24" s="8" t="s">
        <v>58</v>
      </c>
    </row>
    <row r="25" spans="3:8" ht="28.8" x14ac:dyDescent="0.3">
      <c r="C25" s="3">
        <f t="shared" si="1"/>
        <v>2</v>
      </c>
      <c r="D25" s="5">
        <f xml:space="preserve"> $V$1 + (INT((ROW(A22)-1)/($U$4))) + (2*(Table1[[#This Row],[Week nr]]-1))</f>
        <v>45698</v>
      </c>
      <c r="E25" s="3" t="s">
        <v>8</v>
      </c>
      <c r="F25" s="2">
        <v>0.10416666666666667</v>
      </c>
      <c r="G25" s="8" t="s">
        <v>34</v>
      </c>
      <c r="H25" s="8"/>
    </row>
    <row r="26" spans="3:8" x14ac:dyDescent="0.3">
      <c r="C26" s="3">
        <f t="shared" si="1"/>
        <v>2</v>
      </c>
      <c r="D26" s="5">
        <f xml:space="preserve"> $V$1 + (INT((ROW(A23)-1)/($U$4))) + (2*(Table1[[#This Row],[Week nr]]-1))</f>
        <v>45698</v>
      </c>
      <c r="E26" s="3" t="s">
        <v>9</v>
      </c>
      <c r="F26" s="6">
        <v>0.25</v>
      </c>
      <c r="G26" s="8" t="s">
        <v>14</v>
      </c>
      <c r="H26" s="8"/>
    </row>
    <row r="27" spans="3:8" ht="28.8" x14ac:dyDescent="0.3">
      <c r="C27" s="3">
        <f t="shared" si="1"/>
        <v>2</v>
      </c>
      <c r="D27" s="5">
        <f xml:space="preserve"> $V$1 + (INT((ROW(A24)-1)/($U$4))) + (2*(Table1[[#This Row],[Week nr]]-1))</f>
        <v>45698</v>
      </c>
      <c r="E27" s="3" t="s">
        <v>10</v>
      </c>
      <c r="F27" s="2">
        <v>0.10416666666666667</v>
      </c>
      <c r="G27" s="8" t="s">
        <v>98</v>
      </c>
      <c r="H27" s="8" t="s">
        <v>99</v>
      </c>
    </row>
    <row r="28" spans="3:8" x14ac:dyDescent="0.3">
      <c r="C28" s="9">
        <f t="shared" si="1"/>
        <v>2</v>
      </c>
      <c r="D28" s="10">
        <f xml:space="preserve"> $V$1 + (INT((ROW(A25)-1)/($U$4))) + (2*(Table1[[#This Row],[Week nr]]-1))</f>
        <v>45699</v>
      </c>
      <c r="E28" s="9" t="s">
        <v>7</v>
      </c>
      <c r="F28" s="11">
        <v>6.25E-2</v>
      </c>
      <c r="G28" s="8" t="s">
        <v>54</v>
      </c>
      <c r="H28" s="8" t="s">
        <v>53</v>
      </c>
    </row>
    <row r="29" spans="3:8" x14ac:dyDescent="0.3">
      <c r="C29" s="3">
        <f t="shared" si="1"/>
        <v>2</v>
      </c>
      <c r="D29" s="5">
        <f xml:space="preserve"> $V$1 + (INT((ROW(A26)-1)/($U$4))) + (2*(Table1[[#This Row],[Week nr]]-1))</f>
        <v>45699</v>
      </c>
      <c r="E29" s="3" t="s">
        <v>8</v>
      </c>
      <c r="F29" s="2">
        <v>6.25E-2</v>
      </c>
      <c r="G29" s="8" t="s">
        <v>33</v>
      </c>
      <c r="H29" s="8" t="s">
        <v>32</v>
      </c>
    </row>
    <row r="30" spans="3:8" x14ac:dyDescent="0.3">
      <c r="C30" s="3">
        <f t="shared" si="1"/>
        <v>2</v>
      </c>
      <c r="D30" s="5">
        <f xml:space="preserve"> $V$1 + (INT((ROW(A27)-1)/($U$4))) + (2*(Table1[[#This Row],[Week nr]]-1))</f>
        <v>45699</v>
      </c>
      <c r="E30" s="3" t="s">
        <v>9</v>
      </c>
      <c r="F30" s="6">
        <v>0.17708333333333334</v>
      </c>
      <c r="G30" s="8" t="s">
        <v>15</v>
      </c>
      <c r="H30" s="8"/>
    </row>
    <row r="31" spans="3:8" ht="28.8" x14ac:dyDescent="0.3">
      <c r="C31" s="3">
        <f t="shared" si="1"/>
        <v>2</v>
      </c>
      <c r="D31" s="5">
        <f xml:space="preserve"> $V$1 + (INT((ROW(A28)-1)/($U$4))) + (2*(Table1[[#This Row],[Week nr]]-1))</f>
        <v>45699</v>
      </c>
      <c r="E31" s="3" t="s">
        <v>10</v>
      </c>
      <c r="F31" s="2">
        <v>3.125E-2</v>
      </c>
      <c r="G31" s="8" t="s">
        <v>100</v>
      </c>
      <c r="H31" s="8"/>
    </row>
    <row r="32" spans="3:8" x14ac:dyDescent="0.3">
      <c r="C32" s="9">
        <f t="shared" si="1"/>
        <v>2</v>
      </c>
      <c r="D32" s="10">
        <f xml:space="preserve"> $V$1 + (INT((ROW(A29)-1)/($U$4))) + (2*(Table1[[#This Row],[Week nr]]-1))</f>
        <v>45700</v>
      </c>
      <c r="E32" s="9" t="s">
        <v>7</v>
      </c>
      <c r="F32" s="11">
        <v>0</v>
      </c>
      <c r="G32" s="8"/>
      <c r="H32" s="8"/>
    </row>
    <row r="33" spans="3:8" x14ac:dyDescent="0.3">
      <c r="C33" s="3">
        <f t="shared" si="1"/>
        <v>2</v>
      </c>
      <c r="D33" s="5">
        <f xml:space="preserve"> $V$1 + (INT((ROW(A30)-1)/($U$4))) + (2*(Table1[[#This Row],[Week nr]]-1))</f>
        <v>45700</v>
      </c>
      <c r="E33" s="3" t="s">
        <v>8</v>
      </c>
      <c r="F33" s="2">
        <v>0</v>
      </c>
      <c r="G33" s="8"/>
      <c r="H33" s="8"/>
    </row>
    <row r="34" spans="3:8" x14ac:dyDescent="0.3">
      <c r="C34" s="3">
        <f t="shared" si="1"/>
        <v>2</v>
      </c>
      <c r="D34" s="5">
        <f xml:space="preserve"> $V$1 + (INT((ROW(A31)-1)/($U$4))) + (2*(Table1[[#This Row],[Week nr]]-1))</f>
        <v>45700</v>
      </c>
      <c r="E34" s="3" t="s">
        <v>9</v>
      </c>
      <c r="F34" s="6">
        <v>0</v>
      </c>
      <c r="G34" s="8"/>
      <c r="H34" s="8"/>
    </row>
    <row r="35" spans="3:8" x14ac:dyDescent="0.3">
      <c r="C35" s="3">
        <f t="shared" si="1"/>
        <v>2</v>
      </c>
      <c r="D35" s="5">
        <f xml:space="preserve"> $V$1 + (INT((ROW(A32)-1)/($U$4))) + (2*(Table1[[#This Row],[Week nr]]-1))</f>
        <v>45700</v>
      </c>
      <c r="E35" s="3" t="s">
        <v>10</v>
      </c>
      <c r="F35" s="2">
        <v>0</v>
      </c>
      <c r="G35" s="8"/>
      <c r="H35" s="8"/>
    </row>
    <row r="36" spans="3:8" x14ac:dyDescent="0.3">
      <c r="C36" s="9">
        <f t="shared" si="1"/>
        <v>2</v>
      </c>
      <c r="D36" s="10">
        <f xml:space="preserve"> $V$1 + (INT((ROW(A33)-1)/($U$4))) + (2*(Table1[[#This Row],[Week nr]]-1))</f>
        <v>45701</v>
      </c>
      <c r="E36" s="9" t="s">
        <v>7</v>
      </c>
      <c r="F36" s="11">
        <v>0</v>
      </c>
      <c r="G36" s="8"/>
      <c r="H36" s="8"/>
    </row>
    <row r="37" spans="3:8" x14ac:dyDescent="0.3">
      <c r="C37" s="3">
        <f t="shared" si="1"/>
        <v>2</v>
      </c>
      <c r="D37" s="5">
        <f xml:space="preserve"> $V$1 + (INT((ROW(A34)-1)/($U$4))) + (2*(Table1[[#This Row],[Week nr]]-1))</f>
        <v>45701</v>
      </c>
      <c r="E37" s="3" t="s">
        <v>8</v>
      </c>
      <c r="F37" s="2">
        <v>0</v>
      </c>
      <c r="G37" s="8"/>
      <c r="H37" s="8"/>
    </row>
    <row r="38" spans="3:8" x14ac:dyDescent="0.3">
      <c r="C38" s="3">
        <f t="shared" si="1"/>
        <v>2</v>
      </c>
      <c r="D38" s="5">
        <f xml:space="preserve"> $V$1 + (INT((ROW(A35)-1)/($U$4))) + (2*(Table1[[#This Row],[Week nr]]-1))</f>
        <v>45701</v>
      </c>
      <c r="E38" s="3" t="s">
        <v>9</v>
      </c>
      <c r="F38" s="6">
        <v>0</v>
      </c>
      <c r="G38" s="8"/>
      <c r="H38" s="8"/>
    </row>
    <row r="39" spans="3:8" x14ac:dyDescent="0.3">
      <c r="C39" s="3">
        <f t="shared" si="1"/>
        <v>2</v>
      </c>
      <c r="D39" s="5">
        <f xml:space="preserve"> $V$1 + (INT((ROW(A36)-1)/($U$4))) + (2*(Table1[[#This Row],[Week nr]]-1))</f>
        <v>45701</v>
      </c>
      <c r="E39" s="3" t="s">
        <v>10</v>
      </c>
      <c r="F39" s="2">
        <v>0</v>
      </c>
      <c r="G39" s="8"/>
      <c r="H39" s="8"/>
    </row>
    <row r="40" spans="3:8" x14ac:dyDescent="0.3">
      <c r="C40" s="9">
        <f t="shared" si="1"/>
        <v>2</v>
      </c>
      <c r="D40" s="10">
        <f xml:space="preserve"> $V$1 + (INT((ROW(A37)-1)/($U$4))) + (2*(Table1[[#This Row],[Week nr]]-1))</f>
        <v>45702</v>
      </c>
      <c r="E40" s="9" t="s">
        <v>7</v>
      </c>
      <c r="F40" s="11">
        <v>0.125</v>
      </c>
      <c r="G40" s="8" t="s">
        <v>55</v>
      </c>
      <c r="H40" s="8" t="s">
        <v>56</v>
      </c>
    </row>
    <row r="41" spans="3:8" ht="28.8" x14ac:dyDescent="0.3">
      <c r="C41" s="3">
        <f t="shared" si="1"/>
        <v>2</v>
      </c>
      <c r="D41" s="5">
        <f xml:space="preserve"> $V$1 + (INT((ROW(A38)-1)/($U$4))) + (2*(Table1[[#This Row],[Week nr]]-1))</f>
        <v>45702</v>
      </c>
      <c r="E41" s="3" t="s">
        <v>8</v>
      </c>
      <c r="F41" s="2">
        <v>0.125</v>
      </c>
      <c r="G41" s="8" t="s">
        <v>39</v>
      </c>
      <c r="H41" s="8"/>
    </row>
    <row r="42" spans="3:8" x14ac:dyDescent="0.3">
      <c r="C42" s="3">
        <f t="shared" si="1"/>
        <v>2</v>
      </c>
      <c r="D42" s="5">
        <f xml:space="preserve"> $V$1 + (INT((ROW(A39)-1)/($U$4))) + (2*(Table1[[#This Row],[Week nr]]-1))</f>
        <v>45702</v>
      </c>
      <c r="E42" s="3" t="s">
        <v>9</v>
      </c>
      <c r="F42" s="6">
        <v>0.14583333333333334</v>
      </c>
      <c r="G42" s="8" t="s">
        <v>16</v>
      </c>
      <c r="H42" s="8"/>
    </row>
    <row r="43" spans="3:8" ht="28.8" x14ac:dyDescent="0.3">
      <c r="C43" s="3">
        <f t="shared" si="1"/>
        <v>2</v>
      </c>
      <c r="D43" s="5">
        <f xml:space="preserve"> $V$1 + (INT((ROW(A40)-1)/($U$4))) + (2*(Table1[[#This Row],[Week nr]]-1))</f>
        <v>45702</v>
      </c>
      <c r="E43" s="3" t="s">
        <v>10</v>
      </c>
      <c r="F43" s="2">
        <v>6.25E-2</v>
      </c>
      <c r="G43" s="8" t="s">
        <v>101</v>
      </c>
      <c r="H43" s="8" t="s">
        <v>102</v>
      </c>
    </row>
    <row r="44" spans="3:8" x14ac:dyDescent="0.3">
      <c r="C44" s="9">
        <f t="shared" si="1"/>
        <v>3</v>
      </c>
      <c r="D44" s="10">
        <f xml:space="preserve"> $V$1 + (INT((ROW(A41)-1)/($U$4))) + (2*(Table1[[#This Row],[Week nr]]-1))</f>
        <v>45705</v>
      </c>
      <c r="E44" s="9" t="s">
        <v>7</v>
      </c>
      <c r="F44" s="11">
        <v>0</v>
      </c>
      <c r="G44" s="8" t="s">
        <v>60</v>
      </c>
      <c r="H44" s="8"/>
    </row>
    <row r="45" spans="3:8" x14ac:dyDescent="0.3">
      <c r="C45" s="3">
        <f t="shared" si="1"/>
        <v>3</v>
      </c>
      <c r="D45" s="5">
        <f xml:space="preserve"> $V$1 + (INT((ROW(A42)-1)/($U$4))) + (2*(Table1[[#This Row],[Week nr]]-1))</f>
        <v>45705</v>
      </c>
      <c r="E45" s="3" t="s">
        <v>8</v>
      </c>
      <c r="F45" s="2">
        <v>0</v>
      </c>
      <c r="G45" s="8" t="s">
        <v>60</v>
      </c>
      <c r="H45" s="8"/>
    </row>
    <row r="46" spans="3:8" x14ac:dyDescent="0.3">
      <c r="C46" s="3">
        <f t="shared" si="1"/>
        <v>3</v>
      </c>
      <c r="D46" s="5">
        <f xml:space="preserve"> $V$1 + (INT((ROW(A43)-1)/($U$4))) + (2*(Table1[[#This Row],[Week nr]]-1))</f>
        <v>45705</v>
      </c>
      <c r="E46" s="3" t="s">
        <v>9</v>
      </c>
      <c r="F46" s="6">
        <v>0</v>
      </c>
      <c r="G46" s="8" t="s">
        <v>60</v>
      </c>
      <c r="H46" s="8"/>
    </row>
    <row r="47" spans="3:8" x14ac:dyDescent="0.3">
      <c r="C47" s="3">
        <f t="shared" si="1"/>
        <v>3</v>
      </c>
      <c r="D47" s="5">
        <f xml:space="preserve"> $V$1 + (INT((ROW(A44)-1)/($U$4))) + (2*(Table1[[#This Row],[Week nr]]-1))</f>
        <v>45705</v>
      </c>
      <c r="E47" s="3" t="s">
        <v>10</v>
      </c>
      <c r="F47" s="2">
        <v>0</v>
      </c>
      <c r="G47" s="8" t="s">
        <v>60</v>
      </c>
      <c r="H47" s="8"/>
    </row>
    <row r="48" spans="3:8" x14ac:dyDescent="0.3">
      <c r="C48" s="9">
        <f t="shared" ref="C48:C79" si="2">INT((ROW(A45)-1)/(5*$U$4)) + 1</f>
        <v>3</v>
      </c>
      <c r="D48" s="10">
        <f xml:space="preserve"> $V$1 + (INT((ROW(A45)-1)/($U$4))) + (2*(Table1[[#This Row],[Week nr]]-1))</f>
        <v>45706</v>
      </c>
      <c r="E48" s="9" t="s">
        <v>7</v>
      </c>
      <c r="F48" s="11">
        <v>0</v>
      </c>
      <c r="G48" s="8" t="s">
        <v>60</v>
      </c>
      <c r="H48" s="8"/>
    </row>
    <row r="49" spans="3:8" x14ac:dyDescent="0.3">
      <c r="C49" s="3">
        <f t="shared" si="2"/>
        <v>3</v>
      </c>
      <c r="D49" s="5">
        <f xml:space="preserve"> $V$1 + (INT((ROW(A46)-1)/($U$4))) + (2*(Table1[[#This Row],[Week nr]]-1))</f>
        <v>45706</v>
      </c>
      <c r="E49" s="3" t="s">
        <v>8</v>
      </c>
      <c r="F49" s="2">
        <v>0</v>
      </c>
      <c r="G49" s="8" t="s">
        <v>60</v>
      </c>
      <c r="H49" s="8"/>
    </row>
    <row r="50" spans="3:8" x14ac:dyDescent="0.3">
      <c r="C50" s="3">
        <f t="shared" si="2"/>
        <v>3</v>
      </c>
      <c r="D50" s="5">
        <f xml:space="preserve"> $V$1 + (INT((ROW(A47)-1)/($U$4))) + (2*(Table1[[#This Row],[Week nr]]-1))</f>
        <v>45706</v>
      </c>
      <c r="E50" s="3" t="s">
        <v>9</v>
      </c>
      <c r="F50" s="6">
        <v>0</v>
      </c>
      <c r="G50" s="8" t="s">
        <v>60</v>
      </c>
      <c r="H50" s="8"/>
    </row>
    <row r="51" spans="3:8" x14ac:dyDescent="0.3">
      <c r="C51" s="3">
        <f t="shared" si="2"/>
        <v>3</v>
      </c>
      <c r="D51" s="5">
        <f xml:space="preserve"> $V$1 + (INT((ROW(A48)-1)/($U$4))) + (2*(Table1[[#This Row],[Week nr]]-1))</f>
        <v>45706</v>
      </c>
      <c r="E51" s="3" t="s">
        <v>10</v>
      </c>
      <c r="F51" s="2">
        <v>0</v>
      </c>
      <c r="G51" s="8" t="s">
        <v>60</v>
      </c>
      <c r="H51" s="8"/>
    </row>
    <row r="52" spans="3:8" x14ac:dyDescent="0.3">
      <c r="C52" s="9">
        <f t="shared" si="2"/>
        <v>3</v>
      </c>
      <c r="D52" s="10">
        <f xml:space="preserve"> $V$1 + (INT((ROW(A49)-1)/($U$4))) + (2*(Table1[[#This Row],[Week nr]]-1))</f>
        <v>45707</v>
      </c>
      <c r="E52" s="9" t="s">
        <v>7</v>
      </c>
      <c r="F52" s="11">
        <v>0</v>
      </c>
      <c r="G52" s="8" t="s">
        <v>60</v>
      </c>
      <c r="H52" s="8"/>
    </row>
    <row r="53" spans="3:8" x14ac:dyDescent="0.3">
      <c r="C53" s="3">
        <f t="shared" si="2"/>
        <v>3</v>
      </c>
      <c r="D53" s="5">
        <f xml:space="preserve"> $V$1 + (INT((ROW(A50)-1)/($U$4))) + (2*(Table1[[#This Row],[Week nr]]-1))</f>
        <v>45707</v>
      </c>
      <c r="E53" s="3" t="s">
        <v>8</v>
      </c>
      <c r="F53" s="2">
        <v>8.3333333333333329E-2</v>
      </c>
      <c r="G53" s="8" t="s">
        <v>35</v>
      </c>
      <c r="H53" s="8"/>
    </row>
    <row r="54" spans="3:8" x14ac:dyDescent="0.3">
      <c r="C54" s="3">
        <f t="shared" si="2"/>
        <v>3</v>
      </c>
      <c r="D54" s="5">
        <f xml:space="preserve"> $V$1 + (INT((ROW(A51)-1)/($U$4))) + (2*(Table1[[#This Row],[Week nr]]-1))</f>
        <v>45707</v>
      </c>
      <c r="E54" s="3" t="s">
        <v>9</v>
      </c>
      <c r="F54" s="6">
        <v>0.16666666666666666</v>
      </c>
      <c r="G54" s="8" t="s">
        <v>17</v>
      </c>
      <c r="H54" s="8"/>
    </row>
    <row r="55" spans="3:8" x14ac:dyDescent="0.3">
      <c r="C55" s="3">
        <f t="shared" si="2"/>
        <v>3</v>
      </c>
      <c r="D55" s="5">
        <f xml:space="preserve"> $V$1 + (INT((ROW(A52)-1)/($U$4))) + (2*(Table1[[#This Row],[Week nr]]-1))</f>
        <v>45707</v>
      </c>
      <c r="E55" s="3" t="s">
        <v>10</v>
      </c>
      <c r="F55" s="2">
        <v>0</v>
      </c>
      <c r="G55" s="8" t="s">
        <v>60</v>
      </c>
      <c r="H55" s="8"/>
    </row>
    <row r="56" spans="3:8" x14ac:dyDescent="0.3">
      <c r="C56" s="9">
        <f t="shared" si="2"/>
        <v>3</v>
      </c>
      <c r="D56" s="10">
        <f xml:space="preserve"> $V$1 + (INT((ROW(A53)-1)/($U$4))) + (2*(Table1[[#This Row],[Week nr]]-1))</f>
        <v>45708</v>
      </c>
      <c r="E56" s="9" t="s">
        <v>7</v>
      </c>
      <c r="F56" s="11">
        <v>0</v>
      </c>
      <c r="G56" s="8" t="s">
        <v>60</v>
      </c>
      <c r="H56" s="8"/>
    </row>
    <row r="57" spans="3:8" x14ac:dyDescent="0.3">
      <c r="C57" s="3">
        <f t="shared" si="2"/>
        <v>3</v>
      </c>
      <c r="D57" s="5">
        <f xml:space="preserve"> $V$1 + (INT((ROW(A54)-1)/($U$4))) + (2*(Table1[[#This Row],[Week nr]]-1))</f>
        <v>45708</v>
      </c>
      <c r="E57" s="3" t="s">
        <v>8</v>
      </c>
      <c r="F57" s="2">
        <v>0</v>
      </c>
      <c r="G57" s="8" t="s">
        <v>60</v>
      </c>
      <c r="H57" s="8"/>
    </row>
    <row r="58" spans="3:8" x14ac:dyDescent="0.3">
      <c r="C58" s="3">
        <f t="shared" si="2"/>
        <v>3</v>
      </c>
      <c r="D58" s="5">
        <f xml:space="preserve"> $V$1 + (INT((ROW(A55)-1)/($U$4))) + (2*(Table1[[#This Row],[Week nr]]-1))</f>
        <v>45708</v>
      </c>
      <c r="E58" s="3" t="s">
        <v>9</v>
      </c>
      <c r="F58" s="6">
        <v>0</v>
      </c>
      <c r="G58" s="8" t="s">
        <v>60</v>
      </c>
      <c r="H58" s="8"/>
    </row>
    <row r="59" spans="3:8" x14ac:dyDescent="0.3">
      <c r="C59" s="3">
        <f t="shared" si="2"/>
        <v>3</v>
      </c>
      <c r="D59" s="5">
        <f xml:space="preserve"> $V$1 + (INT((ROW(A56)-1)/($U$4))) + (2*(Table1[[#This Row],[Week nr]]-1))</f>
        <v>45708</v>
      </c>
      <c r="E59" s="3" t="s">
        <v>10</v>
      </c>
      <c r="F59" s="2">
        <v>0</v>
      </c>
      <c r="G59" s="8" t="s">
        <v>60</v>
      </c>
      <c r="H59" s="8"/>
    </row>
    <row r="60" spans="3:8" x14ac:dyDescent="0.3">
      <c r="C60" s="9">
        <f t="shared" si="2"/>
        <v>3</v>
      </c>
      <c r="D60" s="10">
        <f xml:space="preserve"> $V$1 + (INT((ROW(A57)-1)/($U$4))) + (2*(Table1[[#This Row],[Week nr]]-1))</f>
        <v>45709</v>
      </c>
      <c r="E60" s="9" t="s">
        <v>7</v>
      </c>
      <c r="F60" s="11">
        <v>0</v>
      </c>
      <c r="G60" s="8" t="s">
        <v>60</v>
      </c>
      <c r="H60" s="8"/>
    </row>
    <row r="61" spans="3:8" x14ac:dyDescent="0.3">
      <c r="C61" s="3">
        <f t="shared" si="2"/>
        <v>3</v>
      </c>
      <c r="D61" s="5">
        <f xml:space="preserve"> $V$1 + (INT((ROW(A58)-1)/($U$4))) + (2*(Table1[[#This Row],[Week nr]]-1))</f>
        <v>45709</v>
      </c>
      <c r="E61" s="3" t="s">
        <v>8</v>
      </c>
      <c r="F61" s="2">
        <v>0</v>
      </c>
      <c r="G61" s="8" t="s">
        <v>60</v>
      </c>
      <c r="H61" s="8"/>
    </row>
    <row r="62" spans="3:8" x14ac:dyDescent="0.3">
      <c r="C62" s="3">
        <f t="shared" si="2"/>
        <v>3</v>
      </c>
      <c r="D62" s="5">
        <f xml:space="preserve"> $V$1 + (INT((ROW(A59)-1)/($U$4))) + (2*(Table1[[#This Row],[Week nr]]-1))</f>
        <v>45709</v>
      </c>
      <c r="E62" s="3" t="s">
        <v>9</v>
      </c>
      <c r="F62" s="6">
        <v>0</v>
      </c>
      <c r="G62" s="8" t="s">
        <v>60</v>
      </c>
      <c r="H62" s="8"/>
    </row>
    <row r="63" spans="3:8" x14ac:dyDescent="0.3">
      <c r="C63" s="3">
        <f t="shared" si="2"/>
        <v>3</v>
      </c>
      <c r="D63" s="5">
        <f xml:space="preserve"> $V$1 + (INT((ROW(A60)-1)/($U$4))) + (2*(Table1[[#This Row],[Week nr]]-1))</f>
        <v>45709</v>
      </c>
      <c r="E63" s="3" t="s">
        <v>10</v>
      </c>
      <c r="F63" s="2">
        <v>0</v>
      </c>
      <c r="G63" s="8" t="s">
        <v>60</v>
      </c>
      <c r="H63" s="8"/>
    </row>
    <row r="64" spans="3:8" x14ac:dyDescent="0.3">
      <c r="C64" s="9">
        <f t="shared" si="2"/>
        <v>4</v>
      </c>
      <c r="D64" s="10">
        <f xml:space="preserve"> $V$1 + (INT((ROW(A61)-1)/($U$4))) + (2*(Table1[[#This Row],[Week nr]]-1))</f>
        <v>45712</v>
      </c>
      <c r="E64" s="9" t="s">
        <v>7</v>
      </c>
      <c r="F64" s="11">
        <v>0</v>
      </c>
      <c r="G64" s="8" t="s">
        <v>59</v>
      </c>
      <c r="H64" s="8"/>
    </row>
    <row r="65" spans="3:8" x14ac:dyDescent="0.3">
      <c r="C65" s="3">
        <f t="shared" si="2"/>
        <v>4</v>
      </c>
      <c r="D65" s="5">
        <f xml:space="preserve"> $V$1 + (INT((ROW(A62)-1)/($U$4))) + (2*(Table1[[#This Row],[Week nr]]-1))</f>
        <v>45712</v>
      </c>
      <c r="E65" s="3" t="s">
        <v>8</v>
      </c>
      <c r="F65" s="2">
        <v>0.10416666666666667</v>
      </c>
      <c r="G65" s="8" t="s">
        <v>36</v>
      </c>
      <c r="H65" s="8"/>
    </row>
    <row r="66" spans="3:8" x14ac:dyDescent="0.3">
      <c r="C66" s="3">
        <f t="shared" si="2"/>
        <v>4</v>
      </c>
      <c r="D66" s="5">
        <f xml:space="preserve"> $V$1 + (INT((ROW(A63)-1)/($U$4))) + (2*(Table1[[#This Row],[Week nr]]-1))</f>
        <v>45712</v>
      </c>
      <c r="E66" s="3" t="s">
        <v>9</v>
      </c>
      <c r="F66" s="6">
        <v>0.16666666666666666</v>
      </c>
      <c r="G66" s="8" t="s">
        <v>18</v>
      </c>
      <c r="H66" s="8"/>
    </row>
    <row r="67" spans="3:8" ht="28.8" x14ac:dyDescent="0.3">
      <c r="C67" s="3">
        <f t="shared" si="2"/>
        <v>4</v>
      </c>
      <c r="D67" s="5">
        <f xml:space="preserve"> $V$1 + (INT((ROW(A64)-1)/($U$4))) + (2*(Table1[[#This Row],[Week nr]]-1))</f>
        <v>45712</v>
      </c>
      <c r="E67" s="3" t="s">
        <v>10</v>
      </c>
      <c r="F67" s="2">
        <v>4.8611111111111112E-2</v>
      </c>
      <c r="G67" s="8" t="s">
        <v>103</v>
      </c>
      <c r="H67" s="8"/>
    </row>
    <row r="68" spans="3:8" x14ac:dyDescent="0.3">
      <c r="C68" s="9">
        <f t="shared" si="2"/>
        <v>4</v>
      </c>
      <c r="D68" s="10">
        <f xml:space="preserve"> $V$1 + (INT((ROW(A65)-1)/($U$4))) + (2*(Table1[[#This Row],[Week nr]]-1))</f>
        <v>45713</v>
      </c>
      <c r="E68" s="9" t="s">
        <v>7</v>
      </c>
      <c r="F68" s="11">
        <v>0</v>
      </c>
      <c r="G68" s="8" t="s">
        <v>59</v>
      </c>
      <c r="H68" s="8"/>
    </row>
    <row r="69" spans="3:8" x14ac:dyDescent="0.3">
      <c r="C69" s="3">
        <f t="shared" si="2"/>
        <v>4</v>
      </c>
      <c r="D69" s="5">
        <f xml:space="preserve"> $V$1 + (INT((ROW(A66)-1)/($U$4))) + (2*(Table1[[#This Row],[Week nr]]-1))</f>
        <v>45713</v>
      </c>
      <c r="E69" s="3" t="s">
        <v>8</v>
      </c>
      <c r="F69" s="2">
        <v>0.19791666666666666</v>
      </c>
      <c r="G69" s="8" t="s">
        <v>37</v>
      </c>
      <c r="H69" s="8"/>
    </row>
    <row r="70" spans="3:8" x14ac:dyDescent="0.3">
      <c r="C70" s="3">
        <f t="shared" si="2"/>
        <v>4</v>
      </c>
      <c r="D70" s="5">
        <f xml:space="preserve"> $V$1 + (INT((ROW(A67)-1)/($U$4))) + (2*(Table1[[#This Row],[Week nr]]-1))</f>
        <v>45713</v>
      </c>
      <c r="E70" s="3" t="s">
        <v>9</v>
      </c>
      <c r="F70" s="6">
        <v>0</v>
      </c>
      <c r="G70" s="8"/>
      <c r="H70" s="8"/>
    </row>
    <row r="71" spans="3:8" ht="28.8" x14ac:dyDescent="0.3">
      <c r="C71" s="3">
        <f t="shared" si="2"/>
        <v>4</v>
      </c>
      <c r="D71" s="5">
        <f xml:space="preserve"> $V$1 + (INT((ROW(A68)-1)/($U$4))) + (2*(Table1[[#This Row],[Week nr]]-1))</f>
        <v>45713</v>
      </c>
      <c r="E71" s="3" t="s">
        <v>10</v>
      </c>
      <c r="F71" s="2">
        <v>0.19791666666666666</v>
      </c>
      <c r="G71" s="8" t="s">
        <v>106</v>
      </c>
      <c r="H71" s="8" t="s">
        <v>104</v>
      </c>
    </row>
    <row r="72" spans="3:8" ht="28.8" x14ac:dyDescent="0.3">
      <c r="C72" s="9">
        <f t="shared" si="2"/>
        <v>4</v>
      </c>
      <c r="D72" s="10">
        <f xml:space="preserve"> $V$1 + (INT((ROW(A69)-1)/($U$4))) + (2*(Table1[[#This Row],[Week nr]]-1))</f>
        <v>45714</v>
      </c>
      <c r="E72" s="9" t="s">
        <v>7</v>
      </c>
      <c r="F72" s="11">
        <v>0.10416666666666667</v>
      </c>
      <c r="G72" s="8" t="s">
        <v>61</v>
      </c>
      <c r="H72" s="8" t="s">
        <v>64</v>
      </c>
    </row>
    <row r="73" spans="3:8" x14ac:dyDescent="0.3">
      <c r="C73" s="3">
        <f t="shared" si="2"/>
        <v>4</v>
      </c>
      <c r="D73" s="5">
        <f xml:space="preserve"> $V$1 + (INT((ROW(A70)-1)/($U$4))) + (2*(Table1[[#This Row],[Week nr]]-1))</f>
        <v>45714</v>
      </c>
      <c r="E73" s="3" t="s">
        <v>8</v>
      </c>
      <c r="F73" s="2">
        <v>6.25E-2</v>
      </c>
      <c r="G73" s="8" t="s">
        <v>21</v>
      </c>
      <c r="H73" s="8"/>
    </row>
    <row r="74" spans="3:8" x14ac:dyDescent="0.3">
      <c r="C74" s="3">
        <f t="shared" si="2"/>
        <v>4</v>
      </c>
      <c r="D74" s="5">
        <f xml:space="preserve"> $V$1 + (INT((ROW(A71)-1)/($U$4))) + (2*(Table1[[#This Row],[Week nr]]-1))</f>
        <v>45714</v>
      </c>
      <c r="E74" s="3" t="s">
        <v>9</v>
      </c>
      <c r="F74" s="6">
        <v>8.3333333333333329E-2</v>
      </c>
      <c r="G74" s="8" t="s">
        <v>19</v>
      </c>
      <c r="H74" s="8"/>
    </row>
    <row r="75" spans="3:8" ht="28.8" x14ac:dyDescent="0.3">
      <c r="C75" s="3">
        <f t="shared" si="2"/>
        <v>4</v>
      </c>
      <c r="D75" s="5">
        <f xml:space="preserve"> $V$1 + (INT((ROW(A72)-1)/($U$4))) + (2*(Table1[[#This Row],[Week nr]]-1))</f>
        <v>45714</v>
      </c>
      <c r="E75" s="3" t="s">
        <v>10</v>
      </c>
      <c r="F75" s="2">
        <v>8.3333333333333329E-2</v>
      </c>
      <c r="G75" s="8" t="s">
        <v>105</v>
      </c>
      <c r="H75" s="8" t="s">
        <v>107</v>
      </c>
    </row>
    <row r="76" spans="3:8" x14ac:dyDescent="0.3">
      <c r="C76" s="9">
        <f t="shared" si="2"/>
        <v>4</v>
      </c>
      <c r="D76" s="10">
        <f xml:space="preserve"> $V$1 + (INT((ROW(A73)-1)/($U$4))) + (2*(Table1[[#This Row],[Week nr]]-1))</f>
        <v>45715</v>
      </c>
      <c r="E76" s="9" t="s">
        <v>7</v>
      </c>
      <c r="F76" s="11">
        <v>0</v>
      </c>
      <c r="G76" s="8"/>
      <c r="H76" s="8"/>
    </row>
    <row r="77" spans="3:8" x14ac:dyDescent="0.3">
      <c r="C77" s="3">
        <f t="shared" si="2"/>
        <v>4</v>
      </c>
      <c r="D77" s="5">
        <f xml:space="preserve"> $V$1 + (INT((ROW(A74)-1)/($U$4))) + (2*(Table1[[#This Row],[Week nr]]-1))</f>
        <v>45715</v>
      </c>
      <c r="E77" s="3" t="s">
        <v>8</v>
      </c>
      <c r="F77" s="2">
        <v>4.1666666666666664E-2</v>
      </c>
      <c r="G77" s="8"/>
      <c r="H77" s="8"/>
    </row>
    <row r="78" spans="3:8" x14ac:dyDescent="0.3">
      <c r="C78" s="3">
        <f t="shared" si="2"/>
        <v>4</v>
      </c>
      <c r="D78" s="5">
        <f xml:space="preserve"> $V$1 + (INT((ROW(A75)-1)/($U$4))) + (2*(Table1[[#This Row],[Week nr]]-1))</f>
        <v>45715</v>
      </c>
      <c r="E78" s="3" t="s">
        <v>9</v>
      </c>
      <c r="F78" s="6">
        <v>2.0833333333333332E-2</v>
      </c>
      <c r="G78" s="8" t="s">
        <v>19</v>
      </c>
      <c r="H78" s="8"/>
    </row>
    <row r="79" spans="3:8" x14ac:dyDescent="0.3">
      <c r="C79" s="3">
        <f t="shared" si="2"/>
        <v>4</v>
      </c>
      <c r="D79" s="5">
        <f xml:space="preserve"> $V$1 + (INT((ROW(A76)-1)/($U$4))) + (2*(Table1[[#This Row],[Week nr]]-1))</f>
        <v>45715</v>
      </c>
      <c r="E79" s="3" t="s">
        <v>10</v>
      </c>
      <c r="F79" s="2">
        <v>8.3333333333333329E-2</v>
      </c>
      <c r="G79" s="8" t="s">
        <v>108</v>
      </c>
      <c r="H79" s="8" t="s">
        <v>109</v>
      </c>
    </row>
    <row r="80" spans="3:8" ht="28.8" x14ac:dyDescent="0.3">
      <c r="C80" s="9">
        <f t="shared" ref="C80:C111" si="3">INT((ROW(A77)-1)/(5*$U$4)) + 1</f>
        <v>4</v>
      </c>
      <c r="D80" s="10">
        <f xml:space="preserve"> $V$1 + (INT((ROW(A77)-1)/($U$4))) + (2*(Table1[[#This Row],[Week nr]]-1))</f>
        <v>45716</v>
      </c>
      <c r="E80" s="9" t="s">
        <v>7</v>
      </c>
      <c r="F80" s="11">
        <v>8.3333333333333329E-2</v>
      </c>
      <c r="G80" s="8" t="s">
        <v>62</v>
      </c>
      <c r="H80" s="8" t="s">
        <v>63</v>
      </c>
    </row>
    <row r="81" spans="3:8" x14ac:dyDescent="0.3">
      <c r="C81" s="3">
        <f t="shared" si="3"/>
        <v>4</v>
      </c>
      <c r="D81" s="5">
        <f xml:space="preserve"> $V$1 + (INT((ROW(A78)-1)/($U$4))) + (2*(Table1[[#This Row],[Week nr]]-1))</f>
        <v>45716</v>
      </c>
      <c r="E81" s="3" t="s">
        <v>8</v>
      </c>
      <c r="F81" s="2">
        <v>0</v>
      </c>
      <c r="G81" s="8" t="s">
        <v>38</v>
      </c>
      <c r="H81" s="8"/>
    </row>
    <row r="82" spans="3:8" x14ac:dyDescent="0.3">
      <c r="C82" s="3">
        <f t="shared" si="3"/>
        <v>4</v>
      </c>
      <c r="D82" s="5">
        <f xml:space="preserve"> $V$1 + (INT((ROW(A79)-1)/($U$4))) + (2*(Table1[[#This Row],[Week nr]]-1))</f>
        <v>45716</v>
      </c>
      <c r="E82" s="3" t="s">
        <v>9</v>
      </c>
      <c r="F82" s="6">
        <v>0.11458333333333333</v>
      </c>
      <c r="G82" s="8" t="s">
        <v>20</v>
      </c>
      <c r="H82" s="8"/>
    </row>
    <row r="83" spans="3:8" x14ac:dyDescent="0.3">
      <c r="C83" s="3">
        <f t="shared" si="3"/>
        <v>4</v>
      </c>
      <c r="D83" s="5">
        <f xml:space="preserve"> $V$1 + (INT((ROW(A80)-1)/($U$4))) + (2*(Table1[[#This Row],[Week nr]]-1))</f>
        <v>45716</v>
      </c>
      <c r="E83" s="3" t="s">
        <v>10</v>
      </c>
      <c r="F83" s="2">
        <v>0.22916666666666666</v>
      </c>
      <c r="G83" s="8" t="s">
        <v>38</v>
      </c>
      <c r="H83" s="8"/>
    </row>
    <row r="84" spans="3:8" x14ac:dyDescent="0.3">
      <c r="C84" s="9">
        <f t="shared" si="3"/>
        <v>5</v>
      </c>
      <c r="D84" s="10">
        <f xml:space="preserve"> $V$1 + (INT((ROW(A81)-1)/($U$4))) + (2*(Table1[[#This Row],[Week nr]]-1))</f>
        <v>45719</v>
      </c>
      <c r="E84" s="9" t="s">
        <v>7</v>
      </c>
      <c r="F84" s="11">
        <v>8.3333333333333329E-2</v>
      </c>
      <c r="G84" s="8" t="s">
        <v>65</v>
      </c>
      <c r="H84" s="8" t="s">
        <v>66</v>
      </c>
    </row>
    <row r="85" spans="3:8" x14ac:dyDescent="0.3">
      <c r="C85" s="3">
        <f t="shared" si="3"/>
        <v>5</v>
      </c>
      <c r="D85" s="5">
        <f xml:space="preserve"> $V$1 + (INT((ROW(A82)-1)/($U$4))) + (2*(Table1[[#This Row],[Week nr]]-1))</f>
        <v>45719</v>
      </c>
      <c r="E85" s="3" t="s">
        <v>8</v>
      </c>
      <c r="F85" s="2">
        <v>0.13541666666666666</v>
      </c>
      <c r="G85" s="8" t="s">
        <v>21</v>
      </c>
      <c r="H85" s="8"/>
    </row>
    <row r="86" spans="3:8" x14ac:dyDescent="0.3">
      <c r="C86" s="3">
        <f t="shared" si="3"/>
        <v>5</v>
      </c>
      <c r="D86" s="5">
        <f xml:space="preserve"> $V$1 + (INT((ROW(A83)-1)/($U$4))) + (2*(Table1[[#This Row],[Week nr]]-1))</f>
        <v>45719</v>
      </c>
      <c r="E86" s="3" t="s">
        <v>9</v>
      </c>
      <c r="F86" s="7">
        <v>0.21875</v>
      </c>
      <c r="G86" s="8" t="s">
        <v>21</v>
      </c>
      <c r="H86" s="8"/>
    </row>
    <row r="87" spans="3:8" x14ac:dyDescent="0.3">
      <c r="C87" s="3">
        <f t="shared" si="3"/>
        <v>5</v>
      </c>
      <c r="D87" s="5">
        <f xml:space="preserve"> $V$1 + (INT((ROW(A84)-1)/($U$4))) + (2*(Table1[[#This Row],[Week nr]]-1))</f>
        <v>45719</v>
      </c>
      <c r="E87" s="3" t="s">
        <v>10</v>
      </c>
      <c r="F87" s="2">
        <v>0.13541666666666666</v>
      </c>
      <c r="G87" s="8" t="s">
        <v>110</v>
      </c>
      <c r="H87" s="8" t="s">
        <v>122</v>
      </c>
    </row>
    <row r="88" spans="3:8" x14ac:dyDescent="0.3">
      <c r="C88" s="9">
        <f t="shared" si="3"/>
        <v>5</v>
      </c>
      <c r="D88" s="10">
        <f xml:space="preserve"> $V$1 + (INT((ROW(A85)-1)/($U$4))) + (2*(Table1[[#This Row],[Week nr]]-1))</f>
        <v>45720</v>
      </c>
      <c r="E88" s="9" t="s">
        <v>7</v>
      </c>
      <c r="F88" s="11">
        <v>6.25E-2</v>
      </c>
      <c r="G88" s="8" t="s">
        <v>68</v>
      </c>
      <c r="H88" s="8" t="s">
        <v>67</v>
      </c>
    </row>
    <row r="89" spans="3:8" x14ac:dyDescent="0.3">
      <c r="C89" s="3">
        <f t="shared" si="3"/>
        <v>5</v>
      </c>
      <c r="D89" s="5">
        <f xml:space="preserve"> $V$1 + (INT((ROW(A86)-1)/($U$4))) + (2*(Table1[[#This Row],[Week nr]]-1))</f>
        <v>45720</v>
      </c>
      <c r="E89" s="3" t="s">
        <v>8</v>
      </c>
      <c r="F89" s="2">
        <v>0</v>
      </c>
      <c r="G89" s="8"/>
      <c r="H89" s="8"/>
    </row>
    <row r="90" spans="3:8" x14ac:dyDescent="0.3">
      <c r="C90" s="3">
        <f t="shared" si="3"/>
        <v>5</v>
      </c>
      <c r="D90" s="5">
        <f xml:space="preserve"> $V$1 + (INT((ROW(A87)-1)/($U$4))) + (2*(Table1[[#This Row],[Week nr]]-1))</f>
        <v>45720</v>
      </c>
      <c r="E90" s="3" t="s">
        <v>9</v>
      </c>
      <c r="F90" s="7">
        <v>0</v>
      </c>
      <c r="G90" s="8"/>
      <c r="H90" s="8"/>
    </row>
    <row r="91" spans="3:8" x14ac:dyDescent="0.3">
      <c r="C91" s="3">
        <f t="shared" si="3"/>
        <v>5</v>
      </c>
      <c r="D91" s="5">
        <f xml:space="preserve"> $V$1 + (INT((ROW(A88)-1)/($U$4))) + (2*(Table1[[#This Row],[Week nr]]-1))</f>
        <v>45720</v>
      </c>
      <c r="E91" s="3" t="s">
        <v>10</v>
      </c>
      <c r="F91" s="2">
        <v>0</v>
      </c>
      <c r="G91" s="8"/>
      <c r="H91" s="8"/>
    </row>
    <row r="92" spans="3:8" ht="28.8" x14ac:dyDescent="0.3">
      <c r="C92" s="9">
        <f t="shared" si="3"/>
        <v>5</v>
      </c>
      <c r="D92" s="10">
        <f xml:space="preserve"> $V$1 + (INT((ROW(A89)-1)/($U$4))) + (2*(Table1[[#This Row],[Week nr]]-1))</f>
        <v>45721</v>
      </c>
      <c r="E92" s="9" t="s">
        <v>7</v>
      </c>
      <c r="F92" s="11">
        <v>6.25E-2</v>
      </c>
      <c r="G92" s="8" t="s">
        <v>69</v>
      </c>
      <c r="H92" s="8" t="s">
        <v>70</v>
      </c>
    </row>
    <row r="93" spans="3:8" x14ac:dyDescent="0.3">
      <c r="C93" s="3">
        <f t="shared" si="3"/>
        <v>5</v>
      </c>
      <c r="D93" s="5">
        <f xml:space="preserve"> $V$1 + (INT((ROW(A90)-1)/($U$4))) + (2*(Table1[[#This Row],[Week nr]]-1))</f>
        <v>45721</v>
      </c>
      <c r="E93" s="3" t="s">
        <v>8</v>
      </c>
      <c r="F93" s="2">
        <v>0.15625</v>
      </c>
      <c r="G93" s="8" t="s">
        <v>40</v>
      </c>
      <c r="H93" s="8"/>
    </row>
    <row r="94" spans="3:8" x14ac:dyDescent="0.3">
      <c r="C94" s="3">
        <f t="shared" si="3"/>
        <v>5</v>
      </c>
      <c r="D94" s="5">
        <f xml:space="preserve"> $V$1 + (INT((ROW(A91)-1)/($U$4))) + (2*(Table1[[#This Row],[Week nr]]-1))</f>
        <v>45721</v>
      </c>
      <c r="E94" s="3" t="s">
        <v>9</v>
      </c>
      <c r="F94" s="7">
        <v>0</v>
      </c>
      <c r="G94" s="8"/>
      <c r="H94" s="8"/>
    </row>
    <row r="95" spans="3:8" ht="43.2" x14ac:dyDescent="0.3">
      <c r="C95" s="3">
        <f t="shared" si="3"/>
        <v>5</v>
      </c>
      <c r="D95" s="5">
        <f xml:space="preserve"> $V$1 + (INT((ROW(A92)-1)/($U$4))) + (2*(Table1[[#This Row],[Week nr]]-1))</f>
        <v>45721</v>
      </c>
      <c r="E95" s="3" t="s">
        <v>10</v>
      </c>
      <c r="F95" s="2">
        <v>0.15625</v>
      </c>
      <c r="G95" s="8" t="s">
        <v>111</v>
      </c>
      <c r="H95" s="8" t="s">
        <v>112</v>
      </c>
    </row>
    <row r="96" spans="3:8" ht="28.8" x14ac:dyDescent="0.3">
      <c r="C96" s="9">
        <f t="shared" si="3"/>
        <v>5</v>
      </c>
      <c r="D96" s="10">
        <f xml:space="preserve"> $V$1 + (INT((ROW(A93)-1)/($U$4))) + (2*(Table1[[#This Row],[Week nr]]-1))</f>
        <v>45722</v>
      </c>
      <c r="E96" s="9" t="s">
        <v>7</v>
      </c>
      <c r="F96" s="11">
        <v>0.125</v>
      </c>
      <c r="G96" s="8" t="s">
        <v>71</v>
      </c>
      <c r="H96" s="8" t="s">
        <v>72</v>
      </c>
    </row>
    <row r="97" spans="3:8" x14ac:dyDescent="0.3">
      <c r="C97" s="3">
        <f t="shared" si="3"/>
        <v>5</v>
      </c>
      <c r="D97" s="5">
        <f xml:space="preserve"> $V$1 + (INT((ROW(A94)-1)/($U$4))) + (2*(Table1[[#This Row],[Week nr]]-1))</f>
        <v>45722</v>
      </c>
      <c r="E97" s="3" t="s">
        <v>8</v>
      </c>
      <c r="F97" s="2">
        <v>0</v>
      </c>
      <c r="G97" s="8"/>
      <c r="H97" s="8"/>
    </row>
    <row r="98" spans="3:8" x14ac:dyDescent="0.3">
      <c r="C98" s="3">
        <f t="shared" si="3"/>
        <v>5</v>
      </c>
      <c r="D98" s="5">
        <f xml:space="preserve"> $V$1 + (INT((ROW(A95)-1)/($U$4))) + (2*(Table1[[#This Row],[Week nr]]-1))</f>
        <v>45722</v>
      </c>
      <c r="E98" s="3" t="s">
        <v>9</v>
      </c>
      <c r="F98" s="7">
        <v>0</v>
      </c>
      <c r="G98" s="8"/>
      <c r="H98" s="8"/>
    </row>
    <row r="99" spans="3:8" x14ac:dyDescent="0.3">
      <c r="C99" s="3">
        <f t="shared" si="3"/>
        <v>5</v>
      </c>
      <c r="D99" s="5">
        <f xml:space="preserve"> $V$1 + (INT((ROW(A96)-1)/($U$4))) + (2*(Table1[[#This Row],[Week nr]]-1))</f>
        <v>45722</v>
      </c>
      <c r="E99" s="3" t="s">
        <v>10</v>
      </c>
      <c r="F99" s="2">
        <v>8.3333333333333329E-2</v>
      </c>
      <c r="G99" s="8"/>
      <c r="H99" s="8"/>
    </row>
    <row r="100" spans="3:8" x14ac:dyDescent="0.3">
      <c r="C100" s="9">
        <f t="shared" si="3"/>
        <v>5</v>
      </c>
      <c r="D100" s="10">
        <f xml:space="preserve"> $V$1 + (INT((ROW(A97)-1)/($U$4))) + (2*(Table1[[#This Row],[Week nr]]-1))</f>
        <v>45723</v>
      </c>
      <c r="E100" s="9" t="s">
        <v>7</v>
      </c>
      <c r="F100" s="11">
        <v>0</v>
      </c>
      <c r="G100" s="8"/>
      <c r="H100" s="8"/>
    </row>
    <row r="101" spans="3:8" x14ac:dyDescent="0.3">
      <c r="C101" s="3">
        <f t="shared" si="3"/>
        <v>5</v>
      </c>
      <c r="D101" s="5">
        <f xml:space="preserve"> $V$1 + (INT((ROW(A98)-1)/($U$4))) + (2*(Table1[[#This Row],[Week nr]]-1))</f>
        <v>45723</v>
      </c>
      <c r="E101" s="3" t="s">
        <v>8</v>
      </c>
      <c r="F101" s="2">
        <v>0</v>
      </c>
      <c r="G101" s="8"/>
      <c r="H101" s="8"/>
    </row>
    <row r="102" spans="3:8" x14ac:dyDescent="0.3">
      <c r="C102" s="3">
        <f t="shared" si="3"/>
        <v>5</v>
      </c>
      <c r="D102" s="5">
        <f xml:space="preserve"> $V$1 + (INT((ROW(A99)-1)/($U$4))) + (2*(Table1[[#This Row],[Week nr]]-1))</f>
        <v>45723</v>
      </c>
      <c r="E102" s="3" t="s">
        <v>9</v>
      </c>
      <c r="F102" s="7">
        <v>0</v>
      </c>
      <c r="G102" s="8"/>
      <c r="H102" s="8"/>
    </row>
    <row r="103" spans="3:8" x14ac:dyDescent="0.3">
      <c r="C103" s="3">
        <f t="shared" si="3"/>
        <v>5</v>
      </c>
      <c r="D103" s="5">
        <f xml:space="preserve"> $V$1 + (INT((ROW(A100)-1)/($U$4))) + (2*(Table1[[#This Row],[Week nr]]-1))</f>
        <v>45723</v>
      </c>
      <c r="E103" s="3" t="s">
        <v>10</v>
      </c>
      <c r="F103" s="2">
        <v>0</v>
      </c>
      <c r="G103" s="8"/>
      <c r="H103" s="8"/>
    </row>
    <row r="104" spans="3:8" ht="28.8" x14ac:dyDescent="0.3">
      <c r="C104" s="9">
        <f t="shared" si="3"/>
        <v>6</v>
      </c>
      <c r="D104" s="10">
        <f xml:space="preserve"> $V$1 + (INT((ROW(A101)-1)/($U$4))) + (2*(Table1[[#This Row],[Week nr]]-1))</f>
        <v>45726</v>
      </c>
      <c r="E104" s="9" t="s">
        <v>7</v>
      </c>
      <c r="F104" s="11">
        <v>8.3333333333333329E-2</v>
      </c>
      <c r="G104" s="8" t="s">
        <v>73</v>
      </c>
      <c r="H104" s="8" t="s">
        <v>74</v>
      </c>
    </row>
    <row r="105" spans="3:8" x14ac:dyDescent="0.3">
      <c r="C105" s="3">
        <f t="shared" si="3"/>
        <v>6</v>
      </c>
      <c r="D105" s="5">
        <f xml:space="preserve"> $V$1 + (INT((ROW(A102)-1)/($U$4))) + (2*(Table1[[#This Row],[Week nr]]-1))</f>
        <v>45726</v>
      </c>
      <c r="E105" s="3" t="s">
        <v>8</v>
      </c>
      <c r="F105" s="2">
        <v>7.2916666666666671E-2</v>
      </c>
      <c r="G105" s="8" t="s">
        <v>44</v>
      </c>
      <c r="H105" s="8"/>
    </row>
    <row r="106" spans="3:8" x14ac:dyDescent="0.3">
      <c r="C106" s="3">
        <f t="shared" si="3"/>
        <v>6</v>
      </c>
      <c r="D106" s="5">
        <f xml:space="preserve"> $V$1 + (INT((ROW(A103)-1)/($U$4))) + (2*(Table1[[#This Row],[Week nr]]-1))</f>
        <v>45726</v>
      </c>
      <c r="E106" s="3" t="s">
        <v>9</v>
      </c>
      <c r="F106" s="7">
        <v>6.25E-2</v>
      </c>
      <c r="G106" s="8" t="s">
        <v>22</v>
      </c>
      <c r="H106" s="8"/>
    </row>
    <row r="107" spans="3:8" ht="28.8" x14ac:dyDescent="0.3">
      <c r="C107" s="3">
        <f t="shared" si="3"/>
        <v>6</v>
      </c>
      <c r="D107" s="5">
        <f xml:space="preserve"> $V$1 + (INT((ROW(A104)-1)/($U$4))) + (2*(Table1[[#This Row],[Week nr]]-1))</f>
        <v>45726</v>
      </c>
      <c r="E107" s="3" t="s">
        <v>10</v>
      </c>
      <c r="F107" s="2">
        <v>0.14583333333333334</v>
      </c>
      <c r="G107" s="8" t="s">
        <v>116</v>
      </c>
      <c r="H107" s="8" t="s">
        <v>117</v>
      </c>
    </row>
    <row r="108" spans="3:8" x14ac:dyDescent="0.3">
      <c r="C108" s="9">
        <f t="shared" si="3"/>
        <v>6</v>
      </c>
      <c r="D108" s="10">
        <f xml:space="preserve"> $V$1 + (INT((ROW(A105)-1)/($U$4))) + (2*(Table1[[#This Row],[Week nr]]-1))</f>
        <v>45727</v>
      </c>
      <c r="E108" s="9" t="s">
        <v>7</v>
      </c>
      <c r="F108" s="11">
        <v>0.125</v>
      </c>
      <c r="G108" s="8" t="s">
        <v>75</v>
      </c>
      <c r="H108" s="8" t="s">
        <v>76</v>
      </c>
    </row>
    <row r="109" spans="3:8" x14ac:dyDescent="0.3">
      <c r="C109" s="3">
        <f t="shared" si="3"/>
        <v>6</v>
      </c>
      <c r="D109" s="5">
        <f xml:space="preserve"> $V$1 + (INT((ROW(A106)-1)/($U$4))) + (2*(Table1[[#This Row],[Week nr]]-1))</f>
        <v>45727</v>
      </c>
      <c r="E109" s="3" t="s">
        <v>8</v>
      </c>
      <c r="F109" s="2">
        <v>8.3333333333333329E-2</v>
      </c>
      <c r="G109" s="8" t="s">
        <v>43</v>
      </c>
      <c r="H109" s="8"/>
    </row>
    <row r="110" spans="3:8" x14ac:dyDescent="0.3">
      <c r="C110" s="3">
        <f t="shared" si="3"/>
        <v>6</v>
      </c>
      <c r="D110" s="5">
        <f xml:space="preserve"> $V$1 + (INT((ROW(A107)-1)/($U$4))) + (2*(Table1[[#This Row],[Week nr]]-1))</f>
        <v>45727</v>
      </c>
      <c r="E110" s="3" t="s">
        <v>9</v>
      </c>
      <c r="F110" s="7">
        <v>0.21875</v>
      </c>
      <c r="G110" s="8" t="s">
        <v>23</v>
      </c>
      <c r="H110" s="8"/>
    </row>
    <row r="111" spans="3:8" ht="28.8" x14ac:dyDescent="0.3">
      <c r="C111" s="3">
        <f t="shared" si="3"/>
        <v>6</v>
      </c>
      <c r="D111" s="5">
        <f xml:space="preserve"> $V$1 + (INT((ROW(A108)-1)/($U$4))) + (2*(Table1[[#This Row],[Week nr]]-1))</f>
        <v>45727</v>
      </c>
      <c r="E111" s="3" t="s">
        <v>10</v>
      </c>
      <c r="F111" s="2">
        <v>0.20833333333333334</v>
      </c>
      <c r="G111" s="8" t="s">
        <v>119</v>
      </c>
      <c r="H111" s="8" t="s">
        <v>118</v>
      </c>
    </row>
    <row r="112" spans="3:8" x14ac:dyDescent="0.3">
      <c r="C112" s="9">
        <f t="shared" ref="C112:C143" si="4">INT((ROW(A109)-1)/(5*$U$4)) + 1</f>
        <v>6</v>
      </c>
      <c r="D112" s="10">
        <f xml:space="preserve"> $V$1 + (INT((ROW(A109)-1)/($U$4))) + (2*(Table1[[#This Row],[Week nr]]-1))</f>
        <v>45728</v>
      </c>
      <c r="E112" s="9" t="s">
        <v>7</v>
      </c>
      <c r="F112" s="11">
        <v>8.3333333333333329E-2</v>
      </c>
      <c r="G112" s="8" t="s">
        <v>83</v>
      </c>
      <c r="H112" s="8" t="s">
        <v>77</v>
      </c>
    </row>
    <row r="113" spans="3:8" x14ac:dyDescent="0.3">
      <c r="C113" s="3">
        <f t="shared" si="4"/>
        <v>6</v>
      </c>
      <c r="D113" s="5">
        <f xml:space="preserve"> $V$1 + (INT((ROW(A110)-1)/($U$4))) + (2*(Table1[[#This Row],[Week nr]]-1))</f>
        <v>45728</v>
      </c>
      <c r="E113" s="3" t="s">
        <v>8</v>
      </c>
      <c r="F113" s="2">
        <v>0</v>
      </c>
      <c r="G113" s="8"/>
      <c r="H113" s="8"/>
    </row>
    <row r="114" spans="3:8" x14ac:dyDescent="0.3">
      <c r="C114" s="3">
        <f t="shared" si="4"/>
        <v>6</v>
      </c>
      <c r="D114" s="5">
        <f xml:space="preserve"> $V$1 + (INT((ROW(A111)-1)/($U$4))) + (2*(Table1[[#This Row],[Week nr]]-1))</f>
        <v>45728</v>
      </c>
      <c r="E114" s="3" t="s">
        <v>9</v>
      </c>
      <c r="F114" s="7">
        <v>0</v>
      </c>
      <c r="G114" s="8"/>
      <c r="H114" s="8"/>
    </row>
    <row r="115" spans="3:8" x14ac:dyDescent="0.3">
      <c r="C115" s="3">
        <f t="shared" si="4"/>
        <v>6</v>
      </c>
      <c r="D115" s="5">
        <f xml:space="preserve"> $V$1 + (INT((ROW(A112)-1)/($U$4))) + (2*(Table1[[#This Row],[Week nr]]-1))</f>
        <v>45728</v>
      </c>
      <c r="E115" s="3" t="s">
        <v>10</v>
      </c>
      <c r="F115" s="2">
        <v>0</v>
      </c>
      <c r="G115" s="8"/>
      <c r="H115" s="8"/>
    </row>
    <row r="116" spans="3:8" x14ac:dyDescent="0.3">
      <c r="C116" s="9">
        <f t="shared" si="4"/>
        <v>6</v>
      </c>
      <c r="D116" s="10">
        <f xml:space="preserve"> $V$1 + (INT((ROW(A113)-1)/($U$4))) + (2*(Table1[[#This Row],[Week nr]]-1))</f>
        <v>45729</v>
      </c>
      <c r="E116" s="9" t="s">
        <v>7</v>
      </c>
      <c r="F116" s="11">
        <v>0.125</v>
      </c>
      <c r="G116" s="8" t="s">
        <v>82</v>
      </c>
      <c r="H116" s="8" t="s">
        <v>78</v>
      </c>
    </row>
    <row r="117" spans="3:8" x14ac:dyDescent="0.3">
      <c r="C117" s="3">
        <f t="shared" si="4"/>
        <v>6</v>
      </c>
      <c r="D117" s="5">
        <f xml:space="preserve"> $V$1 + (INT((ROW(A114)-1)/($U$4))) + (2*(Table1[[#This Row],[Week nr]]-1))</f>
        <v>45729</v>
      </c>
      <c r="E117" s="3" t="s">
        <v>8</v>
      </c>
      <c r="F117" s="2">
        <v>8.3333333333333329E-2</v>
      </c>
      <c r="G117" s="8" t="s">
        <v>42</v>
      </c>
      <c r="H117" s="8"/>
    </row>
    <row r="118" spans="3:8" x14ac:dyDescent="0.3">
      <c r="C118" s="3">
        <f t="shared" si="4"/>
        <v>6</v>
      </c>
      <c r="D118" s="5">
        <f xml:space="preserve"> $V$1 + (INT((ROW(A115)-1)/($U$4))) + (2*(Table1[[#This Row],[Week nr]]-1))</f>
        <v>45729</v>
      </c>
      <c r="E118" s="3" t="s">
        <v>9</v>
      </c>
      <c r="F118" s="7">
        <v>0.21875</v>
      </c>
      <c r="G118" s="8" t="s">
        <v>24</v>
      </c>
      <c r="H118" s="8"/>
    </row>
    <row r="119" spans="3:8" x14ac:dyDescent="0.3">
      <c r="C119" s="3">
        <f t="shared" si="4"/>
        <v>6</v>
      </c>
      <c r="D119" s="5">
        <f xml:space="preserve"> $V$1 + (INT((ROW(A116)-1)/($U$4))) + (2*(Table1[[#This Row],[Week nr]]-1))</f>
        <v>45729</v>
      </c>
      <c r="E119" s="3" t="s">
        <v>10</v>
      </c>
      <c r="F119" s="2">
        <v>8.3333333333333329E-2</v>
      </c>
      <c r="G119" s="8" t="s">
        <v>114</v>
      </c>
      <c r="H119" s="8" t="s">
        <v>115</v>
      </c>
    </row>
    <row r="120" spans="3:8" ht="28.8" x14ac:dyDescent="0.3">
      <c r="C120" s="9">
        <f t="shared" si="4"/>
        <v>6</v>
      </c>
      <c r="D120" s="10">
        <f xml:space="preserve"> $V$1 + (INT((ROW(A117)-1)/($U$4))) + (2*(Table1[[#This Row],[Week nr]]-1))</f>
        <v>45730</v>
      </c>
      <c r="E120" s="9" t="s">
        <v>7</v>
      </c>
      <c r="F120" s="11">
        <v>8.3333333333333329E-2</v>
      </c>
      <c r="G120" s="8" t="s">
        <v>81</v>
      </c>
      <c r="H120" s="8" t="s">
        <v>79</v>
      </c>
    </row>
    <row r="121" spans="3:8" x14ac:dyDescent="0.3">
      <c r="C121" s="3">
        <f t="shared" si="4"/>
        <v>6</v>
      </c>
      <c r="D121" s="5">
        <f xml:space="preserve"> $V$1 + (INT((ROW(A118)-1)/($U$4))) + (2*(Table1[[#This Row],[Week nr]]-1))</f>
        <v>45730</v>
      </c>
      <c r="E121" s="3" t="s">
        <v>8</v>
      </c>
      <c r="F121" s="2">
        <v>0.125</v>
      </c>
      <c r="G121" s="8" t="s">
        <v>41</v>
      </c>
      <c r="H121" s="8"/>
    </row>
    <row r="122" spans="3:8" x14ac:dyDescent="0.3">
      <c r="C122" s="3">
        <f t="shared" si="4"/>
        <v>6</v>
      </c>
      <c r="D122" s="5">
        <f xml:space="preserve"> $V$1 + (INT((ROW(A119)-1)/($U$4))) + (2*(Table1[[#This Row],[Week nr]]-1))</f>
        <v>45730</v>
      </c>
      <c r="E122" s="3" t="s">
        <v>9</v>
      </c>
      <c r="F122" s="7">
        <v>9.375E-2</v>
      </c>
      <c r="G122" s="8" t="s">
        <v>25</v>
      </c>
      <c r="H122" s="8"/>
    </row>
    <row r="123" spans="3:8" x14ac:dyDescent="0.3">
      <c r="C123" s="3">
        <f t="shared" si="4"/>
        <v>6</v>
      </c>
      <c r="D123" s="5">
        <f xml:space="preserve"> $V$1 + (INT((ROW(A120)-1)/($U$4))) + (2*(Table1[[#This Row],[Week nr]]-1))</f>
        <v>45730</v>
      </c>
      <c r="E123" s="3" t="s">
        <v>10</v>
      </c>
      <c r="F123" s="2">
        <v>0</v>
      </c>
      <c r="G123" s="8"/>
      <c r="H123" s="8"/>
    </row>
    <row r="124" spans="3:8" x14ac:dyDescent="0.3">
      <c r="C124" s="9">
        <f t="shared" si="4"/>
        <v>7</v>
      </c>
      <c r="D124" s="10">
        <f xml:space="preserve"> $V$1 + (INT((ROW(A121)-1)/($U$4))) + (2*(Table1[[#This Row],[Week nr]]-1))</f>
        <v>45733</v>
      </c>
      <c r="E124" s="9" t="s">
        <v>7</v>
      </c>
      <c r="F124" s="11">
        <v>8.3333333333333329E-2</v>
      </c>
      <c r="G124" s="8" t="s">
        <v>80</v>
      </c>
      <c r="H124" s="8" t="s">
        <v>92</v>
      </c>
    </row>
    <row r="125" spans="3:8" x14ac:dyDescent="0.3">
      <c r="C125" s="3">
        <f t="shared" si="4"/>
        <v>7</v>
      </c>
      <c r="D125" s="5">
        <f xml:space="preserve"> $V$1 + (INT((ROW(A122)-1)/($U$4))) + (2*(Table1[[#This Row],[Week nr]]-1))</f>
        <v>45733</v>
      </c>
      <c r="E125" s="3" t="s">
        <v>8</v>
      </c>
      <c r="F125" s="2">
        <v>8.3333333333333329E-2</v>
      </c>
      <c r="G125" s="8" t="s">
        <v>45</v>
      </c>
      <c r="H125" s="8"/>
    </row>
    <row r="126" spans="3:8" x14ac:dyDescent="0.3">
      <c r="C126" s="3">
        <f t="shared" si="4"/>
        <v>7</v>
      </c>
      <c r="D126" s="5">
        <f xml:space="preserve"> $V$1 + (INT((ROW(A123)-1)/($U$4))) + (2*(Table1[[#This Row],[Week nr]]-1))</f>
        <v>45733</v>
      </c>
      <c r="E126" s="3" t="s">
        <v>9</v>
      </c>
      <c r="F126" s="7">
        <v>0.375</v>
      </c>
      <c r="G126" s="8" t="s">
        <v>27</v>
      </c>
      <c r="H126" s="8"/>
    </row>
    <row r="127" spans="3:8" x14ac:dyDescent="0.3">
      <c r="C127" s="3">
        <f t="shared" si="4"/>
        <v>7</v>
      </c>
      <c r="D127" s="5">
        <f xml:space="preserve"> $V$1 + (INT((ROW(A124)-1)/($U$4))) + (2*(Table1[[#This Row],[Week nr]]-1))</f>
        <v>45733</v>
      </c>
      <c r="E127" s="3" t="s">
        <v>10</v>
      </c>
      <c r="F127" s="2">
        <v>8.3333333333333329E-2</v>
      </c>
      <c r="G127" s="8" t="s">
        <v>45</v>
      </c>
      <c r="H127" s="8" t="s">
        <v>120</v>
      </c>
    </row>
    <row r="128" spans="3:8" ht="28.8" x14ac:dyDescent="0.3">
      <c r="C128" s="9">
        <f t="shared" si="4"/>
        <v>7</v>
      </c>
      <c r="D128" s="10">
        <f xml:space="preserve"> $V$1 + (INT((ROW(A125)-1)/($U$4))) + (2*(Table1[[#This Row],[Week nr]]-1))</f>
        <v>45734</v>
      </c>
      <c r="E128" s="9" t="s">
        <v>7</v>
      </c>
      <c r="F128" s="11">
        <v>0.125</v>
      </c>
      <c r="G128" s="8" t="s">
        <v>84</v>
      </c>
      <c r="H128" s="8" t="s">
        <v>91</v>
      </c>
    </row>
    <row r="129" spans="3:8" x14ac:dyDescent="0.3">
      <c r="C129" s="3">
        <f t="shared" si="4"/>
        <v>7</v>
      </c>
      <c r="D129" s="5">
        <f xml:space="preserve"> $V$1 + (INT((ROW(A126)-1)/($U$4))) + (2*(Table1[[#This Row],[Week nr]]-1))</f>
        <v>45734</v>
      </c>
      <c r="E129" s="3" t="s">
        <v>8</v>
      </c>
      <c r="F129" s="2">
        <v>0</v>
      </c>
      <c r="G129" s="8"/>
      <c r="H129" s="8"/>
    </row>
    <row r="130" spans="3:8" x14ac:dyDescent="0.3">
      <c r="C130" s="3">
        <f t="shared" si="4"/>
        <v>7</v>
      </c>
      <c r="D130" s="5">
        <f xml:space="preserve"> $V$1 + (INT((ROW(A127)-1)/($U$4))) + (2*(Table1[[#This Row],[Week nr]]-1))</f>
        <v>45734</v>
      </c>
      <c r="E130" s="3" t="s">
        <v>9</v>
      </c>
      <c r="F130" s="7">
        <v>2.0833333333333332E-2</v>
      </c>
      <c r="G130" s="8" t="s">
        <v>26</v>
      </c>
      <c r="H130" s="8"/>
    </row>
    <row r="131" spans="3:8" x14ac:dyDescent="0.3">
      <c r="C131" s="3">
        <f t="shared" si="4"/>
        <v>7</v>
      </c>
      <c r="D131" s="5">
        <f xml:space="preserve"> $V$1 + (INT((ROW(A128)-1)/($U$4))) + (2*(Table1[[#This Row],[Week nr]]-1))</f>
        <v>45734</v>
      </c>
      <c r="E131" s="3" t="s">
        <v>10</v>
      </c>
      <c r="F131" s="2">
        <v>0.14583333333333334</v>
      </c>
      <c r="G131" s="8" t="s">
        <v>11</v>
      </c>
      <c r="H131" s="8"/>
    </row>
    <row r="132" spans="3:8" ht="28.8" x14ac:dyDescent="0.3">
      <c r="C132" s="9">
        <f t="shared" si="4"/>
        <v>7</v>
      </c>
      <c r="D132" s="10">
        <f xml:space="preserve"> $V$1 + (INT((ROW(A129)-1)/($U$4))) + (2*(Table1[[#This Row],[Week nr]]-1))</f>
        <v>45735</v>
      </c>
      <c r="E132" s="9" t="s">
        <v>7</v>
      </c>
      <c r="F132" s="11">
        <v>8.3333333333333329E-2</v>
      </c>
      <c r="G132" s="8" t="s">
        <v>85</v>
      </c>
      <c r="H132" s="8" t="s">
        <v>90</v>
      </c>
    </row>
    <row r="133" spans="3:8" x14ac:dyDescent="0.3">
      <c r="C133" s="3">
        <f t="shared" si="4"/>
        <v>7</v>
      </c>
      <c r="D133" s="5">
        <f xml:space="preserve"> $V$1 + (INT((ROW(A130)-1)/($U$4))) + (2*(Table1[[#This Row],[Week nr]]-1))</f>
        <v>45735</v>
      </c>
      <c r="E133" s="3" t="s">
        <v>8</v>
      </c>
      <c r="F133" s="2">
        <v>0</v>
      </c>
      <c r="G133" s="8"/>
      <c r="H133" s="8"/>
    </row>
    <row r="134" spans="3:8" x14ac:dyDescent="0.3">
      <c r="C134" s="3">
        <f t="shared" si="4"/>
        <v>7</v>
      </c>
      <c r="D134" s="5">
        <f xml:space="preserve"> $V$1 + (INT((ROW(A131)-1)/($U$4))) + (2*(Table1[[#This Row],[Week nr]]-1))</f>
        <v>45735</v>
      </c>
      <c r="E134" s="3" t="s">
        <v>9</v>
      </c>
      <c r="F134" s="7">
        <v>0</v>
      </c>
      <c r="G134" s="8"/>
      <c r="H134" s="8"/>
    </row>
    <row r="135" spans="3:8" x14ac:dyDescent="0.3">
      <c r="C135" s="3">
        <f t="shared" si="4"/>
        <v>7</v>
      </c>
      <c r="D135" s="5">
        <f xml:space="preserve"> $V$1 + (INT((ROW(A132)-1)/($U$4))) + (2*(Table1[[#This Row],[Week nr]]-1))</f>
        <v>45735</v>
      </c>
      <c r="E135" s="3" t="s">
        <v>10</v>
      </c>
      <c r="F135" s="2">
        <v>0</v>
      </c>
      <c r="G135" s="8"/>
      <c r="H135" s="8"/>
    </row>
    <row r="136" spans="3:8" x14ac:dyDescent="0.3">
      <c r="C136" s="9">
        <f t="shared" si="4"/>
        <v>7</v>
      </c>
      <c r="D136" s="10">
        <f xml:space="preserve"> $V$1 + (INT((ROW(A133)-1)/($U$4))) + (2*(Table1[[#This Row],[Week nr]]-1))</f>
        <v>45736</v>
      </c>
      <c r="E136" s="9" t="s">
        <v>7</v>
      </c>
      <c r="F136" s="11">
        <v>0.125</v>
      </c>
      <c r="G136" s="8" t="s">
        <v>86</v>
      </c>
      <c r="H136" s="8" t="s">
        <v>89</v>
      </c>
    </row>
    <row r="137" spans="3:8" x14ac:dyDescent="0.3">
      <c r="C137" s="3">
        <f t="shared" si="4"/>
        <v>7</v>
      </c>
      <c r="D137" s="5">
        <f xml:space="preserve"> $V$1 + (INT((ROW(A134)-1)/($U$4))) + (2*(Table1[[#This Row],[Week nr]]-1))</f>
        <v>45736</v>
      </c>
      <c r="E137" s="3" t="s">
        <v>8</v>
      </c>
      <c r="F137" s="2">
        <v>0</v>
      </c>
      <c r="G137" s="8"/>
      <c r="H137" s="8"/>
    </row>
    <row r="138" spans="3:8" x14ac:dyDescent="0.3">
      <c r="C138" s="3">
        <f t="shared" si="4"/>
        <v>7</v>
      </c>
      <c r="D138" s="5">
        <f xml:space="preserve"> $V$1 + (INT((ROW(A135)-1)/($U$4))) + (2*(Table1[[#This Row],[Week nr]]-1))</f>
        <v>45736</v>
      </c>
      <c r="E138" s="3" t="s">
        <v>9</v>
      </c>
      <c r="F138" s="7">
        <v>0</v>
      </c>
      <c r="G138" s="8"/>
      <c r="H138" s="8"/>
    </row>
    <row r="139" spans="3:8" x14ac:dyDescent="0.3">
      <c r="C139" s="3">
        <f t="shared" si="4"/>
        <v>7</v>
      </c>
      <c r="D139" s="5">
        <f xml:space="preserve"> $V$1 + (INT((ROW(A136)-1)/($U$4))) + (2*(Table1[[#This Row],[Week nr]]-1))</f>
        <v>45736</v>
      </c>
      <c r="E139" s="3" t="s">
        <v>10</v>
      </c>
      <c r="F139" s="2">
        <v>0</v>
      </c>
      <c r="G139" s="8"/>
      <c r="H139" s="8"/>
    </row>
    <row r="140" spans="3:8" x14ac:dyDescent="0.3">
      <c r="C140" s="9">
        <f t="shared" si="4"/>
        <v>7</v>
      </c>
      <c r="D140" s="10">
        <f xml:space="preserve"> $V$1 + (INT((ROW(A137)-1)/($U$4))) + (2*(Table1[[#This Row],[Week nr]]-1))</f>
        <v>45737</v>
      </c>
      <c r="E140" s="9" t="s">
        <v>7</v>
      </c>
      <c r="F140" s="11">
        <v>0.1875</v>
      </c>
      <c r="G140" s="8" t="s">
        <v>87</v>
      </c>
      <c r="H140" s="8" t="s">
        <v>88</v>
      </c>
    </row>
    <row r="141" spans="3:8" x14ac:dyDescent="0.3">
      <c r="C141" s="3">
        <f t="shared" si="4"/>
        <v>7</v>
      </c>
      <c r="D141" s="5">
        <f xml:space="preserve"> $V$1 + (INT((ROW(A138)-1)/($U$4))) + (2*(Table1[[#This Row],[Week nr]]-1))</f>
        <v>45737</v>
      </c>
      <c r="E141" s="3" t="s">
        <v>8</v>
      </c>
      <c r="F141" s="2">
        <v>0</v>
      </c>
      <c r="G141" s="8"/>
      <c r="H141" s="8"/>
    </row>
    <row r="142" spans="3:8" x14ac:dyDescent="0.3">
      <c r="C142" s="3">
        <f t="shared" si="4"/>
        <v>7</v>
      </c>
      <c r="D142" s="5">
        <f xml:space="preserve"> $V$1 + (INT((ROW(A139)-1)/($U$4))) + (2*(Table1[[#This Row],[Week nr]]-1))</f>
        <v>45737</v>
      </c>
      <c r="E142" s="3" t="s">
        <v>9</v>
      </c>
      <c r="F142" s="7">
        <v>0.1875</v>
      </c>
      <c r="G142" s="8" t="s">
        <v>28</v>
      </c>
      <c r="H142" s="8"/>
    </row>
    <row r="143" spans="3:8" x14ac:dyDescent="0.3">
      <c r="C143" s="3">
        <f t="shared" si="4"/>
        <v>7</v>
      </c>
      <c r="D143" s="5">
        <f xml:space="preserve"> $V$1 + (INT((ROW(A140)-1)/($U$4))) + (2*(Table1[[#This Row],[Week nr]]-1))</f>
        <v>45737</v>
      </c>
      <c r="E143" s="3" t="s">
        <v>10</v>
      </c>
      <c r="F143" s="2">
        <v>0.1875</v>
      </c>
      <c r="G143" s="8" t="s">
        <v>87</v>
      </c>
      <c r="H143" s="8" t="s">
        <v>113</v>
      </c>
    </row>
    <row r="144" spans="3:8" x14ac:dyDescent="0.3">
      <c r="C144" s="9">
        <f t="shared" ref="C144:C173" si="5">INT((ROW(A141)-1)/(5*$U$4)) + 1</f>
        <v>8</v>
      </c>
      <c r="D144" s="10">
        <f xml:space="preserve"> $V$1 + (INT((ROW(A141)-1)/($U$4))) + (2*(Table1[[#This Row],[Week nr]]-1))</f>
        <v>45740</v>
      </c>
      <c r="E144" s="9" t="s">
        <v>7</v>
      </c>
      <c r="F144" s="9"/>
      <c r="G144" s="8"/>
      <c r="H144" s="8"/>
    </row>
    <row r="145" spans="3:8" x14ac:dyDescent="0.3">
      <c r="C145" s="3">
        <f t="shared" si="5"/>
        <v>8</v>
      </c>
      <c r="D145" s="5">
        <f xml:space="preserve"> $V$1 + (INT((ROW(A142)-1)/($U$4))) + (2*(Table1[[#This Row],[Week nr]]-1))</f>
        <v>45740</v>
      </c>
      <c r="E145" s="3" t="s">
        <v>8</v>
      </c>
      <c r="F145" s="3"/>
      <c r="G145" s="8"/>
      <c r="H145" s="8"/>
    </row>
    <row r="146" spans="3:8" x14ac:dyDescent="0.3">
      <c r="C146" s="3">
        <f t="shared" si="5"/>
        <v>8</v>
      </c>
      <c r="D146" s="5">
        <f xml:space="preserve"> $V$1 + (INT((ROW(A143)-1)/($U$4))) + (2*(Table1[[#This Row],[Week nr]]-1))</f>
        <v>45740</v>
      </c>
      <c r="E146" s="3" t="s">
        <v>9</v>
      </c>
      <c r="F146" s="7"/>
      <c r="G146" s="8"/>
      <c r="H146" s="8"/>
    </row>
    <row r="147" spans="3:8" x14ac:dyDescent="0.3">
      <c r="C147" s="3">
        <f t="shared" si="5"/>
        <v>8</v>
      </c>
      <c r="D147" s="5">
        <f xml:space="preserve"> $V$1 + (INT((ROW(A144)-1)/($U$4))) + (2*(Table1[[#This Row],[Week nr]]-1))</f>
        <v>45740</v>
      </c>
      <c r="E147" s="3" t="s">
        <v>10</v>
      </c>
      <c r="F147" s="3"/>
      <c r="G147" s="8"/>
      <c r="H147" s="8"/>
    </row>
    <row r="148" spans="3:8" x14ac:dyDescent="0.3">
      <c r="C148" s="9">
        <f t="shared" si="5"/>
        <v>8</v>
      </c>
      <c r="D148" s="10">
        <f xml:space="preserve"> $V$1 + (INT((ROW(A145)-1)/($U$4))) + (2*(Table1[[#This Row],[Week nr]]-1))</f>
        <v>45741</v>
      </c>
      <c r="E148" s="9" t="s">
        <v>7</v>
      </c>
      <c r="F148" s="9"/>
      <c r="G148" s="8"/>
      <c r="H148" s="8"/>
    </row>
    <row r="149" spans="3:8" x14ac:dyDescent="0.3">
      <c r="C149" s="3">
        <f t="shared" si="5"/>
        <v>8</v>
      </c>
      <c r="D149" s="5">
        <f xml:space="preserve"> $V$1 + (INT((ROW(A146)-1)/($U$4))) + (2*(Table1[[#This Row],[Week nr]]-1))</f>
        <v>45741</v>
      </c>
      <c r="E149" s="3" t="s">
        <v>8</v>
      </c>
      <c r="F149" s="3"/>
      <c r="G149" s="8"/>
      <c r="H149" s="8"/>
    </row>
    <row r="150" spans="3:8" x14ac:dyDescent="0.3">
      <c r="C150" s="3">
        <f t="shared" si="5"/>
        <v>8</v>
      </c>
      <c r="D150" s="5">
        <f xml:space="preserve"> $V$1 + (INT((ROW(A147)-1)/($U$4))) + (2*(Table1[[#This Row],[Week nr]]-1))</f>
        <v>45741</v>
      </c>
      <c r="E150" s="3" t="s">
        <v>9</v>
      </c>
      <c r="F150" s="7"/>
      <c r="G150" s="8"/>
      <c r="H150" s="8"/>
    </row>
    <row r="151" spans="3:8" x14ac:dyDescent="0.3">
      <c r="C151" s="3">
        <f t="shared" si="5"/>
        <v>8</v>
      </c>
      <c r="D151" s="5">
        <f xml:space="preserve"> $V$1 + (INT((ROW(A148)-1)/($U$4))) + (2*(Table1[[#This Row],[Week nr]]-1))</f>
        <v>45741</v>
      </c>
      <c r="E151" s="3" t="s">
        <v>10</v>
      </c>
      <c r="F151" s="3"/>
      <c r="G151" s="8"/>
      <c r="H151" s="8"/>
    </row>
    <row r="152" spans="3:8" x14ac:dyDescent="0.3">
      <c r="C152" s="9">
        <f t="shared" si="5"/>
        <v>8</v>
      </c>
      <c r="D152" s="10">
        <f xml:space="preserve"> $V$1 + (INT((ROW(A149)-1)/($U$4))) + (2*(Table1[[#This Row],[Week nr]]-1))</f>
        <v>45742</v>
      </c>
      <c r="E152" s="9" t="s">
        <v>7</v>
      </c>
      <c r="F152" s="9"/>
      <c r="G152" s="8"/>
      <c r="H152" s="8"/>
    </row>
    <row r="153" spans="3:8" x14ac:dyDescent="0.3">
      <c r="C153" s="3">
        <f t="shared" si="5"/>
        <v>8</v>
      </c>
      <c r="D153" s="5">
        <f xml:space="preserve"> $V$1 + (INT((ROW(A150)-1)/($U$4))) + (2*(Table1[[#This Row],[Week nr]]-1))</f>
        <v>45742</v>
      </c>
      <c r="E153" s="3" t="s">
        <v>8</v>
      </c>
      <c r="F153" s="3"/>
      <c r="G153" s="8"/>
      <c r="H153" s="8"/>
    </row>
    <row r="154" spans="3:8" x14ac:dyDescent="0.3">
      <c r="C154" s="3">
        <f t="shared" si="5"/>
        <v>8</v>
      </c>
      <c r="D154" s="5">
        <f xml:space="preserve"> $V$1 + (INT((ROW(A151)-1)/($U$4))) + (2*(Table1[[#This Row],[Week nr]]-1))</f>
        <v>45742</v>
      </c>
      <c r="E154" s="3" t="s">
        <v>9</v>
      </c>
      <c r="F154" s="7"/>
      <c r="G154" s="8"/>
      <c r="H154" s="8"/>
    </row>
    <row r="155" spans="3:8" x14ac:dyDescent="0.3">
      <c r="C155" s="3">
        <f t="shared" si="5"/>
        <v>8</v>
      </c>
      <c r="D155" s="5">
        <f xml:space="preserve"> $V$1 + (INT((ROW(A152)-1)/($U$4))) + (2*(Table1[[#This Row],[Week nr]]-1))</f>
        <v>45742</v>
      </c>
      <c r="E155" s="3" t="s">
        <v>10</v>
      </c>
      <c r="F155" s="3"/>
      <c r="G155" s="8"/>
      <c r="H155" s="8"/>
    </row>
    <row r="156" spans="3:8" x14ac:dyDescent="0.3">
      <c r="C156" s="9">
        <f t="shared" si="5"/>
        <v>8</v>
      </c>
      <c r="D156" s="10">
        <f xml:space="preserve"> $V$1 + (INT((ROW(A153)-1)/($U$4))) + (2*(Table1[[#This Row],[Week nr]]-1))</f>
        <v>45743</v>
      </c>
      <c r="E156" s="9" t="s">
        <v>7</v>
      </c>
      <c r="F156" s="9"/>
      <c r="G156" s="8"/>
      <c r="H156" s="8"/>
    </row>
    <row r="157" spans="3:8" x14ac:dyDescent="0.3">
      <c r="C157" s="3">
        <f t="shared" si="5"/>
        <v>8</v>
      </c>
      <c r="D157" s="5">
        <f xml:space="preserve"> $V$1 + (INT((ROW(A154)-1)/($U$4))) + (2*(Table1[[#This Row],[Week nr]]-1))</f>
        <v>45743</v>
      </c>
      <c r="E157" s="3" t="s">
        <v>8</v>
      </c>
      <c r="F157" s="3"/>
      <c r="G157" s="8"/>
      <c r="H157" s="8"/>
    </row>
    <row r="158" spans="3:8" x14ac:dyDescent="0.3">
      <c r="C158" s="3">
        <f t="shared" si="5"/>
        <v>8</v>
      </c>
      <c r="D158" s="5">
        <f xml:space="preserve"> $V$1 + (INT((ROW(A155)-1)/($U$4))) + (2*(Table1[[#This Row],[Week nr]]-1))</f>
        <v>45743</v>
      </c>
      <c r="E158" s="3" t="s">
        <v>9</v>
      </c>
      <c r="F158" s="7"/>
      <c r="G158" s="8"/>
      <c r="H158" s="8"/>
    </row>
    <row r="159" spans="3:8" x14ac:dyDescent="0.3">
      <c r="C159" s="3">
        <f t="shared" si="5"/>
        <v>8</v>
      </c>
      <c r="D159" s="5">
        <f xml:space="preserve"> $V$1 + (INT((ROW(A156)-1)/($U$4))) + (2*(Table1[[#This Row],[Week nr]]-1))</f>
        <v>45743</v>
      </c>
      <c r="E159" s="3" t="s">
        <v>10</v>
      </c>
      <c r="F159" s="3"/>
      <c r="G159" s="8"/>
      <c r="H159" s="8"/>
    </row>
    <row r="160" spans="3:8" x14ac:dyDescent="0.3">
      <c r="C160" s="9">
        <f t="shared" si="5"/>
        <v>8</v>
      </c>
      <c r="D160" s="10">
        <f xml:space="preserve"> $V$1 + (INT((ROW(A157)-1)/($U$4))) + (2*(Table1[[#This Row],[Week nr]]-1))</f>
        <v>45744</v>
      </c>
      <c r="E160" s="9" t="s">
        <v>7</v>
      </c>
      <c r="F160" s="9"/>
      <c r="G160" s="8"/>
      <c r="H160" s="8"/>
    </row>
    <row r="161" spans="3:8" x14ac:dyDescent="0.3">
      <c r="C161" s="3">
        <f t="shared" si="5"/>
        <v>8</v>
      </c>
      <c r="D161" s="5">
        <f xml:space="preserve"> $V$1 + (INT((ROW(A158)-1)/($U$4))) + (2*(Table1[[#This Row],[Week nr]]-1))</f>
        <v>45744</v>
      </c>
      <c r="E161" s="3" t="s">
        <v>8</v>
      </c>
      <c r="F161" s="3"/>
      <c r="G161" s="8"/>
      <c r="H161" s="8"/>
    </row>
    <row r="162" spans="3:8" x14ac:dyDescent="0.3">
      <c r="C162" s="3">
        <f t="shared" si="5"/>
        <v>8</v>
      </c>
      <c r="D162" s="5">
        <f xml:space="preserve"> $V$1 + (INT((ROW(A159)-1)/($U$4))) + (2*(Table1[[#This Row],[Week nr]]-1))</f>
        <v>45744</v>
      </c>
      <c r="E162" s="3" t="s">
        <v>9</v>
      </c>
      <c r="F162" s="4"/>
      <c r="G162" s="8"/>
      <c r="H162" s="8"/>
    </row>
    <row r="163" spans="3:8" x14ac:dyDescent="0.3">
      <c r="C163" s="3">
        <f t="shared" si="5"/>
        <v>8</v>
      </c>
      <c r="D163" s="5">
        <f xml:space="preserve"> $V$1 + (INT((ROW(A160)-1)/($U$4))) + (2*(Table1[[#This Row],[Week nr]]-1))</f>
        <v>45744</v>
      </c>
      <c r="E163" s="3" t="s">
        <v>10</v>
      </c>
      <c r="G163" s="8"/>
      <c r="H163" s="8"/>
    </row>
    <row r="164" spans="3:8" x14ac:dyDescent="0.3">
      <c r="C164" s="3">
        <f t="shared" si="5"/>
        <v>9</v>
      </c>
      <c r="D164" s="5">
        <f xml:space="preserve"> $V$1 + (INT((ROW(A161)-1)/($U$4))) + (2*(Table1[[#This Row],[Week nr]]-1))</f>
        <v>45747</v>
      </c>
      <c r="E164" s="3"/>
    </row>
    <row r="165" spans="3:8" x14ac:dyDescent="0.3">
      <c r="C165" s="3">
        <f t="shared" si="5"/>
        <v>9</v>
      </c>
      <c r="D165" s="5">
        <f xml:space="preserve"> $V$1 + (INT((ROW(A162)-1)/($U$4))) + (2*(Table1[[#This Row],[Week nr]]-1))</f>
        <v>45747</v>
      </c>
      <c r="E165" s="3"/>
    </row>
    <row r="166" spans="3:8" x14ac:dyDescent="0.3">
      <c r="C166" s="3">
        <f t="shared" si="5"/>
        <v>9</v>
      </c>
      <c r="D166" s="5">
        <f xml:space="preserve"> $V$1 + (INT((ROW(A163)-1)/($U$4))) + (2*(Table1[[#This Row],[Week nr]]-1))</f>
        <v>45747</v>
      </c>
      <c r="E166" s="3"/>
    </row>
    <row r="167" spans="3:8" x14ac:dyDescent="0.3">
      <c r="C167" s="3">
        <f t="shared" si="5"/>
        <v>9</v>
      </c>
      <c r="D167" s="5">
        <f xml:space="preserve"> $V$1 + (INT((ROW(A164)-1)/($U$4))) + (2*(Table1[[#This Row],[Week nr]]-1))</f>
        <v>45747</v>
      </c>
      <c r="E167" s="3"/>
    </row>
    <row r="168" spans="3:8" x14ac:dyDescent="0.3">
      <c r="C168" s="3">
        <f t="shared" si="5"/>
        <v>9</v>
      </c>
      <c r="D168" s="5">
        <f xml:space="preserve"> $V$1 + (INT((ROW(A165)-1)/($U$4))) + (2*(Table1[[#This Row],[Week nr]]-1))</f>
        <v>45748</v>
      </c>
      <c r="E168" s="3"/>
    </row>
    <row r="169" spans="3:8" x14ac:dyDescent="0.3">
      <c r="C169" s="3">
        <f t="shared" si="5"/>
        <v>9</v>
      </c>
      <c r="D169" s="5">
        <f xml:space="preserve"> $V$1 + (INT((ROW(A166)-1)/($U$4))) + (2*(Table1[[#This Row],[Week nr]]-1))</f>
        <v>45748</v>
      </c>
      <c r="E169" s="3"/>
    </row>
    <row r="170" spans="3:8" x14ac:dyDescent="0.3">
      <c r="C170" s="3">
        <f t="shared" si="5"/>
        <v>9</v>
      </c>
      <c r="D170" s="5">
        <f xml:space="preserve"> $V$1 + (INT((ROW(A167)-1)/($U$4))) + (2*(Table1[[#This Row],[Week nr]]-1))</f>
        <v>45748</v>
      </c>
      <c r="E170" s="3"/>
    </row>
    <row r="171" spans="3:8" x14ac:dyDescent="0.3">
      <c r="C171">
        <f t="shared" si="5"/>
        <v>9</v>
      </c>
      <c r="D171" s="1">
        <f xml:space="preserve"> $V$1 + (INT((ROW(A168)-1)/($U$4))) + (2*(Table1[[#This Row],[Week nr]]-1))</f>
        <v>45748</v>
      </c>
      <c r="E171" s="3"/>
    </row>
    <row r="172" spans="3:8" x14ac:dyDescent="0.3">
      <c r="C172">
        <f t="shared" si="5"/>
        <v>9</v>
      </c>
      <c r="D172" s="1">
        <f xml:space="preserve"> $V$1 + (INT((ROW(A169)-1)/($U$4))) + (2*(Table1[[#This Row],[Week nr]]-1))</f>
        <v>45749</v>
      </c>
      <c r="E172" s="3"/>
    </row>
    <row r="173" spans="3:8" x14ac:dyDescent="0.3">
      <c r="C173">
        <f t="shared" si="5"/>
        <v>9</v>
      </c>
      <c r="D173" s="1">
        <f xml:space="preserve"> $V$1 + (INT((ROW(A170)-1)/($U$4))) + (2*(Table1[[#This Row],[Week nr]]-1))</f>
        <v>45749</v>
      </c>
      <c r="E173" s="3"/>
    </row>
    <row r="174" spans="3:8" x14ac:dyDescent="0.3">
      <c r="D174" s="1"/>
      <c r="F174" s="12">
        <f>SUBTOTAL(109, Table1[Uren])</f>
        <v>9.3506944444444429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Perijn Huijser</dc:creator>
  <cp:lastModifiedBy>Perijn Huijser</cp:lastModifiedBy>
  <dcterms:created xsi:type="dcterms:W3CDTF">2025-03-21T17:33:27Z</dcterms:created>
  <dcterms:modified xsi:type="dcterms:W3CDTF">2025-05-16T20:39:30Z</dcterms:modified>
</cp:coreProperties>
</file>