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Project-digitale-besturing\Documentatie\Urenverantwoording\Jesse\"/>
    </mc:Choice>
  </mc:AlternateContent>
  <xr:revisionPtr revIDLastSave="0" documentId="13_ncr:1_{F1872969-B249-45FD-A517-2A278ECA78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8"/>
  <c r="J6" i="7"/>
  <c r="J6" i="1"/>
  <c r="J4" i="12"/>
  <c r="J4" i="11"/>
  <c r="J4" i="10"/>
  <c r="J4" i="8"/>
  <c r="J4" i="7"/>
  <c r="J4" i="1"/>
  <c r="C6" i="12"/>
  <c r="C6" i="11"/>
  <c r="C6" i="10"/>
  <c r="C6" i="8"/>
  <c r="C6" i="7"/>
  <c r="C6" i="1"/>
  <c r="C4" i="12"/>
  <c r="C4" i="11"/>
  <c r="C4" i="10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<sst xmlns="http://schemas.openxmlformats.org/spreadsheetml/2006/main" count="307" uniqueCount="46">
  <si>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</si>
  <si>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</si>
  <si>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</si>
  <si>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</si>
  <si>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</si>
  <si>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</si>
  <si>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</si>
  <si>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</si>
  <si>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</si>
  <si>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</si>
  <si>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</si>
  <si>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</si>
  <si>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</si>
  <si>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</si>
  <si>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</si>
  <si>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</si>
  <si>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</si>
  <si>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</si>
  <si>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</si>
  <si>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</si>
  <si>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</si>
  <si>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</si>
  <si>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</si>
  <si>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</si>
  <si>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</si>
  <si>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</si>
  <si>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</si>
  <si>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</si>
  <si>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</si>
  <si>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</si>
  <si>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</si>
  <si>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</si>
  <si>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</si>
  <si>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</si>
  <si>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</si>
  <si>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</si>
  <si>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</si>
  <si>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</si>
  <si>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</si>
  <si>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Jesse</t>
  </si>
  <si>
    <t>Hendrik Bijlsma</t>
  </si>
  <si>
    <t>Kees Naatvlees</t>
  </si>
  <si>
    <t>NHL Stenden</t>
  </si>
  <si>
    <t>Cees Naatvlees</t>
  </si>
  <si>
    <t>opstart project en verduidelijken en planning maken</t>
  </si>
  <si>
    <t>Start persoonlijk leerplan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</si>
</sst>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5-2-2025</c:v>
                      </c:pt>
                      <c:pt idx="1">
                        <c:v>6-2-2025</c:v>
                      </c:pt>
                      <c:pt idx="2">
                        <c:v>7-2-2025</c:v>
                      </c:pt>
                      <c:pt idx="3">
                        <c:v>8-2-2025</c:v>
                      </c:pt>
                      <c:pt idx="4">
                        <c:v>9-2-2025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45693</c:v>
                      </c:pt>
                      <c:pt idx="1">
                        <c:v>45694</c:v>
                      </c:pt>
                      <c:pt idx="2">
                        <c:v>45695</c:v>
                      </c:pt>
                      <c:pt idx="3">
                        <c:v>45696</c:v>
                      </c:pt>
                      <c:pt idx="4">
                        <c:v>45697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45714</c:v>
                </c:pt>
                <c:pt idx="1">
                  <c:v>45715</c:v>
                </c:pt>
                <c:pt idx="2">
                  <c:v>45716</c:v>
                </c:pt>
                <c:pt idx="3">
                  <c:v>45717</c:v>
                </c:pt>
                <c:pt idx="4">
                  <c:v>45718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45721</c:v>
                </c:pt>
                <c:pt idx="1">
                  <c:v>45722</c:v>
                </c:pt>
                <c:pt idx="2">
                  <c:v>45723</c:v>
                </c:pt>
                <c:pt idx="3">
                  <c:v>45724</c:v>
                </c:pt>
                <c:pt idx="4">
                  <c:v>45725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45728</c:v>
                </c:pt>
                <c:pt idx="1">
                  <c:v>45729</c:v>
                </c:pt>
                <c:pt idx="2">
                  <c:v>45730</c:v>
                </c:pt>
                <c:pt idx="3">
                  <c:v>45731</c:v>
                </c:pt>
                <c:pt idx="4">
                  <c:v>45732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45735</c:v>
                </c:pt>
                <c:pt idx="1">
                  <c:v>45736</c:v>
                </c:pt>
                <c:pt idx="2">
                  <c:v>45737</c:v>
                </c:pt>
                <c:pt idx="3">
                  <c:v>45738</c:v>
                </c:pt>
                <c:pt idx="4">
                  <c:v>45739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  <c:pt idx="5">
                  <c:v>45735</c:v>
                </c:pt>
                <c:pt idx="6">
                  <c:v>45736</c:v>
                </c:pt>
                <c:pt idx="7">
                  <c:v>45737</c:v>
                </c:pt>
                <c:pt idx="8">
                  <c:v>45738</c:v>
                </c:pt>
                <c:pt idx="9">
                  <c:v>45739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45732</c:v>
                </c:pt>
                <c:pt idx="15">
                  <c:v>45721</c:v>
                </c:pt>
                <c:pt idx="16">
                  <c:v>45722</c:v>
                </c:pt>
                <c:pt idx="17">
                  <c:v>45723</c:v>
                </c:pt>
                <c:pt idx="18">
                  <c:v>45724</c:v>
                </c:pt>
                <c:pt idx="19">
                  <c:v>45725</c:v>
                </c:pt>
                <c:pt idx="20">
                  <c:v>45714</c:v>
                </c:pt>
                <c:pt idx="21">
                  <c:v>45715</c:v>
                </c:pt>
                <c:pt idx="22">
                  <c:v>45716</c:v>
                </c:pt>
                <c:pt idx="23">
                  <c:v>45717</c:v>
                </c:pt>
                <c:pt idx="24">
                  <c:v>45718</c:v>
                </c:pt>
                <c:pt idx="25">
                  <c:v>45707</c:v>
                </c:pt>
                <c:pt idx="26">
                  <c:v>45708</c:v>
                </c:pt>
                <c:pt idx="27">
                  <c:v>45709</c:v>
                </c:pt>
                <c:pt idx="28">
                  <c:v>45710</c:v>
                </c:pt>
                <c:pt idx="29">
                  <c:v>45711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45703</c:v>
                </c:pt>
                <c:pt idx="34">
                  <c:v>45704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abSelected="1" topLeftCell="A3" zoomScaleNormal="100" workbookViewId="0">
      <selection activeCell="C19" sqref="C19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45693</v>
      </c>
      <c r="G2" s="8"/>
      <c r="H2" s="9" t="s">
        <v>3</v>
      </c>
      <c r="I2" s="7">
        <f>F2+4</f>
        <v>45697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52" t="s">
        <v>39</v>
      </c>
      <c r="D4" s="52"/>
      <c r="E4" s="2"/>
      <c r="F4" s="2"/>
      <c r="G4" s="2"/>
      <c r="H4" s="2" t="s">
        <v>6</v>
      </c>
      <c r="I4" s="2"/>
      <c r="J4" s="52" t="s">
        <v>42</v>
      </c>
      <c r="K4" s="5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52" t="s">
        <v>40</v>
      </c>
      <c r="D6" s="52"/>
      <c r="E6" s="2"/>
      <c r="F6" s="2"/>
      <c r="G6" s="2"/>
      <c r="H6" s="2" t="s">
        <v>8</v>
      </c>
      <c r="I6" s="2"/>
      <c r="J6" s="52" t="s">
        <v>43</v>
      </c>
      <c r="K6" s="5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43" t="s">
        <v>38</v>
      </c>
    </row>
    <row r="11" spans="1:17" x14ac:dyDescent="0.3">
      <c r="A11" s="29" t="s">
        <v>15</v>
      </c>
      <c r="B11" s="54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  <c r="P11" s="35"/>
      <c r="Q11" s="18"/>
    </row>
    <row r="12" spans="1:17" ht="15" thickBot="1" x14ac:dyDescent="0.35">
      <c r="A12" s="33">
        <f>F2</f>
        <v>45693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  <c r="P12" s="35"/>
      <c r="Q12" s="18"/>
    </row>
    <row r="13" spans="1:17" x14ac:dyDescent="0.3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  <c r="P13" s="35"/>
      <c r="Q13" s="18"/>
    </row>
    <row r="14" spans="1:17" ht="15" thickBot="1" x14ac:dyDescent="0.35">
      <c r="A14" s="13">
        <f>A12+1</f>
        <v>45694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  <c r="P14" s="35"/>
      <c r="Q14" s="18"/>
    </row>
    <row r="15" spans="1:17" x14ac:dyDescent="0.3">
      <c r="A15" s="12" t="s">
        <v>17</v>
      </c>
      <c r="B15" s="75">
        <f>C16-C15-O15</f>
        <v>0.14583333333333337</v>
      </c>
      <c r="C15" s="27">
        <v>0.4375</v>
      </c>
      <c r="D15" s="62" t="s">
        <v>44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  <c r="P15" s="35"/>
      <c r="Q15" s="18"/>
    </row>
    <row r="16" spans="1:17" ht="15" thickBot="1" x14ac:dyDescent="0.35">
      <c r="A16" s="13">
        <f>A14+1</f>
        <v>45695</v>
      </c>
      <c r="B16" s="55"/>
      <c r="C16" s="26">
        <v>0.58333333333333337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0.10416666666666663</v>
      </c>
      <c r="C17" s="27">
        <v>0.4375</v>
      </c>
      <c r="D17" s="62" t="s">
        <v>45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45696</v>
      </c>
      <c r="B18" s="55"/>
      <c r="C18" s="26">
        <v>0.54166666666666663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45697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45693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45700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45707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45714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45721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45728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45735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45742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O9" sqref="O9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45700</v>
      </c>
      <c r="G2" s="8"/>
      <c r="H2" s="9" t="s">
        <v>3</v>
      </c>
      <c r="I2" s="7">
        <f>F2+4</f>
        <v>45704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Naatvlees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45700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45701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45702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45703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45704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45707</v>
      </c>
      <c r="G2" s="8"/>
      <c r="H2" s="9" t="s">
        <v>3</v>
      </c>
      <c r="I2" s="7">
        <f>F2+4</f>
        <v>45711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Naatvlees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45707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45708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45709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45710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45711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Q20" sqref="Q20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45714</v>
      </c>
      <c r="G2" s="8"/>
      <c r="H2" s="9" t="s">
        <v>3</v>
      </c>
      <c r="I2" s="7">
        <f>F2+4</f>
        <v>45718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Naatvlees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45714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45715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x14ac:dyDescent="0.3">
      <c r="A16" s="13">
        <f>A14+1</f>
        <v>45716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45717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45718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85" zoomScaleNormal="85" workbookViewId="0">
      <selection activeCell="C16" sqref="C15:C16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45721</v>
      </c>
      <c r="G2" s="8"/>
      <c r="H2" s="9" t="s">
        <v>3</v>
      </c>
      <c r="I2" s="7">
        <f>F2+4</f>
        <v>45725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">
        <v>39</v>
      </c>
      <c r="D4" s="52"/>
      <c r="E4" s="2"/>
      <c r="F4" s="2"/>
      <c r="G4" s="2"/>
      <c r="H4" s="2" t="s">
        <v>6</v>
      </c>
      <c r="I4" s="2"/>
      <c r="J4" s="52" t="s">
        <v>42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">
        <v>40</v>
      </c>
      <c r="D6" s="52"/>
      <c r="E6" s="2"/>
      <c r="F6" s="2"/>
      <c r="G6" s="2"/>
      <c r="H6" s="2" t="s">
        <v>8</v>
      </c>
      <c r="I6" s="2"/>
      <c r="J6" s="52" t="s">
        <v>41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/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45721</v>
      </c>
      <c r="B12" s="55"/>
      <c r="C12" s="26"/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45722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/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45723</v>
      </c>
      <c r="B16" s="55"/>
      <c r="C16" s="26"/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45724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45725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45728</v>
      </c>
      <c r="G2" s="8"/>
      <c r="H2" s="9" t="s">
        <v>3</v>
      </c>
      <c r="I2" s="7">
        <f>F2+4</f>
        <v>45732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Naatvlees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45728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45729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45730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45731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45732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45735</v>
      </c>
      <c r="G2" s="8"/>
      <c r="H2" s="9" t="s">
        <v>3</v>
      </c>
      <c r="I2" s="7">
        <f>F2+4</f>
        <v>45739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Naatvlees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45735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45736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45737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45738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45739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45742</v>
      </c>
      <c r="G2" s="8"/>
      <c r="H2" s="9" t="s">
        <v>3</v>
      </c>
      <c r="I2" s="7">
        <f>F2+4</f>
        <v>45746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Naatvlees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45742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45743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45744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45745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45746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45693</v>
      </c>
      <c r="C4" s="37">
        <f>'week 1'!B11</f>
        <v>0</v>
      </c>
      <c r="D4" s="36"/>
      <c r="E4" s="44" t="s">
        <v>15</v>
      </c>
      <c r="F4" s="40">
        <f>'week 2'!A12</f>
        <v>45700</v>
      </c>
      <c r="G4" s="45">
        <f>'week 2'!B11</f>
        <v>0</v>
      </c>
      <c r="H4" s="36"/>
      <c r="I4" s="44" t="s">
        <v>15</v>
      </c>
      <c r="J4" s="40">
        <f>'week 3'!A12</f>
        <v>45707</v>
      </c>
      <c r="K4" s="45">
        <f>'week 3'!B11</f>
        <v>0</v>
      </c>
      <c r="M4" s="44" t="s">
        <v>15</v>
      </c>
      <c r="N4" s="40">
        <f>'week 4'!A12</f>
        <v>45714</v>
      </c>
      <c r="O4" s="45">
        <f>'week 4'!B11</f>
        <v>0</v>
      </c>
      <c r="Q4" s="44" t="s">
        <v>15</v>
      </c>
      <c r="R4" s="40">
        <f>'week 5'!A12</f>
        <v>45721</v>
      </c>
      <c r="S4" s="45">
        <f>'week 5'!B11</f>
        <v>0</v>
      </c>
      <c r="U4" s="44" t="s">
        <v>15</v>
      </c>
      <c r="V4" s="40">
        <f>'week 6'!A12</f>
        <v>45728</v>
      </c>
      <c r="W4" s="45">
        <f>'week 6'!B11</f>
        <v>0</v>
      </c>
      <c r="Y4" s="44" t="s">
        <v>15</v>
      </c>
      <c r="Z4" s="40">
        <f>'week 7'!A12</f>
        <v>45735</v>
      </c>
      <c r="AA4" s="45">
        <f>'week 7'!B11</f>
        <v>0</v>
      </c>
      <c r="AC4" s="37" t="s">
        <v>15</v>
      </c>
      <c r="AD4" s="40">
        <f>'week 8'!A12</f>
        <v>45742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45694</v>
      </c>
      <c r="C5" s="38">
        <f>'week 1'!B13</f>
        <v>0</v>
      </c>
      <c r="D5" s="36"/>
      <c r="E5" s="44" t="s">
        <v>16</v>
      </c>
      <c r="F5" s="41">
        <f>'week 2'!A14</f>
        <v>45701</v>
      </c>
      <c r="G5" s="45">
        <f>'week 2'!B13</f>
        <v>0</v>
      </c>
      <c r="H5" s="36"/>
      <c r="I5" s="44" t="s">
        <v>16</v>
      </c>
      <c r="J5" s="41">
        <f>'week 3'!A14</f>
        <v>45708</v>
      </c>
      <c r="K5" s="45">
        <f>'week 3'!B13</f>
        <v>0</v>
      </c>
      <c r="M5" s="44" t="s">
        <v>16</v>
      </c>
      <c r="N5" s="41">
        <f>'week 4'!A14</f>
        <v>45715</v>
      </c>
      <c r="O5" s="45">
        <f>'week 4'!B13</f>
        <v>0</v>
      </c>
      <c r="Q5" s="44" t="s">
        <v>16</v>
      </c>
      <c r="R5" s="41">
        <f>'week 5'!A14</f>
        <v>45722</v>
      </c>
      <c r="S5" s="45">
        <f>'week 5'!B13</f>
        <v>0</v>
      </c>
      <c r="U5" s="44" t="s">
        <v>16</v>
      </c>
      <c r="V5" s="41">
        <f>'week 6'!A14</f>
        <v>45729</v>
      </c>
      <c r="W5" s="45">
        <f>'week 6'!B13</f>
        <v>0</v>
      </c>
      <c r="Y5" s="44" t="s">
        <v>16</v>
      </c>
      <c r="Z5" s="41">
        <f>'week 7'!A14</f>
        <v>45736</v>
      </c>
      <c r="AA5" s="45">
        <f>'week 7'!B13</f>
        <v>0</v>
      </c>
      <c r="AC5" s="38" t="s">
        <v>16</v>
      </c>
      <c r="AD5" s="41">
        <f>'week 8'!A14</f>
        <v>45743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45695</v>
      </c>
      <c r="C6" s="38">
        <f>'week 1'!B15</f>
        <v>0.14583333333333337</v>
      </c>
      <c r="D6" s="36"/>
      <c r="E6" s="44" t="s">
        <v>17</v>
      </c>
      <c r="F6" s="41">
        <f>'week 2'!A16</f>
        <v>45702</v>
      </c>
      <c r="G6" s="45">
        <f>'week 2'!B15</f>
        <v>0</v>
      </c>
      <c r="H6" s="36"/>
      <c r="I6" s="44" t="s">
        <v>17</v>
      </c>
      <c r="J6" s="41">
        <f>'week 3'!A16</f>
        <v>45709</v>
      </c>
      <c r="K6" s="45">
        <f>'week 3'!B15</f>
        <v>0</v>
      </c>
      <c r="M6" s="44" t="s">
        <v>17</v>
      </c>
      <c r="N6" s="41">
        <f>'week 4'!A16</f>
        <v>45716</v>
      </c>
      <c r="O6" s="45">
        <f>'week 4'!B15</f>
        <v>0</v>
      </c>
      <c r="Q6" s="44" t="s">
        <v>17</v>
      </c>
      <c r="R6" s="41">
        <f>'week 5'!A16</f>
        <v>45723</v>
      </c>
      <c r="S6" s="45">
        <f>'week 5'!B15</f>
        <v>0</v>
      </c>
      <c r="U6" s="44" t="s">
        <v>17</v>
      </c>
      <c r="V6" s="41">
        <f>'week 6'!A16</f>
        <v>45730</v>
      </c>
      <c r="W6" s="45">
        <f>'week 6'!B15</f>
        <v>0</v>
      </c>
      <c r="Y6" s="44" t="s">
        <v>17</v>
      </c>
      <c r="Z6" s="41">
        <f>'week 7'!A16</f>
        <v>45737</v>
      </c>
      <c r="AA6" s="45">
        <f>'week 7'!B15</f>
        <v>0</v>
      </c>
      <c r="AC6" s="38" t="s">
        <v>17</v>
      </c>
      <c r="AD6" s="41">
        <f>'week 8'!A16</f>
        <v>45744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45696</v>
      </c>
      <c r="C7" s="38">
        <f>'week 1'!B17</f>
        <v>0.10416666666666663</v>
      </c>
      <c r="D7" s="36"/>
      <c r="E7" s="44" t="s">
        <v>18</v>
      </c>
      <c r="F7" s="41">
        <f>'week 2'!A18</f>
        <v>45703</v>
      </c>
      <c r="G7" s="45">
        <f>'week 2'!B17</f>
        <v>0</v>
      </c>
      <c r="H7" s="36"/>
      <c r="I7" s="44" t="s">
        <v>18</v>
      </c>
      <c r="J7" s="41">
        <f>'week 3'!A18</f>
        <v>45710</v>
      </c>
      <c r="K7" s="45">
        <f>'week 3'!B17</f>
        <v>0</v>
      </c>
      <c r="M7" s="44" t="s">
        <v>18</v>
      </c>
      <c r="N7" s="41">
        <f>'week 4'!A18</f>
        <v>45717</v>
      </c>
      <c r="O7" s="45">
        <f>'week 4'!B17</f>
        <v>0</v>
      </c>
      <c r="Q7" s="44" t="s">
        <v>18</v>
      </c>
      <c r="R7" s="41">
        <f>'week 5'!A18</f>
        <v>45724</v>
      </c>
      <c r="S7" s="45">
        <f>'week 5'!B17</f>
        <v>0</v>
      </c>
      <c r="U7" s="44" t="s">
        <v>18</v>
      </c>
      <c r="V7" s="41">
        <f>'week 6'!A18</f>
        <v>45731</v>
      </c>
      <c r="W7" s="45">
        <f>'week 6'!B17</f>
        <v>0</v>
      </c>
      <c r="Y7" s="44" t="s">
        <v>18</v>
      </c>
      <c r="Z7" s="41">
        <f>'week 7'!A18</f>
        <v>45738</v>
      </c>
      <c r="AA7" s="45">
        <f>'week 7'!B17</f>
        <v>0</v>
      </c>
      <c r="AC7" s="38" t="s">
        <v>18</v>
      </c>
      <c r="AD7" s="41">
        <f>'week 8'!A18</f>
        <v>45745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45697</v>
      </c>
      <c r="C8" s="39">
        <f>'week 1'!B19</f>
        <v>0</v>
      </c>
      <c r="D8" s="36"/>
      <c r="E8" s="46" t="s">
        <v>19</v>
      </c>
      <c r="F8" s="42">
        <f>'week 2'!A20</f>
        <v>45704</v>
      </c>
      <c r="G8" s="47">
        <f>'week 2'!B19</f>
        <v>0</v>
      </c>
      <c r="H8" s="36"/>
      <c r="I8" s="46" t="s">
        <v>19</v>
      </c>
      <c r="J8" s="42">
        <f>'week 3'!A20</f>
        <v>45711</v>
      </c>
      <c r="K8" s="47">
        <f>'week 3'!B19</f>
        <v>0</v>
      </c>
      <c r="M8" s="46" t="s">
        <v>19</v>
      </c>
      <c r="N8" s="42">
        <f>'week 4'!A20</f>
        <v>45718</v>
      </c>
      <c r="O8" s="47">
        <f>'week 4'!B19</f>
        <v>0</v>
      </c>
      <c r="Q8" s="46" t="s">
        <v>19</v>
      </c>
      <c r="R8" s="42">
        <f>'week 5'!A20</f>
        <v>45725</v>
      </c>
      <c r="S8" s="47">
        <f>'week 5'!B19</f>
        <v>0</v>
      </c>
      <c r="U8" s="46" t="s">
        <v>19</v>
      </c>
      <c r="V8" s="42">
        <f>'week 6'!A20</f>
        <v>45732</v>
      </c>
      <c r="W8" s="47">
        <f>'week 6'!B19</f>
        <v>0</v>
      </c>
      <c r="Y8" s="46" t="s">
        <v>19</v>
      </c>
      <c r="Z8" s="42">
        <f>'week 7'!A20</f>
        <v>45739</v>
      </c>
      <c r="AA8" s="47">
        <f>'week 7'!B19</f>
        <v>0</v>
      </c>
      <c r="AC8" s="39" t="s">
        <v>19</v>
      </c>
      <c r="AD8" s="42">
        <f>'week 8'!A20</f>
        <v>45746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0.25</v>
      </c>
      <c r="B24" s="48">
        <f>'week 2'!D28</f>
        <v>0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</v>
      </c>
      <c r="P24" s="36">
        <f>SUM(C5,G5,K5,O5,S5,W5,AA5,AE5)</f>
        <v>0</v>
      </c>
      <c r="Q24" s="36">
        <f>SUM(C6,G6,K6,O6,S6,W6,AA6,AE6)</f>
        <v>0.14583333333333337</v>
      </c>
      <c r="R24" s="36">
        <f>SUM(C7,G7,K7,O7,S7,W7,AA7,AE7)</f>
        <v>0.10416666666666663</v>
      </c>
      <c r="S24" s="36">
        <f>SUM(C8,G8,K8,O8,S8,W8,AA8,AE8)</f>
        <v>0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Jesse Ernste</cp:lastModifiedBy>
  <cp:revision/>
  <dcterms:created xsi:type="dcterms:W3CDTF">2022-05-11T13:12:02Z</dcterms:created>
  <dcterms:modified xsi:type="dcterms:W3CDTF">2025-02-06T13:59:56Z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