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uma\Documents\GitHub\Project-digitale-besturing\Documentatie\Urenverantwoording\Dirk\"/>
    </mc:Choice>
  </mc:AlternateContent>
  <xr:revisionPtr revIDLastSave="0" documentId="13_ncr:1_{0DA5C5AC-52F3-43FF-94AF-02B6E5A75DD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C6" i="13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I2" i="5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<sst xmlns="http://schemas.openxmlformats.org/spreadsheetml/2006/main" count="304" uniqueCount="48">
  <si>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</si>
  <si>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</si>
  <si>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</si>
  <si>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</si>
  <si>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</si>
  <si>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</si>
  <si>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</si>
  <si>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</si>
  <si>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</si>
  <si>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</si>
  <si>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</si>
  <si>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</si>
  <si>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</si>
  <si>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</si>
  <si>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</si>
  <si>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</si>
  <si>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</si>
  <si>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</si>
  <si>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</si>
  <si>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</si>
  <si>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</si>
  <si>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</si>
  <si>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</si>
  <si>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</si>
  <si>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</si>
  <si>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</si>
  <si>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</si>
  <si>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</si>
  <si>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</si>
  <si>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</si>
  <si>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</si>
  <si>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</si>
  <si>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</si>
  <si>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</si>
  <si>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</si>
  <si>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</si>
  <si>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</si>
  <si>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</si>
  <si>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</si>
  <si>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NHL stenden</t>
  </si>
  <si>
    <t>Week reflactie</t>
  </si>
  <si>
    <t>Naam Tutor</t>
  </si>
  <si>
    <t>Cees Draaier</t>
  </si>
  <si>
    <t>Hendrik Bijlsma</t>
  </si>
  <si>
    <t>Dirk Bouma</t>
  </si>
  <si>
    <t>We hebben een uitgebreid pakket van eisen gemaakt en we hebben een takenverdeling gemaakt.</t>
  </si>
  <si>
    <t>We zijn bezig geweest met het beoordelen van een handleiding van een robotgrasmaaier</t>
  </si>
  <si>
    <t>We hebben een project vergadering gehad en we zijn bezig geweest met het beoorelen van een handleiding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</si>
</sst>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Comma" xfId="3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03/02/2025</c:v>
                      </c:pt>
                      <c:pt idx="1">
                        <c:v>04/02/2025</c:v>
                      </c:pt>
                      <c:pt idx="2">
                        <c:v>05/02/2025</c:v>
                      </c:pt>
                      <c:pt idx="3">
                        <c:v>06/02/2025</c:v>
                      </c:pt>
                      <c:pt idx="4">
                        <c:v>07/02/2025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0.34375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zoomScaleNormal="100" workbookViewId="0">
      <selection activeCell="D13" sqref="D13:N14"/>
    </sheetView>
  </sheetViews>
  <sheetFormatPr defaultRowHeight="14.25" x14ac:dyDescent="0.45"/>
  <cols>
    <col min="1" max="1" width="11.6640625" customWidth="1"/>
    <col min="6" max="6" width="10.53125" bestFit="1" customWidth="1"/>
    <col min="9" max="9" width="10.86328125" customWidth="1"/>
    <col min="17" max="17" width="9.46484375" bestFit="1" customWidth="1"/>
  </cols>
  <sheetData>
    <row r="1" spans="1:17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4.65" thickBot="1" x14ac:dyDescent="0.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45">
      <c r="A4" s="2" t="s">
        <v>5</v>
      </c>
      <c r="B4" s="2"/>
      <c r="C4" s="72" t="s">
        <v>44</v>
      </c>
      <c r="D4" s="72"/>
      <c r="E4" s="2"/>
      <c r="F4" s="2"/>
      <c r="G4" s="2"/>
      <c r="H4" s="2" t="s">
        <v>6</v>
      </c>
      <c r="I4" s="2"/>
      <c r="J4" s="72" t="s">
        <v>39</v>
      </c>
      <c r="K4" s="72"/>
      <c r="L4" s="2"/>
      <c r="M4" s="2"/>
      <c r="N4" s="2"/>
    </row>
    <row r="5" spans="1:17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45">
      <c r="A6" s="2" t="s">
        <v>7</v>
      </c>
      <c r="B6" s="2"/>
      <c r="C6" s="72" t="s">
        <v>43</v>
      </c>
      <c r="D6" s="72"/>
      <c r="E6" s="2"/>
      <c r="F6" s="2"/>
      <c r="G6" s="2"/>
      <c r="H6" s="2" t="s">
        <v>41</v>
      </c>
      <c r="I6" s="2"/>
      <c r="J6" s="72" t="s">
        <v>42</v>
      </c>
      <c r="K6" s="72"/>
      <c r="L6" s="2"/>
      <c r="M6" s="2"/>
      <c r="N6" s="2"/>
    </row>
    <row r="7" spans="1:17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399999999999999" thickBot="1" x14ac:dyDescent="0.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45">
      <c r="A11" s="29" t="s">
        <v>15</v>
      </c>
      <c r="B11" s="50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4.65" thickBot="1" x14ac:dyDescent="0.5">
      <c r="A12" s="33">
        <f>F2</f>
        <v>45691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45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4.65" thickBot="1" x14ac:dyDescent="0.5">
      <c r="A14" s="13">
        <f>A12+1</f>
        <v>45692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45">
      <c r="A15" s="12" t="s">
        <v>17</v>
      </c>
      <c r="B15" s="71">
        <v>0.1875</v>
      </c>
      <c r="C15" s="27">
        <v>0.47916666666666669</v>
      </c>
      <c r="D15" s="58" t="s">
        <v>45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4.65" thickBot="1" x14ac:dyDescent="0.5">
      <c r="A16" s="13">
        <f>A14+1</f>
        <v>45693</v>
      </c>
      <c r="B16" s="51"/>
      <c r="C16" s="26">
        <v>0.66666666666666663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45">
      <c r="A17" s="12" t="s">
        <v>18</v>
      </c>
      <c r="B17" s="71">
        <f>C18-C17-O17</f>
        <v>0.10416666666666663</v>
      </c>
      <c r="C17" s="27">
        <v>0.4375</v>
      </c>
      <c r="D17" s="58" t="s">
        <v>46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4.65" thickBot="1" x14ac:dyDescent="0.5">
      <c r="A18" s="13">
        <f>A16+1</f>
        <v>45694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45">
      <c r="A19" s="12" t="s">
        <v>19</v>
      </c>
      <c r="B19" s="71">
        <f>C20-C19-O19</f>
        <v>5.208333333333337E-2</v>
      </c>
      <c r="C19" s="27">
        <v>0.39583333333333331</v>
      </c>
      <c r="D19" s="58" t="s">
        <v>47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45">
      <c r="A20" s="13">
        <f>A18+1</f>
        <v>45695</v>
      </c>
      <c r="B20" s="51"/>
      <c r="C20" s="26">
        <v>0.44791666666666669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1" t="s">
        <v>40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4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4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B11+B13+B15+B17+B19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0.34375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25" x14ac:dyDescent="0.45"/>
  <cols>
    <col min="2" max="2" width="9.46484375" bestFit="1" customWidth="1"/>
    <col min="4" max="4" width="10.53125" bestFit="1" customWidth="1"/>
    <col min="6" max="6" width="9.46484375" bestFit="1" customWidth="1"/>
  </cols>
  <sheetData>
    <row r="1" spans="1:9" ht="14.65" thickBot="1" x14ac:dyDescent="0.5"/>
    <row r="2" spans="1:9" ht="14.65" thickBot="1" x14ac:dyDescent="0.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4.65" thickBot="1" x14ac:dyDescent="0.5">
      <c r="G3" s="20">
        <v>2</v>
      </c>
    </row>
    <row r="4" spans="1:9" ht="14.65" thickBot="1" x14ac:dyDescent="0.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4.65" thickBot="1" x14ac:dyDescent="0.5">
      <c r="G5" s="20">
        <v>4</v>
      </c>
    </row>
    <row r="6" spans="1:9" ht="14.65" thickBot="1" x14ac:dyDescent="0.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4.65" thickBot="1" x14ac:dyDescent="0.5">
      <c r="G7" s="20">
        <v>6</v>
      </c>
    </row>
    <row r="8" spans="1:9" ht="14.65" thickBot="1" x14ac:dyDescent="0.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4.65" thickBot="1" x14ac:dyDescent="0.5">
      <c r="G9" s="20">
        <v>8</v>
      </c>
    </row>
    <row r="10" spans="1:9" ht="14.65" thickBot="1" x14ac:dyDescent="0.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4.65" thickBot="1" x14ac:dyDescent="0.5"/>
    <row r="12" spans="1:9" ht="14.65" thickBot="1" x14ac:dyDescent="0.5">
      <c r="A12" s="22" t="s">
        <v>27</v>
      </c>
      <c r="B12" s="23">
        <v>6</v>
      </c>
      <c r="C12" s="23"/>
      <c r="D12" s="24">
        <f>D10+7</f>
        <v>45726</v>
      </c>
    </row>
    <row r="13" spans="1:9" ht="14.65" thickBot="1" x14ac:dyDescent="0.5"/>
    <row r="14" spans="1:9" ht="14.65" thickBot="1" x14ac:dyDescent="0.5">
      <c r="A14" s="22" t="s">
        <v>27</v>
      </c>
      <c r="B14" s="23">
        <v>7</v>
      </c>
      <c r="C14" s="23"/>
      <c r="D14" s="24">
        <f>D12+7</f>
        <v>45733</v>
      </c>
    </row>
    <row r="15" spans="1:9" ht="14.65" thickBot="1" x14ac:dyDescent="0.5"/>
    <row r="16" spans="1:9" ht="14.65" thickBot="1" x14ac:dyDescent="0.5">
      <c r="A16" s="22" t="s">
        <v>27</v>
      </c>
      <c r="B16" s="23">
        <v>8</v>
      </c>
      <c r="C16" s="23"/>
      <c r="D16" s="24">
        <f>D14+7</f>
        <v>45740</v>
      </c>
    </row>
    <row r="17" spans="1:4" ht="14.65" thickBot="1" x14ac:dyDescent="0.5"/>
    <row r="18" spans="1:4" ht="14.65" thickBot="1" x14ac:dyDescent="0.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25" x14ac:dyDescent="0.45"/>
  <cols>
    <col min="1" max="1" width="10.46484375" customWidth="1"/>
    <col min="6" max="6" width="10" bestFit="1" customWidth="1"/>
    <col min="9" max="9" width="10.33203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45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45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4.65" thickBot="1" x14ac:dyDescent="0.5">
      <c r="A12" s="33">
        <f>F2</f>
        <v>45698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45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4.65" thickBot="1" x14ac:dyDescent="0.5">
      <c r="A14" s="13">
        <f>A12+1</f>
        <v>45699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45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4.65" thickBot="1" x14ac:dyDescent="0.5">
      <c r="A16" s="13">
        <f>A14+1</f>
        <v>45700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45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4.65" thickBot="1" x14ac:dyDescent="0.5">
      <c r="A18" s="13">
        <f>A16+1</f>
        <v>45701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45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45">
      <c r="A20" s="13">
        <f>A18+1</f>
        <v>45702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4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4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1'!D27)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45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25" x14ac:dyDescent="0.45"/>
  <cols>
    <col min="1" max="1" width="11.6640625" customWidth="1"/>
    <col min="6" max="6" width="10" bestFit="1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45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4.65" thickBot="1" x14ac:dyDescent="0.5">
      <c r="A12" s="33">
        <f>F2</f>
        <v>45705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45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4.65" thickBot="1" x14ac:dyDescent="0.5">
      <c r="A14" s="13">
        <f>A12+1</f>
        <v>45706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45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4.65" thickBot="1" x14ac:dyDescent="0.5">
      <c r="A16" s="13">
        <f>A14+1</f>
        <v>45707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45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4.65" thickBot="1" x14ac:dyDescent="0.5">
      <c r="A18" s="13">
        <f>A16+1</f>
        <v>45708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45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45">
      <c r="A20" s="13">
        <f>A18+1</f>
        <v>45709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4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4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2'!D27)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25" x14ac:dyDescent="0.45"/>
  <cols>
    <col min="1" max="1" width="10.46484375" customWidth="1"/>
    <col min="6" max="6" width="10" bestFit="1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45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4.65" thickBot="1" x14ac:dyDescent="0.5">
      <c r="A12" s="33">
        <f>F2</f>
        <v>45712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45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4.65" thickBot="1" x14ac:dyDescent="0.5">
      <c r="A14" s="13">
        <f>A12+1</f>
        <v>45713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45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45">
      <c r="A16" s="13">
        <f>A14+1</f>
        <v>45714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45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45">
      <c r="A18" s="13">
        <f>A16+1</f>
        <v>45715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45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45">
      <c r="A20" s="13">
        <f>A18+1</f>
        <v>45716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4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4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3'!D27)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D22" sqref="D22"/>
    </sheetView>
  </sheetViews>
  <sheetFormatPr defaultRowHeight="14.25" x14ac:dyDescent="0.45"/>
  <cols>
    <col min="1" max="1" width="11.6640625" customWidth="1"/>
    <col min="6" max="6" width="10.6640625" customWidth="1"/>
    <col min="9" max="9" width="10.53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45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45">
      <c r="A12" s="33">
        <f>F2</f>
        <v>45719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45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45">
      <c r="A14" s="13">
        <f>A12+1</f>
        <v>45720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45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45">
      <c r="A16" s="13">
        <f>A14+1</f>
        <v>45721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45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45">
      <c r="A18" s="13">
        <f>A16+1</f>
        <v>45722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45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45">
      <c r="A20" s="13">
        <f>A18+1</f>
        <v>45723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4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4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4'!D27)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25" x14ac:dyDescent="0.45"/>
  <cols>
    <col min="1" max="1" width="10.796875" customWidth="1"/>
    <col min="6" max="6" width="10.6640625" customWidth="1"/>
    <col min="9" max="9" width="10.1328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45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45">
      <c r="A12" s="33">
        <f>F2</f>
        <v>45726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45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45">
      <c r="A14" s="13">
        <f>A12+1</f>
        <v>45727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45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45">
      <c r="A16" s="13">
        <f>A14+1</f>
        <v>45728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45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45">
      <c r="A18" s="13">
        <f>A16+1</f>
        <v>45729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45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45">
      <c r="A20" s="13">
        <f>A18+1</f>
        <v>45730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4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4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5'!D27)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25" x14ac:dyDescent="0.45"/>
  <cols>
    <col min="1" max="1" width="11.6640625" customWidth="1"/>
    <col min="6" max="6" width="10.53125" customWidth="1"/>
    <col min="9" max="9" width="10.53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45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45">
      <c r="A12" s="33">
        <f>F2</f>
        <v>45733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45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45">
      <c r="A14" s="13">
        <f>A12+1</f>
        <v>45734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45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45">
      <c r="A16" s="13">
        <f>A14+1</f>
        <v>45735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45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45">
      <c r="A18" s="13">
        <f>A16+1</f>
        <v>45736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45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45">
      <c r="A20" s="13">
        <f>A18+1</f>
        <v>45737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4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4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6'!D27)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25" x14ac:dyDescent="0.45"/>
  <cols>
    <col min="1" max="1" width="10.33203125" customWidth="1"/>
    <col min="6" max="6" width="10.6640625" customWidth="1"/>
    <col min="9" max="9" width="11.1992187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45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45">
      <c r="A12" s="33">
        <f>F2</f>
        <v>45740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45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45">
      <c r="A14" s="13">
        <f>A12+1</f>
        <v>45741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45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45">
      <c r="A16" s="13">
        <f>A14+1</f>
        <v>45742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45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45">
      <c r="A18" s="13">
        <f>A16+1</f>
        <v>45743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45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45">
      <c r="A20" s="13">
        <f>A18+1</f>
        <v>45744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4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4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7'!D27)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25" x14ac:dyDescent="0.45"/>
  <cols>
    <col min="2" max="2" width="9.46484375" bestFit="1" customWidth="1"/>
    <col min="3" max="3" width="9.1328125" customWidth="1"/>
    <col min="6" max="6" width="9.46484375" bestFit="1" customWidth="1"/>
    <col min="10" max="10" width="9.46484375" bestFit="1" customWidth="1"/>
    <col min="14" max="14" width="9.46484375" bestFit="1" customWidth="1"/>
    <col min="18" max="18" width="9.46484375" bestFit="1" customWidth="1"/>
    <col min="22" max="22" width="9.46484375" bestFit="1" customWidth="1"/>
    <col min="26" max="26" width="9.46484375" bestFit="1" customWidth="1"/>
    <col min="30" max="30" width="9.46484375" bestFit="1" customWidth="1"/>
  </cols>
  <sheetData>
    <row r="2" spans="1:31" ht="14.65" thickBot="1" x14ac:dyDescent="0.5"/>
    <row r="3" spans="1:31" ht="14.65" thickBot="1" x14ac:dyDescent="0.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45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</v>
      </c>
      <c r="Q4" s="44" t="s">
        <v>15</v>
      </c>
      <c r="R4" s="40">
        <f>'week 5'!A12</f>
        <v>45719</v>
      </c>
      <c r="S4" s="45">
        <f>'week 5'!B11</f>
        <v>0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45">
      <c r="A5" s="20" t="s">
        <v>16</v>
      </c>
      <c r="B5" s="41">
        <f>'week 1'!A14</f>
        <v>45692</v>
      </c>
      <c r="C5" s="38">
        <f>'week 1'!B13</f>
        <v>0</v>
      </c>
      <c r="D5" s="36"/>
      <c r="E5" s="44" t="s">
        <v>16</v>
      </c>
      <c r="F5" s="41">
        <f>'week 2'!A14</f>
        <v>45699</v>
      </c>
      <c r="G5" s="45">
        <f>'week 2'!B13</f>
        <v>0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45">
      <c r="A6" s="20" t="s">
        <v>17</v>
      </c>
      <c r="B6" s="41">
        <f>'week 1'!A16</f>
        <v>45693</v>
      </c>
      <c r="C6" s="38">
        <f>'week 1'!B15</f>
        <v>0.1875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</v>
      </c>
      <c r="M6" s="44" t="s">
        <v>17</v>
      </c>
      <c r="N6" s="41">
        <f>'week 4'!A16</f>
        <v>45714</v>
      </c>
      <c r="O6" s="45">
        <f>'week 4'!B15</f>
        <v>0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45">
      <c r="A7" s="20" t="s">
        <v>18</v>
      </c>
      <c r="B7" s="41">
        <f>'week 1'!A18</f>
        <v>45694</v>
      </c>
      <c r="C7" s="38">
        <f>'week 1'!B17</f>
        <v>0.10416666666666663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0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4.65" thickBot="1" x14ac:dyDescent="0.5">
      <c r="A8" s="21" t="s">
        <v>19</v>
      </c>
      <c r="B8" s="42">
        <f>'week 1'!A20</f>
        <v>45695</v>
      </c>
      <c r="C8" s="39">
        <f>'week 1'!B19</f>
        <v>5.208333333333337E-2</v>
      </c>
      <c r="D8" s="36"/>
      <c r="E8" s="46" t="s">
        <v>19</v>
      </c>
      <c r="F8" s="42">
        <f>'week 2'!A20</f>
        <v>45702</v>
      </c>
      <c r="G8" s="47">
        <f>'week 2'!B19</f>
        <v>0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45">
      <c r="AC9" s="36"/>
      <c r="AD9" s="18"/>
      <c r="AE9" s="36"/>
    </row>
    <row r="24" spans="1:29" x14ac:dyDescent="0.45">
      <c r="A24" s="48">
        <f>'week 1'!D28</f>
        <v>0.34375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0.1875</v>
      </c>
      <c r="R24" s="36">
        <f>SUM(C7,G7,K7,O7,S7,W7,AA7,AE7)</f>
        <v>0.10416666666666663</v>
      </c>
      <c r="S24" s="36">
        <f>SUM(C8,G8,K8,O8,S8,W8,AA8,AE8)</f>
        <v>5.208333333333337E-2</v>
      </c>
      <c r="U24" s="36"/>
      <c r="Y24" s="36"/>
      <c r="AC24" s="36"/>
    </row>
    <row r="25" spans="1:29" x14ac:dyDescent="0.45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4.65" thickBot="1" x14ac:dyDescent="0.5"/>
    <row r="27" spans="1:29" x14ac:dyDescent="0.45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4.65" thickBot="1" x14ac:dyDescent="0.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dirk bouma</cp:lastModifiedBy>
  <cp:revision/>
  <dcterms:created xsi:type="dcterms:W3CDTF">2022-05-11T13:12:02Z</dcterms:created>
  <dcterms:modified xsi:type="dcterms:W3CDTF">2025-02-10T10:58:30Z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