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" sheetId="1" r:id="rId4"/>
    <sheet state="visible" name="Email" sheetId="2" r:id="rId5"/>
    <sheet state="visible" name="Setup" sheetId="3" r:id="rId6"/>
    <sheet state="visible" name="Base" sheetId="4" r:id="rId7"/>
  </sheets>
  <definedNames/>
  <calcPr/>
</workbook>
</file>

<file path=xl/sharedStrings.xml><?xml version="1.0" encoding="utf-8"?>
<sst xmlns="http://schemas.openxmlformats.org/spreadsheetml/2006/main" count="108" uniqueCount="80">
  <si>
    <t>ÁREA:</t>
  </si>
  <si>
    <t>5S</t>
  </si>
  <si>
    <t>QUEM ACOMPANHOU:</t>
  </si>
  <si>
    <t>Ian Christopher</t>
  </si>
  <si>
    <t>RDL DA ÁREA:</t>
  </si>
  <si>
    <t>DATA DA VERIFICAÇÃO:</t>
  </si>
  <si>
    <t xml:space="preserve">Sensos </t>
  </si>
  <si>
    <t>Auditoria</t>
  </si>
  <si>
    <t>Meta</t>
  </si>
  <si>
    <t>Organização</t>
  </si>
  <si>
    <t>Ordenação</t>
  </si>
  <si>
    <t>Limpeza</t>
  </si>
  <si>
    <t>Padronização</t>
  </si>
  <si>
    <t>Autodisciplina</t>
  </si>
  <si>
    <t>SENSOS</t>
  </si>
  <si>
    <t>ITENS</t>
  </si>
  <si>
    <t>Problemas Encontrados</t>
  </si>
  <si>
    <t>Pontos possíveis (5%)</t>
  </si>
  <si>
    <t>Pontos coletados</t>
  </si>
  <si>
    <t>% Item</t>
  </si>
  <si>
    <t>OBSERVAÇÃO</t>
  </si>
  <si>
    <t>Balizagens atualizadas</t>
  </si>
  <si>
    <t>Existência de equipamentos, ferramentas e/ou dispositivos não necessários no local</t>
  </si>
  <si>
    <t>Itens sem balizagem e/ou demarcação</t>
  </si>
  <si>
    <t>Caixas vazias encontradas nas baias (Maximo 7)</t>
  </si>
  <si>
    <t>Existem itens fora do seu lugar devido</t>
  </si>
  <si>
    <t>Itens corretos não possuem identificação parados por mais de 2 meses</t>
  </si>
  <si>
    <t>Diversos itens encontrados no chão</t>
  </si>
  <si>
    <t>Cabides/Stretch/Papel encontrados nas baias</t>
  </si>
  <si>
    <t>Há cronograma de limpeza disponível na área?</t>
  </si>
  <si>
    <t>Baias/Caixas/Centro de vida estão empoeirados</t>
  </si>
  <si>
    <t>Há adesivos colados no chão</t>
  </si>
  <si>
    <t xml:space="preserve">Uso correto de lixeiras </t>
  </si>
  <si>
    <t>Não existe no local uma Foto clara do padrão 5s a ser seguido</t>
  </si>
  <si>
    <t>O padrão a ser seguido não é conhecido por um ou mais colaboradores do local no dia da checagem</t>
  </si>
  <si>
    <t>Cronograma de limpeza existe, porém não é seguido em alguns pontos</t>
  </si>
  <si>
    <t xml:space="preserve"> </t>
  </si>
  <si>
    <t>Treinamento formal de 5s registrado no Melhoria Contínua</t>
  </si>
  <si>
    <t>Número de vezes que itens pessoais são localizados em local de produção</t>
  </si>
  <si>
    <t>Padrão é conhecido, mas não seguido</t>
  </si>
  <si>
    <t>Colaboradores tem ciencia das instruções de trabalho e onde encontralas?</t>
  </si>
  <si>
    <t>Instruções de Trabalho sem assinatura dos colaboradores da área</t>
  </si>
  <si>
    <t>AUTODISCIPLINA</t>
  </si>
  <si>
    <t>NOTA FINAL DE 5S DA ÁREA</t>
  </si>
  <si>
    <t>Nome:</t>
  </si>
  <si>
    <t>LISTA DE E-MAIL</t>
  </si>
  <si>
    <t>Setor</t>
  </si>
  <si>
    <t>Gestor</t>
  </si>
  <si>
    <t>Email</t>
  </si>
  <si>
    <t>Volumosos</t>
  </si>
  <si>
    <t>Josué Silva</t>
  </si>
  <si>
    <t>josue.silva@decathlon.com</t>
  </si>
  <si>
    <t>Fitness / Corrida</t>
  </si>
  <si>
    <t>Jaqueline Almeida</t>
  </si>
  <si>
    <t>jaqueline.almeida1@decathlon.com</t>
  </si>
  <si>
    <t>Montanha / Raconeza</t>
  </si>
  <si>
    <t>Iago Anderson</t>
  </si>
  <si>
    <t>iago.anderson@decathlon.com</t>
  </si>
  <si>
    <t>Água</t>
  </si>
  <si>
    <t>Tiago Okamoto</t>
  </si>
  <si>
    <t>tiago.okamoto@decathlon.com</t>
  </si>
  <si>
    <t>RFID</t>
  </si>
  <si>
    <t>Suelen Kazumi</t>
  </si>
  <si>
    <t>suelen.kazumi@decathlon.com</t>
  </si>
  <si>
    <t>E-Commerce</t>
  </si>
  <si>
    <t>Richard Tizzo, Thiago Arruda, Raphael Rampaso</t>
  </si>
  <si>
    <t>richard.tizzo@decathlon.com arruda.thiago@decathlon.com raphael.rampaso@decathlon.com</t>
  </si>
  <si>
    <t>Cais Recebimento</t>
  </si>
  <si>
    <t>Daiane Costa</t>
  </si>
  <si>
    <t>daiane.costa@decathlon.com</t>
  </si>
  <si>
    <t>Consolidação / Expedição</t>
  </si>
  <si>
    <t>Peter Silva</t>
  </si>
  <si>
    <t>peter.silva@decathlon.com</t>
  </si>
  <si>
    <t>RDV</t>
  </si>
  <si>
    <t>Fernanda Alcantra</t>
  </si>
  <si>
    <t>fernanda.alcantara@decathlon.com</t>
  </si>
  <si>
    <t>CFP</t>
  </si>
  <si>
    <t>ian.christopher@decathlon.com</t>
  </si>
  <si>
    <t>Data</t>
  </si>
  <si>
    <t>Média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</si>
</sst>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%"/>
  </numFmts>
  <fonts count="29">
    <font>
      <sz val="10.0"/>
      <color rgb="FF000000"/>
      <name val="Arial"/>
      <scheme val="minor"/>
    </font>
    <font>
      <color theme="1"/>
      <name val="Arial"/>
    </font>
    <font>
      <b/>
      <sz val="25.0"/>
      <color theme="1"/>
      <name val="Arial"/>
    </font>
    <font>
      <b/>
      <sz val="10.0"/>
      <color theme="1"/>
      <name val="Arial"/>
    </font>
    <font/>
    <font>
      <b/>
      <sz val="12.0"/>
      <color theme="1"/>
      <name val="Arial"/>
    </font>
    <font>
      <b/>
      <color theme="1"/>
      <name val="Arial"/>
    </font>
    <font>
      <b/>
      <sz val="11.0"/>
      <color theme="1"/>
      <name val="Arial"/>
    </font>
    <font>
      <color theme="0"/>
      <name val="Arial"/>
    </font>
    <font>
      <b/>
      <sz val="12.0"/>
      <color rgb="FFFFFFFF"/>
      <name val="Arial"/>
    </font>
    <font>
      <b/>
      <sz val="10.0"/>
      <color rgb="FFFFFFFF"/>
      <name val="Arial"/>
    </font>
    <font>
      <sz val="11.0"/>
      <color theme="1"/>
      <name val="Arial"/>
    </font>
    <font>
      <b/>
      <sz val="14.0"/>
      <color rgb="FFFFFFFF"/>
      <name val="Arial"/>
    </font>
    <font>
      <b/>
      <sz val="13.0"/>
      <color rgb="FFFFFFFF"/>
      <name val="Arial"/>
    </font>
    <font>
      <sz val="14.0"/>
      <color theme="1"/>
      <name val="Arial"/>
    </font>
    <font>
      <sz val="11.0"/>
      <color rgb="FFFF0000"/>
      <name val="Arial"/>
    </font>
    <font>
      <b/>
      <sz val="10.0"/>
      <color theme="0"/>
      <name val="Arial"/>
    </font>
    <font>
      <sz val="10.0"/>
      <color theme="1"/>
      <name val="Arial"/>
    </font>
    <font>
      <b/>
      <sz val="15.0"/>
      <color rgb="FFFFFFFF"/>
      <name val="Arial"/>
    </font>
    <font>
      <sz val="15.0"/>
      <color theme="0"/>
      <name val="Arial"/>
    </font>
    <font>
      <sz val="13.0"/>
      <color theme="0"/>
      <name val="Arial"/>
    </font>
    <font>
      <b/>
      <sz val="88.0"/>
      <color rgb="FFFFFFFF"/>
      <name val="Arial"/>
    </font>
    <font>
      <b/>
      <sz val="26.0"/>
      <color theme="1"/>
      <name val="Arial"/>
    </font>
    <font>
      <color theme="1"/>
      <name val="Arial"/>
      <scheme val="minor"/>
    </font>
    <font>
      <b/>
      <sz val="16.0"/>
      <color rgb="FF000000"/>
      <name val="Arial"/>
    </font>
    <font>
      <b/>
      <sz val="25.0"/>
      <color rgb="FF000000"/>
      <name val="Arial"/>
    </font>
    <font>
      <sz val="28.0"/>
      <color theme="1"/>
      <name val="Pacifico"/>
    </font>
    <font>
      <color rgb="FF000000"/>
      <name val="Arial"/>
    </font>
    <font>
      <b/>
      <sz val="12.0"/>
      <color rgb="FFFFFFF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2F5496"/>
        <bgColor rgb="FF2F5496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49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double">
        <color rgb="FF000000"/>
      </top>
    </border>
    <border>
      <right style="medium">
        <color rgb="FF000000"/>
      </right>
      <top style="double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double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double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ck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ck">
        <color rgb="FFFFFFFF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1" fillId="0" fontId="3" numFmtId="0" xfId="0" applyBorder="1" applyFont="1"/>
    <xf borderId="2" fillId="0" fontId="4" numFmtId="0" xfId="0" applyBorder="1" applyFont="1"/>
    <xf borderId="2" fillId="0" fontId="5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readingOrder="0"/>
    </xf>
    <xf borderId="4" fillId="0" fontId="4" numFmtId="0" xfId="0" applyBorder="1" applyFont="1"/>
    <xf borderId="5" fillId="0" fontId="5" numFmtId="0" xfId="0" applyAlignment="1" applyBorder="1" applyFont="1">
      <alignment horizontal="center" readingOrder="0" vertical="center"/>
    </xf>
    <xf borderId="3" fillId="0" fontId="6" numFmtId="0" xfId="0" applyBorder="1" applyFont="1"/>
    <xf borderId="4" fillId="0" fontId="7" numFmtId="0" xfId="0" applyAlignment="1" applyBorder="1" applyFont="1">
      <alignment horizontal="center" readingOrder="0" vertical="center"/>
    </xf>
    <xf borderId="0" fillId="0" fontId="8" numFmtId="0" xfId="0" applyFont="1"/>
    <xf borderId="6" fillId="0" fontId="6" numFmtId="0" xfId="0" applyBorder="1" applyFont="1"/>
    <xf borderId="7" fillId="0" fontId="4" numFmtId="0" xfId="0" applyBorder="1" applyFont="1"/>
    <xf borderId="8" fillId="0" fontId="7" numFmtId="164" xfId="0" applyAlignment="1" applyBorder="1" applyFont="1" applyNumberFormat="1">
      <alignment horizontal="center" readingOrder="0"/>
    </xf>
    <xf borderId="9" fillId="2" fontId="9" numFmtId="0" xfId="0" applyAlignment="1" applyBorder="1" applyFill="1" applyFont="1">
      <alignment horizontal="center" readingOrder="0" shrinkToFit="0" vertical="center" wrapText="1"/>
    </xf>
    <xf borderId="9" fillId="2" fontId="10" numFmtId="0" xfId="0" applyAlignment="1" applyBorder="1" applyFont="1">
      <alignment horizontal="center" readingOrder="0" shrinkToFit="0" vertical="center" wrapText="1"/>
    </xf>
    <xf borderId="10" fillId="0" fontId="11" numFmtId="9" xfId="0" applyAlignment="1" applyBorder="1" applyFont="1" applyNumberFormat="1">
      <alignment horizontal="center" vertical="center"/>
    </xf>
    <xf borderId="11" fillId="2" fontId="12" numFmtId="0" xfId="0" applyAlignment="1" applyBorder="1" applyFont="1">
      <alignment horizontal="center" readingOrder="0" vertical="center"/>
    </xf>
    <xf borderId="12" fillId="0" fontId="4" numFmtId="0" xfId="0" applyBorder="1" applyFont="1"/>
    <xf borderId="13" fillId="0" fontId="4" numFmtId="0" xfId="0" applyBorder="1" applyFont="1"/>
    <xf borderId="9" fillId="2" fontId="12" numFmtId="0" xfId="0" applyAlignment="1" applyBorder="1" applyFont="1">
      <alignment horizontal="center" readingOrder="0" shrinkToFit="0" vertical="center" wrapText="1"/>
    </xf>
    <xf borderId="14" fillId="2" fontId="13" numFmtId="0" xfId="0" applyAlignment="1" applyBorder="1" applyFont="1">
      <alignment horizontal="center" readingOrder="0" vertical="center"/>
    </xf>
    <xf borderId="15" fillId="0" fontId="4" numFmtId="0" xfId="0" applyBorder="1" applyFont="1"/>
    <xf borderId="1" fillId="3" fontId="14" numFmtId="0" xfId="0" applyAlignment="1" applyBorder="1" applyFill="1" applyFont="1">
      <alignment horizontal="center" readingOrder="0" shrinkToFit="0" vertical="center" wrapText="1"/>
    </xf>
    <xf borderId="5" fillId="0" fontId="4" numFmtId="0" xfId="0" applyBorder="1" applyFont="1"/>
    <xf borderId="16" fillId="3" fontId="15" numFmtId="0" xfId="0" applyAlignment="1" applyBorder="1" applyFont="1">
      <alignment horizontal="center" readingOrder="0" vertical="center"/>
    </xf>
    <xf borderId="16" fillId="3" fontId="14" numFmtId="0" xfId="0" applyAlignment="1" applyBorder="1" applyFont="1">
      <alignment horizontal="center" readingOrder="0" vertical="center"/>
    </xf>
    <xf borderId="9" fillId="3" fontId="14" numFmtId="0" xfId="0" applyAlignment="1" applyBorder="1" applyFont="1">
      <alignment horizontal="center" vertical="center"/>
    </xf>
    <xf borderId="13" fillId="3" fontId="14" numFmtId="9" xfId="0" applyAlignment="1" applyBorder="1" applyFont="1" applyNumberFormat="1">
      <alignment horizontal="center" vertical="center"/>
    </xf>
    <xf borderId="17" fillId="4" fontId="16" numFmtId="0" xfId="0" applyAlignment="1" applyBorder="1" applyFill="1" applyFont="1">
      <alignment horizontal="center" shrinkToFit="0" vertical="center" wrapText="1"/>
    </xf>
    <xf borderId="18" fillId="0" fontId="4" numFmtId="0" xfId="0" applyBorder="1" applyFont="1"/>
    <xf borderId="19" fillId="0" fontId="4" numFmtId="0" xfId="0" applyBorder="1" applyFont="1"/>
    <xf borderId="1" fillId="0" fontId="14" numFmtId="0" xfId="0" applyAlignment="1" applyBorder="1" applyFont="1">
      <alignment horizontal="center" readingOrder="0" shrinkToFit="0" vertical="center" wrapText="1"/>
    </xf>
    <xf borderId="16" fillId="0" fontId="15" numFmtId="0" xfId="0" applyAlignment="1" applyBorder="1" applyFont="1">
      <alignment horizontal="center" readingOrder="0" vertical="center"/>
    </xf>
    <xf borderId="16" fillId="0" fontId="14" numFmtId="0" xfId="0" applyAlignment="1" applyBorder="1" applyFont="1">
      <alignment horizontal="center" readingOrder="0" vertical="center"/>
    </xf>
    <xf borderId="20" fillId="0" fontId="14" numFmtId="0" xfId="0" applyAlignment="1" applyBorder="1" applyFont="1">
      <alignment horizontal="center" vertical="center"/>
    </xf>
    <xf borderId="21" fillId="0" fontId="14" numFmtId="9" xfId="0" applyAlignment="1" applyBorder="1" applyFont="1" applyNumberFormat="1">
      <alignment horizontal="center" vertical="center"/>
    </xf>
    <xf borderId="22" fillId="4" fontId="16" numFmtId="0" xfId="0" applyAlignment="1" applyBorder="1" applyFont="1">
      <alignment horizontal="center" shrinkToFit="0" vertical="center" wrapText="1"/>
    </xf>
    <xf borderId="23" fillId="3" fontId="14" numFmtId="0" xfId="0" applyAlignment="1" applyBorder="1" applyFont="1">
      <alignment horizontal="center" readingOrder="0" shrinkToFit="0" vertical="center" wrapText="1"/>
    </xf>
    <xf borderId="24" fillId="0" fontId="4" numFmtId="0" xfId="0" applyBorder="1" applyFont="1"/>
    <xf borderId="25" fillId="0" fontId="4" numFmtId="0" xfId="0" applyBorder="1" applyFont="1"/>
    <xf borderId="26" fillId="3" fontId="14" numFmtId="0" xfId="0" applyAlignment="1" applyBorder="1" applyFont="1">
      <alignment horizontal="center" readingOrder="0" vertical="center"/>
    </xf>
    <xf borderId="27" fillId="3" fontId="14" numFmtId="0" xfId="0" applyAlignment="1" applyBorder="1" applyFont="1">
      <alignment horizontal="center" vertical="center"/>
    </xf>
    <xf borderId="28" fillId="3" fontId="14" numFmtId="9" xfId="0" applyAlignment="1" applyBorder="1" applyFont="1" applyNumberFormat="1">
      <alignment horizontal="center" vertical="center"/>
    </xf>
    <xf borderId="29" fillId="4" fontId="16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0" fillId="0" fontId="14" numFmtId="9" xfId="0" applyAlignment="1" applyFont="1" applyNumberFormat="1">
      <alignment horizontal="center" vertical="center"/>
    </xf>
    <xf borderId="0" fillId="0" fontId="17" numFmtId="0" xfId="0" applyAlignment="1" applyFont="1">
      <alignment horizontal="center" shrinkToFit="0" vertical="center" wrapText="1"/>
    </xf>
    <xf borderId="23" fillId="2" fontId="12" numFmtId="0" xfId="0" applyAlignment="1" applyBorder="1" applyFont="1">
      <alignment horizontal="center" readingOrder="0" vertical="center"/>
    </xf>
    <xf borderId="25" fillId="2" fontId="12" numFmtId="0" xfId="0" applyAlignment="1" applyBorder="1" applyFont="1">
      <alignment horizontal="center" readingOrder="0" vertical="center"/>
    </xf>
    <xf borderId="9" fillId="2" fontId="12" numFmtId="165" xfId="0" applyAlignment="1" applyBorder="1" applyFont="1" applyNumberFormat="1">
      <alignment horizontal="center" readingOrder="0" shrinkToFit="0" vertical="center" wrapText="1"/>
    </xf>
    <xf borderId="30" fillId="4" fontId="16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11" fillId="2" fontId="13" numFmtId="0" xfId="0" applyAlignment="1" applyBorder="1" applyFont="1">
      <alignment horizontal="center" readingOrder="0" vertical="center"/>
    </xf>
    <xf borderId="16" fillId="3" fontId="14" numFmtId="0" xfId="0" applyAlignment="1" applyBorder="1" applyFont="1">
      <alignment horizontal="center" vertical="center"/>
    </xf>
    <xf borderId="1" fillId="3" fontId="14" numFmtId="9" xfId="0" applyAlignment="1" applyBorder="1" applyFont="1" applyNumberForma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3" fillId="0" fontId="14" numFmtId="9" xfId="0" applyAlignment="1" applyBorder="1" applyFont="1" applyNumberFormat="1">
      <alignment horizontal="center" vertical="center"/>
    </xf>
    <xf borderId="20" fillId="3" fontId="14" numFmtId="0" xfId="0" applyAlignment="1" applyBorder="1" applyFont="1">
      <alignment horizontal="center" vertical="center"/>
    </xf>
    <xf borderId="3" fillId="3" fontId="14" numFmtId="9" xfId="0" applyAlignment="1" applyBorder="1" applyFont="1" applyNumberFormat="1">
      <alignment horizontal="center" vertical="center"/>
    </xf>
    <xf borderId="13" fillId="3" fontId="14" numFmtId="0" xfId="0" applyAlignment="1" applyBorder="1" applyFont="1">
      <alignment horizontal="center" readingOrder="0" shrinkToFit="0" vertical="center" wrapText="1"/>
    </xf>
    <xf borderId="31" fillId="0" fontId="4" numFmtId="0" xfId="0" applyBorder="1" applyFont="1"/>
    <xf borderId="5" fillId="3" fontId="14" numFmtId="9" xfId="0" applyAlignment="1" applyBorder="1" applyFont="1" applyNumberFormat="1">
      <alignment horizontal="center" vertical="center"/>
    </xf>
    <xf borderId="5" fillId="0" fontId="14" numFmtId="0" xfId="0" applyAlignment="1" applyBorder="1" applyFont="1">
      <alignment horizontal="center" readingOrder="0" shrinkToFit="0" vertical="center" wrapText="1"/>
    </xf>
    <xf borderId="5" fillId="3" fontId="14" numFmtId="0" xfId="0" applyAlignment="1" applyBorder="1" applyFont="1">
      <alignment horizontal="center" readingOrder="0" shrinkToFit="0" vertical="center" wrapText="1"/>
    </xf>
    <xf borderId="21" fillId="3" fontId="14" numFmtId="9" xfId="0" applyAlignment="1" applyBorder="1" applyFont="1" applyNumberFormat="1">
      <alignment horizontal="center" vertical="center"/>
    </xf>
    <xf borderId="24" fillId="0" fontId="14" numFmtId="0" xfId="0" applyAlignment="1" applyBorder="1" applyFont="1">
      <alignment horizontal="center" readingOrder="0" shrinkToFit="0" vertical="center" wrapText="1"/>
    </xf>
    <xf borderId="26" fillId="0" fontId="14" numFmtId="0" xfId="0" applyAlignment="1" applyBorder="1" applyFont="1">
      <alignment horizontal="center" readingOrder="0" vertical="center"/>
    </xf>
    <xf borderId="32" fillId="0" fontId="14" numFmtId="0" xfId="0" applyAlignment="1" applyBorder="1" applyFont="1">
      <alignment horizontal="center" vertical="center"/>
    </xf>
    <xf borderId="8" fillId="0" fontId="14" numFmtId="9" xfId="0" applyAlignment="1" applyBorder="1" applyFont="1" applyNumberFormat="1">
      <alignment horizontal="center" vertical="center"/>
    </xf>
    <xf borderId="21" fillId="0" fontId="14" numFmtId="0" xfId="0" applyAlignment="1" applyBorder="1" applyFont="1">
      <alignment horizontal="center" shrinkToFit="0" vertical="center" wrapText="1"/>
    </xf>
    <xf borderId="21" fillId="0" fontId="4" numFmtId="0" xfId="0" applyBorder="1" applyFont="1"/>
    <xf borderId="21" fillId="3" fontId="14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33" fillId="0" fontId="4" numFmtId="0" xfId="0" applyBorder="1" applyFont="1"/>
    <xf borderId="12" fillId="3" fontId="14" numFmtId="0" xfId="0" applyAlignment="1" applyBorder="1" applyFont="1">
      <alignment horizontal="center" vertical="center"/>
    </xf>
    <xf borderId="34" fillId="0" fontId="4" numFmtId="0" xfId="0" applyBorder="1" applyFont="1"/>
    <xf borderId="4" fillId="0" fontId="14" numFmtId="0" xfId="0" applyAlignment="1" applyBorder="1" applyFont="1">
      <alignment horizontal="center" vertical="center"/>
    </xf>
    <xf borderId="21" fillId="3" fontId="14" numFmtId="0" xfId="0" applyAlignment="1" applyBorder="1" applyFont="1">
      <alignment horizontal="center" shrinkToFit="0" vertical="center" wrapText="1"/>
    </xf>
    <xf borderId="4" fillId="3" fontId="14" numFmtId="0" xfId="0" applyAlignment="1" applyBorder="1" applyFont="1">
      <alignment horizontal="center" vertical="center"/>
    </xf>
    <xf borderId="21" fillId="0" fontId="14" numFmtId="0" xfId="0" applyAlignment="1" applyBorder="1" applyFont="1">
      <alignment horizontal="center" readingOrder="0" shrinkToFit="0" vertical="center" wrapText="1"/>
    </xf>
    <xf borderId="8" fillId="3" fontId="14" numFmtId="0" xfId="0" applyAlignment="1" applyBorder="1" applyFont="1">
      <alignment horizontal="center" readingOrder="0" shrinkToFit="0" vertical="center" wrapText="1"/>
    </xf>
    <xf borderId="8" fillId="0" fontId="4" numFmtId="0" xfId="0" applyBorder="1" applyFont="1"/>
    <xf borderId="35" fillId="0" fontId="4" numFmtId="0" xfId="0" applyBorder="1" applyFont="1"/>
    <xf borderId="7" fillId="3" fontId="14" numFmtId="0" xfId="0" applyAlignment="1" applyBorder="1" applyFont="1">
      <alignment horizontal="center" vertical="center"/>
    </xf>
    <xf borderId="8" fillId="3" fontId="14" numFmtId="9" xfId="0" applyAlignment="1" applyBorder="1" applyFont="1" applyNumberFormat="1">
      <alignment horizontal="center" vertical="center"/>
    </xf>
    <xf borderId="11" fillId="2" fontId="12" numFmtId="165" xfId="0" applyAlignment="1" applyBorder="1" applyFont="1" applyNumberFormat="1">
      <alignment horizontal="center" readingOrder="0" shrinkToFit="0" vertical="center" wrapText="1"/>
    </xf>
    <xf borderId="23" fillId="5" fontId="18" numFmtId="0" xfId="0" applyAlignment="1" applyBorder="1" applyFill="1" applyFont="1">
      <alignment horizontal="center" vertical="center"/>
    </xf>
    <xf borderId="31" fillId="5" fontId="18" numFmtId="0" xfId="0" applyAlignment="1" applyBorder="1" applyFont="1">
      <alignment horizontal="center" vertical="center"/>
    </xf>
    <xf borderId="36" fillId="5" fontId="19" numFmtId="0" xfId="0" applyAlignment="1" applyBorder="1" applyFont="1">
      <alignment horizontal="center" vertical="center"/>
    </xf>
    <xf borderId="37" fillId="5" fontId="19" numFmtId="0" xfId="0" applyAlignment="1" applyBorder="1" applyFont="1">
      <alignment horizontal="center" vertical="center"/>
    </xf>
    <xf borderId="37" fillId="5" fontId="19" numFmtId="165" xfId="0" applyAlignment="1" applyBorder="1" applyFont="1" applyNumberFormat="1">
      <alignment horizontal="center" vertical="center"/>
    </xf>
    <xf borderId="37" fillId="5" fontId="20" numFmtId="0" xfId="0" applyAlignment="1" applyBorder="1" applyFont="1">
      <alignment horizontal="center" shrinkToFit="0" vertical="center" wrapText="1"/>
    </xf>
    <xf borderId="0" fillId="0" fontId="1" numFmtId="0" xfId="0" applyFont="1"/>
    <xf borderId="38" fillId="0" fontId="11" numFmtId="0" xfId="0" applyAlignment="1" applyBorder="1" applyFont="1">
      <alignment horizontal="center"/>
    </xf>
    <xf borderId="39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40" fillId="0" fontId="11" numFmtId="0" xfId="0" applyAlignment="1" applyBorder="1" applyFont="1">
      <alignment horizontal="center"/>
    </xf>
    <xf borderId="41" fillId="2" fontId="21" numFmtId="9" xfId="0" applyAlignment="1" applyBorder="1" applyFont="1" applyNumberFormat="1">
      <alignment horizontal="center" vertical="center"/>
    </xf>
    <xf borderId="38" fillId="0" fontId="4" numFmtId="0" xfId="0" applyBorder="1" applyFont="1"/>
    <xf borderId="42" fillId="0" fontId="4" numFmtId="0" xfId="0" applyBorder="1" applyFont="1"/>
    <xf borderId="0" fillId="0" fontId="22" numFmtId="0" xfId="0" applyAlignment="1" applyFont="1">
      <alignment readingOrder="0"/>
    </xf>
    <xf borderId="39" fillId="0" fontId="4" numFmtId="0" xfId="0" applyBorder="1" applyFont="1"/>
    <xf borderId="40" fillId="0" fontId="4" numFmtId="0" xfId="0" applyBorder="1" applyFont="1"/>
    <xf borderId="43" fillId="0" fontId="4" numFmtId="0" xfId="0" applyBorder="1" applyFont="1"/>
    <xf borderId="44" fillId="0" fontId="4" numFmtId="0" xfId="0" applyBorder="1" applyFont="1"/>
    <xf borderId="45" fillId="0" fontId="4" numFmtId="0" xfId="0" applyBorder="1" applyFont="1"/>
    <xf borderId="43" fillId="0" fontId="11" numFmtId="0" xfId="0" applyAlignment="1" applyBorder="1" applyFont="1">
      <alignment horizontal="center"/>
    </xf>
    <xf borderId="44" fillId="0" fontId="11" numFmtId="0" xfId="0" applyAlignment="1" applyBorder="1" applyFont="1">
      <alignment horizontal="center"/>
    </xf>
    <xf borderId="45" fillId="0" fontId="11" numFmtId="0" xfId="0" applyAlignment="1" applyBorder="1" applyFont="1">
      <alignment horizontal="center"/>
    </xf>
    <xf borderId="46" fillId="0" fontId="23" numFmtId="0" xfId="0" applyBorder="1" applyFont="1"/>
    <xf borderId="43" fillId="4" fontId="24" numFmtId="0" xfId="0" applyAlignment="1" applyBorder="1" applyFont="1">
      <alignment horizontal="center" vertical="center"/>
    </xf>
    <xf borderId="47" fillId="0" fontId="4" numFmtId="0" xfId="0" applyBorder="1" applyFont="1"/>
    <xf borderId="48" fillId="6" fontId="25" numFmtId="0" xfId="0" applyAlignment="1" applyBorder="1" applyFill="1" applyFont="1">
      <alignment horizontal="left" readingOrder="0"/>
    </xf>
    <xf borderId="46" fillId="0" fontId="26" numFmtId="0" xfId="0" applyAlignment="1" applyBorder="1" applyFont="1">
      <alignment readingOrder="0"/>
    </xf>
    <xf borderId="46" fillId="0" fontId="4" numFmtId="0" xfId="0" applyBorder="1" applyFont="1"/>
    <xf borderId="48" fillId="0" fontId="26" numFmtId="0" xfId="0" applyAlignment="1" applyBorder="1" applyFont="1">
      <alignment readingOrder="0"/>
    </xf>
    <xf borderId="0" fillId="6" fontId="27" numFmtId="0" xfId="0" applyAlignment="1" applyFont="1">
      <alignment horizontal="left" readingOrder="0"/>
    </xf>
    <xf borderId="0" fillId="0" fontId="23" numFmtId="0" xfId="0" applyFont="1"/>
    <xf borderId="0" fillId="2" fontId="28" numFmtId="0" xfId="0" applyAlignment="1" applyFont="1">
      <alignment readingOrder="0" vertical="center"/>
    </xf>
    <xf borderId="0" fillId="2" fontId="28" numFmtId="0" xfId="0" applyAlignment="1" applyFont="1">
      <alignment readingOrder="0"/>
    </xf>
    <xf borderId="0" fillId="0" fontId="23" numFmtId="0" xfId="0" applyAlignment="1" applyFont="1">
      <alignment readingOrder="0" vertical="center"/>
    </xf>
    <xf borderId="0" fillId="0" fontId="23" numFmtId="0" xfId="0" applyAlignment="1" applyFont="1">
      <alignment readingOrder="0"/>
    </xf>
    <xf borderId="0" fillId="0" fontId="23" numFmtId="0" xfId="0" applyAlignment="1" applyFont="1">
      <alignment readingOrder="0" shrinkToFit="0" wrapText="1"/>
    </xf>
    <xf borderId="0" fillId="0" fontId="23" numFmtId="0" xfId="0" applyAlignment="1" applyFont="1">
      <alignment vertical="center"/>
    </xf>
    <xf borderId="0" fillId="0" fontId="23" numFmtId="164" xfId="0" applyAlignment="1" applyFont="1" applyNumberFormat="1">
      <alignment readingOrder="0"/>
    </xf>
    <xf borderId="0" fillId="0" fontId="5" numFmtId="0" xfId="0" applyAlignment="1" applyFont="1">
      <alignment horizontal="center" readingOrder="0" vertical="center"/>
    </xf>
    <xf borderId="0" fillId="0" fontId="23" numFmtId="165" xfId="0" applyAlignment="1" applyFont="1" applyNumberFormat="1">
      <alignment readingOrder="0"/>
    </xf>
  </cellXfs>
  <cellStyles count="1">
    <cellStyle xfId="0" name="Normal" builtinId="0"/>
  </cellStyles>
  <dxfs count="12">
    <dxf>
      <font>
        <b/>
        <color theme="0"/>
      </font>
      <fill>
        <patternFill patternType="solid">
          <fgColor theme="1"/>
          <bgColor theme="1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  <color rgb="FF000000"/>
      </font>
      <fill>
        <patternFill patternType="solid">
          <fgColor rgb="FFFFFF00"/>
          <bgColor rgb="FFFFFF00"/>
        </patternFill>
      </fill>
      <border/>
    </dxf>
    <dxf>
      <font>
        <b/>
        <color rgb="FF000000"/>
      </font>
      <fill>
        <patternFill patternType="solid">
          <fgColor rgb="FFE2EFD9"/>
          <bgColor rgb="FFE2EFD9"/>
        </patternFill>
      </fill>
      <border/>
    </dxf>
    <dxf>
      <font>
        <b/>
      </font>
      <fill>
        <patternFill patternType="solid">
          <fgColor rgb="FFA8D08D"/>
          <bgColor rgb="FFA8D08D"/>
        </patternFill>
      </fill>
      <border/>
    </dxf>
    <dxf>
      <font>
        <b/>
        <color rgb="FFFFFFFF"/>
      </font>
      <fill>
        <patternFill patternType="solid">
          <fgColor rgb="FF00B050"/>
          <bgColor rgb="FF00B050"/>
        </patternFill>
      </fill>
      <border/>
    </dxf>
    <dxf>
      <font>
        <color rgb="FFFFFF00"/>
      </font>
      <fill>
        <patternFill patternType="solid">
          <fgColor theme="1"/>
          <bgColor theme="1"/>
        </patternFill>
      </fill>
      <border/>
    </dxf>
    <dxf>
      <font>
        <b/>
        <color rgb="FFFFFF00"/>
      </font>
      <fill>
        <patternFill patternType="solid">
          <fgColor rgb="FFFF0000"/>
          <bgColor rgb="FFFF0000"/>
        </patternFill>
      </fill>
      <border/>
    </dxf>
    <dxf>
      <font>
        <b/>
        <color rgb="FFFF0000"/>
      </font>
      <fill>
        <patternFill patternType="solid">
          <fgColor rgb="FFFFFF00"/>
          <bgColor rgb="FFFFFF00"/>
        </patternFill>
      </fill>
      <border/>
    </dxf>
    <dxf>
      <font>
        <b/>
        <color rgb="FF00B050"/>
      </font>
      <fill>
        <patternFill patternType="solid">
          <fgColor theme="0"/>
          <bgColor theme="0"/>
        </patternFill>
      </fill>
      <border/>
    </dxf>
    <dxf>
      <font>
        <b/>
        <color rgb="FF00B050"/>
      </font>
      <fill>
        <patternFill patternType="solid">
          <fgColor rgb="FFE2EFD9"/>
          <bgColor rgb="FFE2EFD9"/>
        </patternFill>
      </fill>
      <border/>
    </dxf>
    <dxf>
      <font>
        <b/>
        <color rgb="FFFFFF00"/>
      </font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  <a:r>
              <a:rPr b="0" sz="1400">
                <a:solidFill>
                  <a:srgbClr val="000000"/>
                </a:solidFill>
                <a:latin typeface="Arial"/>
              </a:rPr>
              <a:t>Nota 5s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Modelo!$C$7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sz="24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Modelo!$B$8:$B$12</c:f>
            </c:strRef>
          </c:cat>
          <c:val>
            <c:numRef>
              <c:f>Modelo!$C$8:$C$12</c:f>
              <c:numCache/>
            </c:numRef>
          </c:val>
        </c:ser>
        <c:axId val="1759195824"/>
        <c:axId val="1647093518"/>
      </c:barChart>
      <c:lineChart>
        <c:varyColors val="0"/>
        <c:ser>
          <c:idx val="1"/>
          <c:order val="1"/>
          <c:tx>
            <c:strRef>
              <c:f>Modelo!$D$7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Modelo!$B$8:$B$12</c:f>
            </c:strRef>
          </c:cat>
          <c:val>
            <c:numRef>
              <c:f>Modelo!$D$8:$D$12</c:f>
              <c:numCache/>
            </c:numRef>
          </c:val>
          <c:smooth val="0"/>
        </c:ser>
        <c:axId val="1759195824"/>
        <c:axId val="1647093518"/>
      </c:lineChart>
      <c:catAx>
        <c:axId val="175919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Arial"/>
              </a:defRPr>
            </a:pPr>
          </a:p>
        </c:txPr>
        <c:crossAx val="1647093518"/>
      </c:catAx>
      <c:valAx>
        <c:axId val="1647093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195824"/>
      </c:valAx>
    </c:plotArea>
    <c:legend>
      <c:legendPos val="b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51</xdr:row>
      <xdr:rowOff>542925</xdr:rowOff>
    </xdr:from>
    <xdr:ext cx="9753600" cy="30099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47625</xdr:colOff>
      <xdr:row>0</xdr:row>
      <xdr:rowOff>0</xdr:rowOff>
    </xdr:from>
    <xdr:ext cx="3609975" cy="6953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63"/>
    <col customWidth="1" min="2" max="2" width="15.75"/>
    <col customWidth="1" min="3" max="3" width="11.13"/>
    <col customWidth="1" min="4" max="4" width="48.38"/>
    <col customWidth="1" min="5" max="7" width="7.63"/>
    <col customWidth="1" min="8" max="8" width="27.75"/>
    <col customWidth="1" min="9" max="9" width="11.5"/>
    <col customWidth="1" min="10" max="10" width="15.63"/>
    <col customWidth="1" min="11" max="11" width="11.88"/>
    <col customWidth="1" min="12" max="12" width="12.0"/>
    <col customWidth="1" min="13" max="13" width="10.38"/>
    <col customWidth="1" min="14" max="14" width="18.38"/>
    <col customWidth="1" min="15" max="15" width="1.88"/>
  </cols>
  <sheetData>
    <row r="1">
      <c r="A1" s="1"/>
      <c r="B1" s="2"/>
      <c r="C1" s="2"/>
      <c r="D1" s="3"/>
      <c r="M1" s="4"/>
      <c r="O1" s="2"/>
    </row>
    <row r="2" ht="42.75" customHeight="1">
      <c r="O2" s="2"/>
    </row>
    <row r="3" ht="15.0" customHeight="1">
      <c r="A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ht="15.0" customHeight="1">
      <c r="A4" s="2"/>
      <c r="B4" s="5" t="s">
        <v>0</v>
      </c>
      <c r="C4" s="6"/>
      <c r="D4" s="7" t="s">
        <v>1</v>
      </c>
      <c r="E4" s="2"/>
      <c r="F4" s="2"/>
      <c r="G4" s="8" t="s">
        <v>2</v>
      </c>
      <c r="H4" s="9"/>
      <c r="I4" s="10" t="s">
        <v>3</v>
      </c>
      <c r="J4" s="6"/>
      <c r="K4" s="2"/>
      <c r="L4" s="2"/>
      <c r="M4" s="2"/>
      <c r="N4" s="2"/>
      <c r="O4" s="2"/>
    </row>
    <row r="5" ht="15.0" customHeight="1">
      <c r="A5" s="2"/>
      <c r="B5" s="11" t="s">
        <v>4</v>
      </c>
      <c r="C5" s="9"/>
      <c r="D5" s="12" t="str">
        <f>IFERROR(VLOOKUP($D$4,Setup!$A:$C,2,0),"//")</f>
        <v>Ian Christopher</v>
      </c>
      <c r="E5" s="13">
        <f>MONTH(I5)</f>
        <v>5</v>
      </c>
      <c r="F5" s="2"/>
      <c r="G5" s="14" t="s">
        <v>5</v>
      </c>
      <c r="H5" s="15"/>
      <c r="I5" s="16">
        <f>TODAY()</f>
        <v>45785</v>
      </c>
      <c r="J5" s="15"/>
      <c r="K5" s="2" t="str">
        <f>IFERROR(VLOOKUP($D$4,Setup!$A:$C,3,0),"//")</f>
        <v>ian.christopher@decathlon.com</v>
      </c>
      <c r="N5" s="2"/>
      <c r="O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ht="39.75" customHeight="1">
      <c r="A7" s="2"/>
      <c r="B7" s="17" t="s">
        <v>6</v>
      </c>
      <c r="C7" s="17" t="s">
        <v>7</v>
      </c>
      <c r="D7" s="17" t="s">
        <v>8</v>
      </c>
      <c r="N7" s="2"/>
      <c r="O7" s="2"/>
    </row>
    <row r="8">
      <c r="A8" s="2"/>
      <c r="B8" s="18" t="s">
        <v>9</v>
      </c>
      <c r="C8" s="19">
        <f>Modelo!M20</f>
        <v>0.3333333333</v>
      </c>
      <c r="D8" s="19">
        <v>0.85</v>
      </c>
      <c r="N8" s="2"/>
      <c r="O8" s="2"/>
    </row>
    <row r="9">
      <c r="A9" s="2"/>
      <c r="B9" s="18" t="s">
        <v>10</v>
      </c>
      <c r="C9" s="19">
        <f>Modelo!M26</f>
        <v>0.6666666667</v>
      </c>
      <c r="D9" s="19">
        <v>0.85</v>
      </c>
      <c r="N9" s="2"/>
      <c r="O9" s="2"/>
    </row>
    <row r="10">
      <c r="A10" s="2"/>
      <c r="B10" s="18" t="s">
        <v>11</v>
      </c>
      <c r="C10" s="19">
        <f>Modelo!M35</f>
        <v>0.6666666667</v>
      </c>
      <c r="D10" s="19">
        <v>0.85</v>
      </c>
      <c r="N10" s="2"/>
      <c r="O10" s="2"/>
    </row>
    <row r="11">
      <c r="A11" s="2"/>
      <c r="B11" s="18" t="s">
        <v>12</v>
      </c>
      <c r="C11" s="19">
        <f>Modelo!M41</f>
        <v>0.6666666667</v>
      </c>
      <c r="D11" s="19">
        <v>0.85</v>
      </c>
      <c r="N11" s="2"/>
      <c r="O11" s="2"/>
    </row>
    <row r="12">
      <c r="A12" s="2"/>
      <c r="B12" s="18" t="s">
        <v>13</v>
      </c>
      <c r="C12" s="19">
        <f>Modelo!M49</f>
        <v>0.6</v>
      </c>
      <c r="D12" s="19">
        <v>0.85</v>
      </c>
      <c r="N12" s="2"/>
      <c r="O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ht="51.0" customHeight="1">
      <c r="A14" s="2"/>
      <c r="B14" s="20" t="s">
        <v>14</v>
      </c>
      <c r="C14" s="21"/>
      <c r="D14" s="20" t="s">
        <v>15</v>
      </c>
      <c r="E14" s="22"/>
      <c r="F14" s="22"/>
      <c r="G14" s="22"/>
      <c r="H14" s="22"/>
      <c r="I14" s="21"/>
      <c r="J14" s="23" t="s">
        <v>16</v>
      </c>
      <c r="K14" s="23" t="s">
        <v>17</v>
      </c>
      <c r="L14" s="23" t="s">
        <v>18</v>
      </c>
      <c r="M14" s="23" t="s">
        <v>19</v>
      </c>
      <c r="N14" s="23" t="s">
        <v>20</v>
      </c>
      <c r="O14" s="2"/>
    </row>
    <row r="15" ht="4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ht="33.0" customHeight="1">
      <c r="A16" s="2"/>
      <c r="B16" s="24" t="s">
        <v>9</v>
      </c>
      <c r="C16" s="25"/>
      <c r="D16" s="26" t="s">
        <v>21</v>
      </c>
      <c r="E16" s="27"/>
      <c r="F16" s="27"/>
      <c r="G16" s="27"/>
      <c r="H16" s="27"/>
      <c r="I16" s="6"/>
      <c r="J16" s="28" t="b">
        <v>0</v>
      </c>
      <c r="K16" s="29">
        <v>1.0</v>
      </c>
      <c r="L16" s="30">
        <f t="shared" ref="L16:L18" si="1">K16-J16</f>
        <v>1</v>
      </c>
      <c r="M16" s="31">
        <f t="shared" ref="M16:M18" si="2">L16/K16</f>
        <v>1</v>
      </c>
      <c r="N16" s="32" t="str">
        <f t="shared" ref="N16:N18" si="3">IF(M16&lt;=0.5,"INACEITÁVEL",IF(M16&lt;=0.6,"PREOCUPANTE",IF(M16&lt;=0.7,"BÁSICO",IF(M16&lt;=0.8,"EM MELHORIA",IF(M16&lt;=0.9,"QUASE IDEAL",IF(M16&lt;=1,"EXEMPLO NO LOCAL"))))))</f>
        <v>EXEMPLO NO LOCAL</v>
      </c>
      <c r="O16" s="2"/>
    </row>
    <row r="17" ht="33.0" customHeight="1">
      <c r="A17" s="2"/>
      <c r="B17" s="33"/>
      <c r="C17" s="34"/>
      <c r="D17" s="35" t="s">
        <v>22</v>
      </c>
      <c r="E17" s="27"/>
      <c r="F17" s="27"/>
      <c r="G17" s="27"/>
      <c r="H17" s="27"/>
      <c r="I17" s="6"/>
      <c r="J17" s="36" t="b">
        <v>1</v>
      </c>
      <c r="K17" s="37">
        <v>1.0</v>
      </c>
      <c r="L17" s="38">
        <f t="shared" si="1"/>
        <v>0</v>
      </c>
      <c r="M17" s="39">
        <f t="shared" si="2"/>
        <v>0</v>
      </c>
      <c r="N17" s="40" t="str">
        <f t="shared" si="3"/>
        <v>INACEITÁVEL</v>
      </c>
      <c r="O17" s="2"/>
    </row>
    <row r="18" ht="33.0" customHeight="1">
      <c r="A18" s="2"/>
      <c r="B18" s="33"/>
      <c r="C18" s="34"/>
      <c r="D18" s="41" t="s">
        <v>23</v>
      </c>
      <c r="E18" s="42"/>
      <c r="F18" s="42"/>
      <c r="G18" s="42"/>
      <c r="H18" s="42"/>
      <c r="I18" s="43"/>
      <c r="J18" s="28" t="b">
        <v>1</v>
      </c>
      <c r="K18" s="44">
        <v>1.0</v>
      </c>
      <c r="L18" s="45">
        <f t="shared" si="1"/>
        <v>0</v>
      </c>
      <c r="M18" s="46">
        <f t="shared" si="2"/>
        <v>0</v>
      </c>
      <c r="N18" s="47" t="str">
        <f t="shared" si="3"/>
        <v>INACEITÁVEL</v>
      </c>
      <c r="O18" s="2"/>
    </row>
    <row r="19" ht="4.5" customHeight="1">
      <c r="A19" s="2"/>
      <c r="B19" s="48"/>
      <c r="C19" s="2"/>
      <c r="D19" s="49"/>
      <c r="E19" s="2"/>
      <c r="F19" s="2"/>
      <c r="G19" s="2"/>
      <c r="H19" s="2"/>
      <c r="I19" s="2"/>
      <c r="J19" s="49"/>
      <c r="K19" s="50"/>
      <c r="L19" s="50"/>
      <c r="M19" s="51"/>
      <c r="N19" s="52"/>
    </row>
    <row r="20" ht="33.0" customHeight="1">
      <c r="A20" s="2"/>
      <c r="B20" s="53"/>
      <c r="C20" s="42"/>
      <c r="D20" s="42"/>
      <c r="E20" s="42"/>
      <c r="F20" s="42"/>
      <c r="G20" s="42"/>
      <c r="H20" s="42"/>
      <c r="I20" s="42"/>
      <c r="J20" s="54"/>
      <c r="K20" s="23">
        <f t="shared" ref="K20:L20" si="4">SUM(K16:K18)</f>
        <v>3</v>
      </c>
      <c r="L20" s="23">
        <f t="shared" si="4"/>
        <v>1</v>
      </c>
      <c r="M20" s="55">
        <f>L20/K20</f>
        <v>0.3333333333</v>
      </c>
      <c r="N20" s="56" t="str">
        <f>IF(M20&lt;=0.5,"INACEITÁVEL",IF(M20&lt;=0.6,"PREOCUPANTE",IF(M20&lt;=0.7,"BÁSICO",IF(M20&lt;=0.8,"EM MELHORIA",IF(M20&lt;=0.95,"QUASE IDEAL",IF(M20&lt;=1,"EXEMPLO NO LOCAL"))))))</f>
        <v>INACEITÁVEL</v>
      </c>
      <c r="O20" s="2"/>
    </row>
    <row r="21" ht="5.25" customHeight="1">
      <c r="A21" s="2"/>
      <c r="B21" s="49"/>
      <c r="C21" s="2"/>
      <c r="D21" s="49"/>
      <c r="E21" s="2"/>
      <c r="F21" s="2"/>
      <c r="G21" s="2"/>
      <c r="H21" s="2"/>
      <c r="I21" s="2"/>
      <c r="J21" s="49"/>
      <c r="K21" s="57"/>
      <c r="L21" s="57"/>
      <c r="M21" s="57"/>
      <c r="N21" s="52"/>
    </row>
    <row r="22" ht="33.0" customHeight="1">
      <c r="A22" s="2"/>
      <c r="B22" s="58" t="s">
        <v>10</v>
      </c>
      <c r="C22" s="21"/>
      <c r="D22" s="26" t="s">
        <v>24</v>
      </c>
      <c r="E22" s="27"/>
      <c r="F22" s="27"/>
      <c r="G22" s="27"/>
      <c r="H22" s="27"/>
      <c r="I22" s="6"/>
      <c r="J22" s="28" t="b">
        <v>1</v>
      </c>
      <c r="K22" s="29">
        <v>1.0</v>
      </c>
      <c r="L22" s="59">
        <f t="shared" ref="L22:L24" si="5">K22-J22</f>
        <v>0</v>
      </c>
      <c r="M22" s="60">
        <f t="shared" ref="M22:M24" si="6">L22/K22</f>
        <v>0</v>
      </c>
      <c r="N22" s="32" t="str">
        <f t="shared" ref="N22:N24" si="7">IF(M22&lt;=0.5,"INACEITÁVEL",IF(M22&lt;=0.6,"PREOCUPANTE",IF(M22&lt;=0.7,"BÁSICO",IF(M22&lt;=0.8,"EM MELHORIA",IF(M22&lt;=0.9,"QUASE IDEAL",IF(M22&lt;=1,"EXEMPLO NO LOCAL"))))))</f>
        <v>INACEITÁVEL</v>
      </c>
      <c r="O22" s="2"/>
    </row>
    <row r="23" ht="33.0" customHeight="1">
      <c r="A23" s="2"/>
      <c r="B23" s="33"/>
      <c r="C23" s="34"/>
      <c r="D23" s="61" t="s">
        <v>25</v>
      </c>
      <c r="E23" s="27"/>
      <c r="F23" s="27"/>
      <c r="G23" s="27"/>
      <c r="H23" s="27"/>
      <c r="I23" s="6"/>
      <c r="J23" s="36" t="b">
        <v>0</v>
      </c>
      <c r="K23" s="37">
        <v>1.0</v>
      </c>
      <c r="L23" s="38">
        <f t="shared" si="5"/>
        <v>1</v>
      </c>
      <c r="M23" s="62">
        <f t="shared" si="6"/>
        <v>1</v>
      </c>
      <c r="N23" s="40" t="str">
        <f t="shared" si="7"/>
        <v>EXEMPLO NO LOCAL</v>
      </c>
      <c r="O23" s="2"/>
    </row>
    <row r="24" ht="33.0" customHeight="1">
      <c r="A24" s="2"/>
      <c r="B24" s="33"/>
      <c r="C24" s="34"/>
      <c r="D24" s="26" t="s">
        <v>26</v>
      </c>
      <c r="E24" s="27"/>
      <c r="F24" s="27"/>
      <c r="G24" s="27"/>
      <c r="H24" s="27"/>
      <c r="I24" s="6"/>
      <c r="J24" s="28" t="b">
        <v>0</v>
      </c>
      <c r="K24" s="29">
        <v>1.0</v>
      </c>
      <c r="L24" s="63">
        <f t="shared" si="5"/>
        <v>1</v>
      </c>
      <c r="M24" s="64">
        <f t="shared" si="6"/>
        <v>1</v>
      </c>
      <c r="N24" s="40" t="str">
        <f t="shared" si="7"/>
        <v>EXEMPLO NO LOCAL</v>
      </c>
      <c r="O24" s="2"/>
    </row>
    <row r="25" ht="5.25" customHeight="1">
      <c r="A25" s="2"/>
      <c r="B25" s="48"/>
      <c r="C25" s="2"/>
      <c r="D25" s="49"/>
      <c r="E25" s="2"/>
      <c r="F25" s="2"/>
      <c r="G25" s="2"/>
      <c r="H25" s="2"/>
      <c r="I25" s="2"/>
      <c r="J25" s="49"/>
      <c r="K25" s="50"/>
      <c r="L25" s="50"/>
      <c r="M25" s="51"/>
      <c r="N25" s="52"/>
    </row>
    <row r="26" ht="33.0" customHeight="1">
      <c r="A26" s="2"/>
      <c r="B26" s="53"/>
      <c r="C26" s="42"/>
      <c r="D26" s="42"/>
      <c r="E26" s="42"/>
      <c r="F26" s="42"/>
      <c r="G26" s="42"/>
      <c r="H26" s="42"/>
      <c r="I26" s="42"/>
      <c r="J26" s="54"/>
      <c r="K26" s="23">
        <f t="shared" ref="K26:L26" si="8">SUM(K22:K24)</f>
        <v>3</v>
      </c>
      <c r="L26" s="23">
        <f t="shared" si="8"/>
        <v>2</v>
      </c>
      <c r="M26" s="55">
        <f>L26/K26</f>
        <v>0.6666666667</v>
      </c>
      <c r="N26" s="56" t="str">
        <f>IF(M26&lt;=0.5,"INACEITÁVEL",IF(M26&lt;=0.6,"PREOCUPANTE",IF(M26&lt;=0.7,"BÁSICO",IF(M26&lt;=0.8,"EM MELHORIA",IF(M26&lt;=0.95,"QUASE IDEAL",IF(M26&lt;=1,"EXEMPLO NO LOCAL"))))))</f>
        <v>BÁSICO</v>
      </c>
      <c r="O26" s="2"/>
    </row>
    <row r="27" ht="5.25" customHeight="1">
      <c r="A27" s="2"/>
      <c r="B27" s="48"/>
      <c r="C27" s="2"/>
      <c r="D27" s="49"/>
      <c r="E27" s="2"/>
      <c r="F27" s="2"/>
      <c r="G27" s="2"/>
      <c r="H27" s="2"/>
      <c r="I27" s="2"/>
      <c r="J27" s="49"/>
      <c r="K27" s="50"/>
      <c r="L27" s="50"/>
      <c r="M27" s="51"/>
      <c r="N27" s="52"/>
    </row>
    <row r="28" ht="33.0" customHeight="1">
      <c r="A28" s="2"/>
      <c r="B28" s="58" t="s">
        <v>11</v>
      </c>
      <c r="C28" s="21"/>
      <c r="D28" s="65" t="s">
        <v>27</v>
      </c>
      <c r="E28" s="22"/>
      <c r="F28" s="22"/>
      <c r="G28" s="22"/>
      <c r="H28" s="22"/>
      <c r="I28" s="66"/>
      <c r="J28" s="28" t="b">
        <v>0</v>
      </c>
      <c r="K28" s="29">
        <v>1.0</v>
      </c>
      <c r="L28" s="59">
        <f t="shared" ref="L28:L33" si="9">K28-J28</f>
        <v>1</v>
      </c>
      <c r="M28" s="67">
        <f t="shared" ref="M28:M33" si="10">L28/K28</f>
        <v>1</v>
      </c>
      <c r="N28" s="32" t="str">
        <f t="shared" ref="N28:N33" si="11">IF(M28&lt;=0.5,"INACEITÁVEL",IF(M28&lt;=0.6,"PREOCUPANTE",IF(M28&lt;=0.7,"BÁSICO",IF(M28&lt;=0.8,"EM MELHORIA",IF(M28&lt;=0.9,"QUASE IDEAL",IF(M28&lt;=1,"EXEMPLO NO LOCAL"))))))</f>
        <v>EXEMPLO NO LOCAL</v>
      </c>
      <c r="O28" s="2"/>
    </row>
    <row r="29" ht="33.0" customHeight="1">
      <c r="A29" s="2"/>
      <c r="B29" s="33"/>
      <c r="C29" s="34"/>
      <c r="D29" s="68" t="s">
        <v>28</v>
      </c>
      <c r="E29" s="27"/>
      <c r="F29" s="27"/>
      <c r="G29" s="27"/>
      <c r="H29" s="27"/>
      <c r="I29" s="6"/>
      <c r="J29" s="36" t="b">
        <v>1</v>
      </c>
      <c r="K29" s="37">
        <v>1.0</v>
      </c>
      <c r="L29" s="38">
        <f t="shared" si="9"/>
        <v>0</v>
      </c>
      <c r="M29" s="39">
        <f t="shared" si="10"/>
        <v>0</v>
      </c>
      <c r="N29" s="40" t="str">
        <f t="shared" si="11"/>
        <v>INACEITÁVEL</v>
      </c>
      <c r="O29" s="2"/>
    </row>
    <row r="30" ht="33.0" customHeight="1">
      <c r="A30" s="2"/>
      <c r="B30" s="33"/>
      <c r="C30" s="34"/>
      <c r="D30" s="69" t="s">
        <v>29</v>
      </c>
      <c r="E30" s="27"/>
      <c r="F30" s="27"/>
      <c r="G30" s="27"/>
      <c r="H30" s="27"/>
      <c r="I30" s="6"/>
      <c r="J30" s="28" t="b">
        <v>1</v>
      </c>
      <c r="K30" s="29">
        <v>1.0</v>
      </c>
      <c r="L30" s="63">
        <f t="shared" si="9"/>
        <v>0</v>
      </c>
      <c r="M30" s="70">
        <f t="shared" si="10"/>
        <v>0</v>
      </c>
      <c r="N30" s="40" t="str">
        <f t="shared" si="11"/>
        <v>INACEITÁVEL</v>
      </c>
      <c r="O30" s="2"/>
    </row>
    <row r="31" ht="33.0" customHeight="1">
      <c r="A31" s="2"/>
      <c r="B31" s="33"/>
      <c r="C31" s="34"/>
      <c r="D31" s="68" t="s">
        <v>30</v>
      </c>
      <c r="E31" s="27"/>
      <c r="F31" s="27"/>
      <c r="G31" s="27"/>
      <c r="H31" s="27"/>
      <c r="I31" s="6"/>
      <c r="J31" s="36" t="b">
        <v>0</v>
      </c>
      <c r="K31" s="37">
        <v>1.0</v>
      </c>
      <c r="L31" s="38">
        <f t="shared" si="9"/>
        <v>1</v>
      </c>
      <c r="M31" s="39">
        <f t="shared" si="10"/>
        <v>1</v>
      </c>
      <c r="N31" s="40" t="str">
        <f t="shared" si="11"/>
        <v>EXEMPLO NO LOCAL</v>
      </c>
      <c r="O31" s="2"/>
    </row>
    <row r="32" ht="33.0" customHeight="1">
      <c r="A32" s="2"/>
      <c r="B32" s="33"/>
      <c r="C32" s="34"/>
      <c r="D32" s="69" t="s">
        <v>31</v>
      </c>
      <c r="E32" s="27"/>
      <c r="F32" s="27"/>
      <c r="G32" s="27"/>
      <c r="H32" s="27"/>
      <c r="I32" s="6"/>
      <c r="J32" s="28" t="b">
        <v>0</v>
      </c>
      <c r="K32" s="29">
        <v>1.0</v>
      </c>
      <c r="L32" s="63">
        <f t="shared" si="9"/>
        <v>1</v>
      </c>
      <c r="M32" s="70">
        <f t="shared" si="10"/>
        <v>1</v>
      </c>
      <c r="N32" s="40" t="str">
        <f t="shared" si="11"/>
        <v>EXEMPLO NO LOCAL</v>
      </c>
      <c r="O32" s="2"/>
    </row>
    <row r="33" ht="33.0" customHeight="1">
      <c r="A33" s="2"/>
      <c r="B33" s="33"/>
      <c r="C33" s="34"/>
      <c r="D33" s="71" t="s">
        <v>32</v>
      </c>
      <c r="E33" s="42"/>
      <c r="F33" s="42"/>
      <c r="G33" s="42"/>
      <c r="H33" s="42"/>
      <c r="I33" s="43"/>
      <c r="J33" s="36" t="b">
        <v>0</v>
      </c>
      <c r="K33" s="72">
        <v>1.0</v>
      </c>
      <c r="L33" s="73">
        <f t="shared" si="9"/>
        <v>1</v>
      </c>
      <c r="M33" s="74">
        <f t="shared" si="10"/>
        <v>1</v>
      </c>
      <c r="N33" s="47" t="str">
        <f t="shared" si="11"/>
        <v>EXEMPLO NO LOCAL</v>
      </c>
      <c r="O33" s="2"/>
    </row>
    <row r="34" ht="5.25" customHeight="1">
      <c r="A34" s="2"/>
      <c r="B34" s="49"/>
      <c r="C34" s="49"/>
      <c r="D34" s="49"/>
      <c r="E34" s="49"/>
      <c r="F34" s="49"/>
      <c r="G34" s="49"/>
      <c r="H34" s="49"/>
      <c r="I34" s="49"/>
      <c r="J34" s="49"/>
      <c r="K34" s="57"/>
      <c r="L34" s="57"/>
      <c r="M34" s="57"/>
      <c r="N34" s="49"/>
      <c r="O34" s="2"/>
    </row>
    <row r="35" ht="33.0" customHeight="1">
      <c r="A35" s="2"/>
      <c r="B35" s="53"/>
      <c r="C35" s="42"/>
      <c r="D35" s="42"/>
      <c r="E35" s="42"/>
      <c r="F35" s="42"/>
      <c r="G35" s="42"/>
      <c r="H35" s="42"/>
      <c r="I35" s="42"/>
      <c r="J35" s="54"/>
      <c r="K35" s="23">
        <f t="shared" ref="K35:L35" si="12">SUM(K28:K33)</f>
        <v>6</v>
      </c>
      <c r="L35" s="23">
        <f t="shared" si="12"/>
        <v>4</v>
      </c>
      <c r="M35" s="55">
        <f>L35/K35</f>
        <v>0.6666666667</v>
      </c>
      <c r="N35" s="56" t="str">
        <f>IF(M35&lt;=0.5,"INACEITÁVEL",IF(M35&lt;=0.6,"PREOCUPANTE",IF(M35&lt;=0.7,"BÁSICO",IF(M35&lt;=0.8,"EM MELHORIA",IF(M35&lt;=0.95,"QUASE IDEAL",IF(M35&lt;=1,"EXEMPLO NO LOCAL"))))))</f>
        <v>BÁSICO</v>
      </c>
      <c r="O35" s="2"/>
    </row>
    <row r="36" ht="4.5" customHeight="1">
      <c r="A36" s="2"/>
      <c r="B36" s="48"/>
      <c r="C36" s="48"/>
      <c r="D36" s="48"/>
      <c r="E36" s="48"/>
      <c r="F36" s="48"/>
      <c r="G36" s="48"/>
      <c r="H36" s="48"/>
      <c r="I36" s="48"/>
      <c r="J36" s="48"/>
      <c r="K36" s="50"/>
      <c r="L36" s="50"/>
      <c r="M36" s="50"/>
      <c r="N36" s="48"/>
      <c r="O36" s="48"/>
    </row>
    <row r="37" ht="33.0" customHeight="1">
      <c r="A37" s="2"/>
      <c r="B37" s="58" t="s">
        <v>12</v>
      </c>
      <c r="C37" s="21"/>
      <c r="D37" s="26" t="s">
        <v>33</v>
      </c>
      <c r="E37" s="27"/>
      <c r="F37" s="27"/>
      <c r="G37" s="27"/>
      <c r="H37" s="27"/>
      <c r="I37" s="6"/>
      <c r="J37" s="28" t="b">
        <v>0</v>
      </c>
      <c r="K37" s="29">
        <v>1.0</v>
      </c>
      <c r="L37" s="30">
        <f t="shared" ref="L37:L39" si="13">K37-J37</f>
        <v>1</v>
      </c>
      <c r="M37" s="67">
        <f t="shared" ref="M37:M39" si="14">L37/K37</f>
        <v>1</v>
      </c>
      <c r="N37" s="32" t="str">
        <f t="shared" ref="N37:N39" si="15">IF(M37&lt;=0.5,"INACEITÁVEL",IF(M37&lt;=0.6,"PREOCUPANTE",IF(M37&lt;=0.7,"BÁSICO",IF(M37&lt;=0.8,"EM MELHORIA",IF(M37&lt;=0.9,"QUASE IDEAL",IF(M37&lt;=1,"EXEMPLO NO LOCAL"))))))</f>
        <v>EXEMPLO NO LOCAL</v>
      </c>
      <c r="O37" s="2"/>
    </row>
    <row r="38" ht="36.75" customHeight="1">
      <c r="A38" s="2"/>
      <c r="B38" s="33"/>
      <c r="C38" s="34"/>
      <c r="D38" s="75" t="s">
        <v>34</v>
      </c>
      <c r="E38" s="76"/>
      <c r="F38" s="76"/>
      <c r="G38" s="76"/>
      <c r="H38" s="76"/>
      <c r="I38" s="9"/>
      <c r="J38" s="36" t="b">
        <v>1</v>
      </c>
      <c r="K38" s="37">
        <v>1.0</v>
      </c>
      <c r="L38" s="38">
        <f t="shared" si="13"/>
        <v>0</v>
      </c>
      <c r="M38" s="39">
        <f t="shared" si="14"/>
        <v>0</v>
      </c>
      <c r="N38" s="40" t="str">
        <f t="shared" si="15"/>
        <v>INACEITÁVEL</v>
      </c>
      <c r="O38" s="2"/>
    </row>
    <row r="39" ht="33.0" customHeight="1">
      <c r="A39" s="2"/>
      <c r="B39" s="33"/>
      <c r="C39" s="34"/>
      <c r="D39" s="77" t="s">
        <v>35</v>
      </c>
      <c r="E39" s="76"/>
      <c r="F39" s="76"/>
      <c r="G39" s="76"/>
      <c r="H39" s="76"/>
      <c r="I39" s="9"/>
      <c r="J39" s="28" t="b">
        <v>0</v>
      </c>
      <c r="K39" s="29">
        <v>1.0</v>
      </c>
      <c r="L39" s="63">
        <f t="shared" si="13"/>
        <v>1</v>
      </c>
      <c r="M39" s="70">
        <f t="shared" si="14"/>
        <v>1</v>
      </c>
      <c r="N39" s="40" t="str">
        <f t="shared" si="15"/>
        <v>EXEMPLO NO LOCAL</v>
      </c>
      <c r="O39" s="2"/>
    </row>
    <row r="40" ht="6.0" customHeight="1">
      <c r="A40" s="2"/>
      <c r="B40" s="48"/>
      <c r="C40" s="48"/>
      <c r="D40" s="48"/>
      <c r="E40" s="48"/>
      <c r="F40" s="48"/>
      <c r="G40" s="48"/>
      <c r="H40" s="48"/>
      <c r="I40" s="48"/>
      <c r="J40" s="78" t="s">
        <v>36</v>
      </c>
      <c r="K40" s="50"/>
      <c r="L40" s="50"/>
      <c r="M40" s="50"/>
      <c r="N40" s="48"/>
      <c r="O40" s="48"/>
    </row>
    <row r="41" ht="33.0" customHeight="1">
      <c r="A41" s="2"/>
      <c r="B41" s="53"/>
      <c r="C41" s="42"/>
      <c r="D41" s="42"/>
      <c r="E41" s="42"/>
      <c r="F41" s="42"/>
      <c r="G41" s="42"/>
      <c r="H41" s="42"/>
      <c r="I41" s="42"/>
      <c r="J41" s="54"/>
      <c r="K41" s="23">
        <f t="shared" ref="K41:L41" si="16">SUM(K37:K39)</f>
        <v>3</v>
      </c>
      <c r="L41" s="23">
        <f t="shared" si="16"/>
        <v>2</v>
      </c>
      <c r="M41" s="55">
        <f>L41/K41</f>
        <v>0.6666666667</v>
      </c>
      <c r="N41" s="56" t="str">
        <f>IF(M41&lt;=0.5,"INACEITÁVEL",IF(M41&lt;=0.6,"PREOCUPANTE",IF(M41&lt;=0.7,"BÁSICO",IF(M41&lt;=0.8,"EM MELHORIA",IF(M41&lt;=0.95,"QUASE IDEAL",IF(M41&lt;=1,"EXEMPLO NO LOCAL"))))))</f>
        <v>BÁSICO</v>
      </c>
      <c r="O41" s="2"/>
    </row>
    <row r="42" ht="5.25" customHeight="1">
      <c r="A42" s="2"/>
      <c r="B42" s="48"/>
      <c r="C42" s="48"/>
      <c r="D42" s="48"/>
      <c r="E42" s="48"/>
      <c r="F42" s="48"/>
      <c r="G42" s="48"/>
      <c r="H42" s="48"/>
      <c r="I42" s="48"/>
      <c r="J42" s="48"/>
      <c r="K42" s="50"/>
      <c r="L42" s="50"/>
      <c r="M42" s="50"/>
      <c r="N42" s="48"/>
      <c r="O42" s="48"/>
    </row>
    <row r="43" ht="33.0" customHeight="1">
      <c r="A43" s="2"/>
      <c r="B43" s="58" t="s">
        <v>13</v>
      </c>
      <c r="C43" s="21"/>
      <c r="D43" s="69" t="s">
        <v>37</v>
      </c>
      <c r="E43" s="27"/>
      <c r="F43" s="27"/>
      <c r="G43" s="27"/>
      <c r="H43" s="27"/>
      <c r="I43" s="79"/>
      <c r="J43" s="28" t="b">
        <v>0</v>
      </c>
      <c r="K43" s="29">
        <v>1.0</v>
      </c>
      <c r="L43" s="80">
        <f t="shared" ref="L43:L47" si="17">K43-J43</f>
        <v>1</v>
      </c>
      <c r="M43" s="67">
        <f t="shared" ref="M43:M47" si="18">L43/K43</f>
        <v>1</v>
      </c>
      <c r="N43" s="32" t="str">
        <f t="shared" ref="N43:N47" si="19">IF(M43&lt;=0.5,"INACEITÁVEL",IF(M43&lt;=0.6,"PREOCUPANTE",IF(M43&lt;=0.7,"BÁSICO",IF(M43&lt;=0.8,"EM MELHORIA",IF(M43&lt;=0.9,"QUASE IDEAL",IF(M43&lt;=1,"EXEMPLO NO LOCAL"))))))</f>
        <v>EXEMPLO NO LOCAL</v>
      </c>
      <c r="O43" s="2"/>
    </row>
    <row r="44" ht="33.0" customHeight="1">
      <c r="A44" s="2"/>
      <c r="B44" s="33"/>
      <c r="C44" s="34"/>
      <c r="D44" s="75" t="s">
        <v>38</v>
      </c>
      <c r="E44" s="76"/>
      <c r="F44" s="76"/>
      <c r="G44" s="76"/>
      <c r="H44" s="76"/>
      <c r="I44" s="81"/>
      <c r="J44" s="36" t="b">
        <v>1</v>
      </c>
      <c r="K44" s="37">
        <v>1.0</v>
      </c>
      <c r="L44" s="82">
        <f t="shared" si="17"/>
        <v>0</v>
      </c>
      <c r="M44" s="39">
        <f t="shared" si="18"/>
        <v>0</v>
      </c>
      <c r="N44" s="40" t="str">
        <f t="shared" si="19"/>
        <v>INACEITÁVEL</v>
      </c>
      <c r="O44" s="2"/>
    </row>
    <row r="45" ht="33.0" customHeight="1">
      <c r="A45" s="2"/>
      <c r="B45" s="33"/>
      <c r="C45" s="34"/>
      <c r="D45" s="83" t="s">
        <v>39</v>
      </c>
      <c r="E45" s="76"/>
      <c r="F45" s="76"/>
      <c r="G45" s="76"/>
      <c r="H45" s="76"/>
      <c r="I45" s="81"/>
      <c r="J45" s="28" t="b">
        <v>0</v>
      </c>
      <c r="K45" s="29">
        <v>1.0</v>
      </c>
      <c r="L45" s="84">
        <f t="shared" si="17"/>
        <v>1</v>
      </c>
      <c r="M45" s="70">
        <f t="shared" si="18"/>
        <v>1</v>
      </c>
      <c r="N45" s="40" t="str">
        <f t="shared" si="19"/>
        <v>EXEMPLO NO LOCAL</v>
      </c>
      <c r="O45" s="2"/>
    </row>
    <row r="46" ht="33.0" customHeight="1">
      <c r="A46" s="2"/>
      <c r="B46" s="33"/>
      <c r="C46" s="34"/>
      <c r="D46" s="85" t="s">
        <v>40</v>
      </c>
      <c r="E46" s="76"/>
      <c r="F46" s="76"/>
      <c r="G46" s="76"/>
      <c r="H46" s="76"/>
      <c r="I46" s="81"/>
      <c r="J46" s="36" t="b">
        <v>1</v>
      </c>
      <c r="K46" s="37">
        <v>1.0</v>
      </c>
      <c r="L46" s="82">
        <f t="shared" si="17"/>
        <v>0</v>
      </c>
      <c r="M46" s="39">
        <f t="shared" si="18"/>
        <v>0</v>
      </c>
      <c r="N46" s="40" t="str">
        <f t="shared" si="19"/>
        <v>INACEITÁVEL</v>
      </c>
      <c r="O46" s="2"/>
    </row>
    <row r="47" ht="33.0" customHeight="1">
      <c r="A47" s="2"/>
      <c r="B47" s="33"/>
      <c r="C47" s="34"/>
      <c r="D47" s="86" t="s">
        <v>41</v>
      </c>
      <c r="E47" s="87"/>
      <c r="F47" s="87"/>
      <c r="G47" s="87"/>
      <c r="H47" s="87"/>
      <c r="I47" s="88"/>
      <c r="J47" s="28" t="b">
        <v>0</v>
      </c>
      <c r="K47" s="44">
        <v>1.0</v>
      </c>
      <c r="L47" s="89">
        <f t="shared" si="17"/>
        <v>1</v>
      </c>
      <c r="M47" s="90">
        <f t="shared" si="18"/>
        <v>1</v>
      </c>
      <c r="N47" s="47" t="str">
        <f t="shared" si="19"/>
        <v>EXEMPLO NO LOCAL</v>
      </c>
      <c r="O47" s="2"/>
    </row>
    <row r="48" ht="6.0" customHeight="1">
      <c r="A48" s="2"/>
      <c r="B48" s="48"/>
      <c r="C48" s="48"/>
      <c r="D48" s="48"/>
      <c r="E48" s="48"/>
      <c r="F48" s="48"/>
      <c r="G48" s="48"/>
      <c r="H48" s="48"/>
      <c r="I48" s="48"/>
      <c r="J48" s="48"/>
      <c r="K48" s="50"/>
      <c r="L48" s="50"/>
      <c r="M48" s="50"/>
      <c r="N48" s="48"/>
      <c r="O48" s="48"/>
    </row>
    <row r="49" ht="42.0" customHeight="1">
      <c r="A49" s="2"/>
      <c r="B49" s="53" t="s">
        <v>42</v>
      </c>
      <c r="C49" s="42"/>
      <c r="D49" s="42"/>
      <c r="E49" s="42"/>
      <c r="F49" s="42"/>
      <c r="G49" s="42"/>
      <c r="H49" s="42"/>
      <c r="I49" s="42"/>
      <c r="J49" s="54"/>
      <c r="K49" s="23">
        <f t="shared" ref="K49:L49" si="20">SUM(K43:K47)</f>
        <v>5</v>
      </c>
      <c r="L49" s="23">
        <f t="shared" si="20"/>
        <v>3</v>
      </c>
      <c r="M49" s="91">
        <f>L49/K49</f>
        <v>0.6</v>
      </c>
      <c r="N49" s="56" t="str">
        <f>IF(M49&lt;=0.5,"INACEITÁVEL",IF(M49&lt;=0.6,"PREOCUPANTE",IF(M49&lt;=0.7,"BÁSICO",IF(M49&lt;=0.8,"EM MELHORIA",IF(M49&lt;=0.95,"QUASE IDEAL",IF(M49&lt;=1,"EXEMPLO NO LOCAL"))))))</f>
        <v>PREOCUPANTE</v>
      </c>
      <c r="O49" s="2"/>
    </row>
    <row r="50" ht="7.5" customHeight="1">
      <c r="A50" s="2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</row>
    <row r="51" ht="51.0" customHeight="1">
      <c r="A51" s="2"/>
      <c r="B51" s="92" t="s">
        <v>43</v>
      </c>
      <c r="C51" s="42"/>
      <c r="D51" s="42"/>
      <c r="E51" s="42"/>
      <c r="F51" s="42"/>
      <c r="G51" s="42"/>
      <c r="H51" s="42"/>
      <c r="I51" s="42"/>
      <c r="J51" s="93"/>
      <c r="K51" s="94">
        <f t="shared" ref="K51:L51" si="21">SUM(K20,K26,K35,K41,K49)</f>
        <v>20</v>
      </c>
      <c r="L51" s="95">
        <f t="shared" si="21"/>
        <v>12</v>
      </c>
      <c r="M51" s="96">
        <f>L51/K51</f>
        <v>0.6</v>
      </c>
      <c r="N51" s="97" t="str">
        <f>IF(M51&lt;=0.5,"INACEITÁVEL",IF(M51&lt;=0.6,"PREOCUPANTE",IF(M51&lt;=0.7,"BÁSICO",IF(M51&lt;=0.8,"EM MELHORIA",IF(M51&lt;=0.95,"QUASE IDEAL",IF(M51&lt;=1,"EXEMPLO NO LOCAL"))))))</f>
        <v>PREOCUPANTE</v>
      </c>
      <c r="O51" s="2"/>
    </row>
    <row r="52" ht="51.0" customHeight="1">
      <c r="A52" s="2"/>
      <c r="B52" s="2"/>
      <c r="C52" s="2"/>
      <c r="D52" s="98"/>
      <c r="E52" s="99"/>
      <c r="F52" s="99"/>
      <c r="G52" s="2"/>
      <c r="H52" s="2"/>
      <c r="I52" s="2"/>
      <c r="J52" s="2"/>
      <c r="K52" s="2"/>
      <c r="L52" s="2"/>
      <c r="M52" s="2"/>
      <c r="N52" s="2"/>
      <c r="O52" s="2"/>
    </row>
    <row r="53" ht="51.0" customHeight="1">
      <c r="A53" s="2"/>
      <c r="D53" s="100"/>
      <c r="E53" s="101"/>
      <c r="F53" s="101"/>
      <c r="G53" s="102"/>
      <c r="K53" s="103">
        <f>Modelo!M51</f>
        <v>0.6</v>
      </c>
      <c r="L53" s="104"/>
      <c r="M53" s="104"/>
      <c r="N53" s="105"/>
      <c r="O53" s="2"/>
    </row>
    <row r="54" ht="29.25" customHeight="1">
      <c r="A54" s="2"/>
      <c r="B54" s="106"/>
      <c r="C54" s="2"/>
      <c r="D54" s="100"/>
      <c r="E54" s="36" t="b">
        <v>0</v>
      </c>
      <c r="F54" s="101"/>
      <c r="G54" s="102"/>
      <c r="K54" s="107"/>
      <c r="N54" s="108"/>
      <c r="O54" s="2"/>
    </row>
    <row r="55" ht="29.25" customHeight="1">
      <c r="A55" s="2"/>
      <c r="B55" s="106"/>
      <c r="C55" s="2"/>
      <c r="D55" s="100"/>
      <c r="E55" s="101"/>
      <c r="F55" s="101"/>
      <c r="G55" s="102"/>
      <c r="K55" s="107"/>
      <c r="N55" s="108"/>
      <c r="O55" s="2"/>
    </row>
    <row r="56" ht="29.25" customHeight="1">
      <c r="A56" s="2"/>
      <c r="B56" s="106"/>
      <c r="C56" s="2"/>
      <c r="D56" s="100"/>
      <c r="E56" s="101"/>
      <c r="F56" s="101"/>
      <c r="G56" s="102"/>
      <c r="K56" s="107"/>
      <c r="N56" s="108"/>
      <c r="O56" s="2"/>
    </row>
    <row r="57" ht="29.25" customHeight="1">
      <c r="A57" s="2"/>
      <c r="B57" s="106"/>
      <c r="C57" s="2"/>
      <c r="D57" s="100"/>
      <c r="E57" s="101"/>
      <c r="F57" s="101"/>
      <c r="G57" s="102"/>
      <c r="K57" s="109"/>
      <c r="L57" s="110"/>
      <c r="M57" s="110"/>
      <c r="N57" s="111"/>
      <c r="O57" s="2"/>
    </row>
    <row r="58" ht="16.5" customHeight="1">
      <c r="A58" s="2"/>
      <c r="B58" s="106"/>
      <c r="C58" s="2"/>
      <c r="D58" s="112"/>
      <c r="E58" s="113"/>
      <c r="F58" s="113"/>
      <c r="G58" s="114"/>
      <c r="K58" s="115"/>
      <c r="L58" s="115"/>
      <c r="M58" s="115"/>
      <c r="N58" s="115"/>
      <c r="O58" s="2"/>
    </row>
    <row r="59" ht="14.25" customHeight="1">
      <c r="A59" s="2"/>
      <c r="B59" s="106"/>
      <c r="C59" s="2"/>
      <c r="N59" s="2"/>
      <c r="O59" s="2"/>
    </row>
    <row r="60" ht="36.75" customHeight="1">
      <c r="A60" s="2"/>
      <c r="C60" s="2"/>
      <c r="D60" s="2"/>
      <c r="E60" s="2"/>
      <c r="F60" s="2"/>
      <c r="G60" s="2"/>
      <c r="K60" s="116" t="str">
        <f>Modelo!N51</f>
        <v>PREOCUPANTE</v>
      </c>
      <c r="L60" s="110"/>
      <c r="M60" s="110"/>
      <c r="N60" s="117"/>
      <c r="O60" s="2"/>
    </row>
    <row r="61" ht="39.0" customHeight="1">
      <c r="A61" s="2"/>
      <c r="K61" s="2"/>
      <c r="L61" s="2"/>
      <c r="M61" s="2"/>
      <c r="N61" s="2"/>
      <c r="O61" s="2"/>
    </row>
    <row r="62">
      <c r="A62" s="2"/>
      <c r="B62" s="118" t="s">
        <v>44</v>
      </c>
      <c r="C62" s="119" t="s">
        <v>3</v>
      </c>
      <c r="D62" s="120"/>
      <c r="E62" s="121"/>
      <c r="F62" s="121"/>
      <c r="G62" s="121"/>
      <c r="H62" s="121"/>
      <c r="I62" s="121"/>
      <c r="J62" s="121"/>
      <c r="K62" s="2"/>
      <c r="L62" s="2"/>
      <c r="M62" s="2"/>
      <c r="N62" s="2"/>
      <c r="O62" s="2"/>
    </row>
  </sheetData>
  <mergeCells count="49">
    <mergeCell ref="D1:L2"/>
    <mergeCell ref="M1:N2"/>
    <mergeCell ref="B4:C4"/>
    <mergeCell ref="G4:H4"/>
    <mergeCell ref="I4:J4"/>
    <mergeCell ref="B5:C5"/>
    <mergeCell ref="G5:H5"/>
    <mergeCell ref="I5:J5"/>
    <mergeCell ref="K5:M5"/>
    <mergeCell ref="B14:C14"/>
    <mergeCell ref="D14:I14"/>
    <mergeCell ref="B16:C18"/>
    <mergeCell ref="D16:I16"/>
    <mergeCell ref="D17:I17"/>
    <mergeCell ref="N21:O21"/>
    <mergeCell ref="N25:O25"/>
    <mergeCell ref="N27:O27"/>
    <mergeCell ref="B22:C24"/>
    <mergeCell ref="B28:C33"/>
    <mergeCell ref="B37:C39"/>
    <mergeCell ref="B43:C47"/>
    <mergeCell ref="D18:I18"/>
    <mergeCell ref="N19:O19"/>
    <mergeCell ref="B20:I20"/>
    <mergeCell ref="D22:I22"/>
    <mergeCell ref="D23:I23"/>
    <mergeCell ref="D24:I24"/>
    <mergeCell ref="B26:I26"/>
    <mergeCell ref="D28:I28"/>
    <mergeCell ref="D29:I29"/>
    <mergeCell ref="D30:I30"/>
    <mergeCell ref="D31:I31"/>
    <mergeCell ref="D32:I32"/>
    <mergeCell ref="D33:I33"/>
    <mergeCell ref="B35:I35"/>
    <mergeCell ref="D46:I46"/>
    <mergeCell ref="D47:I47"/>
    <mergeCell ref="B49:I49"/>
    <mergeCell ref="B51:I51"/>
    <mergeCell ref="K53:N57"/>
    <mergeCell ref="K60:N60"/>
    <mergeCell ref="C62:D62"/>
    <mergeCell ref="D37:I37"/>
    <mergeCell ref="D38:I38"/>
    <mergeCell ref="D39:I39"/>
    <mergeCell ref="B41:I41"/>
    <mergeCell ref="D43:I43"/>
    <mergeCell ref="D44:I44"/>
    <mergeCell ref="D45:I45"/>
  </mergeCells>
  <conditionalFormatting sqref="K60">
    <cfRule type="cellIs" dxfId="0" priority="1" operator="equal">
      <formula>"INACEITÁVEL"</formula>
    </cfRule>
  </conditionalFormatting>
  <conditionalFormatting sqref="K60">
    <cfRule type="cellIs" dxfId="1" priority="2" operator="equal">
      <formula>"PREOCUPANTE"</formula>
    </cfRule>
  </conditionalFormatting>
  <conditionalFormatting sqref="K60">
    <cfRule type="cellIs" dxfId="2" priority="3" operator="equal">
      <formula>"BÁSICO"</formula>
    </cfRule>
  </conditionalFormatting>
  <conditionalFormatting sqref="K60">
    <cfRule type="cellIs" dxfId="3" priority="4" operator="equal">
      <formula>"EM MELHORIA"</formula>
    </cfRule>
  </conditionalFormatting>
  <conditionalFormatting sqref="K60">
    <cfRule type="cellIs" dxfId="4" priority="5" operator="equal">
      <formula>"QUASE IDEAL"</formula>
    </cfRule>
  </conditionalFormatting>
  <conditionalFormatting sqref="K60">
    <cfRule type="cellIs" dxfId="5" priority="6" operator="equal">
      <formula>"EXEMPLO NO LOCAL"</formula>
    </cfRule>
  </conditionalFormatting>
  <conditionalFormatting sqref="J16:J18 J22:J24 J28:J33 J37:J39 J43:J47 E54">
    <cfRule type="cellIs" dxfId="6" priority="7" operator="greaterThanOrEqual">
      <formula>5</formula>
    </cfRule>
  </conditionalFormatting>
  <conditionalFormatting sqref="J16:J18 J22:J24 J28:J33 J37:J39 J43:J47 E54">
    <cfRule type="cellIs" dxfId="7" priority="8" operator="equal">
      <formula>4</formula>
    </cfRule>
  </conditionalFormatting>
  <conditionalFormatting sqref="J16:J18 J22:J24 J28:J33 J37:J39 J43:J47 E54">
    <cfRule type="cellIs" dxfId="8" priority="9" operator="equal">
      <formula>3</formula>
    </cfRule>
  </conditionalFormatting>
  <conditionalFormatting sqref="J16:J18 J22:J24 J28:J33 J37:J39 J43:J47 E54">
    <cfRule type="cellIs" dxfId="9" priority="10" operator="equal">
      <formula>2</formula>
    </cfRule>
  </conditionalFormatting>
  <conditionalFormatting sqref="J16:J18 J22:J24 J28:J33 J37:J39 J43:J47 E54">
    <cfRule type="cellIs" dxfId="10" priority="11" operator="equal">
      <formula>1</formula>
    </cfRule>
  </conditionalFormatting>
  <conditionalFormatting sqref="J16:J18 J22:J24 J28:J33 J37:J39 J43:J47 E54">
    <cfRule type="cellIs" dxfId="11" priority="12" operator="equal">
      <formula>0</formula>
    </cfRule>
  </conditionalFormatting>
  <conditionalFormatting sqref="J22:J24 J28:J33 J37:J39 J43:J47">
    <cfRule type="cellIs" dxfId="6" priority="13" operator="greaterThanOrEqual">
      <formula>5</formula>
    </cfRule>
  </conditionalFormatting>
  <conditionalFormatting sqref="J22:J24 J28:J33 J37:J39 J43:J47">
    <cfRule type="cellIs" dxfId="7" priority="14" operator="equal">
      <formula>4</formula>
    </cfRule>
  </conditionalFormatting>
  <conditionalFormatting sqref="J22:J24 J28:J33 J37:J39 J43:J47">
    <cfRule type="cellIs" dxfId="8" priority="15" operator="equal">
      <formula>3</formula>
    </cfRule>
  </conditionalFormatting>
  <conditionalFormatting sqref="J22:J24 J28:J33 J37:J39 J43:J47">
    <cfRule type="cellIs" dxfId="9" priority="16" operator="equal">
      <formula>2</formula>
    </cfRule>
  </conditionalFormatting>
  <conditionalFormatting sqref="J22:J24 J28:J33 J37:J39 J43:J47">
    <cfRule type="cellIs" dxfId="10" priority="17" operator="equal">
      <formula>1</formula>
    </cfRule>
  </conditionalFormatting>
  <conditionalFormatting sqref="J22:J24 J28:J33 J37:J39 J43:J47">
    <cfRule type="cellIs" dxfId="11" priority="18" operator="equal">
      <formula>0</formula>
    </cfRule>
  </conditionalFormatting>
  <conditionalFormatting sqref="J28:J33 J37:J39 J43:J47">
    <cfRule type="cellIs" dxfId="6" priority="19" operator="greaterThanOrEqual">
      <formula>5</formula>
    </cfRule>
  </conditionalFormatting>
  <conditionalFormatting sqref="J28:J33 J37:J39 J43:J47">
    <cfRule type="cellIs" dxfId="7" priority="20" operator="equal">
      <formula>4</formula>
    </cfRule>
  </conditionalFormatting>
  <conditionalFormatting sqref="J28:J33 J37:J39 J43:J47">
    <cfRule type="cellIs" dxfId="8" priority="21" operator="equal">
      <formula>3</formula>
    </cfRule>
  </conditionalFormatting>
  <conditionalFormatting sqref="J28:J33 J37:J39 J43:J47">
    <cfRule type="cellIs" dxfId="9" priority="22" operator="equal">
      <formula>2</formula>
    </cfRule>
  </conditionalFormatting>
  <conditionalFormatting sqref="J28:J33 J37:J39 J43:J47">
    <cfRule type="cellIs" dxfId="10" priority="23" operator="equal">
      <formula>1</formula>
    </cfRule>
  </conditionalFormatting>
  <conditionalFormatting sqref="J28:J33 J37:J39 J43:J47">
    <cfRule type="cellIs" dxfId="11" priority="24" operator="equal">
      <formula>0</formula>
    </cfRule>
  </conditionalFormatting>
  <conditionalFormatting sqref="J37:J39">
    <cfRule type="cellIs" dxfId="6" priority="25" operator="greaterThanOrEqual">
      <formula>5</formula>
    </cfRule>
  </conditionalFormatting>
  <conditionalFormatting sqref="J37:J39">
    <cfRule type="cellIs" dxfId="7" priority="26" operator="equal">
      <formula>4</formula>
    </cfRule>
  </conditionalFormatting>
  <conditionalFormatting sqref="J37:J39">
    <cfRule type="cellIs" dxfId="8" priority="27" operator="equal">
      <formula>3</formula>
    </cfRule>
  </conditionalFormatting>
  <conditionalFormatting sqref="J37:J39">
    <cfRule type="cellIs" dxfId="9" priority="28" operator="equal">
      <formula>2</formula>
    </cfRule>
  </conditionalFormatting>
  <conditionalFormatting sqref="J37:J39">
    <cfRule type="cellIs" dxfId="10" priority="29" operator="equal">
      <formula>1</formula>
    </cfRule>
  </conditionalFormatting>
  <conditionalFormatting sqref="J37:J39">
    <cfRule type="cellIs" dxfId="11" priority="30" operator="equal">
      <formula>0</formula>
    </cfRule>
  </conditionalFormatting>
  <conditionalFormatting sqref="J43:J47">
    <cfRule type="cellIs" dxfId="6" priority="31" operator="greaterThanOrEqual">
      <formula>5</formula>
    </cfRule>
  </conditionalFormatting>
  <conditionalFormatting sqref="J43:J47">
    <cfRule type="cellIs" dxfId="7" priority="32" operator="equal">
      <formula>4</formula>
    </cfRule>
  </conditionalFormatting>
  <conditionalFormatting sqref="J43:J47">
    <cfRule type="cellIs" dxfId="8" priority="33" operator="equal">
      <formula>3</formula>
    </cfRule>
  </conditionalFormatting>
  <conditionalFormatting sqref="J43:J47">
    <cfRule type="cellIs" dxfId="9" priority="34" operator="equal">
      <formula>2</formula>
    </cfRule>
  </conditionalFormatting>
  <conditionalFormatting sqref="J43:J47">
    <cfRule type="cellIs" dxfId="10" priority="35" operator="equal">
      <formula>1</formula>
    </cfRule>
  </conditionalFormatting>
  <conditionalFormatting sqref="J43:J47">
    <cfRule type="cellIs" dxfId="11" priority="36" operator="equal">
      <formula>0</formula>
    </cfRule>
  </conditionalFormatting>
  <conditionalFormatting sqref="N16:N18 N20 N22:N24 N26 N28:N33 N35 N37:N39 N41 N43:N47 N49">
    <cfRule type="cellIs" dxfId="5" priority="37" operator="equal">
      <formula>"EXEMPLO NO LOCAL"</formula>
    </cfRule>
  </conditionalFormatting>
  <conditionalFormatting sqref="N16:N18 N20 N22:N24 N26 N28:N33 N35 N37:N39 N41 N43:N47 N49">
    <cfRule type="cellIs" dxfId="4" priority="38" operator="equal">
      <formula>"QUASE IDEAL"</formula>
    </cfRule>
  </conditionalFormatting>
  <conditionalFormatting sqref="N16:N18 N20 N22:N24 N26 N28:N33 N35 N37:N39 N41 N43:N47 N49">
    <cfRule type="cellIs" dxfId="3" priority="39" operator="equal">
      <formula>"EM MELHORIA"</formula>
    </cfRule>
  </conditionalFormatting>
  <conditionalFormatting sqref="N16:N18 N20 N22:N24 N26 N28:N33 N35 N37:N39 N41 N43:N47 N49">
    <cfRule type="cellIs" dxfId="2" priority="40" operator="equal">
      <formula>"BÁSICO"</formula>
    </cfRule>
  </conditionalFormatting>
  <conditionalFormatting sqref="N16:N18 N20 N22:N24 N26 N28:N33 N35 N37:N39 N41 N43:N47 N49">
    <cfRule type="cellIs" dxfId="1" priority="41" operator="equal">
      <formula>"PREOCUPANTE"</formula>
    </cfRule>
  </conditionalFormatting>
  <conditionalFormatting sqref="N16:N18 N20 N22:N24 N26 N28:N33 N35 N37:N39 N41 N43:N47 N49">
    <cfRule type="cellIs" dxfId="0" priority="42" operator="equal">
      <formula>"INACEITÁVEL"</formula>
    </cfRule>
  </conditionalFormatting>
  <conditionalFormatting sqref="N20 N26 N35 N41 N49">
    <cfRule type="cellIs" dxfId="5" priority="43" operator="equal">
      <formula>"EXEMPLO NO LOCAL"</formula>
    </cfRule>
  </conditionalFormatting>
  <conditionalFormatting sqref="N20 N26 N35 N41 N49">
    <cfRule type="cellIs" dxfId="4" priority="44" operator="equal">
      <formula>"QUASE IDEAL"</formula>
    </cfRule>
  </conditionalFormatting>
  <conditionalFormatting sqref="N20 N26 N35 N41 N49">
    <cfRule type="cellIs" dxfId="3" priority="45" operator="equal">
      <formula>"EM MELHORIA"</formula>
    </cfRule>
  </conditionalFormatting>
  <conditionalFormatting sqref="N20 N26 N35 N41 N49">
    <cfRule type="cellIs" dxfId="2" priority="46" operator="equal">
      <formula>"BÁSICO"</formula>
    </cfRule>
  </conditionalFormatting>
  <conditionalFormatting sqref="N20 N26 N35 N41 N49">
    <cfRule type="cellIs" dxfId="1" priority="47" operator="equal">
      <formula>"PREOCUPANTE"</formula>
    </cfRule>
  </conditionalFormatting>
  <conditionalFormatting sqref="N20 N26 N35 N41 N49">
    <cfRule type="cellIs" dxfId="0" priority="48" operator="equal">
      <formula>"INACEITÁVEL"</formula>
    </cfRule>
  </conditionalFormatting>
  <conditionalFormatting sqref="N20 N26 N35 N41 N49">
    <cfRule type="cellIs" dxfId="11" priority="49" operator="equal">
      <formula>"EXEMPLO NO LOCAL"</formula>
    </cfRule>
  </conditionalFormatting>
  <conditionalFormatting sqref="N20 N26 N35 N41 N49">
    <cfRule type="cellIs" dxfId="4" priority="50" operator="equal">
      <formula>"QUASE IDEAL"</formula>
    </cfRule>
  </conditionalFormatting>
  <conditionalFormatting sqref="N20 N26 N35 N41 N49">
    <cfRule type="cellIs" dxfId="10" priority="51" operator="equal">
      <formula>"EM MELHORIA"</formula>
    </cfRule>
  </conditionalFormatting>
  <conditionalFormatting sqref="N20 N26 N35 N41 N49">
    <cfRule type="cellIs" dxfId="8" priority="52" operator="equal">
      <formula>"BÁSICO"</formula>
    </cfRule>
  </conditionalFormatting>
  <conditionalFormatting sqref="N20 N26 N35 N41 N49">
    <cfRule type="cellIs" dxfId="7" priority="53" operator="equal">
      <formula>"PREOCUPANTE"</formula>
    </cfRule>
  </conditionalFormatting>
  <conditionalFormatting sqref="N20 N26 N35 N41 N49">
    <cfRule type="cellIs" dxfId="0" priority="54" operator="equal">
      <formula>"INACEITÁVEL"</formula>
    </cfRule>
  </conditionalFormatting>
  <conditionalFormatting sqref="N20 N26 N35 N41 N49">
    <cfRule type="cellIs" dxfId="11" priority="55" operator="equal">
      <formula>"EXEMPLO NO LOCAL"</formula>
    </cfRule>
  </conditionalFormatting>
  <conditionalFormatting sqref="N20 N26 N35 N41 N49">
    <cfRule type="cellIs" dxfId="4" priority="56" operator="equal">
      <formula>"QUASE IDEAL"</formula>
    </cfRule>
  </conditionalFormatting>
  <conditionalFormatting sqref="N20 N26 N35 N41 N49">
    <cfRule type="cellIs" dxfId="10" priority="57" operator="equal">
      <formula>"EM MELHORIA"</formula>
    </cfRule>
  </conditionalFormatting>
  <conditionalFormatting sqref="N20 N26 N35 N41 N49">
    <cfRule type="cellIs" dxfId="8" priority="58" operator="equal">
      <formula>"BÁSICO"</formula>
    </cfRule>
  </conditionalFormatting>
  <conditionalFormatting sqref="N20 N26 N35 N41 N49">
    <cfRule type="cellIs" dxfId="7" priority="59" operator="equal">
      <formula>"PREOCUPANTE"</formula>
    </cfRule>
  </conditionalFormatting>
  <conditionalFormatting sqref="N20 N26 N35 N41 N49">
    <cfRule type="cellIs" dxfId="0" priority="60" operator="equal">
      <formula>"INACEITÁVEL"</formula>
    </cfRule>
  </conditionalFormatting>
  <conditionalFormatting sqref="N20 N26 N35 N41 N49">
    <cfRule type="cellIs" dxfId="11" priority="61" operator="equal">
      <formula>"EXEMPLO NO LOCAL"</formula>
    </cfRule>
  </conditionalFormatting>
  <conditionalFormatting sqref="N20 N26 N35 N41 N49">
    <cfRule type="cellIs" dxfId="4" priority="62" operator="equal">
      <formula>"QUASE IDEAL"</formula>
    </cfRule>
  </conditionalFormatting>
  <conditionalFormatting sqref="N20 N26 N35 N41 N49">
    <cfRule type="cellIs" dxfId="10" priority="63" operator="equal">
      <formula>"EM MELHORIA"</formula>
    </cfRule>
  </conditionalFormatting>
  <conditionalFormatting sqref="N20 N26 N35 N41 N49">
    <cfRule type="cellIs" dxfId="8" priority="64" operator="equal">
      <formula>"BÁSICO"</formula>
    </cfRule>
  </conditionalFormatting>
  <conditionalFormatting sqref="N20 N26 N35 N41 N49">
    <cfRule type="cellIs" dxfId="7" priority="65" operator="equal">
      <formula>"PREOCUPANTE"</formula>
    </cfRule>
  </conditionalFormatting>
  <conditionalFormatting sqref="N20 N26 N35 N41 N49">
    <cfRule type="cellIs" dxfId="0" priority="66" operator="equal">
      <formula>"INACEITÁVEL"</formula>
    </cfRule>
  </conditionalFormatting>
  <conditionalFormatting sqref="N20 N26 N35 N41 N49">
    <cfRule type="cellIs" dxfId="11" priority="67" operator="equal">
      <formula>"EXEMPLO NO LOCAL"</formula>
    </cfRule>
  </conditionalFormatting>
  <conditionalFormatting sqref="N20 N26 N35 N41 N49">
    <cfRule type="cellIs" dxfId="4" priority="68" operator="equal">
      <formula>"QUASE IDEAL"</formula>
    </cfRule>
  </conditionalFormatting>
  <conditionalFormatting sqref="N20 N26 N35 N41 N49">
    <cfRule type="cellIs" dxfId="10" priority="69" operator="equal">
      <formula>"EM MELHORIA"</formula>
    </cfRule>
  </conditionalFormatting>
  <conditionalFormatting sqref="N20 N26 N35 N41 N49">
    <cfRule type="cellIs" dxfId="8" priority="70" operator="equal">
      <formula>"BÁSICO"</formula>
    </cfRule>
  </conditionalFormatting>
  <conditionalFormatting sqref="N20 N26 N35 N41 N49">
    <cfRule type="cellIs" dxfId="7" priority="71" operator="equal">
      <formula>"PREOCUPANTE"</formula>
    </cfRule>
  </conditionalFormatting>
  <conditionalFormatting sqref="N20 N26 N35 N41 N49">
    <cfRule type="cellIs" dxfId="0" priority="72" operator="equal">
      <formula>"INACEITÁVEL"</formula>
    </cfRule>
  </conditionalFormatting>
  <dataValidations>
    <dataValidation type="list" allowBlank="1" showErrorMessage="1" sqref="I4">
      <formula1>"Ian Christopher,Karoline Castro,Viviane Marinho"</formula1>
    </dataValidation>
    <dataValidation type="list" allowBlank="1" showErrorMessage="1" sqref="D4">
      <formula1>"Volumosos,Fitness / Corrida,Montanha / Raconeza,Água,RFID,E-Commerce,Cais Recebimento,Consolidação / Expedição,RDV,CFP,5S"</formula1>
    </dataValidation>
  </dataValidations>
  <printOptions horizontalCentered="1" verticalCentered="1"/>
  <pageMargins bottom="0.1968503937007874" footer="0.0" header="0.0" left="0.11811023622047245" right="0.11811023622047245" top="0.1968503937007874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</cols>
  <sheetData>
    <row r="1">
      <c r="A1" s="122" t="s">
        <v>45</v>
      </c>
    </row>
    <row r="2">
      <c r="A2" s="123" t="str">
        <f>Modelo!$K$5</f>
        <v>ian.christopher@decathlon.com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16.0"/>
    <col customWidth="1" min="3" max="3" width="73.63"/>
  </cols>
  <sheetData>
    <row r="1">
      <c r="A1" s="124" t="s">
        <v>46</v>
      </c>
      <c r="B1" s="125" t="s">
        <v>47</v>
      </c>
      <c r="C1" s="125" t="s">
        <v>48</v>
      </c>
    </row>
    <row r="2">
      <c r="A2" s="126" t="s">
        <v>49</v>
      </c>
      <c r="B2" s="127" t="s">
        <v>50</v>
      </c>
      <c r="C2" s="127" t="s">
        <v>51</v>
      </c>
    </row>
    <row r="3">
      <c r="A3" s="126" t="s">
        <v>52</v>
      </c>
      <c r="B3" s="127" t="s">
        <v>53</v>
      </c>
      <c r="C3" s="127" t="s">
        <v>54</v>
      </c>
    </row>
    <row r="4">
      <c r="A4" s="126" t="s">
        <v>55</v>
      </c>
      <c r="B4" s="127" t="s">
        <v>56</v>
      </c>
      <c r="C4" s="127" t="s">
        <v>57</v>
      </c>
    </row>
    <row r="5">
      <c r="A5" s="126" t="s">
        <v>58</v>
      </c>
      <c r="B5" s="127" t="s">
        <v>59</v>
      </c>
      <c r="C5" s="127" t="s">
        <v>60</v>
      </c>
    </row>
    <row r="6">
      <c r="A6" s="126" t="s">
        <v>61</v>
      </c>
      <c r="B6" s="127" t="s">
        <v>62</v>
      </c>
      <c r="C6" s="127" t="s">
        <v>63</v>
      </c>
    </row>
    <row r="7">
      <c r="A7" s="126" t="s">
        <v>64</v>
      </c>
      <c r="B7" s="128" t="s">
        <v>65</v>
      </c>
      <c r="C7" s="122" t="s">
        <v>66</v>
      </c>
    </row>
    <row r="8">
      <c r="A8" s="126" t="s">
        <v>67</v>
      </c>
      <c r="B8" s="127" t="s">
        <v>68</v>
      </c>
      <c r="C8" s="127" t="s">
        <v>69</v>
      </c>
    </row>
    <row r="9">
      <c r="A9" s="126" t="s">
        <v>70</v>
      </c>
      <c r="B9" s="127" t="s">
        <v>71</v>
      </c>
      <c r="C9" s="127" t="s">
        <v>72</v>
      </c>
    </row>
    <row r="10">
      <c r="A10" s="126" t="s">
        <v>73</v>
      </c>
      <c r="B10" s="127" t="s">
        <v>74</v>
      </c>
      <c r="C10" s="127" t="s">
        <v>75</v>
      </c>
    </row>
    <row r="11">
      <c r="A11" s="126" t="s">
        <v>76</v>
      </c>
      <c r="B11" s="127" t="s">
        <v>74</v>
      </c>
      <c r="C11" s="127" t="s">
        <v>75</v>
      </c>
    </row>
    <row r="12">
      <c r="A12" s="126" t="s">
        <v>1</v>
      </c>
      <c r="B12" s="127" t="s">
        <v>3</v>
      </c>
      <c r="C12" s="127" t="s">
        <v>77</v>
      </c>
    </row>
    <row r="13">
      <c r="A13" s="129"/>
    </row>
    <row r="14">
      <c r="A14" s="129"/>
    </row>
    <row r="15">
      <c r="A15" s="129"/>
    </row>
    <row r="16">
      <c r="A16" s="129"/>
    </row>
    <row r="17">
      <c r="A17" s="129"/>
    </row>
    <row r="18">
      <c r="A18" s="129"/>
    </row>
    <row r="19">
      <c r="A19" s="129"/>
    </row>
    <row r="20">
      <c r="A20" s="129"/>
    </row>
    <row r="21">
      <c r="A21" s="129"/>
    </row>
    <row r="22">
      <c r="A22" s="129"/>
    </row>
    <row r="23">
      <c r="A23" s="129"/>
    </row>
    <row r="24">
      <c r="A24" s="129"/>
    </row>
    <row r="25">
      <c r="A25" s="129"/>
    </row>
    <row r="26">
      <c r="A26" s="129"/>
    </row>
    <row r="27">
      <c r="A27" s="129"/>
    </row>
    <row r="28">
      <c r="A28" s="129"/>
    </row>
    <row r="29">
      <c r="A29" s="129"/>
    </row>
    <row r="30">
      <c r="A30" s="129"/>
    </row>
    <row r="31">
      <c r="A31" s="129"/>
    </row>
    <row r="32">
      <c r="A32" s="129"/>
    </row>
    <row r="33">
      <c r="A33" s="129"/>
    </row>
    <row r="34">
      <c r="A34" s="129"/>
    </row>
    <row r="35">
      <c r="A35" s="129"/>
    </row>
    <row r="36">
      <c r="A36" s="129"/>
    </row>
    <row r="37">
      <c r="A37" s="129"/>
    </row>
    <row r="38">
      <c r="A38" s="129"/>
    </row>
    <row r="39">
      <c r="A39" s="129"/>
    </row>
    <row r="40">
      <c r="A40" s="129"/>
    </row>
    <row r="41">
      <c r="A41" s="129"/>
    </row>
    <row r="42">
      <c r="A42" s="129"/>
    </row>
    <row r="43">
      <c r="A43" s="129"/>
    </row>
    <row r="44">
      <c r="A44" s="129"/>
    </row>
    <row r="45">
      <c r="A45" s="129"/>
    </row>
    <row r="46">
      <c r="A46" s="129"/>
    </row>
    <row r="47">
      <c r="A47" s="129"/>
    </row>
    <row r="48">
      <c r="A48" s="129"/>
    </row>
    <row r="49">
      <c r="A49" s="129"/>
    </row>
    <row r="50">
      <c r="A50" s="129"/>
    </row>
    <row r="51">
      <c r="A51" s="129"/>
    </row>
    <row r="52">
      <c r="A52" s="129"/>
    </row>
    <row r="53">
      <c r="A53" s="129"/>
    </row>
    <row r="54">
      <c r="A54" s="129"/>
    </row>
    <row r="55">
      <c r="A55" s="129"/>
    </row>
    <row r="56">
      <c r="A56" s="129"/>
    </row>
    <row r="57">
      <c r="A57" s="129"/>
    </row>
    <row r="58">
      <c r="A58" s="129"/>
    </row>
    <row r="59">
      <c r="A59" s="129"/>
    </row>
    <row r="60">
      <c r="A60" s="129"/>
    </row>
    <row r="61">
      <c r="A61" s="129"/>
    </row>
    <row r="62">
      <c r="A62" s="129"/>
    </row>
    <row r="63">
      <c r="A63" s="129"/>
    </row>
    <row r="64">
      <c r="A64" s="129"/>
    </row>
    <row r="65">
      <c r="A65" s="129"/>
    </row>
    <row r="66">
      <c r="A66" s="129"/>
    </row>
    <row r="67">
      <c r="A67" s="129"/>
    </row>
    <row r="68">
      <c r="A68" s="129"/>
    </row>
    <row r="69">
      <c r="A69" s="129"/>
    </row>
    <row r="70">
      <c r="A70" s="129"/>
    </row>
    <row r="71">
      <c r="A71" s="129"/>
    </row>
    <row r="72">
      <c r="A72" s="129"/>
    </row>
    <row r="73">
      <c r="A73" s="129"/>
    </row>
    <row r="74">
      <c r="A74" s="129"/>
    </row>
    <row r="75">
      <c r="A75" s="129"/>
    </row>
    <row r="76">
      <c r="A76" s="129"/>
    </row>
    <row r="77">
      <c r="A77" s="129"/>
    </row>
    <row r="78">
      <c r="A78" s="129"/>
    </row>
    <row r="79">
      <c r="A79" s="129"/>
    </row>
    <row r="80">
      <c r="A80" s="129"/>
    </row>
    <row r="81">
      <c r="A81" s="129"/>
    </row>
    <row r="82">
      <c r="A82" s="129"/>
    </row>
    <row r="83">
      <c r="A83" s="129"/>
    </row>
    <row r="84">
      <c r="A84" s="129"/>
    </row>
    <row r="85">
      <c r="A85" s="129"/>
    </row>
    <row r="86">
      <c r="A86" s="129"/>
    </row>
    <row r="87">
      <c r="A87" s="129"/>
    </row>
    <row r="88">
      <c r="A88" s="129"/>
    </row>
    <row r="89">
      <c r="A89" s="129"/>
    </row>
    <row r="90">
      <c r="A90" s="129"/>
    </row>
    <row r="91">
      <c r="A91" s="129"/>
    </row>
    <row r="92">
      <c r="A92" s="129"/>
    </row>
    <row r="93">
      <c r="A93" s="129"/>
    </row>
    <row r="94">
      <c r="A94" s="129"/>
    </row>
    <row r="95">
      <c r="A95" s="129"/>
    </row>
    <row r="96">
      <c r="A96" s="129"/>
    </row>
    <row r="97">
      <c r="A97" s="129"/>
    </row>
    <row r="98">
      <c r="A98" s="129"/>
    </row>
    <row r="99">
      <c r="A99" s="129"/>
    </row>
    <row r="100">
      <c r="A100" s="129"/>
    </row>
    <row r="101">
      <c r="A101" s="129"/>
    </row>
    <row r="102">
      <c r="A102" s="129"/>
    </row>
    <row r="103">
      <c r="A103" s="129"/>
    </row>
    <row r="104">
      <c r="A104" s="129"/>
    </row>
    <row r="105">
      <c r="A105" s="129"/>
    </row>
    <row r="106">
      <c r="A106" s="129"/>
    </row>
    <row r="107">
      <c r="A107" s="129"/>
    </row>
    <row r="108">
      <c r="A108" s="129"/>
    </row>
    <row r="109">
      <c r="A109" s="129"/>
    </row>
    <row r="110">
      <c r="A110" s="129"/>
    </row>
    <row r="111">
      <c r="A111" s="129"/>
    </row>
    <row r="112">
      <c r="A112" s="129"/>
    </row>
    <row r="113">
      <c r="A113" s="129"/>
    </row>
    <row r="114">
      <c r="A114" s="129"/>
    </row>
    <row r="115">
      <c r="A115" s="129"/>
    </row>
    <row r="116">
      <c r="A116" s="129"/>
    </row>
    <row r="117">
      <c r="A117" s="129"/>
    </row>
    <row r="118">
      <c r="A118" s="129"/>
    </row>
    <row r="119">
      <c r="A119" s="129"/>
    </row>
    <row r="120">
      <c r="A120" s="129"/>
    </row>
    <row r="121">
      <c r="A121" s="129"/>
    </row>
    <row r="122">
      <c r="A122" s="129"/>
    </row>
    <row r="123">
      <c r="A123" s="129"/>
    </row>
    <row r="124">
      <c r="A124" s="129"/>
    </row>
    <row r="125">
      <c r="A125" s="129"/>
    </row>
    <row r="126">
      <c r="A126" s="129"/>
    </row>
    <row r="127">
      <c r="A127" s="129"/>
    </row>
    <row r="128">
      <c r="A128" s="129"/>
    </row>
    <row r="129">
      <c r="A129" s="129"/>
    </row>
    <row r="130">
      <c r="A130" s="129"/>
    </row>
    <row r="131">
      <c r="A131" s="129"/>
    </row>
    <row r="132">
      <c r="A132" s="129"/>
    </row>
    <row r="133">
      <c r="A133" s="129"/>
    </row>
    <row r="134">
      <c r="A134" s="129"/>
    </row>
    <row r="135">
      <c r="A135" s="129"/>
    </row>
    <row r="136">
      <c r="A136" s="129"/>
    </row>
    <row r="137">
      <c r="A137" s="129"/>
    </row>
    <row r="138">
      <c r="A138" s="129"/>
    </row>
    <row r="139">
      <c r="A139" s="129"/>
    </row>
    <row r="140">
      <c r="A140" s="129"/>
    </row>
    <row r="141">
      <c r="A141" s="129"/>
    </row>
    <row r="142">
      <c r="A142" s="129"/>
    </row>
    <row r="143">
      <c r="A143" s="129"/>
    </row>
    <row r="144">
      <c r="A144" s="129"/>
    </row>
    <row r="145">
      <c r="A145" s="129"/>
    </row>
    <row r="146">
      <c r="A146" s="129"/>
    </row>
    <row r="147">
      <c r="A147" s="129"/>
    </row>
    <row r="148">
      <c r="A148" s="129"/>
    </row>
    <row r="149">
      <c r="A149" s="129"/>
    </row>
    <row r="150">
      <c r="A150" s="129"/>
    </row>
    <row r="151">
      <c r="A151" s="129"/>
    </row>
    <row r="152">
      <c r="A152" s="129"/>
    </row>
    <row r="153">
      <c r="A153" s="129"/>
    </row>
    <row r="154">
      <c r="A154" s="129"/>
    </row>
    <row r="155">
      <c r="A155" s="129"/>
    </row>
    <row r="156">
      <c r="A156" s="129"/>
    </row>
    <row r="157">
      <c r="A157" s="129"/>
    </row>
    <row r="158">
      <c r="A158" s="129"/>
    </row>
    <row r="159">
      <c r="A159" s="129"/>
    </row>
    <row r="160">
      <c r="A160" s="129"/>
    </row>
    <row r="161">
      <c r="A161" s="129"/>
    </row>
    <row r="162">
      <c r="A162" s="129"/>
    </row>
    <row r="163">
      <c r="A163" s="129"/>
    </row>
    <row r="164">
      <c r="A164" s="129"/>
    </row>
    <row r="165">
      <c r="A165" s="129"/>
    </row>
    <row r="166">
      <c r="A166" s="129"/>
    </row>
    <row r="167">
      <c r="A167" s="129"/>
    </row>
    <row r="168">
      <c r="A168" s="129"/>
    </row>
    <row r="169">
      <c r="A169" s="129"/>
    </row>
    <row r="170">
      <c r="A170" s="129"/>
    </row>
    <row r="171">
      <c r="A171" s="129"/>
    </row>
    <row r="172">
      <c r="A172" s="129"/>
    </row>
    <row r="173">
      <c r="A173" s="129"/>
    </row>
    <row r="174">
      <c r="A174" s="129"/>
    </row>
    <row r="175">
      <c r="A175" s="129"/>
    </row>
    <row r="176">
      <c r="A176" s="129"/>
    </row>
    <row r="177">
      <c r="A177" s="129"/>
    </row>
    <row r="178">
      <c r="A178" s="129"/>
    </row>
    <row r="179">
      <c r="A179" s="129"/>
    </row>
    <row r="180">
      <c r="A180" s="129"/>
    </row>
    <row r="181">
      <c r="A181" s="129"/>
    </row>
    <row r="182">
      <c r="A182" s="129"/>
    </row>
    <row r="183">
      <c r="A183" s="129"/>
    </row>
    <row r="184">
      <c r="A184" s="129"/>
    </row>
    <row r="185">
      <c r="A185" s="129"/>
    </row>
    <row r="186">
      <c r="A186" s="129"/>
    </row>
    <row r="187">
      <c r="A187" s="129"/>
    </row>
    <row r="188">
      <c r="A188" s="129"/>
    </row>
    <row r="189">
      <c r="A189" s="129"/>
    </row>
    <row r="190">
      <c r="A190" s="129"/>
    </row>
    <row r="191">
      <c r="A191" s="129"/>
    </row>
    <row r="192">
      <c r="A192" s="129"/>
    </row>
    <row r="193">
      <c r="A193" s="129"/>
    </row>
    <row r="194">
      <c r="A194" s="129"/>
    </row>
    <row r="195">
      <c r="A195" s="129"/>
    </row>
    <row r="196">
      <c r="A196" s="129"/>
    </row>
    <row r="197">
      <c r="A197" s="129"/>
    </row>
    <row r="198">
      <c r="A198" s="129"/>
    </row>
    <row r="199">
      <c r="A199" s="129"/>
    </row>
    <row r="200">
      <c r="A200" s="129"/>
    </row>
    <row r="201">
      <c r="A201" s="129"/>
    </row>
    <row r="202">
      <c r="A202" s="129"/>
    </row>
    <row r="203">
      <c r="A203" s="129"/>
    </row>
    <row r="204">
      <c r="A204" s="129"/>
    </row>
    <row r="205">
      <c r="A205" s="129"/>
    </row>
    <row r="206">
      <c r="A206" s="129"/>
    </row>
    <row r="207">
      <c r="A207" s="129"/>
    </row>
    <row r="208">
      <c r="A208" s="129"/>
    </row>
    <row r="209">
      <c r="A209" s="129"/>
    </row>
    <row r="210">
      <c r="A210" s="129"/>
    </row>
    <row r="211">
      <c r="A211" s="129"/>
    </row>
    <row r="212">
      <c r="A212" s="129"/>
    </row>
    <row r="213">
      <c r="A213" s="129"/>
    </row>
    <row r="214">
      <c r="A214" s="129"/>
    </row>
    <row r="215">
      <c r="A215" s="129"/>
    </row>
    <row r="216">
      <c r="A216" s="129"/>
    </row>
    <row r="217">
      <c r="A217" s="129"/>
    </row>
    <row r="218">
      <c r="A218" s="129"/>
    </row>
    <row r="219">
      <c r="A219" s="129"/>
    </row>
    <row r="220">
      <c r="A220" s="129"/>
    </row>
    <row r="221">
      <c r="A221" s="129"/>
    </row>
    <row r="222">
      <c r="A222" s="129"/>
    </row>
    <row r="223">
      <c r="A223" s="129"/>
    </row>
    <row r="224">
      <c r="A224" s="129"/>
    </row>
    <row r="225">
      <c r="A225" s="129"/>
    </row>
    <row r="226">
      <c r="A226" s="129"/>
    </row>
    <row r="227">
      <c r="A227" s="129"/>
    </row>
    <row r="228">
      <c r="A228" s="129"/>
    </row>
    <row r="229">
      <c r="A229" s="129"/>
    </row>
    <row r="230">
      <c r="A230" s="129"/>
    </row>
    <row r="231">
      <c r="A231" s="129"/>
    </row>
    <row r="232">
      <c r="A232" s="129"/>
    </row>
    <row r="233">
      <c r="A233" s="129"/>
    </row>
    <row r="234">
      <c r="A234" s="129"/>
    </row>
    <row r="235">
      <c r="A235" s="129"/>
    </row>
    <row r="236">
      <c r="A236" s="129"/>
    </row>
    <row r="237">
      <c r="A237" s="129"/>
    </row>
    <row r="238">
      <c r="A238" s="129"/>
    </row>
    <row r="239">
      <c r="A239" s="129"/>
    </row>
    <row r="240">
      <c r="A240" s="129"/>
    </row>
    <row r="241">
      <c r="A241" s="129"/>
    </row>
    <row r="242">
      <c r="A242" s="129"/>
    </row>
    <row r="243">
      <c r="A243" s="129"/>
    </row>
    <row r="244">
      <c r="A244" s="129"/>
    </row>
    <row r="245">
      <c r="A245" s="129"/>
    </row>
    <row r="246">
      <c r="A246" s="129"/>
    </row>
    <row r="247">
      <c r="A247" s="129"/>
    </row>
    <row r="248">
      <c r="A248" s="129"/>
    </row>
    <row r="249">
      <c r="A249" s="129"/>
    </row>
    <row r="250">
      <c r="A250" s="129"/>
    </row>
    <row r="251">
      <c r="A251" s="129"/>
    </row>
    <row r="252">
      <c r="A252" s="129"/>
    </row>
    <row r="253">
      <c r="A253" s="129"/>
    </row>
    <row r="254">
      <c r="A254" s="129"/>
    </row>
    <row r="255">
      <c r="A255" s="129"/>
    </row>
    <row r="256">
      <c r="A256" s="129"/>
    </row>
    <row r="257">
      <c r="A257" s="129"/>
    </row>
    <row r="258">
      <c r="A258" s="129"/>
    </row>
    <row r="259">
      <c r="A259" s="129"/>
    </row>
    <row r="260">
      <c r="A260" s="129"/>
    </row>
    <row r="261">
      <c r="A261" s="129"/>
    </row>
    <row r="262">
      <c r="A262" s="129"/>
    </row>
    <row r="263">
      <c r="A263" s="129"/>
    </row>
    <row r="264">
      <c r="A264" s="129"/>
    </row>
    <row r="265">
      <c r="A265" s="129"/>
    </row>
    <row r="266">
      <c r="A266" s="129"/>
    </row>
    <row r="267">
      <c r="A267" s="129"/>
    </row>
    <row r="268">
      <c r="A268" s="129"/>
    </row>
    <row r="269">
      <c r="A269" s="129"/>
    </row>
    <row r="270">
      <c r="A270" s="129"/>
    </row>
    <row r="271">
      <c r="A271" s="129"/>
    </row>
    <row r="272">
      <c r="A272" s="129"/>
    </row>
    <row r="273">
      <c r="A273" s="129"/>
    </row>
    <row r="274">
      <c r="A274" s="129"/>
    </row>
    <row r="275">
      <c r="A275" s="129"/>
    </row>
    <row r="276">
      <c r="A276" s="129"/>
    </row>
    <row r="277">
      <c r="A277" s="129"/>
    </row>
    <row r="278">
      <c r="A278" s="129"/>
    </row>
    <row r="279">
      <c r="A279" s="129"/>
    </row>
    <row r="280">
      <c r="A280" s="129"/>
    </row>
    <row r="281">
      <c r="A281" s="129"/>
    </row>
    <row r="282">
      <c r="A282" s="129"/>
    </row>
    <row r="283">
      <c r="A283" s="129"/>
    </row>
    <row r="284">
      <c r="A284" s="129"/>
    </row>
    <row r="285">
      <c r="A285" s="129"/>
    </row>
    <row r="286">
      <c r="A286" s="129"/>
    </row>
    <row r="287">
      <c r="A287" s="129"/>
    </row>
    <row r="288">
      <c r="A288" s="129"/>
    </row>
    <row r="289">
      <c r="A289" s="129"/>
    </row>
    <row r="290">
      <c r="A290" s="129"/>
    </row>
    <row r="291">
      <c r="A291" s="129"/>
    </row>
    <row r="292">
      <c r="A292" s="129"/>
    </row>
    <row r="293">
      <c r="A293" s="129"/>
    </row>
    <row r="294">
      <c r="A294" s="129"/>
    </row>
    <row r="295">
      <c r="A295" s="129"/>
    </row>
    <row r="296">
      <c r="A296" s="129"/>
    </row>
    <row r="297">
      <c r="A297" s="129"/>
    </row>
    <row r="298">
      <c r="A298" s="129"/>
    </row>
    <row r="299">
      <c r="A299" s="129"/>
    </row>
    <row r="300">
      <c r="A300" s="129"/>
    </row>
    <row r="301">
      <c r="A301" s="129"/>
    </row>
    <row r="302">
      <c r="A302" s="129"/>
    </row>
    <row r="303">
      <c r="A303" s="129"/>
    </row>
    <row r="304">
      <c r="A304" s="129"/>
    </row>
    <row r="305">
      <c r="A305" s="129"/>
    </row>
    <row r="306">
      <c r="A306" s="129"/>
    </row>
    <row r="307">
      <c r="A307" s="129"/>
    </row>
    <row r="308">
      <c r="A308" s="129"/>
    </row>
    <row r="309">
      <c r="A309" s="129"/>
    </row>
    <row r="310">
      <c r="A310" s="129"/>
    </row>
    <row r="311">
      <c r="A311" s="129"/>
    </row>
    <row r="312">
      <c r="A312" s="129"/>
    </row>
    <row r="313">
      <c r="A313" s="129"/>
    </row>
    <row r="314">
      <c r="A314" s="129"/>
    </row>
    <row r="315">
      <c r="A315" s="129"/>
    </row>
    <row r="316">
      <c r="A316" s="129"/>
    </row>
    <row r="317">
      <c r="A317" s="129"/>
    </row>
    <row r="318">
      <c r="A318" s="129"/>
    </row>
    <row r="319">
      <c r="A319" s="129"/>
    </row>
    <row r="320">
      <c r="A320" s="129"/>
    </row>
    <row r="321">
      <c r="A321" s="129"/>
    </row>
    <row r="322">
      <c r="A322" s="129"/>
    </row>
    <row r="323">
      <c r="A323" s="129"/>
    </row>
    <row r="324">
      <c r="A324" s="129"/>
    </row>
    <row r="325">
      <c r="A325" s="129"/>
    </row>
    <row r="326">
      <c r="A326" s="129"/>
    </row>
    <row r="327">
      <c r="A327" s="129"/>
    </row>
    <row r="328">
      <c r="A328" s="129"/>
    </row>
    <row r="329">
      <c r="A329" s="129"/>
    </row>
    <row r="330">
      <c r="A330" s="129"/>
    </row>
    <row r="331">
      <c r="A331" s="129"/>
    </row>
    <row r="332">
      <c r="A332" s="129"/>
    </row>
    <row r="333">
      <c r="A333" s="129"/>
    </row>
    <row r="334">
      <c r="A334" s="129"/>
    </row>
    <row r="335">
      <c r="A335" s="129"/>
    </row>
    <row r="336">
      <c r="A336" s="129"/>
    </row>
    <row r="337">
      <c r="A337" s="129"/>
    </row>
    <row r="338">
      <c r="A338" s="129"/>
    </row>
    <row r="339">
      <c r="A339" s="129"/>
    </row>
    <row r="340">
      <c r="A340" s="129"/>
    </row>
    <row r="341">
      <c r="A341" s="129"/>
    </row>
    <row r="342">
      <c r="A342" s="129"/>
    </row>
    <row r="343">
      <c r="A343" s="129"/>
    </row>
    <row r="344">
      <c r="A344" s="129"/>
    </row>
    <row r="345">
      <c r="A345" s="129"/>
    </row>
    <row r="346">
      <c r="A346" s="129"/>
    </row>
    <row r="347">
      <c r="A347" s="129"/>
    </row>
    <row r="348">
      <c r="A348" s="129"/>
    </row>
    <row r="349">
      <c r="A349" s="129"/>
    </row>
    <row r="350">
      <c r="A350" s="129"/>
    </row>
    <row r="351">
      <c r="A351" s="129"/>
    </row>
    <row r="352">
      <c r="A352" s="129"/>
    </row>
    <row r="353">
      <c r="A353" s="129"/>
    </row>
    <row r="354">
      <c r="A354" s="129"/>
    </row>
    <row r="355">
      <c r="A355" s="129"/>
    </row>
    <row r="356">
      <c r="A356" s="129"/>
    </row>
    <row r="357">
      <c r="A357" s="129"/>
    </row>
    <row r="358">
      <c r="A358" s="129"/>
    </row>
    <row r="359">
      <c r="A359" s="129"/>
    </row>
    <row r="360">
      <c r="A360" s="129"/>
    </row>
    <row r="361">
      <c r="A361" s="129"/>
    </row>
    <row r="362">
      <c r="A362" s="129"/>
    </row>
    <row r="363">
      <c r="A363" s="129"/>
    </row>
    <row r="364">
      <c r="A364" s="129"/>
    </row>
    <row r="365">
      <c r="A365" s="129"/>
    </row>
    <row r="366">
      <c r="A366" s="129"/>
    </row>
    <row r="367">
      <c r="A367" s="129"/>
    </row>
    <row r="368">
      <c r="A368" s="129"/>
    </row>
    <row r="369">
      <c r="A369" s="129"/>
    </row>
    <row r="370">
      <c r="A370" s="129"/>
    </row>
    <row r="371">
      <c r="A371" s="129"/>
    </row>
    <row r="372">
      <c r="A372" s="129"/>
    </row>
    <row r="373">
      <c r="A373" s="129"/>
    </row>
    <row r="374">
      <c r="A374" s="129"/>
    </row>
    <row r="375">
      <c r="A375" s="129"/>
    </row>
    <row r="376">
      <c r="A376" s="129"/>
    </row>
    <row r="377">
      <c r="A377" s="129"/>
    </row>
    <row r="378">
      <c r="A378" s="129"/>
    </row>
    <row r="379">
      <c r="A379" s="129"/>
    </row>
    <row r="380">
      <c r="A380" s="129"/>
    </row>
    <row r="381">
      <c r="A381" s="129"/>
    </row>
    <row r="382">
      <c r="A382" s="129"/>
    </row>
    <row r="383">
      <c r="A383" s="129"/>
    </row>
    <row r="384">
      <c r="A384" s="129"/>
    </row>
    <row r="385">
      <c r="A385" s="129"/>
    </row>
    <row r="386">
      <c r="A386" s="129"/>
    </row>
    <row r="387">
      <c r="A387" s="129"/>
    </row>
    <row r="388">
      <c r="A388" s="129"/>
    </row>
    <row r="389">
      <c r="A389" s="129"/>
    </row>
    <row r="390">
      <c r="A390" s="129"/>
    </row>
    <row r="391">
      <c r="A391" s="129"/>
    </row>
    <row r="392">
      <c r="A392" s="129"/>
    </row>
    <row r="393">
      <c r="A393" s="129"/>
    </row>
    <row r="394">
      <c r="A394" s="129"/>
    </row>
    <row r="395">
      <c r="A395" s="129"/>
    </row>
    <row r="396">
      <c r="A396" s="129"/>
    </row>
    <row r="397">
      <c r="A397" s="129"/>
    </row>
    <row r="398">
      <c r="A398" s="129"/>
    </row>
    <row r="399">
      <c r="A399" s="129"/>
    </row>
    <row r="400">
      <c r="A400" s="129"/>
    </row>
    <row r="401">
      <c r="A401" s="129"/>
    </row>
    <row r="402">
      <c r="A402" s="129"/>
    </row>
    <row r="403">
      <c r="A403" s="129"/>
    </row>
    <row r="404">
      <c r="A404" s="129"/>
    </row>
    <row r="405">
      <c r="A405" s="129"/>
    </row>
    <row r="406">
      <c r="A406" s="129"/>
    </row>
    <row r="407">
      <c r="A407" s="129"/>
    </row>
    <row r="408">
      <c r="A408" s="129"/>
    </row>
    <row r="409">
      <c r="A409" s="129"/>
    </row>
    <row r="410">
      <c r="A410" s="129"/>
    </row>
    <row r="411">
      <c r="A411" s="129"/>
    </row>
    <row r="412">
      <c r="A412" s="129"/>
    </row>
    <row r="413">
      <c r="A413" s="129"/>
    </row>
    <row r="414">
      <c r="A414" s="129"/>
    </row>
    <row r="415">
      <c r="A415" s="129"/>
    </row>
    <row r="416">
      <c r="A416" s="129"/>
    </row>
    <row r="417">
      <c r="A417" s="129"/>
    </row>
    <row r="418">
      <c r="A418" s="129"/>
    </row>
    <row r="419">
      <c r="A419" s="129"/>
    </row>
    <row r="420">
      <c r="A420" s="129"/>
    </row>
    <row r="421">
      <c r="A421" s="129"/>
    </row>
    <row r="422">
      <c r="A422" s="129"/>
    </row>
    <row r="423">
      <c r="A423" s="129"/>
    </row>
    <row r="424">
      <c r="A424" s="129"/>
    </row>
    <row r="425">
      <c r="A425" s="129"/>
    </row>
    <row r="426">
      <c r="A426" s="129"/>
    </row>
    <row r="427">
      <c r="A427" s="129"/>
    </row>
    <row r="428">
      <c r="A428" s="129"/>
    </row>
    <row r="429">
      <c r="A429" s="129"/>
    </row>
    <row r="430">
      <c r="A430" s="129"/>
    </row>
    <row r="431">
      <c r="A431" s="129"/>
    </row>
    <row r="432">
      <c r="A432" s="129"/>
    </row>
    <row r="433">
      <c r="A433" s="129"/>
    </row>
    <row r="434">
      <c r="A434" s="129"/>
    </row>
    <row r="435">
      <c r="A435" s="129"/>
    </row>
    <row r="436">
      <c r="A436" s="129"/>
    </row>
    <row r="437">
      <c r="A437" s="129"/>
    </row>
    <row r="438">
      <c r="A438" s="129"/>
    </row>
    <row r="439">
      <c r="A439" s="129"/>
    </row>
    <row r="440">
      <c r="A440" s="129"/>
    </row>
    <row r="441">
      <c r="A441" s="129"/>
    </row>
    <row r="442">
      <c r="A442" s="129"/>
    </row>
    <row r="443">
      <c r="A443" s="129"/>
    </row>
    <row r="444">
      <c r="A444" s="129"/>
    </row>
    <row r="445">
      <c r="A445" s="129"/>
    </row>
    <row r="446">
      <c r="A446" s="129"/>
    </row>
    <row r="447">
      <c r="A447" s="129"/>
    </row>
    <row r="448">
      <c r="A448" s="129"/>
    </row>
    <row r="449">
      <c r="A449" s="129"/>
    </row>
    <row r="450">
      <c r="A450" s="129"/>
    </row>
    <row r="451">
      <c r="A451" s="129"/>
    </row>
    <row r="452">
      <c r="A452" s="129"/>
    </row>
    <row r="453">
      <c r="A453" s="129"/>
    </row>
    <row r="454">
      <c r="A454" s="129"/>
    </row>
    <row r="455">
      <c r="A455" s="129"/>
    </row>
    <row r="456">
      <c r="A456" s="129"/>
    </row>
    <row r="457">
      <c r="A457" s="129"/>
    </row>
    <row r="458">
      <c r="A458" s="129"/>
    </row>
    <row r="459">
      <c r="A459" s="129"/>
    </row>
    <row r="460">
      <c r="A460" s="129"/>
    </row>
    <row r="461">
      <c r="A461" s="129"/>
    </row>
    <row r="462">
      <c r="A462" s="129"/>
    </row>
    <row r="463">
      <c r="A463" s="129"/>
    </row>
    <row r="464">
      <c r="A464" s="129"/>
    </row>
    <row r="465">
      <c r="A465" s="129"/>
    </row>
    <row r="466">
      <c r="A466" s="129"/>
    </row>
    <row r="467">
      <c r="A467" s="129"/>
    </row>
    <row r="468">
      <c r="A468" s="129"/>
    </row>
    <row r="469">
      <c r="A469" s="129"/>
    </row>
    <row r="470">
      <c r="A470" s="129"/>
    </row>
    <row r="471">
      <c r="A471" s="129"/>
    </row>
    <row r="472">
      <c r="A472" s="129"/>
    </row>
    <row r="473">
      <c r="A473" s="129"/>
    </row>
    <row r="474">
      <c r="A474" s="129"/>
    </row>
    <row r="475">
      <c r="A475" s="129"/>
    </row>
    <row r="476">
      <c r="A476" s="129"/>
    </row>
    <row r="477">
      <c r="A477" s="129"/>
    </row>
    <row r="478">
      <c r="A478" s="129"/>
    </row>
    <row r="479">
      <c r="A479" s="129"/>
    </row>
    <row r="480">
      <c r="A480" s="129"/>
    </row>
    <row r="481">
      <c r="A481" s="129"/>
    </row>
    <row r="482">
      <c r="A482" s="129"/>
    </row>
    <row r="483">
      <c r="A483" s="129"/>
    </row>
    <row r="484">
      <c r="A484" s="129"/>
    </row>
    <row r="485">
      <c r="A485" s="129"/>
    </row>
    <row r="486">
      <c r="A486" s="129"/>
    </row>
    <row r="487">
      <c r="A487" s="129"/>
    </row>
    <row r="488">
      <c r="A488" s="129"/>
    </row>
    <row r="489">
      <c r="A489" s="129"/>
    </row>
    <row r="490">
      <c r="A490" s="129"/>
    </row>
    <row r="491">
      <c r="A491" s="129"/>
    </row>
    <row r="492">
      <c r="A492" s="129"/>
    </row>
    <row r="493">
      <c r="A493" s="129"/>
    </row>
    <row r="494">
      <c r="A494" s="129"/>
    </row>
    <row r="495">
      <c r="A495" s="129"/>
    </row>
    <row r="496">
      <c r="A496" s="129"/>
    </row>
    <row r="497">
      <c r="A497" s="129"/>
    </row>
    <row r="498">
      <c r="A498" s="129"/>
    </row>
    <row r="499">
      <c r="A499" s="129"/>
    </row>
    <row r="500">
      <c r="A500" s="129"/>
    </row>
    <row r="501">
      <c r="A501" s="129"/>
    </row>
    <row r="502">
      <c r="A502" s="129"/>
    </row>
    <row r="503">
      <c r="A503" s="129"/>
    </row>
    <row r="504">
      <c r="A504" s="129"/>
    </row>
    <row r="505">
      <c r="A505" s="129"/>
    </row>
    <row r="506">
      <c r="A506" s="129"/>
    </row>
    <row r="507">
      <c r="A507" s="129"/>
    </row>
    <row r="508">
      <c r="A508" s="129"/>
    </row>
    <row r="509">
      <c r="A509" s="129"/>
    </row>
    <row r="510">
      <c r="A510" s="129"/>
    </row>
    <row r="511">
      <c r="A511" s="129"/>
    </row>
    <row r="512">
      <c r="A512" s="129"/>
    </row>
    <row r="513">
      <c r="A513" s="129"/>
    </row>
    <row r="514">
      <c r="A514" s="129"/>
    </row>
    <row r="515">
      <c r="A515" s="129"/>
    </row>
    <row r="516">
      <c r="A516" s="129"/>
    </row>
    <row r="517">
      <c r="A517" s="129"/>
    </row>
    <row r="518">
      <c r="A518" s="129"/>
    </row>
    <row r="519">
      <c r="A519" s="129"/>
    </row>
    <row r="520">
      <c r="A520" s="129"/>
    </row>
    <row r="521">
      <c r="A521" s="129"/>
    </row>
    <row r="522">
      <c r="A522" s="129"/>
    </row>
    <row r="523">
      <c r="A523" s="129"/>
    </row>
    <row r="524">
      <c r="A524" s="129"/>
    </row>
    <row r="525">
      <c r="A525" s="129"/>
    </row>
    <row r="526">
      <c r="A526" s="129"/>
    </row>
    <row r="527">
      <c r="A527" s="129"/>
    </row>
    <row r="528">
      <c r="A528" s="129"/>
    </row>
    <row r="529">
      <c r="A529" s="129"/>
    </row>
    <row r="530">
      <c r="A530" s="129"/>
    </row>
    <row r="531">
      <c r="A531" s="129"/>
    </row>
    <row r="532">
      <c r="A532" s="129"/>
    </row>
    <row r="533">
      <c r="A533" s="129"/>
    </row>
    <row r="534">
      <c r="A534" s="129"/>
    </row>
    <row r="535">
      <c r="A535" s="129"/>
    </row>
    <row r="536">
      <c r="A536" s="129"/>
    </row>
    <row r="537">
      <c r="A537" s="129"/>
    </row>
    <row r="538">
      <c r="A538" s="129"/>
    </row>
    <row r="539">
      <c r="A539" s="129"/>
    </row>
    <row r="540">
      <c r="A540" s="129"/>
    </row>
    <row r="541">
      <c r="A541" s="129"/>
    </row>
    <row r="542">
      <c r="A542" s="129"/>
    </row>
    <row r="543">
      <c r="A543" s="129"/>
    </row>
    <row r="544">
      <c r="A544" s="129"/>
    </row>
    <row r="545">
      <c r="A545" s="129"/>
    </row>
    <row r="546">
      <c r="A546" s="129"/>
    </row>
    <row r="547">
      <c r="A547" s="129"/>
    </row>
    <row r="548">
      <c r="A548" s="129"/>
    </row>
    <row r="549">
      <c r="A549" s="129"/>
    </row>
    <row r="550">
      <c r="A550" s="129"/>
    </row>
    <row r="551">
      <c r="A551" s="129"/>
    </row>
    <row r="552">
      <c r="A552" s="129"/>
    </row>
    <row r="553">
      <c r="A553" s="129"/>
    </row>
    <row r="554">
      <c r="A554" s="129"/>
    </row>
    <row r="555">
      <c r="A555" s="129"/>
    </row>
    <row r="556">
      <c r="A556" s="129"/>
    </row>
    <row r="557">
      <c r="A557" s="129"/>
    </row>
    <row r="558">
      <c r="A558" s="129"/>
    </row>
    <row r="559">
      <c r="A559" s="129"/>
    </row>
    <row r="560">
      <c r="A560" s="129"/>
    </row>
    <row r="561">
      <c r="A561" s="129"/>
    </row>
    <row r="562">
      <c r="A562" s="129"/>
    </row>
    <row r="563">
      <c r="A563" s="129"/>
    </row>
    <row r="564">
      <c r="A564" s="129"/>
    </row>
    <row r="565">
      <c r="A565" s="129"/>
    </row>
    <row r="566">
      <c r="A566" s="129"/>
    </row>
    <row r="567">
      <c r="A567" s="129"/>
    </row>
    <row r="568">
      <c r="A568" s="129"/>
    </row>
    <row r="569">
      <c r="A569" s="129"/>
    </row>
    <row r="570">
      <c r="A570" s="129"/>
    </row>
    <row r="571">
      <c r="A571" s="129"/>
    </row>
    <row r="572">
      <c r="A572" s="129"/>
    </row>
    <row r="573">
      <c r="A573" s="129"/>
    </row>
    <row r="574">
      <c r="A574" s="129"/>
    </row>
    <row r="575">
      <c r="A575" s="129"/>
    </row>
    <row r="576">
      <c r="A576" s="129"/>
    </row>
    <row r="577">
      <c r="A577" s="129"/>
    </row>
    <row r="578">
      <c r="A578" s="129"/>
    </row>
    <row r="579">
      <c r="A579" s="129"/>
    </row>
    <row r="580">
      <c r="A580" s="129"/>
    </row>
    <row r="581">
      <c r="A581" s="129"/>
    </row>
    <row r="582">
      <c r="A582" s="129"/>
    </row>
    <row r="583">
      <c r="A583" s="129"/>
    </row>
    <row r="584">
      <c r="A584" s="129"/>
    </row>
    <row r="585">
      <c r="A585" s="129"/>
    </row>
    <row r="586">
      <c r="A586" s="129"/>
    </row>
    <row r="587">
      <c r="A587" s="129"/>
    </row>
    <row r="588">
      <c r="A588" s="129"/>
    </row>
    <row r="589">
      <c r="A589" s="129"/>
    </row>
    <row r="590">
      <c r="A590" s="129"/>
    </row>
    <row r="591">
      <c r="A591" s="129"/>
    </row>
    <row r="592">
      <c r="A592" s="129"/>
    </row>
    <row r="593">
      <c r="A593" s="129"/>
    </row>
    <row r="594">
      <c r="A594" s="129"/>
    </row>
    <row r="595">
      <c r="A595" s="129"/>
    </row>
    <row r="596">
      <c r="A596" s="129"/>
    </row>
    <row r="597">
      <c r="A597" s="129"/>
    </row>
    <row r="598">
      <c r="A598" s="129"/>
    </row>
    <row r="599">
      <c r="A599" s="129"/>
    </row>
    <row r="600">
      <c r="A600" s="129"/>
    </row>
    <row r="601">
      <c r="A601" s="129"/>
    </row>
    <row r="602">
      <c r="A602" s="129"/>
    </row>
    <row r="603">
      <c r="A603" s="129"/>
    </row>
    <row r="604">
      <c r="A604" s="129"/>
    </row>
    <row r="605">
      <c r="A605" s="129"/>
    </row>
    <row r="606">
      <c r="A606" s="129"/>
    </row>
    <row r="607">
      <c r="A607" s="129"/>
    </row>
    <row r="608">
      <c r="A608" s="129"/>
    </row>
    <row r="609">
      <c r="A609" s="129"/>
    </row>
    <row r="610">
      <c r="A610" s="129"/>
    </row>
    <row r="611">
      <c r="A611" s="129"/>
    </row>
    <row r="612">
      <c r="A612" s="129"/>
    </row>
    <row r="613">
      <c r="A613" s="129"/>
    </row>
    <row r="614">
      <c r="A614" s="129"/>
    </row>
    <row r="615">
      <c r="A615" s="129"/>
    </row>
    <row r="616">
      <c r="A616" s="129"/>
    </row>
    <row r="617">
      <c r="A617" s="129"/>
    </row>
    <row r="618">
      <c r="A618" s="129"/>
    </row>
    <row r="619">
      <c r="A619" s="129"/>
    </row>
    <row r="620">
      <c r="A620" s="129"/>
    </row>
    <row r="621">
      <c r="A621" s="129"/>
    </row>
    <row r="622">
      <c r="A622" s="129"/>
    </row>
    <row r="623">
      <c r="A623" s="129"/>
    </row>
    <row r="624">
      <c r="A624" s="129"/>
    </row>
    <row r="625">
      <c r="A625" s="129"/>
    </row>
    <row r="626">
      <c r="A626" s="129"/>
    </row>
    <row r="627">
      <c r="A627" s="129"/>
    </row>
    <row r="628">
      <c r="A628" s="129"/>
    </row>
    <row r="629">
      <c r="A629" s="129"/>
    </row>
    <row r="630">
      <c r="A630" s="129"/>
    </row>
    <row r="631">
      <c r="A631" s="129"/>
    </row>
    <row r="632">
      <c r="A632" s="129"/>
    </row>
    <row r="633">
      <c r="A633" s="129"/>
    </row>
    <row r="634">
      <c r="A634" s="129"/>
    </row>
    <row r="635">
      <c r="A635" s="129"/>
    </row>
    <row r="636">
      <c r="A636" s="129"/>
    </row>
    <row r="637">
      <c r="A637" s="129"/>
    </row>
    <row r="638">
      <c r="A638" s="129"/>
    </row>
    <row r="639">
      <c r="A639" s="129"/>
    </row>
    <row r="640">
      <c r="A640" s="129"/>
    </row>
    <row r="641">
      <c r="A641" s="129"/>
    </row>
    <row r="642">
      <c r="A642" s="129"/>
    </row>
    <row r="643">
      <c r="A643" s="129"/>
    </row>
    <row r="644">
      <c r="A644" s="129"/>
    </row>
    <row r="645">
      <c r="A645" s="129"/>
    </row>
    <row r="646">
      <c r="A646" s="129"/>
    </row>
    <row r="647">
      <c r="A647" s="129"/>
    </row>
    <row r="648">
      <c r="A648" s="129"/>
    </row>
    <row r="649">
      <c r="A649" s="129"/>
    </row>
    <row r="650">
      <c r="A650" s="129"/>
    </row>
    <row r="651">
      <c r="A651" s="129"/>
    </row>
    <row r="652">
      <c r="A652" s="129"/>
    </row>
    <row r="653">
      <c r="A653" s="129"/>
    </row>
    <row r="654">
      <c r="A654" s="129"/>
    </row>
    <row r="655">
      <c r="A655" s="129"/>
    </row>
    <row r="656">
      <c r="A656" s="129"/>
    </row>
    <row r="657">
      <c r="A657" s="129"/>
    </row>
    <row r="658">
      <c r="A658" s="129"/>
    </row>
    <row r="659">
      <c r="A659" s="129"/>
    </row>
    <row r="660">
      <c r="A660" s="129"/>
    </row>
    <row r="661">
      <c r="A661" s="129"/>
    </row>
    <row r="662">
      <c r="A662" s="129"/>
    </row>
    <row r="663">
      <c r="A663" s="129"/>
    </row>
    <row r="664">
      <c r="A664" s="129"/>
    </row>
    <row r="665">
      <c r="A665" s="129"/>
    </row>
    <row r="666">
      <c r="A666" s="129"/>
    </row>
    <row r="667">
      <c r="A667" s="129"/>
    </row>
    <row r="668">
      <c r="A668" s="129"/>
    </row>
    <row r="669">
      <c r="A669" s="129"/>
    </row>
    <row r="670">
      <c r="A670" s="129"/>
    </row>
    <row r="671">
      <c r="A671" s="129"/>
    </row>
    <row r="672">
      <c r="A672" s="129"/>
    </row>
    <row r="673">
      <c r="A673" s="129"/>
    </row>
    <row r="674">
      <c r="A674" s="129"/>
    </row>
    <row r="675">
      <c r="A675" s="129"/>
    </row>
    <row r="676">
      <c r="A676" s="129"/>
    </row>
    <row r="677">
      <c r="A677" s="129"/>
    </row>
    <row r="678">
      <c r="A678" s="129"/>
    </row>
    <row r="679">
      <c r="A679" s="129"/>
    </row>
    <row r="680">
      <c r="A680" s="129"/>
    </row>
    <row r="681">
      <c r="A681" s="129"/>
    </row>
    <row r="682">
      <c r="A682" s="129"/>
    </row>
    <row r="683">
      <c r="A683" s="129"/>
    </row>
    <row r="684">
      <c r="A684" s="129"/>
    </row>
    <row r="685">
      <c r="A685" s="129"/>
    </row>
    <row r="686">
      <c r="A686" s="129"/>
    </row>
    <row r="687">
      <c r="A687" s="129"/>
    </row>
    <row r="688">
      <c r="A688" s="129"/>
    </row>
    <row r="689">
      <c r="A689" s="129"/>
    </row>
    <row r="690">
      <c r="A690" s="129"/>
    </row>
    <row r="691">
      <c r="A691" s="129"/>
    </row>
    <row r="692">
      <c r="A692" s="129"/>
    </row>
    <row r="693">
      <c r="A693" s="129"/>
    </row>
    <row r="694">
      <c r="A694" s="129"/>
    </row>
    <row r="695">
      <c r="A695" s="129"/>
    </row>
    <row r="696">
      <c r="A696" s="129"/>
    </row>
    <row r="697">
      <c r="A697" s="129"/>
    </row>
    <row r="698">
      <c r="A698" s="129"/>
    </row>
    <row r="699">
      <c r="A699" s="129"/>
    </row>
    <row r="700">
      <c r="A700" s="129"/>
    </row>
    <row r="701">
      <c r="A701" s="129"/>
    </row>
    <row r="702">
      <c r="A702" s="129"/>
    </row>
    <row r="703">
      <c r="A703" s="129"/>
    </row>
    <row r="704">
      <c r="A704" s="129"/>
    </row>
    <row r="705">
      <c r="A705" s="129"/>
    </row>
    <row r="706">
      <c r="A706" s="129"/>
    </row>
    <row r="707">
      <c r="A707" s="129"/>
    </row>
    <row r="708">
      <c r="A708" s="129"/>
    </row>
    <row r="709">
      <c r="A709" s="129"/>
    </row>
    <row r="710">
      <c r="A710" s="129"/>
    </row>
    <row r="711">
      <c r="A711" s="129"/>
    </row>
    <row r="712">
      <c r="A712" s="129"/>
    </row>
    <row r="713">
      <c r="A713" s="129"/>
    </row>
    <row r="714">
      <c r="A714" s="129"/>
    </row>
    <row r="715">
      <c r="A715" s="129"/>
    </row>
    <row r="716">
      <c r="A716" s="129"/>
    </row>
    <row r="717">
      <c r="A717" s="129"/>
    </row>
    <row r="718">
      <c r="A718" s="129"/>
    </row>
    <row r="719">
      <c r="A719" s="129"/>
    </row>
    <row r="720">
      <c r="A720" s="129"/>
    </row>
    <row r="721">
      <c r="A721" s="129"/>
    </row>
    <row r="722">
      <c r="A722" s="129"/>
    </row>
    <row r="723">
      <c r="A723" s="129"/>
    </row>
    <row r="724">
      <c r="A724" s="129"/>
    </row>
    <row r="725">
      <c r="A725" s="129"/>
    </row>
    <row r="726">
      <c r="A726" s="129"/>
    </row>
    <row r="727">
      <c r="A727" s="129"/>
    </row>
    <row r="728">
      <c r="A728" s="129"/>
    </row>
    <row r="729">
      <c r="A729" s="129"/>
    </row>
    <row r="730">
      <c r="A730" s="129"/>
    </row>
    <row r="731">
      <c r="A731" s="129"/>
    </row>
    <row r="732">
      <c r="A732" s="129"/>
    </row>
    <row r="733">
      <c r="A733" s="129"/>
    </row>
    <row r="734">
      <c r="A734" s="129"/>
    </row>
    <row r="735">
      <c r="A735" s="129"/>
    </row>
    <row r="736">
      <c r="A736" s="129"/>
    </row>
    <row r="737">
      <c r="A737" s="129"/>
    </row>
    <row r="738">
      <c r="A738" s="129"/>
    </row>
    <row r="739">
      <c r="A739" s="129"/>
    </row>
    <row r="740">
      <c r="A740" s="129"/>
    </row>
    <row r="741">
      <c r="A741" s="129"/>
    </row>
    <row r="742">
      <c r="A742" s="129"/>
    </row>
    <row r="743">
      <c r="A743" s="129"/>
    </row>
    <row r="744">
      <c r="A744" s="129"/>
    </row>
    <row r="745">
      <c r="A745" s="129"/>
    </row>
    <row r="746">
      <c r="A746" s="129"/>
    </row>
    <row r="747">
      <c r="A747" s="129"/>
    </row>
    <row r="748">
      <c r="A748" s="129"/>
    </row>
    <row r="749">
      <c r="A749" s="129"/>
    </row>
    <row r="750">
      <c r="A750" s="129"/>
    </row>
    <row r="751">
      <c r="A751" s="129"/>
    </row>
    <row r="752">
      <c r="A752" s="129"/>
    </row>
    <row r="753">
      <c r="A753" s="129"/>
    </row>
    <row r="754">
      <c r="A754" s="129"/>
    </row>
    <row r="755">
      <c r="A755" s="129"/>
    </row>
    <row r="756">
      <c r="A756" s="129"/>
    </row>
    <row r="757">
      <c r="A757" s="129"/>
    </row>
    <row r="758">
      <c r="A758" s="129"/>
    </row>
    <row r="759">
      <c r="A759" s="129"/>
    </row>
    <row r="760">
      <c r="A760" s="129"/>
    </row>
    <row r="761">
      <c r="A761" s="129"/>
    </row>
    <row r="762">
      <c r="A762" s="129"/>
    </row>
    <row r="763">
      <c r="A763" s="129"/>
    </row>
    <row r="764">
      <c r="A764" s="129"/>
    </row>
    <row r="765">
      <c r="A765" s="129"/>
    </row>
    <row r="766">
      <c r="A766" s="129"/>
    </row>
    <row r="767">
      <c r="A767" s="129"/>
    </row>
    <row r="768">
      <c r="A768" s="129"/>
    </row>
    <row r="769">
      <c r="A769" s="129"/>
    </row>
    <row r="770">
      <c r="A770" s="129"/>
    </row>
    <row r="771">
      <c r="A771" s="129"/>
    </row>
    <row r="772">
      <c r="A772" s="129"/>
    </row>
    <row r="773">
      <c r="A773" s="129"/>
    </row>
    <row r="774">
      <c r="A774" s="129"/>
    </row>
    <row r="775">
      <c r="A775" s="129"/>
    </row>
    <row r="776">
      <c r="A776" s="129"/>
    </row>
    <row r="777">
      <c r="A777" s="129"/>
    </row>
    <row r="778">
      <c r="A778" s="129"/>
    </row>
    <row r="779">
      <c r="A779" s="129"/>
    </row>
    <row r="780">
      <c r="A780" s="129"/>
    </row>
    <row r="781">
      <c r="A781" s="129"/>
    </row>
    <row r="782">
      <c r="A782" s="129"/>
    </row>
    <row r="783">
      <c r="A783" s="129"/>
    </row>
    <row r="784">
      <c r="A784" s="129"/>
    </row>
    <row r="785">
      <c r="A785" s="129"/>
    </row>
    <row r="786">
      <c r="A786" s="129"/>
    </row>
    <row r="787">
      <c r="A787" s="129"/>
    </row>
    <row r="788">
      <c r="A788" s="129"/>
    </row>
    <row r="789">
      <c r="A789" s="129"/>
    </row>
    <row r="790">
      <c r="A790" s="129"/>
    </row>
    <row r="791">
      <c r="A791" s="129"/>
    </row>
    <row r="792">
      <c r="A792" s="129"/>
    </row>
    <row r="793">
      <c r="A793" s="129"/>
    </row>
    <row r="794">
      <c r="A794" s="129"/>
    </row>
    <row r="795">
      <c r="A795" s="129"/>
    </row>
    <row r="796">
      <c r="A796" s="129"/>
    </row>
    <row r="797">
      <c r="A797" s="129"/>
    </row>
    <row r="798">
      <c r="A798" s="129"/>
    </row>
    <row r="799">
      <c r="A799" s="129"/>
    </row>
    <row r="800">
      <c r="A800" s="129"/>
    </row>
    <row r="801">
      <c r="A801" s="129"/>
    </row>
    <row r="802">
      <c r="A802" s="129"/>
    </row>
    <row r="803">
      <c r="A803" s="129"/>
    </row>
    <row r="804">
      <c r="A804" s="129"/>
    </row>
    <row r="805">
      <c r="A805" s="129"/>
    </row>
    <row r="806">
      <c r="A806" s="129"/>
    </row>
    <row r="807">
      <c r="A807" s="129"/>
    </row>
    <row r="808">
      <c r="A808" s="129"/>
    </row>
    <row r="809">
      <c r="A809" s="129"/>
    </row>
    <row r="810">
      <c r="A810" s="129"/>
    </row>
    <row r="811">
      <c r="A811" s="129"/>
    </row>
    <row r="812">
      <c r="A812" s="129"/>
    </row>
    <row r="813">
      <c r="A813" s="129"/>
    </row>
    <row r="814">
      <c r="A814" s="129"/>
    </row>
    <row r="815">
      <c r="A815" s="129"/>
    </row>
    <row r="816">
      <c r="A816" s="129"/>
    </row>
    <row r="817">
      <c r="A817" s="129"/>
    </row>
    <row r="818">
      <c r="A818" s="129"/>
    </row>
    <row r="819">
      <c r="A819" s="129"/>
    </row>
    <row r="820">
      <c r="A820" s="129"/>
    </row>
    <row r="821">
      <c r="A821" s="129"/>
    </row>
    <row r="822">
      <c r="A822" s="129"/>
    </row>
    <row r="823">
      <c r="A823" s="129"/>
    </row>
    <row r="824">
      <c r="A824" s="129"/>
    </row>
    <row r="825">
      <c r="A825" s="129"/>
    </row>
    <row r="826">
      <c r="A826" s="129"/>
    </row>
    <row r="827">
      <c r="A827" s="129"/>
    </row>
    <row r="828">
      <c r="A828" s="129"/>
    </row>
    <row r="829">
      <c r="A829" s="129"/>
    </row>
    <row r="830">
      <c r="A830" s="129"/>
    </row>
    <row r="831">
      <c r="A831" s="129"/>
    </row>
    <row r="832">
      <c r="A832" s="129"/>
    </row>
    <row r="833">
      <c r="A833" s="129"/>
    </row>
    <row r="834">
      <c r="A834" s="129"/>
    </row>
    <row r="835">
      <c r="A835" s="129"/>
    </row>
    <row r="836">
      <c r="A836" s="129"/>
    </row>
    <row r="837">
      <c r="A837" s="129"/>
    </row>
    <row r="838">
      <c r="A838" s="129"/>
    </row>
    <row r="839">
      <c r="A839" s="129"/>
    </row>
    <row r="840">
      <c r="A840" s="129"/>
    </row>
    <row r="841">
      <c r="A841" s="129"/>
    </row>
    <row r="842">
      <c r="A842" s="129"/>
    </row>
    <row r="843">
      <c r="A843" s="129"/>
    </row>
    <row r="844">
      <c r="A844" s="129"/>
    </row>
    <row r="845">
      <c r="A845" s="129"/>
    </row>
    <row r="846">
      <c r="A846" s="129"/>
    </row>
    <row r="847">
      <c r="A847" s="129"/>
    </row>
    <row r="848">
      <c r="A848" s="129"/>
    </row>
    <row r="849">
      <c r="A849" s="129"/>
    </row>
    <row r="850">
      <c r="A850" s="129"/>
    </row>
    <row r="851">
      <c r="A851" s="129"/>
    </row>
    <row r="852">
      <c r="A852" s="129"/>
    </row>
    <row r="853">
      <c r="A853" s="129"/>
    </row>
    <row r="854">
      <c r="A854" s="129"/>
    </row>
    <row r="855">
      <c r="A855" s="129"/>
    </row>
    <row r="856">
      <c r="A856" s="129"/>
    </row>
    <row r="857">
      <c r="A857" s="129"/>
    </row>
    <row r="858">
      <c r="A858" s="129"/>
    </row>
    <row r="859">
      <c r="A859" s="129"/>
    </row>
    <row r="860">
      <c r="A860" s="129"/>
    </row>
    <row r="861">
      <c r="A861" s="129"/>
    </row>
    <row r="862">
      <c r="A862" s="129"/>
    </row>
    <row r="863">
      <c r="A863" s="129"/>
    </row>
    <row r="864">
      <c r="A864" s="129"/>
    </row>
    <row r="865">
      <c r="A865" s="129"/>
    </row>
    <row r="866">
      <c r="A866" s="129"/>
    </row>
    <row r="867">
      <c r="A867" s="129"/>
    </row>
    <row r="868">
      <c r="A868" s="129"/>
    </row>
    <row r="869">
      <c r="A869" s="129"/>
    </row>
    <row r="870">
      <c r="A870" s="129"/>
    </row>
    <row r="871">
      <c r="A871" s="129"/>
    </row>
    <row r="872">
      <c r="A872" s="129"/>
    </row>
    <row r="873">
      <c r="A873" s="129"/>
    </row>
    <row r="874">
      <c r="A874" s="129"/>
    </row>
    <row r="875">
      <c r="A875" s="129"/>
    </row>
    <row r="876">
      <c r="A876" s="129"/>
    </row>
    <row r="877">
      <c r="A877" s="129"/>
    </row>
    <row r="878">
      <c r="A878" s="129"/>
    </row>
    <row r="879">
      <c r="A879" s="129"/>
    </row>
    <row r="880">
      <c r="A880" s="129"/>
    </row>
    <row r="881">
      <c r="A881" s="129"/>
    </row>
    <row r="882">
      <c r="A882" s="129"/>
    </row>
    <row r="883">
      <c r="A883" s="129"/>
    </row>
    <row r="884">
      <c r="A884" s="129"/>
    </row>
    <row r="885">
      <c r="A885" s="129"/>
    </row>
    <row r="886">
      <c r="A886" s="129"/>
    </row>
    <row r="887">
      <c r="A887" s="129"/>
    </row>
    <row r="888">
      <c r="A888" s="129"/>
    </row>
    <row r="889">
      <c r="A889" s="129"/>
    </row>
    <row r="890">
      <c r="A890" s="129"/>
    </row>
    <row r="891">
      <c r="A891" s="129"/>
    </row>
    <row r="892">
      <c r="A892" s="129"/>
    </row>
    <row r="893">
      <c r="A893" s="129"/>
    </row>
    <row r="894">
      <c r="A894" s="129"/>
    </row>
    <row r="895">
      <c r="A895" s="129"/>
    </row>
    <row r="896">
      <c r="A896" s="129"/>
    </row>
    <row r="897">
      <c r="A897" s="129"/>
    </row>
    <row r="898">
      <c r="A898" s="129"/>
    </row>
    <row r="899">
      <c r="A899" s="129"/>
    </row>
    <row r="900">
      <c r="A900" s="129"/>
    </row>
    <row r="901">
      <c r="A901" s="129"/>
    </row>
    <row r="902">
      <c r="A902" s="129"/>
    </row>
    <row r="903">
      <c r="A903" s="129"/>
    </row>
    <row r="904">
      <c r="A904" s="129"/>
    </row>
    <row r="905">
      <c r="A905" s="129"/>
    </row>
    <row r="906">
      <c r="A906" s="129"/>
    </row>
    <row r="907">
      <c r="A907" s="129"/>
    </row>
    <row r="908">
      <c r="A908" s="129"/>
    </row>
    <row r="909">
      <c r="A909" s="129"/>
    </row>
    <row r="910">
      <c r="A910" s="129"/>
    </row>
    <row r="911">
      <c r="A911" s="129"/>
    </row>
    <row r="912">
      <c r="A912" s="129"/>
    </row>
    <row r="913">
      <c r="A913" s="129"/>
    </row>
    <row r="914">
      <c r="A914" s="129"/>
    </row>
    <row r="915">
      <c r="A915" s="129"/>
    </row>
    <row r="916">
      <c r="A916" s="129"/>
    </row>
    <row r="917">
      <c r="A917" s="129"/>
    </row>
    <row r="918">
      <c r="A918" s="129"/>
    </row>
    <row r="919">
      <c r="A919" s="129"/>
    </row>
    <row r="920">
      <c r="A920" s="129"/>
    </row>
    <row r="921">
      <c r="A921" s="129"/>
    </row>
    <row r="922">
      <c r="A922" s="129"/>
    </row>
    <row r="923">
      <c r="A923" s="129"/>
    </row>
    <row r="924">
      <c r="A924" s="129"/>
    </row>
    <row r="925">
      <c r="A925" s="129"/>
    </row>
    <row r="926">
      <c r="A926" s="129"/>
    </row>
    <row r="927">
      <c r="A927" s="129"/>
    </row>
    <row r="928">
      <c r="A928" s="129"/>
    </row>
    <row r="929">
      <c r="A929" s="129"/>
    </row>
    <row r="930">
      <c r="A930" s="129"/>
    </row>
    <row r="931">
      <c r="A931" s="129"/>
    </row>
    <row r="932">
      <c r="A932" s="129"/>
    </row>
    <row r="933">
      <c r="A933" s="129"/>
    </row>
    <row r="934">
      <c r="A934" s="129"/>
    </row>
    <row r="935">
      <c r="A935" s="129"/>
    </row>
    <row r="936">
      <c r="A936" s="129"/>
    </row>
    <row r="937">
      <c r="A937" s="129"/>
    </row>
    <row r="938">
      <c r="A938" s="129"/>
    </row>
    <row r="939">
      <c r="A939" s="129"/>
    </row>
    <row r="940">
      <c r="A940" s="129"/>
    </row>
    <row r="941">
      <c r="A941" s="129"/>
    </row>
    <row r="942">
      <c r="A942" s="129"/>
    </row>
    <row r="943">
      <c r="A943" s="129"/>
    </row>
    <row r="944">
      <c r="A944" s="129"/>
    </row>
    <row r="945">
      <c r="A945" s="129"/>
    </row>
    <row r="946">
      <c r="A946" s="129"/>
    </row>
    <row r="947">
      <c r="A947" s="129"/>
    </row>
    <row r="948">
      <c r="A948" s="129"/>
    </row>
    <row r="949">
      <c r="A949" s="129"/>
    </row>
    <row r="950">
      <c r="A950" s="129"/>
    </row>
    <row r="951">
      <c r="A951" s="129"/>
    </row>
    <row r="952">
      <c r="A952" s="129"/>
    </row>
    <row r="953">
      <c r="A953" s="129"/>
    </row>
    <row r="954">
      <c r="A954" s="129"/>
    </row>
    <row r="955">
      <c r="A955" s="129"/>
    </row>
    <row r="956">
      <c r="A956" s="129"/>
    </row>
    <row r="957">
      <c r="A957" s="129"/>
    </row>
    <row r="958">
      <c r="A958" s="129"/>
    </row>
    <row r="959">
      <c r="A959" s="129"/>
    </row>
    <row r="960">
      <c r="A960" s="129"/>
    </row>
    <row r="961">
      <c r="A961" s="129"/>
    </row>
    <row r="962">
      <c r="A962" s="129"/>
    </row>
    <row r="963">
      <c r="A963" s="129"/>
    </row>
    <row r="964">
      <c r="A964" s="129"/>
    </row>
    <row r="965">
      <c r="A965" s="129"/>
    </row>
    <row r="966">
      <c r="A966" s="129"/>
    </row>
    <row r="967">
      <c r="A967" s="129"/>
    </row>
    <row r="968">
      <c r="A968" s="129"/>
    </row>
    <row r="969">
      <c r="A969" s="129"/>
    </row>
    <row r="970">
      <c r="A970" s="129"/>
    </row>
    <row r="971">
      <c r="A971" s="129"/>
    </row>
    <row r="972">
      <c r="A972" s="129"/>
    </row>
    <row r="973">
      <c r="A973" s="129"/>
    </row>
    <row r="974">
      <c r="A974" s="129"/>
    </row>
    <row r="975">
      <c r="A975" s="129"/>
    </row>
    <row r="976">
      <c r="A976" s="129"/>
    </row>
    <row r="977">
      <c r="A977" s="129"/>
    </row>
    <row r="978">
      <c r="A978" s="129"/>
    </row>
    <row r="979">
      <c r="A979" s="129"/>
    </row>
    <row r="980">
      <c r="A980" s="129"/>
    </row>
    <row r="981">
      <c r="A981" s="129"/>
    </row>
    <row r="982">
      <c r="A982" s="129"/>
    </row>
    <row r="983">
      <c r="A983" s="129"/>
    </row>
    <row r="984">
      <c r="A984" s="129"/>
    </row>
    <row r="985">
      <c r="A985" s="129"/>
    </row>
    <row r="986">
      <c r="A986" s="129"/>
    </row>
    <row r="987">
      <c r="A987" s="129"/>
    </row>
    <row r="988">
      <c r="A988" s="129"/>
    </row>
    <row r="989">
      <c r="A989" s="129"/>
    </row>
    <row r="990">
      <c r="A990" s="129"/>
    </row>
    <row r="991">
      <c r="A991" s="129"/>
    </row>
    <row r="992">
      <c r="A992" s="129"/>
    </row>
    <row r="993">
      <c r="A993" s="129"/>
    </row>
    <row r="994">
      <c r="A994" s="129"/>
    </row>
    <row r="995">
      <c r="A995" s="129"/>
    </row>
    <row r="996">
      <c r="A996" s="129"/>
    </row>
    <row r="997">
      <c r="A997" s="129"/>
    </row>
    <row r="998">
      <c r="A998" s="129"/>
    </row>
    <row r="999">
      <c r="A999" s="129"/>
    </row>
    <row r="1000">
      <c r="A1000" s="1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7" t="s">
        <v>78</v>
      </c>
      <c r="B1" s="127" t="s">
        <v>46</v>
      </c>
      <c r="C1" s="127" t="s">
        <v>9</v>
      </c>
      <c r="D1" s="127" t="s">
        <v>10</v>
      </c>
      <c r="E1" s="127" t="s">
        <v>11</v>
      </c>
      <c r="F1" s="127" t="s">
        <v>12</v>
      </c>
      <c r="G1" s="127" t="s">
        <v>13</v>
      </c>
      <c r="H1" s="127" t="s">
        <v>79</v>
      </c>
    </row>
    <row r="2">
      <c r="A2" s="130">
        <v>45390.0</v>
      </c>
      <c r="B2" s="131" t="s">
        <v>1</v>
      </c>
      <c r="C2" s="132">
        <v>1.0</v>
      </c>
      <c r="D2" s="132">
        <v>1.0</v>
      </c>
      <c r="E2" s="132">
        <v>1.0</v>
      </c>
      <c r="F2" s="132">
        <v>1.0</v>
      </c>
      <c r="G2" s="132">
        <v>0.4</v>
      </c>
      <c r="H2" s="132">
        <v>0.85</v>
      </c>
    </row>
    <row r="3">
      <c r="A3" s="130">
        <v>45390.0</v>
      </c>
      <c r="B3" s="131" t="s">
        <v>1</v>
      </c>
      <c r="C3" s="132">
        <v>1.0</v>
      </c>
      <c r="D3" s="132">
        <v>1.0</v>
      </c>
      <c r="E3" s="132">
        <v>1.0</v>
      </c>
      <c r="F3" s="132">
        <v>1.0</v>
      </c>
      <c r="G3" s="132">
        <v>0.4</v>
      </c>
      <c r="H3" s="132">
        <v>0.85</v>
      </c>
    </row>
    <row r="4">
      <c r="A4" s="130">
        <v>45390.0</v>
      </c>
      <c r="B4" s="131" t="s">
        <v>1</v>
      </c>
      <c r="C4" s="132">
        <v>1.0</v>
      </c>
      <c r="D4" s="132">
        <v>1.0</v>
      </c>
      <c r="E4" s="132">
        <v>1.0</v>
      </c>
      <c r="F4" s="132">
        <v>1.0</v>
      </c>
      <c r="G4" s="132">
        <v>0.4</v>
      </c>
      <c r="H4" s="132">
        <v>0.85</v>
      </c>
    </row>
    <row r="5">
      <c r="A5" s="130">
        <v>45390.0</v>
      </c>
      <c r="B5" s="131" t="s">
        <v>1</v>
      </c>
      <c r="C5" s="132">
        <v>1.0</v>
      </c>
      <c r="D5" s="132">
        <v>1.0</v>
      </c>
      <c r="E5" s="132">
        <v>1.0</v>
      </c>
      <c r="F5" s="132">
        <v>1.0</v>
      </c>
      <c r="G5" s="132">
        <v>0.4</v>
      </c>
      <c r="H5" s="132">
        <v>0.85</v>
      </c>
    </row>
    <row r="6">
      <c r="A6" s="130">
        <v>45390.0</v>
      </c>
      <c r="B6" s="131" t="s">
        <v>1</v>
      </c>
      <c r="C6" s="132">
        <v>0.6666666666666666</v>
      </c>
      <c r="D6" s="132">
        <v>0.3333333333333333</v>
      </c>
      <c r="E6" s="132">
        <v>0.5</v>
      </c>
      <c r="F6" s="132">
        <v>0.6666666666666666</v>
      </c>
      <c r="G6" s="132">
        <v>0.4</v>
      </c>
      <c r="H6" s="132">
        <v>0.5</v>
      </c>
    </row>
    <row r="7">
      <c r="A7" s="130">
        <v>45390.0</v>
      </c>
      <c r="B7" s="131" t="s">
        <v>1</v>
      </c>
      <c r="C7" s="132">
        <v>0.6666666666666666</v>
      </c>
      <c r="D7" s="132">
        <v>0.3333333333333333</v>
      </c>
      <c r="E7" s="132">
        <v>0.5</v>
      </c>
      <c r="F7" s="132">
        <v>0.6666666666666666</v>
      </c>
      <c r="G7" s="132">
        <v>0.4</v>
      </c>
      <c r="H7" s="132">
        <v>0.5</v>
      </c>
    </row>
    <row r="8">
      <c r="A8" s="130">
        <v>45390.0</v>
      </c>
      <c r="B8" s="131" t="s">
        <v>1</v>
      </c>
      <c r="C8" s="132">
        <v>0.6666666666666666</v>
      </c>
      <c r="D8" s="132">
        <v>0.3333333333333333</v>
      </c>
      <c r="E8" s="132">
        <v>0.5</v>
      </c>
      <c r="F8" s="132">
        <v>0.6666666666666666</v>
      </c>
      <c r="G8" s="132">
        <v>0.4</v>
      </c>
      <c r="H8" s="132">
        <v>0.5</v>
      </c>
    </row>
    <row r="9">
      <c r="A9" s="130">
        <v>45390.0</v>
      </c>
      <c r="B9" s="131" t="s">
        <v>1</v>
      </c>
      <c r="C9" s="132">
        <v>0.6666666666666666</v>
      </c>
      <c r="D9" s="132">
        <v>0.3333333333333333</v>
      </c>
      <c r="E9" s="132">
        <v>0.5</v>
      </c>
      <c r="F9" s="132">
        <v>0.6666666666666666</v>
      </c>
      <c r="G9" s="132">
        <v>0.4</v>
      </c>
      <c r="H9" s="132">
        <v>0.5</v>
      </c>
    </row>
    <row r="10">
      <c r="A10" s="130">
        <v>45390.0</v>
      </c>
      <c r="B10" s="131" t="s">
        <v>55</v>
      </c>
      <c r="C10" s="132">
        <v>1.0</v>
      </c>
      <c r="D10" s="132">
        <v>0.6666666666666666</v>
      </c>
      <c r="E10" s="132">
        <v>0.8333333333333334</v>
      </c>
      <c r="F10" s="132">
        <v>1.0</v>
      </c>
      <c r="G10" s="132">
        <v>0.8</v>
      </c>
      <c r="H10" s="132">
        <v>0.85</v>
      </c>
    </row>
    <row r="11">
      <c r="A11" s="130">
        <v>45390.0</v>
      </c>
      <c r="B11" s="131" t="s">
        <v>1</v>
      </c>
      <c r="C11" s="132">
        <v>1.0</v>
      </c>
      <c r="D11" s="132">
        <v>0.6666666666666666</v>
      </c>
      <c r="E11" s="132">
        <v>0.8333333333333334</v>
      </c>
      <c r="F11" s="132">
        <v>1.0</v>
      </c>
      <c r="G11" s="132">
        <v>0.8</v>
      </c>
      <c r="H11" s="132">
        <v>0.85</v>
      </c>
    </row>
    <row r="12">
      <c r="A12" s="130">
        <v>45392.0</v>
      </c>
      <c r="B12" s="131" t="s">
        <v>1</v>
      </c>
      <c r="C12" s="132">
        <v>0.3333333333333333</v>
      </c>
      <c r="D12" s="132">
        <v>0.6666666666666666</v>
      </c>
      <c r="E12" s="132">
        <v>0.6666666666666666</v>
      </c>
      <c r="F12" s="132">
        <v>0.6666666666666666</v>
      </c>
      <c r="G12" s="132">
        <v>0.6</v>
      </c>
      <c r="H12" s="132">
        <v>0.6</v>
      </c>
    </row>
    <row r="13">
      <c r="A13" s="130">
        <v>45392.0</v>
      </c>
      <c r="B13" s="131" t="s">
        <v>1</v>
      </c>
      <c r="C13" s="132">
        <v>0.3333333333333333</v>
      </c>
      <c r="D13" s="132">
        <v>0.6666666666666666</v>
      </c>
      <c r="E13" s="132">
        <v>0.6666666666666666</v>
      </c>
      <c r="F13" s="132">
        <v>0.6666666666666666</v>
      </c>
      <c r="G13" s="132">
        <v>0.6</v>
      </c>
      <c r="H13" s="132">
        <v>0.6</v>
      </c>
    </row>
  </sheetData>
  <drawing r:id="rId1"/>
</worksheet>
</file>