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kinswillinc-my.sharepoint.com/personal/bblanc_nelsonnygaard_com/Documents/Documents/Internal/R Training/nn_r_training/data/"/>
    </mc:Choice>
  </mc:AlternateContent>
  <xr:revisionPtr revIDLastSave="459" documentId="8_{6EEC280C-549B-4236-9B18-788A18C57CBC}" xr6:coauthVersionLast="45" xr6:coauthVersionMax="45" xr10:uidLastSave="{43D8D214-0FD2-43EC-AA6F-754462ECE877}"/>
  <bookViews>
    <workbookView xWindow="-120" yWindow="-120" windowWidth="38640" windowHeight="15840" xr2:uid="{B62E98FC-35F5-4677-B9D8-11BC7E79779C}"/>
  </bookViews>
  <sheets>
    <sheet name="work_schedule" sheetId="1" r:id="rId1"/>
    <sheet name="r_users" sheetId="2" r:id="rId2"/>
    <sheet name="datacamp_courses" sheetId="3" r:id="rId3"/>
    <sheet name="books" sheetId="4" r:id="rId4"/>
    <sheet name="book_course_ref" sheetId="6" r:id="rId5"/>
    <sheet name="articl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0" i="1"/>
  <c r="G13" i="1"/>
  <c r="G11" i="1"/>
  <c r="G9" i="1"/>
  <c r="C3" i="6" l="1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D2" i="6"/>
  <c r="C2" i="6"/>
  <c r="K3" i="1"/>
  <c r="K4" i="1"/>
  <c r="K5" i="1"/>
  <c r="K6" i="1"/>
  <c r="K7" i="1"/>
  <c r="K8" i="1"/>
  <c r="K9" i="1"/>
  <c r="K10" i="1"/>
  <c r="K11" i="1"/>
  <c r="K12" i="1"/>
  <c r="K13" i="1"/>
  <c r="K14" i="1"/>
  <c r="K2" i="1"/>
  <c r="C2" i="1" l="1"/>
  <c r="B3" i="1"/>
  <c r="C3" i="1"/>
  <c r="B4" i="1"/>
  <c r="C4" i="1" s="1"/>
  <c r="B5" i="1" l="1"/>
  <c r="B6" i="1" l="1"/>
  <c r="C5" i="1"/>
  <c r="C6" i="1" l="1"/>
  <c r="B7" i="1"/>
  <c r="C7" i="1" l="1"/>
  <c r="B8" i="1"/>
  <c r="C8" i="1" l="1"/>
  <c r="B9" i="1"/>
  <c r="C9" i="1" l="1"/>
  <c r="B10" i="1"/>
  <c r="C10" i="1" l="1"/>
  <c r="B11" i="1"/>
  <c r="C11" i="1" l="1"/>
  <c r="B12" i="1"/>
  <c r="C12" i="1" l="1"/>
  <c r="B13" i="1"/>
  <c r="C13" i="1" s="1"/>
</calcChain>
</file>

<file path=xl/sharedStrings.xml><?xml version="1.0" encoding="utf-8"?>
<sst xmlns="http://schemas.openxmlformats.org/spreadsheetml/2006/main" count="133" uniqueCount="115">
  <si>
    <t>week_start_date</t>
  </si>
  <si>
    <t>week_num</t>
  </si>
  <si>
    <t>week_end_date</t>
  </si>
  <si>
    <t>hrs_available</t>
  </si>
  <si>
    <t>webinar_date</t>
  </si>
  <si>
    <t>webinar_time</t>
  </si>
  <si>
    <t>webinar_topic</t>
  </si>
  <si>
    <t xml:space="preserve">Firmwide discussion of using R for NN project work. Presentation in recurring town hall. </t>
  </si>
  <si>
    <t>Shiny Dashboard Training Session 1</t>
  </si>
  <si>
    <t>Shiny Dashboard Training Session 2</t>
  </si>
  <si>
    <t>Shiny Dashboard Training Session 3</t>
  </si>
  <si>
    <t>Shiny Dashboard Training Session 4</t>
  </si>
  <si>
    <t>No webinar, training prep time</t>
  </si>
  <si>
    <t>Geospatial Data in R</t>
  </si>
  <si>
    <t>Tidyverse Introduction in R</t>
  </si>
  <si>
    <t>Census, TIGER, and LODES data in R</t>
  </si>
  <si>
    <t>Question Session</t>
  </si>
  <si>
    <t>topic_link</t>
  </si>
  <si>
    <t>GTFS data in R</t>
  </si>
  <si>
    <t>user_id</t>
  </si>
  <si>
    <t>first_name</t>
  </si>
  <si>
    <t>Bryan</t>
  </si>
  <si>
    <t>last_name</t>
  </si>
  <si>
    <t>Blanc</t>
  </si>
  <si>
    <t>Esther</t>
  </si>
  <si>
    <t>Needham</t>
  </si>
  <si>
    <t>Oren</t>
  </si>
  <si>
    <t>Eshel</t>
  </si>
  <si>
    <t>Paul</t>
  </si>
  <si>
    <t>Leitman</t>
  </si>
  <si>
    <t>r_version</t>
  </si>
  <si>
    <t>Joseph</t>
  </si>
  <si>
    <t>Poirier</t>
  </si>
  <si>
    <t>Tomoko</t>
  </si>
  <si>
    <t>DeLaTorre</t>
  </si>
  <si>
    <t>entry_type</t>
  </si>
  <si>
    <t>Track</t>
  </si>
  <si>
    <t>name</t>
  </si>
  <si>
    <t>link</t>
  </si>
  <si>
    <t>https://learn.datacamp.com/skill-tracks/tidyverse-fundamentals</t>
  </si>
  <si>
    <t>num_courses</t>
  </si>
  <si>
    <t>hours</t>
  </si>
  <si>
    <t>Tidyverse Fundamentals</t>
  </si>
  <si>
    <t>Intermediate Tidyverse Toolbox</t>
  </si>
  <si>
    <t>https://learn.datacamp.com/skill-tracks/intermediate-tidyverse-toolbox?version=1</t>
  </si>
  <si>
    <t>Spatial Data</t>
  </si>
  <si>
    <t>https://learn.datacamp.com/skill-tracks/spatial-data-with-r</t>
  </si>
  <si>
    <t>Course</t>
  </si>
  <si>
    <t>Analyzing U.S. Census Data</t>
  </si>
  <si>
    <t>https://learn.datacamp.com/courses/analyzing-us-census-data-in-r</t>
  </si>
  <si>
    <t>Reporting with R Markdown</t>
  </si>
  <si>
    <t>https://learn.datacamp.com/courses/reporting-with-rmarkdown</t>
  </si>
  <si>
    <t>https://learn.datacamp.com/courses/building-web-applications-with-shiny-in-r</t>
  </si>
  <si>
    <t>Building Web Applications with Shiny</t>
  </si>
  <si>
    <t>https://learn.datacamp.com/courses/case-studies-building-web-applications-with-shiny-in-r</t>
  </si>
  <si>
    <t>Shiny Case Studies</t>
  </si>
  <si>
    <t>Shiny Dashboards</t>
  </si>
  <si>
    <t>https://learn.datacamp.com/courses/building-dashboards-with-shinydashboard</t>
  </si>
  <si>
    <t>datacamp_courses</t>
  </si>
  <si>
    <t>articles</t>
  </si>
  <si>
    <t>books</t>
  </si>
  <si>
    <t>book_num</t>
  </si>
  <si>
    <t>title</t>
  </si>
  <si>
    <t>goodreads_link</t>
  </si>
  <si>
    <t>https://www.goodreads.com/book/show/33399049-r-for-data-science</t>
  </si>
  <si>
    <t>read_online_link</t>
  </si>
  <si>
    <t>https://r4ds.had.co.nz/</t>
  </si>
  <si>
    <t>R for Data Science</t>
  </si>
  <si>
    <t>book_title</t>
  </si>
  <si>
    <t>week_topic</t>
  </si>
  <si>
    <t>https://www.spatialanalysisonline.com/An%20Introduction%20to%20Spatial%20Data%20Analysis%20in%20R.pdf</t>
  </si>
  <si>
    <t>authors</t>
  </si>
  <si>
    <t>year</t>
  </si>
  <si>
    <t>An Introduction to Spatial Analysis and Visualization in R</t>
  </si>
  <si>
    <t>Guy Lansley and James Cheshire</t>
  </si>
  <si>
    <t>https://www.goodreads.com/book/show/39988474-an-introduction-to-spatial-data-analysis-and-data-visualisation-in-r</t>
  </si>
  <si>
    <t>A Modern Dive into R and the Tidyverse</t>
  </si>
  <si>
    <t>https://moderndive.com/index.html</t>
  </si>
  <si>
    <t>Chester Ismay and Albert Y. Kim</t>
  </si>
  <si>
    <t>https://www.goodreads.com/book/show/51788540-statistical-inference-via-data-science</t>
  </si>
  <si>
    <t>An Introduction to R for Spatial Analysis and Mapping</t>
  </si>
  <si>
    <t>https://www.goodreads.com/book/show/41882922-an-introduction-to-r-for-spatial-analysis-and-mapping</t>
  </si>
  <si>
    <t>Chris Brunsdon and Lex Comber</t>
  </si>
  <si>
    <t>https://bookdown.org/yihui/rmarkdown/</t>
  </si>
  <si>
    <t>R Markdown: The Definitive Guide</t>
  </si>
  <si>
    <t>Yihui Xie, J. J. Allaire, Garrett Grolemund</t>
  </si>
  <si>
    <t>https://www.goodreads.com/book/show/40590042-r-markdown</t>
  </si>
  <si>
    <t>Geocomputation with R</t>
  </si>
  <si>
    <t>https://geocompr.robinlovelace.net/</t>
  </si>
  <si>
    <t>Robin Lovelace, Jakub Nowosad, Jannes Muenchow</t>
  </si>
  <si>
    <t>https://www.goodreads.com/book/show/42780859-geocomputation-with-r</t>
  </si>
  <si>
    <t>Garrett Grolemund and Hadley Wickham</t>
  </si>
  <si>
    <t>R Markdown Cookbook</t>
  </si>
  <si>
    <t>https://bookdown.org/yihui/rmarkdown-cookbook/</t>
  </si>
  <si>
    <t>https://www.goodreads.com/book/show/54709036-r-markdown-cookbook</t>
  </si>
  <si>
    <t>Yihui Xie, Christophe Dervieux, Emily Riederer</t>
  </si>
  <si>
    <t>topics_output/shiny_1.html</t>
  </si>
  <si>
    <t>topics_output/geospatial.html</t>
  </si>
  <si>
    <t>topics_output/shiny_2.html</t>
  </si>
  <si>
    <t>topics_output/census.html</t>
  </si>
  <si>
    <t>topics_output/shiny_3.html</t>
  </si>
  <si>
    <t>topics_output/gtfs_data.html</t>
  </si>
  <si>
    <t>topics_output/shiny_4.html</t>
  </si>
  <si>
    <t>topics_output/rmarkdown.html</t>
  </si>
  <si>
    <t>topics_output/tidyverse.html</t>
  </si>
  <si>
    <t>category</t>
  </si>
  <si>
    <t>Lunch and Learn Series</t>
  </si>
  <si>
    <t>Shiny App Training</t>
  </si>
  <si>
    <t>recording_link</t>
  </si>
  <si>
    <t>https://web.microsoftstream.com/video/33fc95ba-c50e-4ac0-b9e4-118217352133</t>
  </si>
  <si>
    <t>https://web.microsoftstream.com/video/09c371d1-ecd8-4d08-b629-ba4a92839cf9</t>
  </si>
  <si>
    <t>https://web.microsoftstream.com/video/d331753a-e974-4561-a00c-9145fb77bdb4</t>
  </si>
  <si>
    <t>https://web.microsoftstream.com/embed/video/bad9e3fc-7693-4e17-ae4d-16c2d3bf9f1b</t>
  </si>
  <si>
    <t>https://web.microsoftstream.com/video/5b33f7da-577d-4788-b5b4-0340340c41f4</t>
  </si>
  <si>
    <t>https://web.microsoftstream.com/video/ba8007be-64a2-48a6-afe6-3da50cea5809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</si>
</sst>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  <xf numFmtId="18" fontId="0" fillId="0" borderId="0" xfId="0" applyNumberFormat="1"/>
    <xf numFmtId="49" fontId="1" fillId="0" borderId="1" xfId="0" applyNumberFormat="1" applyFont="1" applyFill="1" applyBorder="1"/>
    <xf numFmtId="49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datacamp.com/courses/building-dashboards-with-shinydashboard" TargetMode="External"/><Relationship Id="rId3" Type="http://schemas.openxmlformats.org/officeDocument/2006/relationships/hyperlink" Target="https://learn.datacamp.com/skill-tracks/spatial-data-with-r" TargetMode="External"/><Relationship Id="rId7" Type="http://schemas.openxmlformats.org/officeDocument/2006/relationships/hyperlink" Target="https://learn.datacamp.com/courses/case-studies-building-web-applications-with-shiny-in-r" TargetMode="External"/><Relationship Id="rId2" Type="http://schemas.openxmlformats.org/officeDocument/2006/relationships/hyperlink" Target="https://learn.datacamp.com/skill-tracks/intermediate-tidyverse-toolbox?version=1" TargetMode="External"/><Relationship Id="rId1" Type="http://schemas.openxmlformats.org/officeDocument/2006/relationships/hyperlink" Target="https://learn.datacamp.com/skill-tracks/tidyverse-fundamentals" TargetMode="External"/><Relationship Id="rId6" Type="http://schemas.openxmlformats.org/officeDocument/2006/relationships/hyperlink" Target="https://learn.datacamp.com/courses/building-web-applications-with-shiny-in-r" TargetMode="External"/><Relationship Id="rId5" Type="http://schemas.openxmlformats.org/officeDocument/2006/relationships/hyperlink" Target="https://learn.datacamp.com/courses/reporting-with-rmarkdown" TargetMode="External"/><Relationship Id="rId4" Type="http://schemas.openxmlformats.org/officeDocument/2006/relationships/hyperlink" Target="https://learn.datacamp.com/courses/analyzing-us-census-data-in-r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ookdown.org/yihui/rmarkdown/" TargetMode="External"/><Relationship Id="rId13" Type="http://schemas.openxmlformats.org/officeDocument/2006/relationships/hyperlink" Target="https://www.goodreads.com/book/show/54709036-r-markdown-cookbook" TargetMode="External"/><Relationship Id="rId3" Type="http://schemas.openxmlformats.org/officeDocument/2006/relationships/hyperlink" Target="https://www.spatialanalysisonline.com/An%20Introduction%20to%20Spatial%20Data%20Analysis%20in%20R.pdf" TargetMode="External"/><Relationship Id="rId7" Type="http://schemas.openxmlformats.org/officeDocument/2006/relationships/hyperlink" Target="https://www.goodreads.com/book/show/41882922-an-introduction-to-r-for-spatial-analysis-and-mapping" TargetMode="External"/><Relationship Id="rId12" Type="http://schemas.openxmlformats.org/officeDocument/2006/relationships/hyperlink" Target="https://bookdown.org/yihui/rmarkdown-cookbook/" TargetMode="External"/><Relationship Id="rId2" Type="http://schemas.openxmlformats.org/officeDocument/2006/relationships/hyperlink" Target="https://r4ds.had.co.nz/" TargetMode="External"/><Relationship Id="rId1" Type="http://schemas.openxmlformats.org/officeDocument/2006/relationships/hyperlink" Target="https://www.goodreads.com/book/show/33399049-r-for-data-science" TargetMode="External"/><Relationship Id="rId6" Type="http://schemas.openxmlformats.org/officeDocument/2006/relationships/hyperlink" Target="https://www.goodreads.com/book/show/51788540-statistical-inference-via-data-science" TargetMode="External"/><Relationship Id="rId11" Type="http://schemas.openxmlformats.org/officeDocument/2006/relationships/hyperlink" Target="https://www.goodreads.com/book/show/42780859-geocomputation-with-r" TargetMode="External"/><Relationship Id="rId5" Type="http://schemas.openxmlformats.org/officeDocument/2006/relationships/hyperlink" Target="https://moderndive.com/index.html" TargetMode="External"/><Relationship Id="rId10" Type="http://schemas.openxmlformats.org/officeDocument/2006/relationships/hyperlink" Target="https://geocompr.robinlovelace.net/" TargetMode="External"/><Relationship Id="rId4" Type="http://schemas.openxmlformats.org/officeDocument/2006/relationships/hyperlink" Target="https://www.goodreads.com/book/show/39988474-an-introduction-to-spatial-data-analysis-and-data-visualisation-in-r" TargetMode="External"/><Relationship Id="rId9" Type="http://schemas.openxmlformats.org/officeDocument/2006/relationships/hyperlink" Target="https://www.goodreads.com/book/show/40590042-r-markdown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2DA2-7B38-4373-94E1-F79287F51130}">
  <dimension ref="A1:M29"/>
  <sheetViews>
    <sheetView tabSelected="1" topLeftCell="F1" workbookViewId="0">
      <selection activeCell="J11" sqref="J11"/>
    </sheetView>
  </sheetViews>
  <sheetFormatPr defaultRowHeight="16.5" x14ac:dyDescent="0.3"/>
  <cols>
    <col min="1" max="1" width="10.140625" bestFit="1" customWidth="1"/>
    <col min="2" max="2" width="15" bestFit="1" customWidth="1"/>
    <col min="3" max="3" width="14.42578125" bestFit="1" customWidth="1"/>
    <col min="4" max="4" width="12.7109375" bestFit="1" customWidth="1"/>
    <col min="5" max="5" width="12.7109375" customWidth="1"/>
    <col min="6" max="6" width="54.5703125" bestFit="1" customWidth="1"/>
    <col min="7" max="7" width="15.5703125" customWidth="1"/>
    <col min="8" max="8" width="13.140625" bestFit="1" customWidth="1"/>
    <col min="9" max="9" width="24.85546875" style="7" bestFit="1" customWidth="1"/>
    <col min="10" max="10" width="72.140625" style="7" bestFit="1" customWidth="1"/>
    <col min="11" max="11" width="17.7109375" bestFit="1" customWidth="1"/>
  </cols>
  <sheetData>
    <row r="1" spans="1:13" ht="17.25" thickBo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105</v>
      </c>
      <c r="F1" s="2" t="s">
        <v>6</v>
      </c>
      <c r="G1" s="3" t="s">
        <v>4</v>
      </c>
      <c r="H1" s="3" t="s">
        <v>5</v>
      </c>
      <c r="I1" s="6" t="s">
        <v>17</v>
      </c>
      <c r="J1" s="6" t="s">
        <v>108</v>
      </c>
      <c r="K1" s="3" t="s">
        <v>58</v>
      </c>
      <c r="L1" s="3" t="s">
        <v>59</v>
      </c>
      <c r="M1" s="3" t="s">
        <v>60</v>
      </c>
    </row>
    <row r="2" spans="1:13" x14ac:dyDescent="0.3">
      <c r="A2">
        <v>1</v>
      </c>
      <c r="B2" s="1">
        <v>44032</v>
      </c>
      <c r="C2" s="1">
        <f>B2+4</f>
        <v>44036</v>
      </c>
      <c r="D2">
        <v>4</v>
      </c>
      <c r="F2" t="s">
        <v>12</v>
      </c>
      <c r="K2">
        <f>SUMIFS(datacamp_courses!$E:$E,datacamp_courses!$A:$A,work_schedule!A2)</f>
        <v>0</v>
      </c>
    </row>
    <row r="3" spans="1:13" x14ac:dyDescent="0.3">
      <c r="A3">
        <v>2</v>
      </c>
      <c r="B3" s="1">
        <f>B2+7</f>
        <v>44039</v>
      </c>
      <c r="C3" s="1">
        <f t="shared" ref="C3:C13" si="0">B3+4</f>
        <v>44043</v>
      </c>
      <c r="D3">
        <v>4</v>
      </c>
      <c r="F3" t="s">
        <v>12</v>
      </c>
      <c r="K3">
        <f>SUMIFS(datacamp_courses!$E:$E,datacamp_courses!$A:$A,work_schedule!A3)</f>
        <v>0</v>
      </c>
    </row>
    <row r="4" spans="1:13" ht="33" x14ac:dyDescent="0.3">
      <c r="A4">
        <v>3</v>
      </c>
      <c r="B4" s="1">
        <f t="shared" ref="B4:B13" si="1">B3+7</f>
        <v>44046</v>
      </c>
      <c r="C4" s="1">
        <f t="shared" si="0"/>
        <v>44050</v>
      </c>
      <c r="D4">
        <v>4</v>
      </c>
      <c r="F4" s="4" t="s">
        <v>7</v>
      </c>
      <c r="G4" s="1">
        <v>44048</v>
      </c>
      <c r="H4" s="5">
        <v>0.5</v>
      </c>
      <c r="K4">
        <f>SUMIFS(datacamp_courses!$E:$E,datacamp_courses!$A:$A,work_schedule!A4)</f>
        <v>0</v>
      </c>
    </row>
    <row r="5" spans="1:13" x14ac:dyDescent="0.3">
      <c r="A5">
        <v>4</v>
      </c>
      <c r="B5" s="1">
        <f t="shared" si="1"/>
        <v>44053</v>
      </c>
      <c r="C5" s="1">
        <f t="shared" si="0"/>
        <v>44057</v>
      </c>
      <c r="D5">
        <v>4</v>
      </c>
      <c r="F5" t="s">
        <v>12</v>
      </c>
      <c r="K5">
        <f>SUMIFS(datacamp_courses!$E:$E,datacamp_courses!$A:$A,work_schedule!A5)</f>
        <v>0</v>
      </c>
    </row>
    <row r="6" spans="1:13" x14ac:dyDescent="0.3">
      <c r="A6">
        <v>5</v>
      </c>
      <c r="B6" s="1">
        <f t="shared" si="1"/>
        <v>44060</v>
      </c>
      <c r="C6" s="1">
        <f t="shared" si="0"/>
        <v>44064</v>
      </c>
      <c r="D6">
        <v>4</v>
      </c>
      <c r="E6" t="s">
        <v>106</v>
      </c>
      <c r="F6" t="s">
        <v>14</v>
      </c>
      <c r="G6" s="1">
        <v>44064</v>
      </c>
      <c r="H6" s="5">
        <v>0.5</v>
      </c>
      <c r="I6" s="7" t="s">
        <v>104</v>
      </c>
      <c r="J6" s="7" t="s">
        <v>109</v>
      </c>
      <c r="K6">
        <f>SUMIFS(datacamp_courses!$E:$E,datacamp_courses!$A:$A,work_schedule!A6)</f>
        <v>9</v>
      </c>
    </row>
    <row r="7" spans="1:13" x14ac:dyDescent="0.3">
      <c r="A7">
        <v>6</v>
      </c>
      <c r="B7" s="1">
        <f t="shared" si="1"/>
        <v>44067</v>
      </c>
      <c r="C7" s="1">
        <f t="shared" si="0"/>
        <v>44071</v>
      </c>
      <c r="D7">
        <v>4</v>
      </c>
      <c r="E7" t="s">
        <v>107</v>
      </c>
      <c r="F7" t="s">
        <v>8</v>
      </c>
      <c r="G7" s="1">
        <v>44069</v>
      </c>
      <c r="H7" s="5">
        <v>0.58333333333333337</v>
      </c>
      <c r="I7" s="7" t="s">
        <v>96</v>
      </c>
      <c r="J7" s="7" t="s">
        <v>110</v>
      </c>
      <c r="K7">
        <f>SUMIFS(datacamp_courses!$E:$E,datacamp_courses!$A:$A,work_schedule!A7)</f>
        <v>1</v>
      </c>
    </row>
    <row r="8" spans="1:13" x14ac:dyDescent="0.3">
      <c r="A8">
        <v>7</v>
      </c>
      <c r="B8" s="1">
        <f t="shared" si="1"/>
        <v>44074</v>
      </c>
      <c r="C8" s="1">
        <f t="shared" si="0"/>
        <v>44078</v>
      </c>
      <c r="D8">
        <v>4</v>
      </c>
      <c r="E8" t="s">
        <v>106</v>
      </c>
      <c r="F8" t="s">
        <v>13</v>
      </c>
      <c r="G8" s="1">
        <v>44078</v>
      </c>
      <c r="H8" s="5">
        <v>0.5</v>
      </c>
      <c r="I8" s="7" t="s">
        <v>97</v>
      </c>
      <c r="J8" s="7" t="s">
        <v>111</v>
      </c>
      <c r="K8">
        <f>SUMIFS(datacamp_courses!$E:$E,datacamp_courses!$A:$A,work_schedule!A8)</f>
        <v>4</v>
      </c>
    </row>
    <row r="9" spans="1:13" x14ac:dyDescent="0.3">
      <c r="A9">
        <v>8</v>
      </c>
      <c r="B9" s="1">
        <f t="shared" si="1"/>
        <v>44081</v>
      </c>
      <c r="C9" s="1">
        <f t="shared" si="0"/>
        <v>44085</v>
      </c>
      <c r="D9">
        <v>4</v>
      </c>
      <c r="E9" t="s">
        <v>107</v>
      </c>
      <c r="F9" t="s">
        <v>9</v>
      </c>
      <c r="G9" s="1">
        <f>G7+14</f>
        <v>44083</v>
      </c>
      <c r="H9" s="5">
        <v>0.58333333333333337</v>
      </c>
      <c r="I9" s="7" t="s">
        <v>98</v>
      </c>
      <c r="J9" s="7" t="s">
        <v>112</v>
      </c>
      <c r="K9">
        <f>SUMIFS(datacamp_courses!$E:$E,datacamp_courses!$A:$A,work_schedule!A9)</f>
        <v>1</v>
      </c>
    </row>
    <row r="10" spans="1:13" x14ac:dyDescent="0.3">
      <c r="A10">
        <v>9</v>
      </c>
      <c r="B10" s="1">
        <f t="shared" si="1"/>
        <v>44088</v>
      </c>
      <c r="C10" s="1">
        <f t="shared" si="0"/>
        <v>44092</v>
      </c>
      <c r="D10">
        <v>4</v>
      </c>
      <c r="E10" t="s">
        <v>106</v>
      </c>
      <c r="F10" t="s">
        <v>15</v>
      </c>
      <c r="G10" s="1">
        <f>G8+14</f>
        <v>44092</v>
      </c>
      <c r="H10" s="5">
        <v>0.5</v>
      </c>
      <c r="I10" s="7" t="s">
        <v>99</v>
      </c>
      <c r="J10" s="7" t="s">
        <v>113</v>
      </c>
      <c r="K10">
        <f>SUMIFS(datacamp_courses!$E:$E,datacamp_courses!$A:$A,work_schedule!A10)</f>
        <v>1</v>
      </c>
    </row>
    <row r="11" spans="1:13" x14ac:dyDescent="0.3">
      <c r="A11">
        <v>10</v>
      </c>
      <c r="B11" s="1">
        <f>B10+7</f>
        <v>44095</v>
      </c>
      <c r="C11" s="1">
        <f t="shared" si="0"/>
        <v>44099</v>
      </c>
      <c r="D11">
        <v>4</v>
      </c>
      <c r="E11" t="s">
        <v>107</v>
      </c>
      <c r="F11" t="s">
        <v>10</v>
      </c>
      <c r="G11" s="1">
        <f>G9+14</f>
        <v>44097</v>
      </c>
      <c r="H11" s="5">
        <v>0.58333333333333337</v>
      </c>
      <c r="I11" s="7" t="s">
        <v>100</v>
      </c>
      <c r="J11" s="7" t="s">
        <v>114</v>
      </c>
      <c r="K11">
        <f>SUMIFS(datacamp_courses!$E:$E,datacamp_courses!$A:$A,work_schedule!A11)</f>
        <v>1</v>
      </c>
    </row>
    <row r="12" spans="1:13" x14ac:dyDescent="0.3">
      <c r="A12">
        <v>11</v>
      </c>
      <c r="B12" s="1">
        <f t="shared" si="1"/>
        <v>44102</v>
      </c>
      <c r="C12" s="1">
        <f t="shared" si="0"/>
        <v>44106</v>
      </c>
      <c r="D12">
        <v>4</v>
      </c>
      <c r="E12" t="s">
        <v>106</v>
      </c>
      <c r="F12" t="s">
        <v>18</v>
      </c>
      <c r="G12" s="1">
        <f>G10+14</f>
        <v>44106</v>
      </c>
      <c r="H12" s="5">
        <v>0.5</v>
      </c>
      <c r="I12" s="7" t="s">
        <v>101</v>
      </c>
      <c r="K12">
        <f>SUMIFS(datacamp_courses!$E:$E,datacamp_courses!$A:$A,work_schedule!A12)</f>
        <v>0</v>
      </c>
    </row>
    <row r="13" spans="1:13" x14ac:dyDescent="0.3">
      <c r="A13">
        <v>12</v>
      </c>
      <c r="B13" s="1">
        <f t="shared" si="1"/>
        <v>44109</v>
      </c>
      <c r="C13" s="1">
        <f t="shared" si="0"/>
        <v>44113</v>
      </c>
      <c r="D13">
        <v>4</v>
      </c>
      <c r="E13" t="s">
        <v>107</v>
      </c>
      <c r="F13" t="s">
        <v>11</v>
      </c>
      <c r="G13" s="1">
        <f>G11+14</f>
        <v>44111</v>
      </c>
      <c r="H13" s="5">
        <v>0.58333333333333337</v>
      </c>
      <c r="I13" s="7" t="s">
        <v>102</v>
      </c>
      <c r="K13">
        <f>SUMIFS(datacamp_courses!$E:$E,datacamp_courses!$A:$A,work_schedule!A13)</f>
        <v>0</v>
      </c>
    </row>
    <row r="14" spans="1:13" x14ac:dyDescent="0.3">
      <c r="A14">
        <v>13</v>
      </c>
      <c r="B14" s="1">
        <v>44116</v>
      </c>
      <c r="C14" s="1">
        <v>44117</v>
      </c>
      <c r="D14">
        <v>2</v>
      </c>
      <c r="E14" t="s">
        <v>106</v>
      </c>
      <c r="F14" t="s">
        <v>16</v>
      </c>
      <c r="G14" s="1">
        <v>44117</v>
      </c>
      <c r="H14" s="5">
        <v>0.5</v>
      </c>
      <c r="I14" s="7" t="s">
        <v>103</v>
      </c>
      <c r="K14">
        <f>SUMIFS(datacamp_courses!$E:$E,datacamp_courses!$A:$A,work_schedule!A14)</f>
        <v>1</v>
      </c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63AB-E9D6-4346-B147-369F776995ED}">
  <dimension ref="A1:D8"/>
  <sheetViews>
    <sheetView workbookViewId="0">
      <selection activeCell="B8" sqref="B8"/>
    </sheetView>
  </sheetViews>
  <sheetFormatPr defaultRowHeight="16.5" x14ac:dyDescent="0.3"/>
  <cols>
    <col min="2" max="2" width="10.140625" bestFit="1" customWidth="1"/>
    <col min="3" max="3" width="9.85546875" bestFit="1" customWidth="1"/>
    <col min="4" max="4" width="9.28515625" bestFit="1" customWidth="1"/>
  </cols>
  <sheetData>
    <row r="1" spans="1:4" x14ac:dyDescent="0.3">
      <c r="A1" s="8" t="s">
        <v>19</v>
      </c>
      <c r="B1" s="8" t="s">
        <v>20</v>
      </c>
      <c r="C1" s="8" t="s">
        <v>22</v>
      </c>
      <c r="D1" s="8" t="s">
        <v>30</v>
      </c>
    </row>
    <row r="2" spans="1:4" x14ac:dyDescent="0.3">
      <c r="A2">
        <v>1</v>
      </c>
      <c r="B2" t="s">
        <v>21</v>
      </c>
      <c r="C2" t="s">
        <v>23</v>
      </c>
    </row>
    <row r="3" spans="1:4" x14ac:dyDescent="0.3">
      <c r="A3">
        <v>2</v>
      </c>
      <c r="B3" t="s">
        <v>24</v>
      </c>
      <c r="C3" t="s">
        <v>25</v>
      </c>
    </row>
    <row r="4" spans="1:4" x14ac:dyDescent="0.3">
      <c r="A4">
        <v>3</v>
      </c>
      <c r="B4" t="s">
        <v>26</v>
      </c>
      <c r="C4" t="s">
        <v>27</v>
      </c>
    </row>
    <row r="5" spans="1:4" x14ac:dyDescent="0.3">
      <c r="A5">
        <v>4</v>
      </c>
      <c r="B5" t="s">
        <v>28</v>
      </c>
      <c r="C5" t="s">
        <v>29</v>
      </c>
    </row>
    <row r="6" spans="1:4" x14ac:dyDescent="0.3">
      <c r="A6">
        <v>5</v>
      </c>
      <c r="B6" t="s">
        <v>31</v>
      </c>
      <c r="C6" t="s">
        <v>32</v>
      </c>
    </row>
    <row r="7" spans="1:4" x14ac:dyDescent="0.3">
      <c r="A7">
        <v>6</v>
      </c>
      <c r="B7" t="s">
        <v>33</v>
      </c>
      <c r="C7" t="s">
        <v>34</v>
      </c>
    </row>
    <row r="8" spans="1:4" x14ac:dyDescent="0.3">
      <c r="A8">
        <v>7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5A68-70E3-42BC-ABBA-14440B54D3C6}">
  <dimension ref="A1:F9"/>
  <sheetViews>
    <sheetView workbookViewId="0">
      <selection activeCell="A14" sqref="A14:A22"/>
    </sheetView>
  </sheetViews>
  <sheetFormatPr defaultRowHeight="16.5" x14ac:dyDescent="0.3"/>
  <cols>
    <col min="1" max="2" width="10.140625" bestFit="1" customWidth="1"/>
    <col min="3" max="3" width="26.28515625" bestFit="1" customWidth="1"/>
    <col min="4" max="4" width="65.42578125" bestFit="1" customWidth="1"/>
    <col min="5" max="5" width="12.85546875" bestFit="1" customWidth="1"/>
  </cols>
  <sheetData>
    <row r="1" spans="1:6" ht="17.25" thickBot="1" x14ac:dyDescent="0.35">
      <c r="A1" s="2" t="s">
        <v>1</v>
      </c>
      <c r="B1" s="2" t="s">
        <v>35</v>
      </c>
      <c r="C1" s="2" t="s">
        <v>37</v>
      </c>
      <c r="D1" s="2" t="s">
        <v>38</v>
      </c>
      <c r="E1" s="3" t="s">
        <v>40</v>
      </c>
      <c r="F1" s="3" t="s">
        <v>41</v>
      </c>
    </row>
    <row r="2" spans="1:6" x14ac:dyDescent="0.3">
      <c r="A2">
        <v>5</v>
      </c>
      <c r="B2" t="s">
        <v>36</v>
      </c>
      <c r="C2" t="s">
        <v>42</v>
      </c>
      <c r="D2" s="9" t="s">
        <v>39</v>
      </c>
      <c r="E2">
        <v>5</v>
      </c>
      <c r="F2">
        <v>20</v>
      </c>
    </row>
    <row r="3" spans="1:6" x14ac:dyDescent="0.3">
      <c r="A3">
        <v>5</v>
      </c>
      <c r="B3" t="s">
        <v>36</v>
      </c>
      <c r="C3" t="s">
        <v>43</v>
      </c>
      <c r="D3" s="9" t="s">
        <v>44</v>
      </c>
      <c r="E3">
        <v>4</v>
      </c>
      <c r="F3">
        <v>17</v>
      </c>
    </row>
    <row r="4" spans="1:6" x14ac:dyDescent="0.3">
      <c r="A4">
        <v>7</v>
      </c>
      <c r="B4" t="s">
        <v>36</v>
      </c>
      <c r="C4" t="s">
        <v>45</v>
      </c>
      <c r="D4" s="9" t="s">
        <v>46</v>
      </c>
      <c r="E4">
        <v>4</v>
      </c>
      <c r="F4">
        <v>16</v>
      </c>
    </row>
    <row r="5" spans="1:6" x14ac:dyDescent="0.3">
      <c r="A5">
        <v>9</v>
      </c>
      <c r="B5" t="s">
        <v>47</v>
      </c>
      <c r="C5" t="s">
        <v>48</v>
      </c>
      <c r="D5" s="9" t="s">
        <v>49</v>
      </c>
      <c r="E5">
        <v>1</v>
      </c>
      <c r="F5">
        <v>4</v>
      </c>
    </row>
    <row r="6" spans="1:6" x14ac:dyDescent="0.3">
      <c r="A6">
        <v>13</v>
      </c>
      <c r="B6" t="s">
        <v>47</v>
      </c>
      <c r="C6" t="s">
        <v>50</v>
      </c>
      <c r="D6" s="9" t="s">
        <v>51</v>
      </c>
      <c r="E6">
        <v>1</v>
      </c>
      <c r="F6">
        <v>4</v>
      </c>
    </row>
    <row r="7" spans="1:6" x14ac:dyDescent="0.3">
      <c r="A7">
        <v>6</v>
      </c>
      <c r="B7" t="s">
        <v>47</v>
      </c>
      <c r="C7" t="s">
        <v>53</v>
      </c>
      <c r="D7" s="9" t="s">
        <v>52</v>
      </c>
      <c r="E7">
        <v>1</v>
      </c>
      <c r="F7">
        <v>4</v>
      </c>
    </row>
    <row r="8" spans="1:6" x14ac:dyDescent="0.3">
      <c r="A8">
        <v>8</v>
      </c>
      <c r="B8" t="s">
        <v>47</v>
      </c>
      <c r="C8" t="s">
        <v>55</v>
      </c>
      <c r="D8" s="9" t="s">
        <v>54</v>
      </c>
      <c r="E8">
        <v>1</v>
      </c>
      <c r="F8">
        <v>4</v>
      </c>
    </row>
    <row r="9" spans="1:6" x14ac:dyDescent="0.3">
      <c r="A9">
        <v>10</v>
      </c>
      <c r="B9" t="s">
        <v>47</v>
      </c>
      <c r="C9" t="s">
        <v>56</v>
      </c>
      <c r="D9" s="9" t="s">
        <v>57</v>
      </c>
      <c r="E9">
        <v>1</v>
      </c>
      <c r="F9">
        <v>4</v>
      </c>
    </row>
  </sheetData>
  <hyperlinks>
    <hyperlink ref="D2" r:id="rId1" xr:uid="{2FC806CF-8F05-445C-A15E-B610B2D7C48A}"/>
    <hyperlink ref="D3" r:id="rId2" xr:uid="{23943333-218E-47AA-9105-AF6B0A9E57A1}"/>
    <hyperlink ref="D4" r:id="rId3" xr:uid="{C650B7CF-332A-4837-A884-1E2B6EF7E60F}"/>
    <hyperlink ref="D5" r:id="rId4" xr:uid="{8D4836E5-2EB6-418E-9091-7343528FBA2F}"/>
    <hyperlink ref="D6" r:id="rId5" xr:uid="{36B5D490-499A-4BA3-9F8F-879EAE7B20CD}"/>
    <hyperlink ref="D7" r:id="rId6" xr:uid="{66A78826-75EE-4BBA-A23F-6E33FE52AF78}"/>
    <hyperlink ref="D8" r:id="rId7" xr:uid="{E065B476-07A6-4253-A487-9B837F397110}"/>
    <hyperlink ref="D9" r:id="rId8" xr:uid="{0CF68AB6-6A63-40F5-89EF-3DE431C69979}"/>
  </hyperlinks>
  <pageMargins left="0.7" right="0.7" top="0.75" bottom="0.75" header="0.3" footer="0.3"/>
  <pageSetup orientation="portrait" horizontalDpi="90" verticalDpi="9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C293-47F7-4CD9-B6F6-0CC1B0E1F86C}">
  <dimension ref="A1:F8"/>
  <sheetViews>
    <sheetView workbookViewId="0">
      <selection activeCell="B1" sqref="B1:B1048576"/>
    </sheetView>
  </sheetViews>
  <sheetFormatPr defaultRowHeight="16.5" x14ac:dyDescent="0.3"/>
  <cols>
    <col min="1" max="1" width="10.28515625" bestFit="1" customWidth="1"/>
    <col min="2" max="2" width="45.42578125" bestFit="1" customWidth="1"/>
    <col min="3" max="4" width="31.42578125" customWidth="1"/>
    <col min="5" max="5" width="92.5703125" bestFit="1" customWidth="1"/>
    <col min="6" max="6" width="94.7109375" bestFit="1" customWidth="1"/>
  </cols>
  <sheetData>
    <row r="1" spans="1:6" ht="17.25" thickBot="1" x14ac:dyDescent="0.35">
      <c r="A1" s="2" t="s">
        <v>61</v>
      </c>
      <c r="B1" s="2" t="s">
        <v>62</v>
      </c>
      <c r="C1" s="2" t="s">
        <v>71</v>
      </c>
      <c r="D1" s="2" t="s">
        <v>72</v>
      </c>
      <c r="E1" s="2" t="s">
        <v>65</v>
      </c>
      <c r="F1" s="2" t="s">
        <v>63</v>
      </c>
    </row>
    <row r="2" spans="1:6" x14ac:dyDescent="0.3">
      <c r="A2">
        <v>1</v>
      </c>
      <c r="B2" t="s">
        <v>67</v>
      </c>
      <c r="C2" t="s">
        <v>91</v>
      </c>
      <c r="D2">
        <v>2016</v>
      </c>
      <c r="E2" s="9" t="s">
        <v>66</v>
      </c>
      <c r="F2" s="9" t="s">
        <v>64</v>
      </c>
    </row>
    <row r="3" spans="1:6" x14ac:dyDescent="0.3">
      <c r="A3">
        <v>2</v>
      </c>
      <c r="B3" t="s">
        <v>73</v>
      </c>
      <c r="C3" t="s">
        <v>74</v>
      </c>
      <c r="D3">
        <v>2016</v>
      </c>
      <c r="E3" s="9" t="s">
        <v>70</v>
      </c>
      <c r="F3" s="9" t="s">
        <v>75</v>
      </c>
    </row>
    <row r="4" spans="1:6" x14ac:dyDescent="0.3">
      <c r="A4">
        <v>3</v>
      </c>
      <c r="B4" t="s">
        <v>76</v>
      </c>
      <c r="C4" t="s">
        <v>78</v>
      </c>
      <c r="D4">
        <v>2019</v>
      </c>
      <c r="E4" s="9" t="s">
        <v>77</v>
      </c>
      <c r="F4" s="9" t="s">
        <v>79</v>
      </c>
    </row>
    <row r="5" spans="1:6" x14ac:dyDescent="0.3">
      <c r="A5">
        <v>4</v>
      </c>
      <c r="B5" t="s">
        <v>80</v>
      </c>
      <c r="C5" t="s">
        <v>82</v>
      </c>
      <c r="D5">
        <v>2018</v>
      </c>
      <c r="F5" s="9" t="s">
        <v>81</v>
      </c>
    </row>
    <row r="6" spans="1:6" x14ac:dyDescent="0.3">
      <c r="A6">
        <v>5</v>
      </c>
      <c r="B6" t="s">
        <v>84</v>
      </c>
      <c r="C6" t="s">
        <v>85</v>
      </c>
      <c r="D6">
        <v>2018</v>
      </c>
      <c r="E6" s="9" t="s">
        <v>83</v>
      </c>
      <c r="F6" s="9" t="s">
        <v>86</v>
      </c>
    </row>
    <row r="7" spans="1:6" x14ac:dyDescent="0.3">
      <c r="A7">
        <v>6</v>
      </c>
      <c r="B7" t="s">
        <v>87</v>
      </c>
      <c r="C7" t="s">
        <v>89</v>
      </c>
      <c r="D7">
        <v>2020</v>
      </c>
      <c r="E7" s="9" t="s">
        <v>88</v>
      </c>
      <c r="F7" s="9" t="s">
        <v>90</v>
      </c>
    </row>
    <row r="8" spans="1:6" x14ac:dyDescent="0.3">
      <c r="A8">
        <v>7</v>
      </c>
      <c r="B8" t="s">
        <v>92</v>
      </c>
      <c r="C8" t="s">
        <v>95</v>
      </c>
      <c r="D8">
        <v>2020</v>
      </c>
      <c r="E8" s="9" t="s">
        <v>93</v>
      </c>
      <c r="F8" s="9" t="s">
        <v>94</v>
      </c>
    </row>
  </sheetData>
  <hyperlinks>
    <hyperlink ref="F2" r:id="rId1" xr:uid="{27767CCD-7A89-4499-AD7C-190C37A6FC93}"/>
    <hyperlink ref="E2" r:id="rId2" xr:uid="{ACC8DBAA-6C70-4C31-A19B-F357573835A2}"/>
    <hyperlink ref="E3" r:id="rId3" display="https://www.spatialanalysisonline.com/An Introduction to Spatial Data Analysis in R.pdf" xr:uid="{3E31C776-0CF9-44C1-86AA-AD169808D43F}"/>
    <hyperlink ref="F3" r:id="rId4" xr:uid="{E9ACDF06-ABCE-46AF-9141-6E4A3CBF4BA4}"/>
    <hyperlink ref="E4" r:id="rId5" xr:uid="{008E831D-B22B-4283-B7B1-78FA9FFF5B01}"/>
    <hyperlink ref="F4" r:id="rId6" xr:uid="{442EFA2E-C5C8-4339-8265-5D7C78C19065}"/>
    <hyperlink ref="F5" r:id="rId7" xr:uid="{07FA2653-DA81-4BE6-A04C-3738809EC90D}"/>
    <hyperlink ref="E6" r:id="rId8" xr:uid="{E9F68C63-DCDB-42A2-9BC8-00A3772B3A7F}"/>
    <hyperlink ref="F6" r:id="rId9" xr:uid="{BD6950D3-9917-4BDE-9373-A3E5E9D0CE4B}"/>
    <hyperlink ref="E7" r:id="rId10" xr:uid="{364454F8-EC47-4F2C-9459-CFCBEF6B9A3C}"/>
    <hyperlink ref="F7" r:id="rId11" xr:uid="{465835A9-CB1A-4644-B144-F743F6EAC34D}"/>
    <hyperlink ref="E8" r:id="rId12" xr:uid="{DDFBFBAE-8A7B-427F-AF00-BFEA7AC04612}"/>
    <hyperlink ref="F8" r:id="rId13" xr:uid="{61AB3B31-6D2E-4C9E-9A14-87590E9D21EB}"/>
  </hyperlinks>
  <pageMargins left="0.7" right="0.7" top="0.75" bottom="0.75" header="0.3" footer="0.3"/>
  <pageSetup orientation="portrait" horizontalDpi="90" verticalDpi="90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332E-7636-4377-A385-07AFBC5EB572}">
  <dimension ref="A1:D11"/>
  <sheetViews>
    <sheetView workbookViewId="0">
      <selection activeCell="B8" sqref="B8"/>
    </sheetView>
  </sheetViews>
  <sheetFormatPr defaultRowHeight="16.5" x14ac:dyDescent="0.3"/>
  <cols>
    <col min="1" max="1" width="10.28515625" bestFit="1" customWidth="1"/>
    <col min="2" max="2" width="10.140625" bestFit="1" customWidth="1"/>
    <col min="3" max="3" width="43.28515625" bestFit="1" customWidth="1"/>
    <col min="4" max="4" width="24.140625" bestFit="1" customWidth="1"/>
  </cols>
  <sheetData>
    <row r="1" spans="1:4" ht="17.25" thickBot="1" x14ac:dyDescent="0.35">
      <c r="A1" s="2" t="s">
        <v>61</v>
      </c>
      <c r="B1" s="2" t="s">
        <v>1</v>
      </c>
      <c r="C1" s="2" t="s">
        <v>68</v>
      </c>
      <c r="D1" s="3" t="s">
        <v>69</v>
      </c>
    </row>
    <row r="2" spans="1:4" x14ac:dyDescent="0.3">
      <c r="A2">
        <v>1</v>
      </c>
      <c r="B2">
        <v>4</v>
      </c>
      <c r="C2" t="str">
        <f>VLOOKUP($A2,books!$A:$B,2,FALSE)</f>
        <v>R for Data Science</v>
      </c>
      <c r="D2">
        <f>VLOOKUP($B2,work_schedule!$A:$F,5,FALSE)</f>
        <v>0</v>
      </c>
    </row>
    <row r="3" spans="1:4" x14ac:dyDescent="0.3">
      <c r="A3">
        <v>3</v>
      </c>
      <c r="B3">
        <v>4</v>
      </c>
      <c r="C3" t="str">
        <f>VLOOKUP($A3,books!$A:$B,2,FALSE)</f>
        <v>A Modern Dive into R and the Tidyverse</v>
      </c>
      <c r="D3">
        <f>VLOOKUP($B3,work_schedule!$A:$F,5,FALSE)</f>
        <v>0</v>
      </c>
    </row>
    <row r="4" spans="1:4" x14ac:dyDescent="0.3">
      <c r="A4">
        <v>4</v>
      </c>
      <c r="B4">
        <v>6</v>
      </c>
      <c r="C4" t="str">
        <f>VLOOKUP($A4,books!$A:$B,2,FALSE)</f>
        <v>An Introduction to R for Spatial Analysis and Mapping</v>
      </c>
      <c r="D4" t="str">
        <f>VLOOKUP($B4,work_schedule!$A:$F,5,FALSE)</f>
        <v>Shiny App Training</v>
      </c>
    </row>
    <row r="5" spans="1:4" x14ac:dyDescent="0.3">
      <c r="A5">
        <v>5</v>
      </c>
      <c r="B5">
        <v>12</v>
      </c>
      <c r="C5" t="str">
        <f>VLOOKUP($A5,books!$A:$B,2,FALSE)</f>
        <v>R Markdown: The Definitive Guide</v>
      </c>
      <c r="D5" t="str">
        <f>VLOOKUP($B5,work_schedule!$A:$F,5,FALSE)</f>
        <v>Shiny App Training</v>
      </c>
    </row>
    <row r="6" spans="1:4" x14ac:dyDescent="0.3">
      <c r="C6" t="e">
        <f>VLOOKUP($A6,books!$A:$B,2,FALSE)</f>
        <v>#N/A</v>
      </c>
      <c r="D6" t="e">
        <f>VLOOKUP($B6,work_schedule!$A:$F,5,FALSE)</f>
        <v>#N/A</v>
      </c>
    </row>
    <row r="7" spans="1:4" x14ac:dyDescent="0.3">
      <c r="C7" t="e">
        <f>VLOOKUP($A7,books!$A:$B,2,FALSE)</f>
        <v>#N/A</v>
      </c>
      <c r="D7" t="e">
        <f>VLOOKUP($B7,work_schedule!$A:$F,5,FALSE)</f>
        <v>#N/A</v>
      </c>
    </row>
    <row r="8" spans="1:4" x14ac:dyDescent="0.3">
      <c r="C8" t="e">
        <f>VLOOKUP($A8,books!$A:$B,2,FALSE)</f>
        <v>#N/A</v>
      </c>
      <c r="D8" t="e">
        <f>VLOOKUP($B8,work_schedule!$A:$F,5,FALSE)</f>
        <v>#N/A</v>
      </c>
    </row>
    <row r="9" spans="1:4" x14ac:dyDescent="0.3">
      <c r="C9" t="e">
        <f>VLOOKUP($A9,books!$A:$B,2,FALSE)</f>
        <v>#N/A</v>
      </c>
      <c r="D9" t="e">
        <f>VLOOKUP($B9,work_schedule!$A:$F,5,FALSE)</f>
        <v>#N/A</v>
      </c>
    </row>
    <row r="10" spans="1:4" x14ac:dyDescent="0.3">
      <c r="C10" t="e">
        <f>VLOOKUP($A10,books!$A:$B,2,FALSE)</f>
        <v>#N/A</v>
      </c>
      <c r="D10" t="e">
        <f>VLOOKUP($B10,work_schedule!$A:$F,5,FALSE)</f>
        <v>#N/A</v>
      </c>
    </row>
    <row r="11" spans="1:4" x14ac:dyDescent="0.3">
      <c r="C11" t="e">
        <f>VLOOKUP($A11,books!$A:$B,2,FALSE)</f>
        <v>#N/A</v>
      </c>
      <c r="D11" t="e">
        <f>VLOOKUP($B11,work_schedule!$A:$F,5,FALSE)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31E6-2955-48DA-8C12-DFD4979D1EA2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D8ABC80AF248409B062131ADAEB348" ma:contentTypeVersion="10" ma:contentTypeDescription="Create a new document." ma:contentTypeScope="" ma:versionID="f2c104d79b850790102affc578e3f3df">
  <xsd:schema xmlns:xsd="http://www.w3.org/2001/XMLSchema" xmlns:xs="http://www.w3.org/2001/XMLSchema" xmlns:p="http://schemas.microsoft.com/office/2006/metadata/properties" xmlns:ns3="7a9084b5-aaea-4044-97e5-7df1b6c14389" targetNamespace="http://schemas.microsoft.com/office/2006/metadata/properties" ma:root="true" ma:fieldsID="c945aebc172d2c3def17dd61454be78a" ns3:_="">
    <xsd:import namespace="7a9084b5-aaea-4044-97e5-7df1b6c143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084b5-aaea-4044-97e5-7df1b6c14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47575C-B9BF-447D-9E40-B23BD982C7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9FA1FB-4E38-4DBA-AA91-8BC5AEAA708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1D2027-88CA-4472-8A36-B9A2BF4C21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9084b5-aaea-4044-97e5-7df1b6c14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work_schedule</vt:lpstr>
      <vt:lpstr>r_users</vt:lpstr>
      <vt:lpstr>datacamp_courses</vt:lpstr>
      <vt:lpstr>books</vt:lpstr>
      <vt:lpstr>book_course_ref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Blanc, Bryan</dc:creator>
  <cp:lastModifiedBy>Blanc, Bryan</cp:lastModifiedBy>
  <dcterms:created xsi:type="dcterms:W3CDTF">2020-07-20T15:07:08Z</dcterms:created>
  <dcterms:modified xsi:type="dcterms:W3CDTF">2020-09-23T23:20:10Z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0x01010030D8ABC80AF248409B062131ADAEB348</vt:lpwstr>
  </property>
</Properties>
</file>