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ykweon_nelsonnygaard_com/Documents/Documents/github/NN/R/woodburn-transit/output/"/>
    </mc:Choice>
  </mc:AlternateContent>
  <xr:revisionPtr revIDLastSave="45" documentId="11_A676902300996FCD3C0429FA5F3D0152EA5D599A" xr6:coauthVersionLast="47" xr6:coauthVersionMax="47" xr10:uidLastSave="{8EB55400-230C-4495-9A1B-C6A121D52835}"/>
  <bookViews>
    <workbookView minimized="1" xWindow="3816" yWindow="2196" windowWidth="17280" windowHeight="8880" activeTab="1" xr2:uid="{00000000-000D-0000-FFFF-FFFF00000000}"/>
  </bookViews>
  <sheets>
    <sheet name="demographic_bg" sheetId="1" r:id="rId1"/>
    <sheet name="summary" sheetId="2" r:id="rId2"/>
    <sheet name="methodolo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</calcChain>
</file>

<file path=xl/sharedStrings.xml><?xml version="1.0" encoding="utf-8"?>
<sst xmlns="http://schemas.openxmlformats.org/spreadsheetml/2006/main" count="39" uniqueCount="39">
  <si>
    <t>geoid</t>
  </si>
  <si>
    <t>age_65_plus</t>
  </si>
  <si>
    <t>age_15_to_17</t>
  </si>
  <si>
    <t>poverty_line_200_plus</t>
  </si>
  <si>
    <t>TPI_SUM</t>
  </si>
  <si>
    <t>bg_area_acre</t>
  </si>
  <si>
    <t>intersection_area_acre</t>
  </si>
  <si>
    <t>overlap_area</t>
  </si>
  <si>
    <t>age_65_plus_adj</t>
  </si>
  <si>
    <t>age_15_to_17_adj</t>
  </si>
  <si>
    <t>poverty_line_200_plus_adj</t>
  </si>
  <si>
    <t>410470103041</t>
  </si>
  <si>
    <t>410470103051</t>
  </si>
  <si>
    <t>410470103071</t>
  </si>
  <si>
    <t>410470103081</t>
  </si>
  <si>
    <t>410470103091</t>
  </si>
  <si>
    <t>410470103032</t>
  </si>
  <si>
    <t>410470103042</t>
  </si>
  <si>
    <t>410470103052</t>
  </si>
  <si>
    <t>410470103072</t>
  </si>
  <si>
    <t>410470103082</t>
  </si>
  <si>
    <t>410470103092</t>
  </si>
  <si>
    <t>410470103043</t>
  </si>
  <si>
    <t>410470103053</t>
  </si>
  <si>
    <t>410470103073</t>
  </si>
  <si>
    <t>410470103093</t>
  </si>
  <si>
    <t>410470103044</t>
  </si>
  <si>
    <t>410470103074</t>
  </si>
  <si>
    <t>410470103094</t>
  </si>
  <si>
    <t>age_65_plus_weighted_sum</t>
  </si>
  <si>
    <t>age_15_to_17_weighted_sum</t>
  </si>
  <si>
    <t>poverty_line_200_plus_weighted_sum</t>
  </si>
  <si>
    <t>TPI_weighted_avg</t>
  </si>
  <si>
    <t>methodology</t>
  </si>
  <si>
    <t>1. generate isochone on stops with 1/4 miles buffer, and union the geometry</t>
  </si>
  <si>
    <t>2. intersect with blocks geoemtry in woodburn</t>
  </si>
  <si>
    <t>3. calculate % of overlapped area between each block and walkshed</t>
  </si>
  <si>
    <t>4. calculate adjusted poverty, age +65, age 15-17 by multiplying % overlapped area and original population and job numbers</t>
  </si>
  <si>
    <t>5. aggregated: weighted sum with overlapped area for poverty and age variable and weighted average for TPI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</si>
</sst>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C6" sqref="C6"/>
    </sheetView>
  </sheetViews>
  <sheetFormatPr defaultColWidth="11.5546875" defaultRowHeight="14.4" x14ac:dyDescent="0.3"/>
  <cols>
    <col min="2" max="2" width="19.6640625" customWidth="1"/>
    <col min="3" max="3" width="26.5546875" customWidth="1"/>
    <col min="4" max="4" width="26.88671875" customWidth="1"/>
    <col min="5" max="5" width="21.5546875" customWidth="1"/>
    <col min="6" max="6" width="22.5546875" customWidth="1"/>
    <col min="7" max="7" width="29.21875" customWidth="1"/>
    <col min="11" max="11" width="3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138</v>
      </c>
      <c r="C2">
        <v>16</v>
      </c>
      <c r="D2">
        <v>566</v>
      </c>
      <c r="E2">
        <v>22</v>
      </c>
      <c r="F2">
        <v>120.764521391126</v>
      </c>
      <c r="G2">
        <v>93.317441009823199</v>
      </c>
      <c r="H2">
        <v>0.77272231889688303</v>
      </c>
      <c r="I2">
        <v>106.63568000777001</v>
      </c>
      <c r="J2">
        <v>12.3635571023501</v>
      </c>
      <c r="K2">
        <v>437.36083249563598</v>
      </c>
    </row>
    <row r="3" spans="1:11" x14ac:dyDescent="0.3">
      <c r="A3" t="s">
        <v>12</v>
      </c>
      <c r="B3">
        <v>65</v>
      </c>
      <c r="C3">
        <v>33</v>
      </c>
      <c r="D3">
        <v>876</v>
      </c>
      <c r="E3">
        <v>16</v>
      </c>
      <c r="F3">
        <v>715.13691207740601</v>
      </c>
      <c r="G3">
        <v>163.999902437662</v>
      </c>
      <c r="H3">
        <v>0.229326580222601</v>
      </c>
      <c r="I3">
        <v>14.906227714469001</v>
      </c>
      <c r="J3">
        <v>7.5677771473458204</v>
      </c>
      <c r="K3">
        <v>200.890084274998</v>
      </c>
    </row>
    <row r="4" spans="1:11" x14ac:dyDescent="0.3">
      <c r="A4" t="s">
        <v>13</v>
      </c>
      <c r="B4">
        <v>472</v>
      </c>
      <c r="C4">
        <v>34</v>
      </c>
      <c r="D4">
        <v>699</v>
      </c>
      <c r="E4">
        <v>13</v>
      </c>
      <c r="F4">
        <v>661.86179354820604</v>
      </c>
      <c r="G4">
        <v>189.785235033395</v>
      </c>
      <c r="H4">
        <v>0.28674450902501403</v>
      </c>
      <c r="I4">
        <v>135.34340825980701</v>
      </c>
      <c r="J4">
        <v>9.7493133068504694</v>
      </c>
      <c r="K4">
        <v>200.43441180848501</v>
      </c>
    </row>
    <row r="5" spans="1:11" x14ac:dyDescent="0.3">
      <c r="A5" t="s">
        <v>14</v>
      </c>
      <c r="B5">
        <v>696</v>
      </c>
      <c r="C5">
        <v>140</v>
      </c>
      <c r="D5">
        <v>1847</v>
      </c>
      <c r="E5">
        <v>24</v>
      </c>
      <c r="F5">
        <v>245.19006227932601</v>
      </c>
      <c r="G5">
        <v>102.925806909648</v>
      </c>
      <c r="H5">
        <v>0.419779684187986</v>
      </c>
      <c r="I5">
        <v>292.16666019483802</v>
      </c>
      <c r="J5">
        <v>58.769155786318002</v>
      </c>
      <c r="K5">
        <v>775.333076695209</v>
      </c>
    </row>
    <row r="6" spans="1:11" x14ac:dyDescent="0.3">
      <c r="A6" t="s">
        <v>15</v>
      </c>
      <c r="B6">
        <v>20</v>
      </c>
      <c r="C6">
        <v>431</v>
      </c>
      <c r="D6">
        <v>947</v>
      </c>
      <c r="E6">
        <v>18</v>
      </c>
      <c r="F6">
        <v>128.23030038886901</v>
      </c>
      <c r="G6">
        <v>113.237702797644</v>
      </c>
      <c r="H6">
        <v>0.883080695079415</v>
      </c>
      <c r="I6">
        <v>17.6616139015883</v>
      </c>
      <c r="J6">
        <v>380.60777957922801</v>
      </c>
      <c r="K6">
        <v>836.27741824020598</v>
      </c>
    </row>
    <row r="7" spans="1:11" x14ac:dyDescent="0.3">
      <c r="A7" t="s">
        <v>16</v>
      </c>
      <c r="B7">
        <v>317</v>
      </c>
      <c r="C7">
        <v>74</v>
      </c>
      <c r="D7">
        <v>1359</v>
      </c>
      <c r="E7">
        <v>4</v>
      </c>
      <c r="F7">
        <v>21931.423601522602</v>
      </c>
      <c r="G7">
        <v>40.707963617574698</v>
      </c>
      <c r="H7">
        <v>1.85614779766273E-3</v>
      </c>
      <c r="I7">
        <v>0.58839885185908702</v>
      </c>
      <c r="J7">
        <v>0.13735493702704199</v>
      </c>
      <c r="K7">
        <v>2.5225048570236601</v>
      </c>
    </row>
    <row r="8" spans="1:11" x14ac:dyDescent="0.3">
      <c r="A8" t="s">
        <v>17</v>
      </c>
      <c r="B8">
        <v>136</v>
      </c>
      <c r="C8">
        <v>133</v>
      </c>
      <c r="D8">
        <v>2155</v>
      </c>
      <c r="E8">
        <v>19</v>
      </c>
      <c r="F8">
        <v>478.448587866026</v>
      </c>
      <c r="G8">
        <v>25.072708422291999</v>
      </c>
      <c r="H8">
        <v>5.2404185231523397E-2</v>
      </c>
      <c r="I8">
        <v>7.1269691914871798</v>
      </c>
      <c r="J8">
        <v>6.96975663579261</v>
      </c>
      <c r="K8">
        <v>112.931019173933</v>
      </c>
    </row>
    <row r="9" spans="1:11" x14ac:dyDescent="0.3">
      <c r="A9" t="s">
        <v>18</v>
      </c>
      <c r="B9">
        <v>95</v>
      </c>
      <c r="C9">
        <v>102</v>
      </c>
      <c r="D9">
        <v>507</v>
      </c>
      <c r="E9">
        <v>9</v>
      </c>
      <c r="F9">
        <v>3257.9527881967101</v>
      </c>
      <c r="G9">
        <v>74.795197593351602</v>
      </c>
      <c r="H9">
        <v>2.2957729118828402E-2</v>
      </c>
      <c r="I9">
        <v>2.1809842662887</v>
      </c>
      <c r="J9">
        <v>2.3416883701205</v>
      </c>
      <c r="K9">
        <v>11.639568663245999</v>
      </c>
    </row>
    <row r="10" spans="1:11" x14ac:dyDescent="0.3">
      <c r="A10" t="s">
        <v>19</v>
      </c>
      <c r="B10">
        <v>634</v>
      </c>
      <c r="C10">
        <v>64</v>
      </c>
      <c r="D10">
        <v>800</v>
      </c>
      <c r="E10">
        <v>19</v>
      </c>
      <c r="F10">
        <v>297.57238373800902</v>
      </c>
      <c r="G10">
        <v>214.500717919631</v>
      </c>
      <c r="H10">
        <v>0.72083543245895898</v>
      </c>
      <c r="I10">
        <v>457.00966417898002</v>
      </c>
      <c r="J10">
        <v>46.133467677373403</v>
      </c>
      <c r="K10">
        <v>576.66834596716706</v>
      </c>
    </row>
    <row r="11" spans="1:11" x14ac:dyDescent="0.3">
      <c r="A11" t="s">
        <v>20</v>
      </c>
      <c r="B11">
        <v>381</v>
      </c>
      <c r="C11">
        <v>39</v>
      </c>
      <c r="D11">
        <v>1075</v>
      </c>
      <c r="E11">
        <v>18</v>
      </c>
      <c r="F11">
        <v>461.10916257790899</v>
      </c>
      <c r="G11">
        <v>53.788358762759898</v>
      </c>
      <c r="H11">
        <v>0.116649945670233</v>
      </c>
      <c r="I11">
        <v>44.443629300358801</v>
      </c>
      <c r="J11">
        <v>4.5493478811390897</v>
      </c>
      <c r="K11">
        <v>125.39869159550101</v>
      </c>
    </row>
    <row r="12" spans="1:11" x14ac:dyDescent="0.3">
      <c r="A12" t="s">
        <v>21</v>
      </c>
      <c r="B12">
        <v>52</v>
      </c>
      <c r="C12">
        <v>0</v>
      </c>
      <c r="D12">
        <v>234</v>
      </c>
      <c r="E12">
        <v>24</v>
      </c>
      <c r="F12">
        <v>36.749810035767403</v>
      </c>
      <c r="G12">
        <v>35.414590543139298</v>
      </c>
      <c r="H12">
        <v>0.96366730899211095</v>
      </c>
      <c r="I12">
        <v>50.110700067589804</v>
      </c>
      <c r="J12">
        <v>0</v>
      </c>
      <c r="K12">
        <v>225.498150304154</v>
      </c>
    </row>
    <row r="13" spans="1:11" x14ac:dyDescent="0.3">
      <c r="A13" t="s">
        <v>22</v>
      </c>
      <c r="B13">
        <v>68</v>
      </c>
      <c r="C13">
        <v>25</v>
      </c>
      <c r="D13">
        <v>558</v>
      </c>
      <c r="E13">
        <v>19</v>
      </c>
      <c r="F13">
        <v>104.92398819206301</v>
      </c>
      <c r="G13">
        <v>85.906942180099904</v>
      </c>
      <c r="H13">
        <v>0.81875406816263796</v>
      </c>
      <c r="I13">
        <v>55.675276635059397</v>
      </c>
      <c r="J13">
        <v>20.468851704065901</v>
      </c>
      <c r="K13">
        <v>456.86477003475198</v>
      </c>
    </row>
    <row r="14" spans="1:11" x14ac:dyDescent="0.3">
      <c r="A14" t="s">
        <v>23</v>
      </c>
      <c r="B14">
        <v>206</v>
      </c>
      <c r="C14">
        <v>210</v>
      </c>
      <c r="D14">
        <v>766</v>
      </c>
      <c r="E14">
        <v>15</v>
      </c>
      <c r="F14">
        <v>691.33307438547797</v>
      </c>
      <c r="G14">
        <v>58.7916872725323</v>
      </c>
      <c r="H14">
        <v>8.5041045265759799E-2</v>
      </c>
      <c r="I14">
        <v>17.518455324746501</v>
      </c>
      <c r="J14">
        <v>17.8586195058096</v>
      </c>
      <c r="K14">
        <v>65.141440673572006</v>
      </c>
    </row>
    <row r="15" spans="1:11" x14ac:dyDescent="0.3">
      <c r="A15" t="s">
        <v>24</v>
      </c>
      <c r="B15">
        <v>717</v>
      </c>
      <c r="C15">
        <v>0</v>
      </c>
      <c r="D15">
        <v>1246</v>
      </c>
      <c r="E15">
        <v>16</v>
      </c>
      <c r="F15">
        <v>341.61942333643799</v>
      </c>
      <c r="G15">
        <v>79.245317854442504</v>
      </c>
      <c r="H15">
        <v>0.23196959084027</v>
      </c>
      <c r="I15">
        <v>166.322196632474</v>
      </c>
      <c r="J15">
        <v>0</v>
      </c>
      <c r="K15">
        <v>289.03411018697602</v>
      </c>
    </row>
    <row r="16" spans="1:11" x14ac:dyDescent="0.3">
      <c r="A16" t="s">
        <v>25</v>
      </c>
      <c r="B16">
        <v>154</v>
      </c>
      <c r="C16">
        <v>25</v>
      </c>
      <c r="D16">
        <v>242</v>
      </c>
      <c r="E16">
        <v>21</v>
      </c>
      <c r="F16">
        <v>101.271054521173</v>
      </c>
      <c r="G16">
        <v>54.492047045257998</v>
      </c>
      <c r="H16">
        <v>0.53808116547127904</v>
      </c>
      <c r="I16">
        <v>82.864499482576903</v>
      </c>
      <c r="J16">
        <v>13.452029136782</v>
      </c>
      <c r="K16">
        <v>130.21564204404899</v>
      </c>
    </row>
    <row r="17" spans="1:11" x14ac:dyDescent="0.3">
      <c r="A17" t="s">
        <v>26</v>
      </c>
      <c r="B17">
        <v>41</v>
      </c>
      <c r="C17">
        <v>16</v>
      </c>
      <c r="D17">
        <v>524</v>
      </c>
      <c r="E17">
        <v>21</v>
      </c>
      <c r="F17">
        <v>137.19426003983901</v>
      </c>
      <c r="G17">
        <v>63.588946160923498</v>
      </c>
      <c r="H17">
        <v>0.46349567498274502</v>
      </c>
      <c r="I17">
        <v>19.003322674292502</v>
      </c>
      <c r="J17">
        <v>7.4159307997239203</v>
      </c>
      <c r="K17">
        <v>242.871733690958</v>
      </c>
    </row>
    <row r="18" spans="1:11" x14ac:dyDescent="0.3">
      <c r="A18" t="s">
        <v>27</v>
      </c>
      <c r="B18">
        <v>781</v>
      </c>
      <c r="C18">
        <v>59</v>
      </c>
      <c r="D18">
        <v>2100</v>
      </c>
      <c r="E18">
        <v>15</v>
      </c>
      <c r="F18">
        <v>534.27366998653804</v>
      </c>
      <c r="G18">
        <v>38.205172151672002</v>
      </c>
      <c r="H18">
        <v>7.1508618705905094E-2</v>
      </c>
      <c r="I18">
        <v>55.848231209311898</v>
      </c>
      <c r="J18">
        <v>4.2190085036484</v>
      </c>
      <c r="K18">
        <v>150.16809928240099</v>
      </c>
    </row>
    <row r="19" spans="1:11" x14ac:dyDescent="0.3">
      <c r="A19" t="s">
        <v>28</v>
      </c>
      <c r="B19">
        <v>278</v>
      </c>
      <c r="C19">
        <v>103</v>
      </c>
      <c r="D19">
        <v>384</v>
      </c>
      <c r="E19">
        <v>23</v>
      </c>
      <c r="F19">
        <v>140.14414310233701</v>
      </c>
      <c r="G19">
        <v>130.038935961991</v>
      </c>
      <c r="H19">
        <v>0.92789418867852902</v>
      </c>
      <c r="I19">
        <v>257.95458445263102</v>
      </c>
      <c r="J19">
        <v>95.573101433888496</v>
      </c>
      <c r="K19">
        <v>356.31136845255497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79B1-92E0-4269-AEC7-3D3233F06D85}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26.6640625" customWidth="1"/>
    <col min="2" max="2" width="31.33203125" customWidth="1"/>
    <col min="3" max="3" width="37.33203125" customWidth="1"/>
    <col min="4" max="4" width="22.664062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>
        <f>SUM(demographic_bg!I:I)</f>
        <v>1783.3605023461284</v>
      </c>
      <c r="B2">
        <f>SUM(demographic_bg!J:J)</f>
        <v>688.17673950746325</v>
      </c>
      <c r="C2">
        <f>SUM(demographic_bg!K:K)</f>
        <v>5195.5612684408216</v>
      </c>
      <c r="D2">
        <f>SUMPRODUCT(demographic_bg!E:E,demographic_bg!H:H)/SUM(demographic_bg!H:H)</f>
        <v>20.309679330572116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78D3-8E93-4A4B-A7F8-B265C8B1F9AE}">
  <dimension ref="A1:A6"/>
  <sheetViews>
    <sheetView workbookViewId="0">
      <selection activeCell="B8" sqref="B8"/>
    </sheetView>
  </sheetViews>
  <sheetFormatPr defaultRowHeight="14.4" x14ac:dyDescent="0.3"/>
  <cols>
    <col min="1" max="1" width="104.5546875" customWidth="1"/>
  </cols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demographic_bg</vt:lpstr>
      <vt:lpstr>summary</vt:lpstr>
      <vt:lpstr>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KweonY</dc:creator>
  <cp:lastModifiedBy>Hannah Kweon</cp:lastModifiedBy>
  <dcterms:created xsi:type="dcterms:W3CDTF">2023-02-03T15:52:27Z</dcterms:created>
  <dcterms:modified xsi:type="dcterms:W3CDTF">2023-02-24T22:19:48Z</dcterms:modified>
</cp:coreProperties>
</file>