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ili/Documents/HINN/Masteroppgave/1. NY MASTERPROSJEKT/RESULTATER/Masteroppgave/Data/"/>
    </mc:Choice>
  </mc:AlternateContent>
  <xr:revisionPtr revIDLastSave="0" documentId="13_ncr:1_{DD4E4069-225B-3642-B935-694ADBB85752}" xr6:coauthVersionLast="47" xr6:coauthVersionMax="47" xr10:uidLastSave="{00000000-0000-0000-0000-000000000000}"/>
  <bookViews>
    <workbookView xWindow="-34780" yWindow="1180" windowWidth="28800" windowHeight="17500" xr2:uid="{00000000-000D-0000-FFFF-FFFF00000000}"/>
  </bookViews>
  <sheets>
    <sheet name="Resultat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0" i="1" l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5" i="1"/>
  <c r="T66" i="1"/>
  <c r="T67" i="1"/>
  <c r="T68" i="1"/>
  <c r="T69" i="1"/>
  <c r="T70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9" i="1"/>
  <c r="Z20" i="1"/>
  <c r="Z21" i="1"/>
  <c r="Z22" i="1"/>
  <c r="Z23" i="1"/>
  <c r="Z24" i="1"/>
  <c r="Z25" i="1"/>
  <c r="Z26" i="1"/>
  <c r="Z27" i="1"/>
  <c r="Z28" i="1"/>
  <c r="Z30" i="1"/>
  <c r="Z31" i="1"/>
  <c r="Z32" i="1"/>
  <c r="Z33" i="1"/>
  <c r="Z34" i="1"/>
  <c r="Z35" i="1"/>
  <c r="Z36" i="1"/>
  <c r="Z37" i="1"/>
  <c r="Z38" i="1"/>
  <c r="Z40" i="1"/>
  <c r="Z41" i="1"/>
  <c r="Z42" i="1"/>
  <c r="Z43" i="1"/>
  <c r="Z44" i="1"/>
  <c r="Z45" i="1"/>
  <c r="Z46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Q61" i="1"/>
  <c r="Q62" i="1"/>
  <c r="Q63" i="1"/>
  <c r="Q64" i="1"/>
  <c r="Q65" i="1"/>
  <c r="Q66" i="1"/>
  <c r="Q67" i="1"/>
  <c r="Q68" i="1"/>
  <c r="Q69" i="1"/>
  <c r="Q70" i="1"/>
  <c r="L61" i="1"/>
  <c r="L62" i="1"/>
  <c r="L63" i="1"/>
  <c r="L64" i="1"/>
  <c r="L65" i="1"/>
  <c r="L66" i="1"/>
  <c r="L67" i="1"/>
  <c r="L68" i="1"/>
  <c r="L69" i="1"/>
  <c r="L70" i="1"/>
  <c r="K61" i="1"/>
  <c r="K62" i="1"/>
  <c r="K63" i="1"/>
  <c r="K64" i="1"/>
  <c r="K65" i="1"/>
  <c r="K66" i="1"/>
  <c r="K67" i="1"/>
  <c r="K68" i="1"/>
  <c r="K69" i="1"/>
  <c r="K70" i="1"/>
  <c r="Q60" i="1"/>
  <c r="K60" i="1"/>
  <c r="L60" i="1"/>
  <c r="Q59" i="1"/>
  <c r="K59" i="1"/>
  <c r="L5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Q39" i="1"/>
  <c r="L39" i="1"/>
  <c r="K3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</calcChain>
</file>

<file path=xl/sharedStrings.xml><?xml version="1.0" encoding="utf-8"?>
<sst xmlns="http://schemas.openxmlformats.org/spreadsheetml/2006/main" count="312" uniqueCount="78">
  <si>
    <t>id</t>
  </si>
  <si>
    <t>group</t>
  </si>
  <si>
    <t>time</t>
  </si>
  <si>
    <t>sex</t>
  </si>
  <si>
    <t>age</t>
  </si>
  <si>
    <t>bmi</t>
  </si>
  <si>
    <t>sys_1</t>
  </si>
  <si>
    <t>dia_1</t>
  </si>
  <si>
    <t>sys_2</t>
  </si>
  <si>
    <t>dia_2</t>
  </si>
  <si>
    <t>sys</t>
  </si>
  <si>
    <t>dia</t>
  </si>
  <si>
    <t>height</t>
  </si>
  <si>
    <t>weight</t>
  </si>
  <si>
    <t>wc_1</t>
  </si>
  <si>
    <t>wc_2</t>
  </si>
  <si>
    <t>wc</t>
  </si>
  <si>
    <t>handgrip</t>
  </si>
  <si>
    <t>vo2max_ml_min_6x5</t>
  </si>
  <si>
    <t>vo2max_ml_min_kg_6x5</t>
  </si>
  <si>
    <t>total_mass</t>
  </si>
  <si>
    <t>lean_mass</t>
  </si>
  <si>
    <t>fat_mass</t>
  </si>
  <si>
    <t>vat_mass_1</t>
  </si>
  <si>
    <t>vat_mass_2</t>
  </si>
  <si>
    <t>vat_mass</t>
  </si>
  <si>
    <t>s-glukose</t>
  </si>
  <si>
    <t>s-triglyserider</t>
  </si>
  <si>
    <t>s-hdl</t>
  </si>
  <si>
    <t>s-ldl</t>
  </si>
  <si>
    <t>pwv</t>
  </si>
  <si>
    <t>1rm_newton</t>
  </si>
  <si>
    <t>tr031 003</t>
  </si>
  <si>
    <t>fls</t>
  </si>
  <si>
    <t>pre</t>
  </si>
  <si>
    <t>NA</t>
  </si>
  <si>
    <t>tr031 002</t>
  </si>
  <si>
    <t xml:space="preserve">tr031 005 </t>
  </si>
  <si>
    <t>tr031 10541</t>
  </si>
  <si>
    <t>kon</t>
  </si>
  <si>
    <t>tr031 11018</t>
  </si>
  <si>
    <t>tr031 11451</t>
  </si>
  <si>
    <t>tr031 004</t>
  </si>
  <si>
    <t>tr031 006</t>
  </si>
  <si>
    <t>tr031 10538</t>
  </si>
  <si>
    <t>tr031 11583</t>
  </si>
  <si>
    <t>tr031 12448</t>
  </si>
  <si>
    <t>tr031 11159</t>
  </si>
  <si>
    <t>tr031 007</t>
  </si>
  <si>
    <t>tr031 15448</t>
  </si>
  <si>
    <t>tr031 11356</t>
  </si>
  <si>
    <t>tr031 14662</t>
  </si>
  <si>
    <t>tr031 11091</t>
  </si>
  <si>
    <t>tr031 008</t>
  </si>
  <si>
    <t>tr031 11806</t>
  </si>
  <si>
    <t>tr031 11442</t>
  </si>
  <si>
    <t>tr031 009</t>
  </si>
  <si>
    <t>tr031 15409</t>
  </si>
  <si>
    <t>tr031 001</t>
  </si>
  <si>
    <t>tr031 010</t>
  </si>
  <si>
    <t>tr031 14010</t>
  </si>
  <si>
    <t>tr031 13404</t>
  </si>
  <si>
    <t>tr031 011</t>
  </si>
  <si>
    <t>tr031 11421</t>
  </si>
  <si>
    <t>tr031 11887</t>
  </si>
  <si>
    <t>tr031 012</t>
  </si>
  <si>
    <t>tr031 013</t>
  </si>
  <si>
    <t>tr031 14269</t>
  </si>
  <si>
    <t>tr031 14626</t>
  </si>
  <si>
    <t>tr031 014</t>
  </si>
  <si>
    <t>tr031 015</t>
  </si>
  <si>
    <t>tr031 14265</t>
  </si>
  <si>
    <t>tr031 016</t>
  </si>
  <si>
    <t>tr031 11716</t>
  </si>
  <si>
    <t>post</t>
  </si>
  <si>
    <t>tr031 005</t>
  </si>
  <si>
    <t>phys_act</t>
  </si>
  <si>
    <t>phys_act_min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</si>
</sst>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left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77"/>
  <sheetViews>
    <sheetView tabSelected="1" zoomScale="152" zoomScaleNormal="152" workbookViewId="0">
      <pane xSplit="1" topLeftCell="U1" activePane="topRight" state="frozen"/>
      <selection pane="topRight" activeCell="AI3" sqref="AI3"/>
    </sheetView>
  </sheetViews>
  <sheetFormatPr baseColWidth="10" defaultColWidth="8.6640625" defaultRowHeight="15" customHeight="1" x14ac:dyDescent="0.2"/>
  <cols>
    <col min="1" max="1" width="12.1640625" bestFit="1" customWidth="1"/>
    <col min="3" max="3" width="4.6640625" bestFit="1" customWidth="1"/>
    <col min="4" max="4" width="3.5" bestFit="1" customWidth="1"/>
    <col min="5" max="5" width="3.6640625" bestFit="1" customWidth="1"/>
    <col min="6" max="6" width="5.1640625" bestFit="1" customWidth="1"/>
    <col min="7" max="10" width="5.33203125" bestFit="1" customWidth="1"/>
    <col min="11" max="12" width="4.1640625" bestFit="1" customWidth="1"/>
    <col min="13" max="13" width="6.1640625" bestFit="1" customWidth="1"/>
    <col min="14" max="14" width="6.33203125" bestFit="1" customWidth="1"/>
    <col min="15" max="17" width="5.6640625" bestFit="1" customWidth="1"/>
    <col min="18" max="18" width="8" bestFit="1" customWidth="1"/>
    <col min="19" max="19" width="17.6640625" bestFit="1" customWidth="1"/>
    <col min="20" max="20" width="20.1640625" bestFit="1" customWidth="1"/>
    <col min="21" max="21" width="9.5" bestFit="1" customWidth="1"/>
    <col min="22" max="22" width="9" bestFit="1" customWidth="1"/>
    <col min="23" max="23" width="8" bestFit="1" customWidth="1"/>
    <col min="24" max="25" width="10.1640625" bestFit="1" customWidth="1"/>
    <col min="26" max="26" width="8.33203125" bestFit="1" customWidth="1"/>
    <col min="27" max="27" width="8.1640625" bestFit="1" customWidth="1"/>
    <col min="28" max="28" width="11.5" customWidth="1"/>
    <col min="29" max="29" width="4.83203125" bestFit="1" customWidth="1"/>
    <col min="30" max="30" width="4.33203125" bestFit="1" customWidth="1"/>
    <col min="31" max="31" width="5.1640625" bestFit="1" customWidth="1"/>
    <col min="32" max="32" width="11" bestFit="1" customWidth="1"/>
    <col min="33" max="33" width="7.83203125" bestFit="1" customWidth="1"/>
    <col min="34" max="34" width="11.6640625" bestFit="1" customWidth="1"/>
    <col min="35" max="35" width="9.5" bestFit="1" customWidth="1"/>
    <col min="36" max="36" width="11.1640625" bestFit="1" customWidth="1"/>
    <col min="37" max="37" width="10.5" bestFit="1" customWidth="1"/>
    <col min="38" max="39" width="11.6640625" bestFit="1" customWidth="1"/>
    <col min="40" max="40" width="10.1640625" bestFit="1" customWidth="1"/>
    <col min="41" max="41" width="15.6640625" bestFit="1" customWidth="1"/>
    <col min="43" max="43" width="14.5" bestFit="1" customWidth="1"/>
    <col min="44" max="44" width="15.6640625" bestFit="1" customWidth="1"/>
    <col min="47" max="47" width="11" bestFit="1" customWidth="1"/>
    <col min="48" max="48" width="20" bestFit="1" customWidth="1"/>
    <col min="54" max="54" width="10.83203125" bestFit="1" customWidth="1"/>
    <col min="59" max="59" width="13.83203125" bestFit="1" customWidth="1"/>
    <col min="60" max="60" width="9.83203125" bestFit="1" customWidth="1"/>
    <col min="61" max="61" width="12.33203125" bestFit="1" customWidth="1"/>
    <col min="62" max="62" width="19" bestFit="1" customWidth="1"/>
    <col min="63" max="63" width="13.5" bestFit="1" customWidth="1"/>
    <col min="64" max="64" width="15.5" bestFit="1" customWidth="1"/>
    <col min="69" max="69" width="12.33203125" bestFit="1" customWidth="1"/>
    <col min="71" max="71" width="10.83203125" bestFit="1" customWidth="1"/>
    <col min="74" max="74" width="11.5" customWidth="1"/>
    <col min="76" max="76" width="17.83203125" bestFit="1" customWidth="1"/>
    <col min="77" max="77" width="20.33203125" bestFit="1" customWidth="1"/>
    <col min="78" max="78" width="13.6640625" bestFit="1" customWidth="1"/>
    <col min="79" max="79" width="17.83203125" bestFit="1" customWidth="1"/>
    <col min="80" max="80" width="20.33203125" bestFit="1" customWidth="1"/>
    <col min="81" max="81" width="13.6640625" bestFit="1" customWidth="1"/>
    <col min="82" max="82" width="21.1640625" bestFit="1" customWidth="1"/>
    <col min="83" max="83" width="23.6640625" bestFit="1" customWidth="1"/>
    <col min="84" max="84" width="17" bestFit="1" customWidth="1"/>
    <col min="85" max="85" width="18.83203125" bestFit="1" customWidth="1"/>
    <col min="86" max="86" width="21.33203125" bestFit="1" customWidth="1"/>
    <col min="87" max="87" width="14.6640625" bestFit="1" customWidth="1"/>
    <col min="88" max="88" width="17.83203125" bestFit="1" customWidth="1"/>
    <col min="89" max="89" width="20.33203125" bestFit="1" customWidth="1"/>
    <col min="90" max="90" width="13.83203125" bestFit="1" customWidth="1"/>
    <col min="91" max="91" width="22.83203125" bestFit="1" customWidth="1"/>
    <col min="92" max="92" width="25.33203125" bestFit="1" customWidth="1"/>
    <col min="93" max="93" width="18.6640625" bestFit="1" customWidth="1"/>
    <col min="94" max="94" width="22.5" bestFit="1" customWidth="1"/>
    <col min="95" max="95" width="25" bestFit="1" customWidth="1"/>
    <col min="96" max="96" width="18.5" bestFit="1" customWidth="1"/>
    <col min="97" max="97" width="16" bestFit="1" customWidth="1"/>
    <col min="98" max="98" width="18.5" bestFit="1" customWidth="1"/>
    <col min="99" max="99" width="12" bestFit="1" customWidth="1"/>
    <col min="100" max="100" width="17.6640625" bestFit="1" customWidth="1"/>
    <col min="101" max="101" width="20.1640625" bestFit="1" customWidth="1"/>
    <col min="102" max="102" width="13.5" bestFit="1" customWidth="1"/>
    <col min="103" max="103" width="16.83203125" bestFit="1" customWidth="1"/>
    <col min="104" max="104" width="19.5" bestFit="1" customWidth="1"/>
    <col min="105" max="105" width="12.6640625" bestFit="1" customWidth="1"/>
    <col min="108" max="108" width="4.83203125" bestFit="1" customWidth="1"/>
    <col min="111" max="111" width="10" bestFit="1" customWidth="1"/>
    <col min="116" max="116" width="13" bestFit="1" customWidth="1"/>
    <col min="119" max="119" width="9.83203125" customWidth="1"/>
    <col min="120" max="120" width="14" bestFit="1" customWidth="1"/>
    <col min="123" max="123" width="15.33203125" bestFit="1" customWidth="1"/>
    <col min="124" max="124" width="9.83203125" bestFit="1" customWidth="1"/>
    <col min="125" max="125" width="11.1640625" bestFit="1" customWidth="1"/>
    <col min="129" max="129" width="13.5" bestFit="1" customWidth="1"/>
    <col min="130" max="130" width="11.5" bestFit="1" customWidth="1"/>
    <col min="131" max="131" width="10.5" bestFit="1" customWidth="1"/>
    <col min="132" max="132" width="12.5" bestFit="1" customWidth="1"/>
    <col min="133" max="133" width="12.6640625" bestFit="1" customWidth="1"/>
    <col min="134" max="134" width="13.6640625" bestFit="1" customWidth="1"/>
    <col min="136" max="136" width="11.83203125" bestFit="1" customWidth="1"/>
    <col min="139" max="139" width="10" bestFit="1" customWidth="1"/>
  </cols>
  <sheetData>
    <row r="1" spans="1:9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76</v>
      </c>
      <c r="AH1" t="s">
        <v>77</v>
      </c>
      <c r="BS1" s="1"/>
      <c r="BV1" s="1"/>
      <c r="BY1" s="1"/>
      <c r="CB1" s="1"/>
      <c r="CE1" s="1"/>
      <c r="CH1" s="1"/>
      <c r="CK1" s="1"/>
      <c r="CN1" s="1"/>
      <c r="CQ1" s="1"/>
      <c r="CT1" s="1"/>
    </row>
    <row r="2" spans="1:98" ht="16" x14ac:dyDescent="0.2">
      <c r="A2" s="2" t="s">
        <v>32</v>
      </c>
      <c r="B2" t="s">
        <v>33</v>
      </c>
      <c r="C2" t="s">
        <v>34</v>
      </c>
      <c r="D2">
        <v>1</v>
      </c>
      <c r="E2" s="4">
        <v>38</v>
      </c>
      <c r="F2" s="3">
        <v>23.8</v>
      </c>
      <c r="G2">
        <v>159</v>
      </c>
      <c r="H2">
        <v>106</v>
      </c>
      <c r="I2">
        <v>152</v>
      </c>
      <c r="J2">
        <v>108</v>
      </c>
      <c r="K2" s="4">
        <f>AVERAGE(G2,I2)</f>
        <v>155.5</v>
      </c>
      <c r="L2">
        <f>AVERAGE(H2,J2)</f>
        <v>107</v>
      </c>
      <c r="M2" s="3">
        <v>177.5</v>
      </c>
      <c r="N2" s="3">
        <v>75.3</v>
      </c>
      <c r="O2" s="3">
        <v>78</v>
      </c>
      <c r="P2" s="3">
        <v>78</v>
      </c>
      <c r="Q2" s="3">
        <f>AVERAGE(O2,P2)</f>
        <v>78</v>
      </c>
      <c r="R2">
        <v>34</v>
      </c>
      <c r="S2" s="3">
        <v>2615.8333333333335</v>
      </c>
      <c r="T2" s="3">
        <f>S2/N2</f>
        <v>34.738822487826475</v>
      </c>
      <c r="U2" s="8">
        <v>75387.318530000004</v>
      </c>
      <c r="V2" s="8">
        <v>45306.021549999998</v>
      </c>
      <c r="W2" s="8">
        <v>27331.706150000002</v>
      </c>
      <c r="X2" s="9">
        <v>425.01482349999998</v>
      </c>
      <c r="Y2" s="9">
        <v>432.70202610000001</v>
      </c>
      <c r="Z2" s="3">
        <f>AVERAGE(X2,Y2)</f>
        <v>428.85842479999997</v>
      </c>
      <c r="AA2" s="3">
        <v>4.7</v>
      </c>
      <c r="AB2" s="3">
        <v>0.61</v>
      </c>
      <c r="AC2" s="3">
        <v>1.4</v>
      </c>
      <c r="AD2" s="3">
        <v>2.2000000000000002</v>
      </c>
      <c r="AE2" s="3">
        <v>6.3</v>
      </c>
      <c r="AF2">
        <v>190</v>
      </c>
      <c r="AG2">
        <v>5428.8</v>
      </c>
      <c r="AH2">
        <v>845</v>
      </c>
    </row>
    <row r="3" spans="1:98" ht="16" x14ac:dyDescent="0.2">
      <c r="A3" t="s">
        <v>36</v>
      </c>
      <c r="B3" t="s">
        <v>33</v>
      </c>
      <c r="C3" t="s">
        <v>34</v>
      </c>
      <c r="D3">
        <v>2</v>
      </c>
      <c r="E3" s="4">
        <v>44</v>
      </c>
      <c r="F3" s="3">
        <v>28</v>
      </c>
      <c r="G3">
        <v>142</v>
      </c>
      <c r="H3">
        <v>121</v>
      </c>
      <c r="I3">
        <v>148</v>
      </c>
      <c r="J3">
        <v>114</v>
      </c>
      <c r="K3" s="4">
        <f t="shared" ref="K3:K38" si="0">AVERAGE(G3,I3)</f>
        <v>145</v>
      </c>
      <c r="L3" s="4">
        <f t="shared" ref="L3:L38" si="1">AVERAGE(H3,J3)</f>
        <v>117.5</v>
      </c>
      <c r="M3" s="3">
        <v>174.9</v>
      </c>
      <c r="N3" s="3">
        <v>85.9</v>
      </c>
      <c r="O3" s="3">
        <v>105.5</v>
      </c>
      <c r="P3" s="3">
        <v>105.7</v>
      </c>
      <c r="Q3" s="3">
        <f t="shared" ref="Q3:Q38" si="2">AVERAGE(O3,P3)</f>
        <v>105.6</v>
      </c>
      <c r="R3">
        <v>40</v>
      </c>
      <c r="S3" s="3">
        <v>3066.3333333333335</v>
      </c>
      <c r="T3" s="3">
        <f>S3/N3</f>
        <v>35.696546371750095</v>
      </c>
      <c r="U3" s="8">
        <v>86097.775930000003</v>
      </c>
      <c r="V3" s="8">
        <v>50044.61679</v>
      </c>
      <c r="W3" s="8">
        <v>33277.395729999997</v>
      </c>
      <c r="X3" s="9">
        <v>2265.1368980000002</v>
      </c>
      <c r="Y3" s="9">
        <v>2289.606092</v>
      </c>
      <c r="Z3" s="3">
        <f>AVERAGE(X3,Y3)</f>
        <v>2277.3714950000003</v>
      </c>
      <c r="AA3" s="3">
        <v>5.5</v>
      </c>
      <c r="AB3" s="3">
        <v>0.96</v>
      </c>
      <c r="AC3" s="3">
        <v>1.2</v>
      </c>
      <c r="AD3" s="3">
        <v>3.1</v>
      </c>
      <c r="AE3" s="3">
        <v>8.1</v>
      </c>
      <c r="AF3">
        <v>215</v>
      </c>
      <c r="AG3">
        <v>2880</v>
      </c>
      <c r="AH3">
        <v>480</v>
      </c>
    </row>
    <row r="4" spans="1:98" ht="16" x14ac:dyDescent="0.2">
      <c r="A4" t="s">
        <v>37</v>
      </c>
      <c r="B4" t="s">
        <v>33</v>
      </c>
      <c r="C4" t="s">
        <v>34</v>
      </c>
      <c r="D4">
        <v>1</v>
      </c>
      <c r="E4" s="4">
        <v>70</v>
      </c>
      <c r="F4" s="3">
        <v>30.3</v>
      </c>
      <c r="G4">
        <v>153</v>
      </c>
      <c r="H4">
        <v>89</v>
      </c>
      <c r="I4">
        <v>154</v>
      </c>
      <c r="J4">
        <v>82</v>
      </c>
      <c r="K4" s="4">
        <f t="shared" si="0"/>
        <v>153.5</v>
      </c>
      <c r="L4" s="4">
        <f t="shared" si="1"/>
        <v>85.5</v>
      </c>
      <c r="M4" s="3">
        <v>168.5</v>
      </c>
      <c r="N4" s="3">
        <v>86.3</v>
      </c>
      <c r="O4" s="3">
        <v>106</v>
      </c>
      <c r="P4" s="3">
        <v>106</v>
      </c>
      <c r="Q4" s="3">
        <f t="shared" si="2"/>
        <v>106</v>
      </c>
      <c r="R4" s="4">
        <v>25</v>
      </c>
      <c r="S4" s="3">
        <v>1914.8333333333333</v>
      </c>
      <c r="T4" s="3">
        <f>S4/N4</f>
        <v>22.188103514870605</v>
      </c>
      <c r="U4" s="8">
        <v>85628.58</v>
      </c>
      <c r="V4" s="8">
        <v>47925.074289999997</v>
      </c>
      <c r="W4" s="8">
        <v>35358.288919999999</v>
      </c>
      <c r="X4" s="9">
        <v>2524.8064089999998</v>
      </c>
      <c r="Y4" s="9">
        <v>2364.1953020000001</v>
      </c>
      <c r="Z4" s="3">
        <f>AVERAGE(X4,Y4)</f>
        <v>2444.5008554999999</v>
      </c>
      <c r="AA4" s="3">
        <v>5.8</v>
      </c>
      <c r="AB4" s="3">
        <v>0.91</v>
      </c>
      <c r="AC4" s="3">
        <v>2.8</v>
      </c>
      <c r="AD4" s="3">
        <v>1.5</v>
      </c>
      <c r="AE4" s="12">
        <v>11.4</v>
      </c>
      <c r="AF4" s="6">
        <v>190</v>
      </c>
      <c r="AG4">
        <v>720</v>
      </c>
      <c r="AH4">
        <v>120</v>
      </c>
    </row>
    <row r="5" spans="1:98" ht="16" x14ac:dyDescent="0.2">
      <c r="A5" t="s">
        <v>38</v>
      </c>
      <c r="B5" t="s">
        <v>39</v>
      </c>
      <c r="C5" t="s">
        <v>34</v>
      </c>
      <c r="D5">
        <v>1</v>
      </c>
      <c r="E5" s="4">
        <v>61</v>
      </c>
      <c r="F5" s="3">
        <v>36.4</v>
      </c>
      <c r="G5">
        <v>168</v>
      </c>
      <c r="H5">
        <v>86</v>
      </c>
      <c r="I5">
        <v>161</v>
      </c>
      <c r="J5">
        <v>91</v>
      </c>
      <c r="K5" s="4">
        <f t="shared" si="0"/>
        <v>164.5</v>
      </c>
      <c r="L5" s="4">
        <f t="shared" si="1"/>
        <v>88.5</v>
      </c>
      <c r="M5" s="3">
        <v>166.4</v>
      </c>
      <c r="N5" s="3">
        <v>102.2</v>
      </c>
      <c r="O5" s="3">
        <v>120.5</v>
      </c>
      <c r="P5" s="3">
        <v>121.5</v>
      </c>
      <c r="Q5" s="3">
        <f t="shared" si="2"/>
        <v>121</v>
      </c>
      <c r="R5" s="4">
        <v>21</v>
      </c>
      <c r="S5" s="3">
        <v>2037.5</v>
      </c>
      <c r="T5" s="3">
        <f>S5/N5</f>
        <v>19.936399217221133</v>
      </c>
      <c r="U5" s="8">
        <v>100311.59</v>
      </c>
      <c r="V5" s="8">
        <v>46882.907229999997</v>
      </c>
      <c r="W5" s="3">
        <v>51204.995320000002</v>
      </c>
      <c r="X5" s="9">
        <v>2887.6836159999998</v>
      </c>
      <c r="Y5" s="9">
        <v>3092.3425299999999</v>
      </c>
      <c r="Z5" s="3">
        <f>AVERAGE(X5,Y5)</f>
        <v>2990.0130730000001</v>
      </c>
      <c r="AA5" s="3">
        <v>10</v>
      </c>
      <c r="AB5" s="3">
        <v>1.58</v>
      </c>
      <c r="AC5" s="3">
        <v>1</v>
      </c>
      <c r="AD5" s="3">
        <v>5.7</v>
      </c>
      <c r="AE5" s="5">
        <v>12.2</v>
      </c>
      <c r="AF5" s="6">
        <v>200</v>
      </c>
      <c r="AG5">
        <v>600</v>
      </c>
      <c r="AH5">
        <v>100</v>
      </c>
    </row>
    <row r="6" spans="1:98" ht="16" x14ac:dyDescent="0.2">
      <c r="A6" t="s">
        <v>40</v>
      </c>
      <c r="B6" t="s">
        <v>39</v>
      </c>
      <c r="C6" t="s">
        <v>34</v>
      </c>
      <c r="D6">
        <v>1</v>
      </c>
      <c r="E6" s="4">
        <v>40</v>
      </c>
      <c r="F6" s="3">
        <v>28.3</v>
      </c>
      <c r="G6">
        <v>130</v>
      </c>
      <c r="H6">
        <v>90</v>
      </c>
      <c r="I6">
        <v>126</v>
      </c>
      <c r="J6">
        <v>86</v>
      </c>
      <c r="K6" s="4">
        <f t="shared" si="0"/>
        <v>128</v>
      </c>
      <c r="L6">
        <f t="shared" si="1"/>
        <v>88</v>
      </c>
      <c r="M6" s="3">
        <v>173.4</v>
      </c>
      <c r="N6" s="3">
        <v>86.1</v>
      </c>
      <c r="O6" s="3">
        <v>91.5</v>
      </c>
      <c r="P6" s="3">
        <v>91.5</v>
      </c>
      <c r="Q6" s="3">
        <f t="shared" si="2"/>
        <v>91.5</v>
      </c>
      <c r="R6" s="4">
        <v>27</v>
      </c>
      <c r="S6" s="3">
        <v>3124.6666666666665</v>
      </c>
      <c r="T6" s="3">
        <f>S6/N6</f>
        <v>36.291134339914827</v>
      </c>
      <c r="U6" s="8">
        <v>85980.21</v>
      </c>
      <c r="V6" s="8">
        <v>47561.21387</v>
      </c>
      <c r="W6" s="8">
        <v>35508.400719999998</v>
      </c>
      <c r="X6" s="9">
        <v>1176.1774800000001</v>
      </c>
      <c r="Y6" s="9">
        <v>1164.8005949999999</v>
      </c>
      <c r="Z6" s="3">
        <f>AVERAGE(X6,Y6)</f>
        <v>1170.4890375</v>
      </c>
      <c r="AA6" s="3">
        <v>5</v>
      </c>
      <c r="AB6" s="3">
        <v>0.59</v>
      </c>
      <c r="AC6" s="3">
        <v>1.6</v>
      </c>
      <c r="AD6" s="3">
        <v>3.4</v>
      </c>
      <c r="AE6" s="5">
        <v>7.9</v>
      </c>
      <c r="AF6" s="6">
        <v>110</v>
      </c>
      <c r="AG6">
        <v>1860</v>
      </c>
      <c r="AH6">
        <v>230</v>
      </c>
    </row>
    <row r="7" spans="1:98" ht="16" x14ac:dyDescent="0.2">
      <c r="A7" t="s">
        <v>41</v>
      </c>
      <c r="B7" t="s">
        <v>39</v>
      </c>
      <c r="C7" t="s">
        <v>34</v>
      </c>
      <c r="D7">
        <v>2</v>
      </c>
      <c r="E7" s="4">
        <v>69</v>
      </c>
      <c r="F7" s="3">
        <v>25.4</v>
      </c>
      <c r="G7">
        <v>159</v>
      </c>
      <c r="H7">
        <v>91</v>
      </c>
      <c r="I7">
        <v>163</v>
      </c>
      <c r="J7">
        <v>91</v>
      </c>
      <c r="K7" s="4">
        <f t="shared" si="0"/>
        <v>161</v>
      </c>
      <c r="L7">
        <f t="shared" si="1"/>
        <v>91</v>
      </c>
      <c r="M7" s="3">
        <v>171.1</v>
      </c>
      <c r="N7" s="3">
        <v>75.8</v>
      </c>
      <c r="O7" s="3">
        <v>94</v>
      </c>
      <c r="P7" s="3">
        <v>96</v>
      </c>
      <c r="Q7" s="3">
        <f t="shared" si="2"/>
        <v>95</v>
      </c>
      <c r="R7">
        <v>45</v>
      </c>
      <c r="S7" s="3">
        <v>2524</v>
      </c>
      <c r="T7" s="3">
        <f>S7/N7</f>
        <v>33.298153034300796</v>
      </c>
      <c r="U7" s="8">
        <v>74978.97107</v>
      </c>
      <c r="V7" s="3">
        <v>51879.2742</v>
      </c>
      <c r="W7" s="8">
        <v>20265.14615</v>
      </c>
      <c r="X7" s="9">
        <v>1307.7768779999999</v>
      </c>
      <c r="Y7" s="9">
        <v>1260.7077509999999</v>
      </c>
      <c r="Z7" s="3">
        <f>AVERAGE(X7,Y7)</f>
        <v>1284.2423144999998</v>
      </c>
      <c r="AA7" s="3">
        <v>4.9000000000000004</v>
      </c>
      <c r="AB7" s="3">
        <v>0.93</v>
      </c>
      <c r="AC7" s="3">
        <v>1.1000000000000001</v>
      </c>
      <c r="AD7" s="3">
        <v>3.9</v>
      </c>
      <c r="AE7" s="12">
        <v>8.8000000000000007</v>
      </c>
      <c r="AF7" s="6">
        <v>255</v>
      </c>
      <c r="AG7">
        <v>3600</v>
      </c>
      <c r="AH7">
        <v>600</v>
      </c>
    </row>
    <row r="8" spans="1:98" ht="16" x14ac:dyDescent="0.2">
      <c r="A8" t="s">
        <v>42</v>
      </c>
      <c r="B8" t="s">
        <v>33</v>
      </c>
      <c r="C8" t="s">
        <v>34</v>
      </c>
      <c r="D8">
        <v>2</v>
      </c>
      <c r="E8" s="4">
        <v>46</v>
      </c>
      <c r="F8" s="3">
        <v>42.8</v>
      </c>
      <c r="G8">
        <v>163</v>
      </c>
      <c r="H8">
        <v>105</v>
      </c>
      <c r="I8">
        <v>164</v>
      </c>
      <c r="J8">
        <v>112</v>
      </c>
      <c r="K8" s="4">
        <f t="shared" si="0"/>
        <v>163.5</v>
      </c>
      <c r="L8" s="4">
        <f t="shared" si="1"/>
        <v>108.5</v>
      </c>
      <c r="M8" s="3">
        <v>187.6</v>
      </c>
      <c r="N8" s="3">
        <v>149.69999999999999</v>
      </c>
      <c r="O8" s="3">
        <v>146</v>
      </c>
      <c r="P8" s="3">
        <v>145</v>
      </c>
      <c r="Q8" s="3">
        <f t="shared" si="2"/>
        <v>145.5</v>
      </c>
      <c r="R8" s="4">
        <v>89</v>
      </c>
      <c r="S8" s="3">
        <v>3757</v>
      </c>
      <c r="T8" s="3">
        <f>S8/N8</f>
        <v>25.096860387441552</v>
      </c>
      <c r="U8" s="8">
        <v>150206.23000000001</v>
      </c>
      <c r="V8" s="8">
        <v>82789.589590000003</v>
      </c>
      <c r="W8" s="8">
        <v>64095.72913</v>
      </c>
      <c r="X8" s="9">
        <v>3601.528053</v>
      </c>
      <c r="Y8" s="9">
        <v>3203.00614</v>
      </c>
      <c r="Z8" s="3">
        <f>AVERAGE(X8,Y8)</f>
        <v>3402.2670964999998</v>
      </c>
      <c r="AA8" s="3">
        <v>5.7</v>
      </c>
      <c r="AB8" s="3">
        <v>1.97</v>
      </c>
      <c r="AC8" s="3">
        <v>1.2</v>
      </c>
      <c r="AD8" s="3">
        <v>3.5</v>
      </c>
      <c r="AE8" s="5">
        <v>9.5</v>
      </c>
      <c r="AF8" s="6">
        <v>360</v>
      </c>
      <c r="AG8">
        <v>360</v>
      </c>
      <c r="AH8">
        <v>60</v>
      </c>
    </row>
    <row r="9" spans="1:98" ht="16" x14ac:dyDescent="0.2">
      <c r="A9" t="s">
        <v>43</v>
      </c>
      <c r="B9" t="s">
        <v>33</v>
      </c>
      <c r="C9" t="s">
        <v>34</v>
      </c>
      <c r="D9">
        <v>1</v>
      </c>
      <c r="E9" s="4">
        <v>54</v>
      </c>
      <c r="F9" s="3">
        <v>25.4</v>
      </c>
      <c r="G9">
        <v>138</v>
      </c>
      <c r="H9">
        <v>69</v>
      </c>
      <c r="I9">
        <v>132</v>
      </c>
      <c r="J9">
        <v>112</v>
      </c>
      <c r="K9" s="4">
        <f t="shared" si="0"/>
        <v>135</v>
      </c>
      <c r="L9" s="4">
        <f t="shared" si="1"/>
        <v>90.5</v>
      </c>
      <c r="M9" s="3">
        <v>164.2</v>
      </c>
      <c r="N9" s="3">
        <v>68.400000000000006</v>
      </c>
      <c r="O9" s="3">
        <v>101</v>
      </c>
      <c r="P9" s="3">
        <v>102</v>
      </c>
      <c r="Q9" s="3">
        <f t="shared" si="2"/>
        <v>101.5</v>
      </c>
      <c r="R9">
        <v>28</v>
      </c>
      <c r="S9" s="3">
        <v>1670.1666666666667</v>
      </c>
      <c r="T9" s="3">
        <f>S9/N9</f>
        <v>24.41764132553606</v>
      </c>
      <c r="U9" s="8">
        <v>68902.351429999995</v>
      </c>
      <c r="V9" s="8">
        <v>35385.26339</v>
      </c>
      <c r="W9" s="8">
        <v>31667.448659999998</v>
      </c>
      <c r="X9" s="9">
        <v>574.04146779999996</v>
      </c>
      <c r="Y9" s="9">
        <v>590.55515509999998</v>
      </c>
      <c r="Z9" s="3">
        <f>AVERAGE(X9,Y9)</f>
        <v>582.29831145000003</v>
      </c>
      <c r="AA9" s="3">
        <v>5.0999999999999996</v>
      </c>
      <c r="AB9" s="3">
        <v>0.9</v>
      </c>
      <c r="AC9" s="3">
        <v>1.1000000000000001</v>
      </c>
      <c r="AD9" s="3">
        <v>2</v>
      </c>
      <c r="AE9" s="5" t="s">
        <v>35</v>
      </c>
      <c r="AF9" s="6">
        <v>135</v>
      </c>
      <c r="AG9">
        <v>1800</v>
      </c>
      <c r="AH9">
        <v>300</v>
      </c>
    </row>
    <row r="10" spans="1:98" ht="16" x14ac:dyDescent="0.2">
      <c r="A10" t="s">
        <v>44</v>
      </c>
      <c r="B10" t="s">
        <v>39</v>
      </c>
      <c r="C10" t="s">
        <v>34</v>
      </c>
      <c r="D10">
        <v>1</v>
      </c>
      <c r="E10" s="4">
        <v>55</v>
      </c>
      <c r="F10" s="3">
        <v>31</v>
      </c>
      <c r="G10">
        <v>127</v>
      </c>
      <c r="H10">
        <v>79</v>
      </c>
      <c r="I10">
        <v>125</v>
      </c>
      <c r="J10">
        <v>79</v>
      </c>
      <c r="K10" s="4">
        <f t="shared" si="0"/>
        <v>126</v>
      </c>
      <c r="L10">
        <f t="shared" si="1"/>
        <v>79</v>
      </c>
      <c r="M10" s="3">
        <v>164.7</v>
      </c>
      <c r="N10" s="3">
        <v>83.6</v>
      </c>
      <c r="O10" s="3">
        <v>102</v>
      </c>
      <c r="P10" s="3">
        <v>103</v>
      </c>
      <c r="Q10" s="3">
        <f t="shared" si="2"/>
        <v>102.5</v>
      </c>
      <c r="R10">
        <v>25</v>
      </c>
      <c r="S10" s="3">
        <v>2389</v>
      </c>
      <c r="T10" s="3">
        <f>S10/N10</f>
        <v>28.576555023923447</v>
      </c>
      <c r="U10" s="8">
        <v>83973.88</v>
      </c>
      <c r="V10" s="8">
        <v>45417.0556</v>
      </c>
      <c r="W10" s="8">
        <v>36266.638529999997</v>
      </c>
      <c r="X10" s="9">
        <v>1526.5150000000001</v>
      </c>
      <c r="Y10" s="9">
        <v>1366.261002</v>
      </c>
      <c r="Z10" s="3">
        <f>AVERAGE(X10,Y10)</f>
        <v>1446.388001</v>
      </c>
      <c r="AA10" s="3">
        <v>4.9000000000000004</v>
      </c>
      <c r="AB10" s="3">
        <v>0.46</v>
      </c>
      <c r="AC10" s="3">
        <v>1.6</v>
      </c>
      <c r="AD10" s="3">
        <v>2.7</v>
      </c>
      <c r="AE10" s="5">
        <v>6</v>
      </c>
      <c r="AF10" s="6">
        <v>220</v>
      </c>
      <c r="AG10">
        <v>3442.8</v>
      </c>
      <c r="AH10">
        <v>560</v>
      </c>
    </row>
    <row r="11" spans="1:98" ht="16" x14ac:dyDescent="0.2">
      <c r="A11" t="s">
        <v>45</v>
      </c>
      <c r="B11" t="s">
        <v>39</v>
      </c>
      <c r="C11" t="s">
        <v>34</v>
      </c>
      <c r="D11">
        <v>1</v>
      </c>
      <c r="E11" s="4">
        <v>24</v>
      </c>
      <c r="F11" s="3">
        <v>22.9</v>
      </c>
      <c r="G11">
        <v>114</v>
      </c>
      <c r="H11">
        <v>82</v>
      </c>
      <c r="I11">
        <v>123</v>
      </c>
      <c r="J11">
        <v>80</v>
      </c>
      <c r="K11" s="4">
        <f t="shared" si="0"/>
        <v>118.5</v>
      </c>
      <c r="L11">
        <f t="shared" si="1"/>
        <v>81</v>
      </c>
      <c r="M11" s="3">
        <v>149.69999999999999</v>
      </c>
      <c r="N11" s="3">
        <v>53.6</v>
      </c>
      <c r="O11" s="3">
        <v>76.5</v>
      </c>
      <c r="P11" s="3">
        <v>76</v>
      </c>
      <c r="Q11" s="3">
        <f t="shared" si="2"/>
        <v>76.25</v>
      </c>
      <c r="R11">
        <v>12</v>
      </c>
      <c r="S11" s="3">
        <v>1746.5</v>
      </c>
      <c r="T11" s="3">
        <f>S11/N11</f>
        <v>32.583955223880594</v>
      </c>
      <c r="U11" s="8">
        <v>53018.40597</v>
      </c>
      <c r="V11" s="8">
        <v>30461.861420000001</v>
      </c>
      <c r="W11" s="8">
        <v>20708.731339999998</v>
      </c>
      <c r="X11" s="9">
        <v>355.81505950000002</v>
      </c>
      <c r="Y11" s="9">
        <v>351.49760830000002</v>
      </c>
      <c r="Z11" s="3">
        <f>AVERAGE(X11,Y11)</f>
        <v>353.65633390000005</v>
      </c>
      <c r="AA11" s="3">
        <v>4.5999999999999996</v>
      </c>
      <c r="AB11" s="3">
        <v>1.1299999999999999</v>
      </c>
      <c r="AC11" s="3">
        <v>1.2</v>
      </c>
      <c r="AD11" s="3">
        <v>1.8</v>
      </c>
      <c r="AE11" s="5">
        <v>5</v>
      </c>
      <c r="AF11" s="6">
        <v>180</v>
      </c>
      <c r="AG11">
        <v>1800</v>
      </c>
      <c r="AH11">
        <v>300</v>
      </c>
    </row>
    <row r="12" spans="1:98" ht="16" x14ac:dyDescent="0.2">
      <c r="A12" t="s">
        <v>46</v>
      </c>
      <c r="B12" t="s">
        <v>39</v>
      </c>
      <c r="C12" t="s">
        <v>34</v>
      </c>
      <c r="D12">
        <v>1</v>
      </c>
      <c r="E12" s="4">
        <v>67</v>
      </c>
      <c r="F12" s="3">
        <v>27.2</v>
      </c>
      <c r="G12">
        <v>138</v>
      </c>
      <c r="H12">
        <v>94</v>
      </c>
      <c r="I12">
        <v>134</v>
      </c>
      <c r="J12">
        <v>91</v>
      </c>
      <c r="K12" s="4">
        <f t="shared" si="0"/>
        <v>136</v>
      </c>
      <c r="L12" s="4">
        <f t="shared" si="1"/>
        <v>92.5</v>
      </c>
      <c r="M12" s="3">
        <v>173.8</v>
      </c>
      <c r="N12" s="3">
        <v>83.1</v>
      </c>
      <c r="O12" s="3">
        <v>93.6</v>
      </c>
      <c r="P12" s="3">
        <v>91.5</v>
      </c>
      <c r="Q12" s="3">
        <f t="shared" si="2"/>
        <v>92.55</v>
      </c>
      <c r="R12" s="4">
        <v>29</v>
      </c>
      <c r="S12" s="3">
        <v>2466.6666666666665</v>
      </c>
      <c r="T12" s="3">
        <f>S12/N12</f>
        <v>29.683112715603691</v>
      </c>
      <c r="U12" s="8">
        <v>83013.406629999998</v>
      </c>
      <c r="V12" s="8">
        <v>49894.368199999997</v>
      </c>
      <c r="W12" s="8">
        <v>30858.66632</v>
      </c>
      <c r="X12" s="9">
        <v>742.66886209999996</v>
      </c>
      <c r="Y12" s="9">
        <v>735.98918079999999</v>
      </c>
      <c r="Z12" s="3">
        <f>AVERAGE(X12,Y12)</f>
        <v>739.32902145000003</v>
      </c>
      <c r="AA12" s="3">
        <v>5</v>
      </c>
      <c r="AB12" s="3">
        <v>0.87</v>
      </c>
      <c r="AC12" s="3">
        <v>1.6</v>
      </c>
      <c r="AD12" s="3">
        <v>1.9</v>
      </c>
      <c r="AE12" s="5">
        <v>9</v>
      </c>
      <c r="AF12" s="6">
        <v>186</v>
      </c>
      <c r="AG12">
        <v>1728</v>
      </c>
      <c r="AH12">
        <v>240</v>
      </c>
    </row>
    <row r="13" spans="1:98" ht="16" x14ac:dyDescent="0.2">
      <c r="A13" t="s">
        <v>47</v>
      </c>
      <c r="B13" t="s">
        <v>39</v>
      </c>
      <c r="C13" t="s">
        <v>34</v>
      </c>
      <c r="D13">
        <v>2</v>
      </c>
      <c r="E13" s="4">
        <v>23</v>
      </c>
      <c r="F13" s="3">
        <v>22.9</v>
      </c>
      <c r="G13">
        <v>127</v>
      </c>
      <c r="H13">
        <v>90</v>
      </c>
      <c r="I13">
        <v>125</v>
      </c>
      <c r="J13">
        <v>82</v>
      </c>
      <c r="K13" s="4">
        <f t="shared" si="0"/>
        <v>126</v>
      </c>
      <c r="L13">
        <f t="shared" si="1"/>
        <v>86</v>
      </c>
      <c r="M13" s="3">
        <v>177.5</v>
      </c>
      <c r="N13" s="3">
        <v>71.900000000000006</v>
      </c>
      <c r="O13" s="3">
        <v>79</v>
      </c>
      <c r="P13" s="3">
        <v>80</v>
      </c>
      <c r="Q13" s="3">
        <f t="shared" si="2"/>
        <v>79.5</v>
      </c>
      <c r="R13">
        <v>53</v>
      </c>
      <c r="S13" s="3">
        <v>2677.6666666666665</v>
      </c>
      <c r="T13" s="3">
        <f>S13/N13</f>
        <v>37.241539174779781</v>
      </c>
      <c r="U13" s="8">
        <v>72867.525469999993</v>
      </c>
      <c r="V13" s="3">
        <v>53640.089789999998</v>
      </c>
      <c r="W13" s="8">
        <v>16028.282149999999</v>
      </c>
      <c r="X13" s="9">
        <v>422.08275279999998</v>
      </c>
      <c r="Y13" s="9">
        <v>418.75297569999998</v>
      </c>
      <c r="Z13" s="3">
        <f>AVERAGE(X13,Y13)</f>
        <v>420.41786424999998</v>
      </c>
      <c r="AA13" s="3">
        <v>4.3</v>
      </c>
      <c r="AB13" s="3">
        <v>3.97</v>
      </c>
      <c r="AC13" s="3">
        <v>0.9</v>
      </c>
      <c r="AD13" s="3">
        <v>1.9</v>
      </c>
      <c r="AE13" s="5">
        <v>6.7</v>
      </c>
      <c r="AF13" s="6">
        <v>275</v>
      </c>
      <c r="AG13" s="6">
        <v>3060</v>
      </c>
      <c r="AH13" s="6">
        <v>570</v>
      </c>
    </row>
    <row r="14" spans="1:98" ht="16" x14ac:dyDescent="0.2">
      <c r="A14" t="s">
        <v>48</v>
      </c>
      <c r="B14" t="s">
        <v>33</v>
      </c>
      <c r="C14" t="s">
        <v>34</v>
      </c>
      <c r="D14">
        <v>2</v>
      </c>
      <c r="E14" s="4">
        <v>47</v>
      </c>
      <c r="F14" s="3">
        <v>35.700000000000003</v>
      </c>
      <c r="G14">
        <v>148</v>
      </c>
      <c r="H14">
        <v>101</v>
      </c>
      <c r="I14">
        <v>153</v>
      </c>
      <c r="J14">
        <v>105</v>
      </c>
      <c r="K14" s="4">
        <f t="shared" si="0"/>
        <v>150.5</v>
      </c>
      <c r="L14">
        <f t="shared" si="1"/>
        <v>103</v>
      </c>
      <c r="M14" s="3">
        <v>171.3</v>
      </c>
      <c r="N14" s="3">
        <v>104.8</v>
      </c>
      <c r="O14" s="3">
        <v>120.5</v>
      </c>
      <c r="P14" s="3">
        <v>120.5</v>
      </c>
      <c r="Q14" s="3">
        <f t="shared" si="2"/>
        <v>120.5</v>
      </c>
      <c r="R14" s="4">
        <v>45</v>
      </c>
      <c r="S14" s="3">
        <v>2615.5</v>
      </c>
      <c r="T14" s="3">
        <f>S14/N14</f>
        <v>24.957061068702291</v>
      </c>
      <c r="U14" s="8">
        <v>105588.37</v>
      </c>
      <c r="V14" s="8">
        <v>58651.481399999997</v>
      </c>
      <c r="W14" s="8">
        <v>43989.92252</v>
      </c>
      <c r="X14" s="9">
        <v>2156.8205950000001</v>
      </c>
      <c r="Y14" s="9">
        <v>2162.530706</v>
      </c>
      <c r="Z14" s="3">
        <f>AVERAGE(X14,Y14)</f>
        <v>2159.6756505000003</v>
      </c>
      <c r="AA14" s="3">
        <v>9.9</v>
      </c>
      <c r="AB14" s="3">
        <v>2.25</v>
      </c>
      <c r="AC14" s="3">
        <v>1</v>
      </c>
      <c r="AD14" s="3">
        <v>2.9</v>
      </c>
      <c r="AE14" s="5" t="s">
        <v>35</v>
      </c>
      <c r="AF14" s="6">
        <v>320</v>
      </c>
      <c r="AG14">
        <v>2880</v>
      </c>
      <c r="AH14">
        <v>480</v>
      </c>
    </row>
    <row r="15" spans="1:98" ht="16" x14ac:dyDescent="0.2">
      <c r="A15" t="s">
        <v>49</v>
      </c>
      <c r="B15" t="s">
        <v>39</v>
      </c>
      <c r="C15" t="s">
        <v>34</v>
      </c>
      <c r="D15">
        <v>2</v>
      </c>
      <c r="E15" s="4">
        <v>74</v>
      </c>
      <c r="F15" s="3">
        <v>28.9</v>
      </c>
      <c r="G15">
        <v>153</v>
      </c>
      <c r="H15">
        <v>96</v>
      </c>
      <c r="I15">
        <v>157</v>
      </c>
      <c r="J15">
        <v>96</v>
      </c>
      <c r="K15" s="4">
        <f t="shared" si="0"/>
        <v>155</v>
      </c>
      <c r="L15">
        <f t="shared" si="1"/>
        <v>96</v>
      </c>
      <c r="M15" s="3">
        <v>176.5</v>
      </c>
      <c r="N15" s="3">
        <v>90</v>
      </c>
      <c r="O15" s="3">
        <v>114</v>
      </c>
      <c r="P15" s="3">
        <v>115</v>
      </c>
      <c r="Q15" s="3">
        <f t="shared" si="2"/>
        <v>114.5</v>
      </c>
      <c r="R15">
        <v>30</v>
      </c>
      <c r="S15" s="3">
        <v>2073.8333333333335</v>
      </c>
      <c r="T15" s="3">
        <f>S15/N15</f>
        <v>23.042592592592595</v>
      </c>
      <c r="U15" s="8">
        <v>90288.38</v>
      </c>
      <c r="V15" s="8">
        <v>57568.732530000001</v>
      </c>
      <c r="W15" s="8">
        <v>29446.394100000001</v>
      </c>
      <c r="X15" s="9">
        <v>2552.9491579999999</v>
      </c>
      <c r="Y15" s="9">
        <v>2554.6955560000001</v>
      </c>
      <c r="Z15" s="3">
        <f>AVERAGE(X15,Y15)</f>
        <v>2553.822357</v>
      </c>
      <c r="AA15" s="3">
        <v>6.5</v>
      </c>
      <c r="AB15" s="3">
        <v>0.92</v>
      </c>
      <c r="AC15" s="3">
        <v>1</v>
      </c>
      <c r="AD15" s="3">
        <v>2.6</v>
      </c>
      <c r="AE15" s="5">
        <v>9.6999999999999993</v>
      </c>
      <c r="AF15" s="6">
        <v>240</v>
      </c>
      <c r="AG15">
        <v>3312</v>
      </c>
      <c r="AH15">
        <v>480</v>
      </c>
    </row>
    <row r="16" spans="1:98" ht="16" x14ac:dyDescent="0.2">
      <c r="A16" t="s">
        <v>50</v>
      </c>
      <c r="B16" t="s">
        <v>39</v>
      </c>
      <c r="C16" t="s">
        <v>34</v>
      </c>
      <c r="D16">
        <v>2</v>
      </c>
      <c r="E16" s="4">
        <v>55</v>
      </c>
      <c r="F16" s="3">
        <v>30.9</v>
      </c>
      <c r="G16">
        <v>160</v>
      </c>
      <c r="H16">
        <v>104</v>
      </c>
      <c r="I16">
        <v>161</v>
      </c>
      <c r="J16">
        <v>99</v>
      </c>
      <c r="K16" s="4">
        <f t="shared" si="0"/>
        <v>160.5</v>
      </c>
      <c r="L16" s="4">
        <f t="shared" si="1"/>
        <v>101.5</v>
      </c>
      <c r="M16" s="3">
        <v>187.3</v>
      </c>
      <c r="N16" s="3">
        <v>109.3</v>
      </c>
      <c r="O16" s="3">
        <v>117</v>
      </c>
      <c r="P16" s="3">
        <v>116</v>
      </c>
      <c r="Q16" s="3">
        <f t="shared" si="2"/>
        <v>116.5</v>
      </c>
      <c r="R16" s="4">
        <v>50</v>
      </c>
      <c r="S16" s="3">
        <v>3217.8333333333335</v>
      </c>
      <c r="T16" s="3">
        <f>S16/N16</f>
        <v>29.440378164074414</v>
      </c>
      <c r="U16" s="8">
        <v>107964.01</v>
      </c>
      <c r="V16" s="8">
        <v>64762.828930000003</v>
      </c>
      <c r="W16" s="8">
        <v>40117.348859999998</v>
      </c>
      <c r="X16" s="9">
        <v>3188.5315679999999</v>
      </c>
      <c r="Y16" s="9">
        <v>3339.1972190000001</v>
      </c>
      <c r="Z16" s="3">
        <f>AVERAGE(X16,Y16)</f>
        <v>3263.8643935</v>
      </c>
      <c r="AA16" s="13" t="s">
        <v>35</v>
      </c>
      <c r="AB16" s="13" t="s">
        <v>35</v>
      </c>
      <c r="AC16" s="13" t="s">
        <v>35</v>
      </c>
      <c r="AD16" s="13" t="s">
        <v>35</v>
      </c>
      <c r="AE16" s="5">
        <v>14.1</v>
      </c>
      <c r="AF16" s="6">
        <v>285</v>
      </c>
      <c r="AG16">
        <v>1224</v>
      </c>
      <c r="AH16">
        <v>180</v>
      </c>
    </row>
    <row r="17" spans="1:34" ht="16" x14ac:dyDescent="0.2">
      <c r="A17" t="s">
        <v>51</v>
      </c>
      <c r="B17" t="s">
        <v>39</v>
      </c>
      <c r="C17" t="s">
        <v>34</v>
      </c>
      <c r="D17">
        <v>2</v>
      </c>
      <c r="E17" s="4">
        <v>67</v>
      </c>
      <c r="F17" s="3">
        <v>25</v>
      </c>
      <c r="G17">
        <v>142</v>
      </c>
      <c r="H17">
        <v>99</v>
      </c>
      <c r="I17">
        <v>137</v>
      </c>
      <c r="J17">
        <v>110</v>
      </c>
      <c r="K17" s="4">
        <f t="shared" si="0"/>
        <v>139.5</v>
      </c>
      <c r="L17" s="4">
        <f t="shared" si="1"/>
        <v>104.5</v>
      </c>
      <c r="M17" s="3">
        <v>179.7</v>
      </c>
      <c r="N17" s="3">
        <v>84.2</v>
      </c>
      <c r="O17" s="3">
        <v>97.8</v>
      </c>
      <c r="P17" s="3">
        <v>97.8</v>
      </c>
      <c r="Q17" s="3">
        <f t="shared" si="2"/>
        <v>97.8</v>
      </c>
      <c r="R17">
        <v>41</v>
      </c>
      <c r="S17" s="3">
        <v>2601.1666666666665</v>
      </c>
      <c r="T17" s="3">
        <f>S17/N17</f>
        <v>30.89271575613618</v>
      </c>
      <c r="U17" s="8">
        <v>82548.38162</v>
      </c>
      <c r="V17" s="8">
        <v>55000.623299999999</v>
      </c>
      <c r="W17" s="8">
        <v>24343.168180000001</v>
      </c>
      <c r="X17" s="9">
        <v>1267.6985649999999</v>
      </c>
      <c r="Y17" s="9">
        <v>1297.1648090000001</v>
      </c>
      <c r="Z17" s="3">
        <f>AVERAGE(X17,Y17)</f>
        <v>1282.431687</v>
      </c>
      <c r="AA17" s="3">
        <v>4.2</v>
      </c>
      <c r="AB17" s="3">
        <v>4.18</v>
      </c>
      <c r="AC17" s="3">
        <v>0.9</v>
      </c>
      <c r="AD17" s="3">
        <v>2.5</v>
      </c>
      <c r="AE17" s="5">
        <v>7.6</v>
      </c>
      <c r="AF17" s="6">
        <v>195</v>
      </c>
      <c r="AG17">
        <v>2448</v>
      </c>
      <c r="AH17">
        <v>360</v>
      </c>
    </row>
    <row r="18" spans="1:34" ht="16" x14ac:dyDescent="0.2">
      <c r="A18" t="s">
        <v>52</v>
      </c>
      <c r="B18" t="s">
        <v>39</v>
      </c>
      <c r="C18" t="s">
        <v>34</v>
      </c>
      <c r="D18">
        <v>1</v>
      </c>
      <c r="E18" s="4">
        <v>51</v>
      </c>
      <c r="F18" s="3">
        <v>19.8</v>
      </c>
      <c r="G18">
        <v>142</v>
      </c>
      <c r="H18">
        <v>92</v>
      </c>
      <c r="I18">
        <v>139</v>
      </c>
      <c r="J18">
        <v>94</v>
      </c>
      <c r="K18" s="4">
        <f t="shared" si="0"/>
        <v>140.5</v>
      </c>
      <c r="L18">
        <f t="shared" si="1"/>
        <v>93</v>
      </c>
      <c r="M18" s="3">
        <v>172.3</v>
      </c>
      <c r="N18" s="3">
        <v>59.9</v>
      </c>
      <c r="O18" s="3">
        <v>74.5</v>
      </c>
      <c r="P18" s="3">
        <v>74</v>
      </c>
      <c r="Q18" s="3">
        <f t="shared" si="2"/>
        <v>74.25</v>
      </c>
      <c r="R18">
        <v>30</v>
      </c>
      <c r="S18" s="3">
        <v>2656.5</v>
      </c>
      <c r="T18" s="3">
        <f>S18/N18</f>
        <v>44.348914858096826</v>
      </c>
      <c r="U18" s="8">
        <v>59276.804479999999</v>
      </c>
      <c r="V18" s="8">
        <v>42628.06596</v>
      </c>
      <c r="W18" s="8">
        <v>14230.982379999999</v>
      </c>
      <c r="X18" s="10" t="s">
        <v>35</v>
      </c>
      <c r="Y18" s="10" t="s">
        <v>35</v>
      </c>
      <c r="Z18" s="5" t="s">
        <v>35</v>
      </c>
      <c r="AA18" s="3">
        <v>5.0999999999999996</v>
      </c>
      <c r="AB18" s="3">
        <v>0.68</v>
      </c>
      <c r="AC18" s="3">
        <v>1.8</v>
      </c>
      <c r="AD18" s="3">
        <v>3.7</v>
      </c>
      <c r="AE18" s="5">
        <v>6</v>
      </c>
      <c r="AF18" s="6">
        <v>160</v>
      </c>
      <c r="AG18">
        <v>2358</v>
      </c>
      <c r="AH18">
        <v>375</v>
      </c>
    </row>
    <row r="19" spans="1:34" ht="16" x14ac:dyDescent="0.2">
      <c r="A19" t="s">
        <v>53</v>
      </c>
      <c r="B19" t="s">
        <v>33</v>
      </c>
      <c r="C19" t="s">
        <v>34</v>
      </c>
      <c r="D19">
        <v>1</v>
      </c>
      <c r="E19" s="4">
        <v>39</v>
      </c>
      <c r="F19" s="3">
        <v>41.6</v>
      </c>
      <c r="G19">
        <v>108</v>
      </c>
      <c r="H19">
        <v>70</v>
      </c>
      <c r="I19">
        <v>122</v>
      </c>
      <c r="J19">
        <v>77</v>
      </c>
      <c r="K19" s="4">
        <f t="shared" si="0"/>
        <v>115</v>
      </c>
      <c r="L19" s="4">
        <f t="shared" si="1"/>
        <v>73.5</v>
      </c>
      <c r="M19" s="3">
        <v>173.1</v>
      </c>
      <c r="N19" s="3">
        <v>125.5</v>
      </c>
      <c r="O19" s="3">
        <v>118.7</v>
      </c>
      <c r="P19" s="3">
        <v>119.4</v>
      </c>
      <c r="Q19" s="3">
        <f t="shared" si="2"/>
        <v>119.05000000000001</v>
      </c>
      <c r="R19">
        <v>28</v>
      </c>
      <c r="S19" s="3">
        <v>1858.1666666666667</v>
      </c>
      <c r="T19" s="3">
        <f>S19/N19</f>
        <v>14.806108897742364</v>
      </c>
      <c r="U19" s="8">
        <v>123884.22</v>
      </c>
      <c r="V19" s="8">
        <v>54932.041879999997</v>
      </c>
      <c r="W19" s="8">
        <v>66285.17254</v>
      </c>
      <c r="X19" s="10">
        <v>2793.6388139999999</v>
      </c>
      <c r="Y19" s="9">
        <v>2823.6868690000001</v>
      </c>
      <c r="Z19" s="3">
        <f>AVERAGE(X19,Y19)</f>
        <v>2808.6628415</v>
      </c>
      <c r="AA19" s="3">
        <v>5</v>
      </c>
      <c r="AB19" s="3">
        <v>2.06</v>
      </c>
      <c r="AC19" s="3">
        <v>1</v>
      </c>
      <c r="AD19" s="3">
        <v>3.6</v>
      </c>
      <c r="AE19" s="5" t="s">
        <v>35</v>
      </c>
      <c r="AF19" s="6">
        <v>150</v>
      </c>
      <c r="AG19">
        <v>1E-3</v>
      </c>
      <c r="AH19">
        <v>1E-3</v>
      </c>
    </row>
    <row r="20" spans="1:34" ht="16" x14ac:dyDescent="0.2">
      <c r="A20" t="s">
        <v>54</v>
      </c>
      <c r="B20" t="s">
        <v>39</v>
      </c>
      <c r="C20" t="s">
        <v>34</v>
      </c>
      <c r="D20">
        <v>2</v>
      </c>
      <c r="E20" s="4">
        <v>65</v>
      </c>
      <c r="F20" s="3">
        <v>30.6</v>
      </c>
      <c r="G20">
        <v>132</v>
      </c>
      <c r="H20">
        <v>80</v>
      </c>
      <c r="I20">
        <v>140</v>
      </c>
      <c r="J20">
        <v>83</v>
      </c>
      <c r="K20" s="4">
        <f t="shared" si="0"/>
        <v>136</v>
      </c>
      <c r="L20" s="4">
        <f t="shared" si="1"/>
        <v>81.5</v>
      </c>
      <c r="M20" s="3">
        <v>178</v>
      </c>
      <c r="N20" s="3">
        <v>98.5</v>
      </c>
      <c r="O20" s="3">
        <v>113.5</v>
      </c>
      <c r="P20" s="3">
        <v>112.6</v>
      </c>
      <c r="Q20" s="3">
        <f t="shared" si="2"/>
        <v>113.05</v>
      </c>
      <c r="R20">
        <v>51</v>
      </c>
      <c r="S20" s="3">
        <v>2685.1666666666665</v>
      </c>
      <c r="T20" s="3">
        <f>S20/N20</f>
        <v>27.260575296108289</v>
      </c>
      <c r="U20" s="8">
        <v>96478.7</v>
      </c>
      <c r="V20" s="8">
        <v>62395.290309999997</v>
      </c>
      <c r="W20" s="8">
        <v>31412.463070000002</v>
      </c>
      <c r="X20" s="9">
        <v>3151.2840449999999</v>
      </c>
      <c r="Y20" s="9">
        <v>3230.97496</v>
      </c>
      <c r="Z20" s="3">
        <f>AVERAGE(X20,Y20)</f>
        <v>3191.1295024999999</v>
      </c>
      <c r="AA20" s="13" t="s">
        <v>35</v>
      </c>
      <c r="AB20" s="13" t="s">
        <v>35</v>
      </c>
      <c r="AC20" s="13" t="s">
        <v>35</v>
      </c>
      <c r="AD20" s="13" t="s">
        <v>35</v>
      </c>
      <c r="AE20" s="5">
        <v>9.9</v>
      </c>
      <c r="AF20" s="6">
        <v>260</v>
      </c>
      <c r="AG20">
        <v>6768</v>
      </c>
      <c r="AH20">
        <v>840</v>
      </c>
    </row>
    <row r="21" spans="1:34" ht="16" x14ac:dyDescent="0.2">
      <c r="A21" t="s">
        <v>55</v>
      </c>
      <c r="B21" t="s">
        <v>39</v>
      </c>
      <c r="C21" t="s">
        <v>34</v>
      </c>
      <c r="D21">
        <v>1</v>
      </c>
      <c r="E21" s="4">
        <v>63</v>
      </c>
      <c r="F21" s="3">
        <v>22.2</v>
      </c>
      <c r="G21">
        <v>169</v>
      </c>
      <c r="H21">
        <v>93</v>
      </c>
      <c r="I21">
        <v>165</v>
      </c>
      <c r="J21">
        <v>97</v>
      </c>
      <c r="K21" s="4">
        <f t="shared" si="0"/>
        <v>167</v>
      </c>
      <c r="L21">
        <f t="shared" si="1"/>
        <v>95</v>
      </c>
      <c r="M21" s="3">
        <v>163.6</v>
      </c>
      <c r="N21" s="3">
        <v>59.3</v>
      </c>
      <c r="O21" s="3">
        <v>78.2</v>
      </c>
      <c r="P21" s="3">
        <v>78.5</v>
      </c>
      <c r="Q21" s="3">
        <f t="shared" si="2"/>
        <v>78.349999999999994</v>
      </c>
      <c r="R21" s="4">
        <v>30</v>
      </c>
      <c r="S21" s="3">
        <v>2213.5</v>
      </c>
      <c r="T21" s="3">
        <f>S21/N21</f>
        <v>37.327150084317033</v>
      </c>
      <c r="U21" s="8">
        <v>59786.891109999997</v>
      </c>
      <c r="V21" s="8">
        <v>36924.660900000003</v>
      </c>
      <c r="W21" s="8">
        <v>20825.374940000002</v>
      </c>
      <c r="X21" s="9">
        <v>453.0441141</v>
      </c>
      <c r="Y21" s="9">
        <v>449.6834207</v>
      </c>
      <c r="Z21" s="3">
        <f>AVERAGE(X21,Y21)</f>
        <v>451.36376740000003</v>
      </c>
      <c r="AA21" s="3">
        <v>4.7</v>
      </c>
      <c r="AB21" s="3">
        <v>1.01</v>
      </c>
      <c r="AC21" s="3">
        <v>2.1</v>
      </c>
      <c r="AD21" s="3">
        <v>3.3</v>
      </c>
      <c r="AE21" s="3">
        <v>8.6999999999999993</v>
      </c>
      <c r="AF21">
        <v>145</v>
      </c>
      <c r="AG21">
        <v>2484</v>
      </c>
      <c r="AH21">
        <v>330</v>
      </c>
    </row>
    <row r="22" spans="1:34" ht="16" x14ac:dyDescent="0.2">
      <c r="A22" t="s">
        <v>56</v>
      </c>
      <c r="B22" t="s">
        <v>33</v>
      </c>
      <c r="C22" t="s">
        <v>34</v>
      </c>
      <c r="D22">
        <v>2</v>
      </c>
      <c r="E22" s="4">
        <v>55</v>
      </c>
      <c r="F22" s="3">
        <v>29.3</v>
      </c>
      <c r="G22">
        <v>126</v>
      </c>
      <c r="H22">
        <v>82</v>
      </c>
      <c r="I22">
        <v>124</v>
      </c>
      <c r="J22">
        <v>78</v>
      </c>
      <c r="K22" s="4">
        <f t="shared" si="0"/>
        <v>125</v>
      </c>
      <c r="L22">
        <f t="shared" si="1"/>
        <v>80</v>
      </c>
      <c r="M22" s="3">
        <v>175.5</v>
      </c>
      <c r="N22" s="3">
        <v>91.7</v>
      </c>
      <c r="O22" s="3">
        <v>107.5</v>
      </c>
      <c r="P22" s="3">
        <v>107.9</v>
      </c>
      <c r="Q22" s="3">
        <f t="shared" si="2"/>
        <v>107.7</v>
      </c>
      <c r="R22">
        <v>29</v>
      </c>
      <c r="S22" s="3">
        <v>2726.0833333333335</v>
      </c>
      <c r="T22" s="3">
        <f>S22/N22</f>
        <v>29.728280625227193</v>
      </c>
      <c r="U22" s="8">
        <v>90898.37</v>
      </c>
      <c r="V22" s="8">
        <v>57312.592349999999</v>
      </c>
      <c r="W22" s="8">
        <v>30492.426530000001</v>
      </c>
      <c r="X22" s="9">
        <v>2524.4021339999999</v>
      </c>
      <c r="Y22" s="9">
        <v>2528.0966979999998</v>
      </c>
      <c r="Z22" s="3">
        <f>AVERAGE(X22,Y22)</f>
        <v>2526.2494159999997</v>
      </c>
      <c r="AA22" s="3">
        <v>7.7</v>
      </c>
      <c r="AB22" s="3">
        <v>0.66</v>
      </c>
      <c r="AC22" s="3">
        <v>1.1000000000000001</v>
      </c>
      <c r="AD22" s="3">
        <v>2.4</v>
      </c>
      <c r="AE22" s="3">
        <v>8</v>
      </c>
      <c r="AF22">
        <v>250</v>
      </c>
      <c r="AG22">
        <v>3240</v>
      </c>
      <c r="AH22">
        <v>540</v>
      </c>
    </row>
    <row r="23" spans="1:34" ht="16" x14ac:dyDescent="0.2">
      <c r="A23" t="s">
        <v>57</v>
      </c>
      <c r="B23" t="s">
        <v>39</v>
      </c>
      <c r="C23" t="s">
        <v>34</v>
      </c>
      <c r="D23">
        <v>2</v>
      </c>
      <c r="E23" s="4">
        <v>29</v>
      </c>
      <c r="F23" s="3">
        <v>24.2</v>
      </c>
      <c r="G23">
        <v>147</v>
      </c>
      <c r="H23">
        <v>91</v>
      </c>
      <c r="I23">
        <v>151</v>
      </c>
      <c r="J23">
        <v>86</v>
      </c>
      <c r="K23" s="4">
        <f t="shared" si="0"/>
        <v>149</v>
      </c>
      <c r="L23" s="4">
        <f t="shared" si="1"/>
        <v>88.5</v>
      </c>
      <c r="M23" s="3">
        <v>195.8</v>
      </c>
      <c r="N23" s="3">
        <v>93.7</v>
      </c>
      <c r="O23" s="3">
        <v>89.2</v>
      </c>
      <c r="P23" s="3">
        <v>89.5</v>
      </c>
      <c r="Q23" s="3">
        <f t="shared" si="2"/>
        <v>89.35</v>
      </c>
      <c r="R23">
        <v>58</v>
      </c>
      <c r="S23" s="3">
        <v>4589.833333333333</v>
      </c>
      <c r="T23" s="3">
        <f>S23/N23</f>
        <v>48.984347207399495</v>
      </c>
      <c r="U23" s="8">
        <v>93561.912110000005</v>
      </c>
      <c r="V23" s="8">
        <v>69720.493180000005</v>
      </c>
      <c r="W23" s="8">
        <v>20244.297640000001</v>
      </c>
      <c r="X23" s="9">
        <v>788.06443630000001</v>
      </c>
      <c r="Y23" s="9">
        <v>789.38840640000001</v>
      </c>
      <c r="Z23" s="3">
        <f>AVERAGE(X23,Y23)</f>
        <v>788.72642135000001</v>
      </c>
      <c r="AA23" s="3">
        <v>5.4</v>
      </c>
      <c r="AB23" s="3">
        <v>1.9</v>
      </c>
      <c r="AC23" s="3">
        <v>0.9</v>
      </c>
      <c r="AD23" s="3">
        <v>2.8</v>
      </c>
      <c r="AE23" s="3">
        <v>7.5</v>
      </c>
      <c r="AF23">
        <v>390</v>
      </c>
      <c r="AG23">
        <v>720</v>
      </c>
      <c r="AH23">
        <v>120</v>
      </c>
    </row>
    <row r="24" spans="1:34" ht="16" x14ac:dyDescent="0.2">
      <c r="A24" t="s">
        <v>58</v>
      </c>
      <c r="B24" t="s">
        <v>33</v>
      </c>
      <c r="C24" t="s">
        <v>34</v>
      </c>
      <c r="D24">
        <v>1</v>
      </c>
      <c r="E24" s="4">
        <v>56</v>
      </c>
      <c r="F24" s="3">
        <v>26.5</v>
      </c>
      <c r="G24">
        <v>118</v>
      </c>
      <c r="H24">
        <v>75</v>
      </c>
      <c r="I24">
        <v>110</v>
      </c>
      <c r="J24">
        <v>74</v>
      </c>
      <c r="K24" s="4">
        <f t="shared" si="0"/>
        <v>114</v>
      </c>
      <c r="L24" s="4">
        <f t="shared" si="1"/>
        <v>74.5</v>
      </c>
      <c r="M24" s="3">
        <v>174.4</v>
      </c>
      <c r="N24" s="3">
        <v>82.4</v>
      </c>
      <c r="O24" s="3">
        <v>90.5</v>
      </c>
      <c r="P24" s="3">
        <v>90.6</v>
      </c>
      <c r="Q24" s="3">
        <f t="shared" si="2"/>
        <v>90.55</v>
      </c>
      <c r="R24" s="4">
        <v>25</v>
      </c>
      <c r="S24" s="3">
        <v>2080.5</v>
      </c>
      <c r="T24" s="3">
        <f>S24/N24</f>
        <v>25.248786407766989</v>
      </c>
      <c r="U24" s="8">
        <v>81656.970499999996</v>
      </c>
      <c r="V24" s="8">
        <v>42701.58</v>
      </c>
      <c r="W24" s="8">
        <v>36622.86</v>
      </c>
      <c r="X24" s="9">
        <v>1289.6793729999999</v>
      </c>
      <c r="Y24" s="9">
        <v>1316.524026</v>
      </c>
      <c r="Z24" s="3">
        <f>AVERAGE(X24,Y24)</f>
        <v>1303.1016995</v>
      </c>
      <c r="AA24" s="3">
        <v>4.8</v>
      </c>
      <c r="AB24" s="3">
        <v>2.95</v>
      </c>
      <c r="AC24" s="3">
        <v>1.2</v>
      </c>
      <c r="AD24" s="3">
        <v>5</v>
      </c>
      <c r="AE24" s="3">
        <v>7.4</v>
      </c>
      <c r="AF24">
        <v>170</v>
      </c>
      <c r="AG24">
        <v>702</v>
      </c>
      <c r="AH24">
        <v>105</v>
      </c>
    </row>
    <row r="25" spans="1:34" ht="16" x14ac:dyDescent="0.2">
      <c r="A25" t="s">
        <v>59</v>
      </c>
      <c r="B25" t="s">
        <v>33</v>
      </c>
      <c r="C25" t="s">
        <v>34</v>
      </c>
      <c r="D25">
        <v>1</v>
      </c>
      <c r="E25" s="4">
        <v>45</v>
      </c>
      <c r="F25" s="3">
        <v>33.200000000000003</v>
      </c>
      <c r="G25">
        <v>164</v>
      </c>
      <c r="H25">
        <v>117</v>
      </c>
      <c r="I25">
        <v>156</v>
      </c>
      <c r="J25">
        <v>106</v>
      </c>
      <c r="K25" s="4">
        <f t="shared" si="0"/>
        <v>160</v>
      </c>
      <c r="L25" s="4">
        <f t="shared" si="1"/>
        <v>111.5</v>
      </c>
      <c r="M25" s="3">
        <v>177.4</v>
      </c>
      <c r="N25" s="3">
        <v>104.7</v>
      </c>
      <c r="O25" s="3">
        <v>111.5</v>
      </c>
      <c r="P25" s="3">
        <v>111.3</v>
      </c>
      <c r="Q25" s="3">
        <f t="shared" si="2"/>
        <v>111.4</v>
      </c>
      <c r="R25" s="4">
        <v>35</v>
      </c>
      <c r="S25" s="3">
        <v>2952</v>
      </c>
      <c r="T25" s="3">
        <f>S25/N25</f>
        <v>28.194842406876791</v>
      </c>
      <c r="U25" s="8">
        <v>105626.26</v>
      </c>
      <c r="V25" s="8">
        <v>57566.921260000003</v>
      </c>
      <c r="W25" s="8">
        <v>44951.877560000001</v>
      </c>
      <c r="X25" s="9">
        <v>2225.8784810000002</v>
      </c>
      <c r="Y25" s="9">
        <v>2297.4173660000001</v>
      </c>
      <c r="Z25" s="3">
        <f>AVERAGE(X25,Y25)</f>
        <v>2261.6479235000002</v>
      </c>
      <c r="AA25" s="3">
        <v>5.2</v>
      </c>
      <c r="AB25" s="3">
        <v>1.1599999999999999</v>
      </c>
      <c r="AC25" s="3">
        <v>1.3</v>
      </c>
      <c r="AD25" s="3">
        <v>3.2</v>
      </c>
      <c r="AE25" s="11">
        <v>7.2</v>
      </c>
      <c r="AF25">
        <v>245</v>
      </c>
      <c r="AG25">
        <v>720</v>
      </c>
      <c r="AH25">
        <v>120</v>
      </c>
    </row>
    <row r="26" spans="1:34" ht="16" x14ac:dyDescent="0.2">
      <c r="A26" t="s">
        <v>60</v>
      </c>
      <c r="B26" t="s">
        <v>39</v>
      </c>
      <c r="C26" t="s">
        <v>34</v>
      </c>
      <c r="D26">
        <v>2</v>
      </c>
      <c r="E26" s="4">
        <v>61</v>
      </c>
      <c r="F26" s="3">
        <v>25</v>
      </c>
      <c r="G26">
        <v>173</v>
      </c>
      <c r="H26">
        <v>80</v>
      </c>
      <c r="I26">
        <v>160</v>
      </c>
      <c r="J26">
        <v>94</v>
      </c>
      <c r="K26" s="4">
        <f t="shared" si="0"/>
        <v>166.5</v>
      </c>
      <c r="L26">
        <f t="shared" si="1"/>
        <v>87</v>
      </c>
      <c r="M26" s="3">
        <v>177.4</v>
      </c>
      <c r="N26" s="3">
        <v>80.2</v>
      </c>
      <c r="O26" s="3">
        <v>89</v>
      </c>
      <c r="P26" s="3">
        <v>88.5</v>
      </c>
      <c r="Q26" s="3">
        <f t="shared" si="2"/>
        <v>88.75</v>
      </c>
      <c r="R26" s="4">
        <v>53</v>
      </c>
      <c r="S26" s="3">
        <v>3086.1666666666665</v>
      </c>
      <c r="T26" s="3">
        <f>S26/N26</f>
        <v>38.480881130507065</v>
      </c>
      <c r="U26" s="8">
        <v>79257.789980000001</v>
      </c>
      <c r="V26" s="8">
        <v>54357.578750000001</v>
      </c>
      <c r="W26" s="8">
        <v>21705.344450000001</v>
      </c>
      <c r="X26" s="9">
        <v>1075.8862750000001</v>
      </c>
      <c r="Y26" s="9">
        <v>1106.25659</v>
      </c>
      <c r="Z26" s="3">
        <f>AVERAGE(X26,Y26)</f>
        <v>1091.0714324999999</v>
      </c>
      <c r="AA26" s="3">
        <v>5.4</v>
      </c>
      <c r="AB26" s="3">
        <v>0.66</v>
      </c>
      <c r="AC26" s="3">
        <v>1.6</v>
      </c>
      <c r="AD26" s="3">
        <v>3.9</v>
      </c>
      <c r="AE26" s="3">
        <v>7.2</v>
      </c>
      <c r="AF26">
        <v>280</v>
      </c>
      <c r="AG26">
        <v>1080</v>
      </c>
      <c r="AH26">
        <v>180</v>
      </c>
    </row>
    <row r="27" spans="1:34" ht="16" x14ac:dyDescent="0.2">
      <c r="A27" t="s">
        <v>61</v>
      </c>
      <c r="B27" t="s">
        <v>39</v>
      </c>
      <c r="C27" t="s">
        <v>34</v>
      </c>
      <c r="D27">
        <v>1</v>
      </c>
      <c r="E27" s="4">
        <v>66</v>
      </c>
      <c r="F27" s="3">
        <v>26.6</v>
      </c>
      <c r="G27">
        <v>161</v>
      </c>
      <c r="H27">
        <v>85</v>
      </c>
      <c r="I27">
        <v>147</v>
      </c>
      <c r="J27">
        <v>79</v>
      </c>
      <c r="K27" s="4">
        <f t="shared" si="0"/>
        <v>154</v>
      </c>
      <c r="L27">
        <f t="shared" si="1"/>
        <v>82</v>
      </c>
      <c r="M27" s="3">
        <v>168.5</v>
      </c>
      <c r="N27" s="3">
        <v>75.599999999999994</v>
      </c>
      <c r="O27" s="3">
        <v>85</v>
      </c>
      <c r="P27" s="3">
        <v>85</v>
      </c>
      <c r="Q27" s="3">
        <f t="shared" si="2"/>
        <v>85</v>
      </c>
      <c r="R27" s="4">
        <v>21</v>
      </c>
      <c r="S27" s="3">
        <v>1968.1666666666667</v>
      </c>
      <c r="T27" s="3">
        <f>S27/N27</f>
        <v>26.033950617283953</v>
      </c>
      <c r="U27" s="8">
        <v>75715.09</v>
      </c>
      <c r="V27" s="8">
        <v>41266.961259999996</v>
      </c>
      <c r="W27" s="8">
        <v>32618.593929999999</v>
      </c>
      <c r="X27" s="9">
        <v>1141.71261</v>
      </c>
      <c r="Y27" s="9">
        <v>1189.3955530000001</v>
      </c>
      <c r="Z27" s="3">
        <f>AVERAGE(X27,Y27)</f>
        <v>1165.5540814999999</v>
      </c>
      <c r="AA27" s="3">
        <v>5.8</v>
      </c>
      <c r="AB27" s="3">
        <v>0.86</v>
      </c>
      <c r="AC27" s="3">
        <v>1.5</v>
      </c>
      <c r="AD27" s="3">
        <v>3.4</v>
      </c>
      <c r="AE27" s="3">
        <v>8.1</v>
      </c>
      <c r="AF27">
        <v>175</v>
      </c>
      <c r="AG27">
        <v>3100.8</v>
      </c>
      <c r="AH27">
        <v>500</v>
      </c>
    </row>
    <row r="28" spans="1:34" ht="16" x14ac:dyDescent="0.2">
      <c r="A28" t="s">
        <v>62</v>
      </c>
      <c r="B28" t="s">
        <v>33</v>
      </c>
      <c r="C28" t="s">
        <v>34</v>
      </c>
      <c r="D28">
        <v>2</v>
      </c>
      <c r="E28" s="4">
        <v>27</v>
      </c>
      <c r="F28" s="3">
        <v>28.4</v>
      </c>
      <c r="G28">
        <v>111</v>
      </c>
      <c r="H28">
        <v>65</v>
      </c>
      <c r="I28">
        <v>111</v>
      </c>
      <c r="J28">
        <v>62</v>
      </c>
      <c r="K28" s="4">
        <f t="shared" si="0"/>
        <v>111</v>
      </c>
      <c r="L28" s="4">
        <f t="shared" si="1"/>
        <v>63.5</v>
      </c>
      <c r="M28" s="3">
        <v>181.2</v>
      </c>
      <c r="N28" s="3">
        <v>93.4</v>
      </c>
      <c r="O28" s="3">
        <v>102</v>
      </c>
      <c r="P28" s="3">
        <v>100.5</v>
      </c>
      <c r="Q28" s="3">
        <f t="shared" si="2"/>
        <v>101.25</v>
      </c>
      <c r="R28" s="4">
        <v>51</v>
      </c>
      <c r="S28" s="3">
        <v>3380.6666666666665</v>
      </c>
      <c r="T28" s="3">
        <f>S28/N28</f>
        <v>36.195574589578868</v>
      </c>
      <c r="U28" s="8">
        <v>93997.94</v>
      </c>
      <c r="V28" s="8">
        <v>68243.623789999998</v>
      </c>
      <c r="W28" s="8">
        <v>22576.9139</v>
      </c>
      <c r="X28" s="9">
        <v>859.04973619999998</v>
      </c>
      <c r="Y28" s="9">
        <v>904.57013979999999</v>
      </c>
      <c r="Z28" s="3">
        <f>AVERAGE(X28,Y28)</f>
        <v>881.80993799999999</v>
      </c>
      <c r="AA28" s="3">
        <v>5.6</v>
      </c>
      <c r="AB28" s="3">
        <v>1.33</v>
      </c>
      <c r="AC28" s="3">
        <v>0.9</v>
      </c>
      <c r="AD28" s="3">
        <v>2.5</v>
      </c>
      <c r="AE28" s="3">
        <v>6</v>
      </c>
      <c r="AF28">
        <v>225</v>
      </c>
      <c r="AG28">
        <v>900</v>
      </c>
      <c r="AH28">
        <v>150</v>
      </c>
    </row>
    <row r="29" spans="1:34" x14ac:dyDescent="0.2">
      <c r="A29" t="s">
        <v>63</v>
      </c>
      <c r="B29" t="s">
        <v>39</v>
      </c>
      <c r="C29" t="s">
        <v>34</v>
      </c>
      <c r="D29">
        <v>1</v>
      </c>
      <c r="E29" s="4">
        <v>45</v>
      </c>
      <c r="F29">
        <v>29.2</v>
      </c>
      <c r="G29">
        <v>128</v>
      </c>
      <c r="H29">
        <v>92</v>
      </c>
      <c r="I29">
        <v>120</v>
      </c>
      <c r="J29">
        <v>90</v>
      </c>
      <c r="K29" s="4">
        <f t="shared" si="0"/>
        <v>124</v>
      </c>
      <c r="L29">
        <f t="shared" si="1"/>
        <v>91</v>
      </c>
      <c r="M29" s="3">
        <v>171.1</v>
      </c>
      <c r="N29" s="3">
        <v>85.8</v>
      </c>
      <c r="O29" s="3">
        <v>89.3</v>
      </c>
      <c r="P29" s="3">
        <v>90.8</v>
      </c>
      <c r="Q29" s="3">
        <f t="shared" si="2"/>
        <v>90.05</v>
      </c>
      <c r="R29">
        <v>38</v>
      </c>
      <c r="S29" s="3">
        <v>2843.8333333333335</v>
      </c>
      <c r="T29" s="3">
        <f>S29/N29</f>
        <v>33.144910644910645</v>
      </c>
      <c r="U29" s="8">
        <v>85828.390270000004</v>
      </c>
      <c r="V29" s="8">
        <v>48248.861250000002</v>
      </c>
      <c r="W29" s="8">
        <v>35113.285960000001</v>
      </c>
      <c r="X29" s="5" t="s">
        <v>35</v>
      </c>
      <c r="Y29" s="5" t="s">
        <v>35</v>
      </c>
      <c r="Z29" s="5" t="s">
        <v>35</v>
      </c>
      <c r="AA29" s="3">
        <v>4.2</v>
      </c>
      <c r="AB29" s="3">
        <v>0.98</v>
      </c>
      <c r="AC29" s="3">
        <v>1.2</v>
      </c>
      <c r="AD29" s="3">
        <v>2.7</v>
      </c>
      <c r="AE29" s="3">
        <v>6.7</v>
      </c>
      <c r="AF29">
        <v>205</v>
      </c>
      <c r="AG29">
        <v>2430</v>
      </c>
      <c r="AH29">
        <v>345</v>
      </c>
    </row>
    <row r="30" spans="1:34" ht="16" x14ac:dyDescent="0.2">
      <c r="A30" t="s">
        <v>64</v>
      </c>
      <c r="B30" t="s">
        <v>39</v>
      </c>
      <c r="C30" t="s">
        <v>34</v>
      </c>
      <c r="D30">
        <v>2</v>
      </c>
      <c r="E30" s="4">
        <v>31</v>
      </c>
      <c r="F30" s="3">
        <v>29.9</v>
      </c>
      <c r="G30">
        <v>163</v>
      </c>
      <c r="H30">
        <v>106</v>
      </c>
      <c r="I30">
        <v>170</v>
      </c>
      <c r="J30">
        <v>99</v>
      </c>
      <c r="K30" s="4">
        <f t="shared" si="0"/>
        <v>166.5</v>
      </c>
      <c r="L30" s="4">
        <f t="shared" si="1"/>
        <v>102.5</v>
      </c>
      <c r="M30" s="3">
        <v>187.2</v>
      </c>
      <c r="N30" s="3">
        <v>106.2</v>
      </c>
      <c r="O30" s="3">
        <v>98.2</v>
      </c>
      <c r="P30" s="3">
        <v>98.2</v>
      </c>
      <c r="Q30" s="3">
        <f t="shared" si="2"/>
        <v>98.2</v>
      </c>
      <c r="R30">
        <v>59</v>
      </c>
      <c r="S30" s="3">
        <v>4048.5</v>
      </c>
      <c r="T30" s="3">
        <f>S30/N30</f>
        <v>38.121468926553675</v>
      </c>
      <c r="U30" s="8">
        <v>106191.71</v>
      </c>
      <c r="V30" s="8">
        <v>72643.926630000002</v>
      </c>
      <c r="W30" s="8">
        <v>30439.40625</v>
      </c>
      <c r="X30" s="9">
        <v>896.30818180000006</v>
      </c>
      <c r="Y30" s="9">
        <v>934.72990830000003</v>
      </c>
      <c r="Z30" s="3">
        <f>AVERAGE(X30,Y30)</f>
        <v>915.51904505000005</v>
      </c>
      <c r="AA30" s="3">
        <v>5.6</v>
      </c>
      <c r="AB30" s="3">
        <v>4.29</v>
      </c>
      <c r="AC30" s="3">
        <v>0.8</v>
      </c>
      <c r="AD30" s="3">
        <v>2.8</v>
      </c>
      <c r="AE30" s="3">
        <v>7.2</v>
      </c>
      <c r="AF30">
        <v>530</v>
      </c>
      <c r="AG30">
        <v>1260</v>
      </c>
      <c r="AH30">
        <v>210</v>
      </c>
    </row>
    <row r="31" spans="1:34" ht="16" x14ac:dyDescent="0.2">
      <c r="A31" t="s">
        <v>65</v>
      </c>
      <c r="B31" t="s">
        <v>33</v>
      </c>
      <c r="C31" t="s">
        <v>34</v>
      </c>
      <c r="D31">
        <v>1</v>
      </c>
      <c r="E31" s="4">
        <v>42</v>
      </c>
      <c r="F31" s="3">
        <v>31.3</v>
      </c>
      <c r="G31">
        <v>143</v>
      </c>
      <c r="H31">
        <v>99</v>
      </c>
      <c r="I31">
        <v>132</v>
      </c>
      <c r="J31">
        <v>92</v>
      </c>
      <c r="K31" s="4">
        <f t="shared" si="0"/>
        <v>137.5</v>
      </c>
      <c r="L31" s="4">
        <f t="shared" si="1"/>
        <v>95.5</v>
      </c>
      <c r="M31" s="3">
        <v>158.80000000000001</v>
      </c>
      <c r="N31" s="3">
        <v>79.900000000000006</v>
      </c>
      <c r="O31" s="3">
        <v>102.5</v>
      </c>
      <c r="P31" s="3">
        <v>102</v>
      </c>
      <c r="Q31" s="3">
        <f t="shared" si="2"/>
        <v>102.25</v>
      </c>
      <c r="R31" s="4">
        <v>21</v>
      </c>
      <c r="S31" s="3">
        <v>2116.5</v>
      </c>
      <c r="T31" s="3">
        <f>S31/N31</f>
        <v>26.489361702127656</v>
      </c>
      <c r="U31" s="8">
        <v>80005.08</v>
      </c>
      <c r="V31" s="8">
        <v>42999.722580000001</v>
      </c>
      <c r="W31" s="8">
        <v>34576.931360000002</v>
      </c>
      <c r="X31" s="9">
        <v>983.93353630000001</v>
      </c>
      <c r="Y31" s="9">
        <v>996.29426209999997</v>
      </c>
      <c r="Z31" s="3">
        <f>AVERAGE(X31,Y31)</f>
        <v>990.11389919999999</v>
      </c>
      <c r="AA31" s="3">
        <v>5.3</v>
      </c>
      <c r="AB31" s="3">
        <v>0.6</v>
      </c>
      <c r="AC31" s="3">
        <v>1.5</v>
      </c>
      <c r="AD31" s="3">
        <v>1.7</v>
      </c>
      <c r="AE31" s="3">
        <v>7.6</v>
      </c>
      <c r="AF31">
        <v>150</v>
      </c>
      <c r="AG31">
        <v>1872</v>
      </c>
      <c r="AH31">
        <v>300</v>
      </c>
    </row>
    <row r="32" spans="1:34" ht="16" x14ac:dyDescent="0.2">
      <c r="A32" t="s">
        <v>66</v>
      </c>
      <c r="B32" t="s">
        <v>33</v>
      </c>
      <c r="C32" t="s">
        <v>34</v>
      </c>
      <c r="D32">
        <v>1</v>
      </c>
      <c r="E32" s="4">
        <v>54</v>
      </c>
      <c r="F32" s="3">
        <v>31.5</v>
      </c>
      <c r="G32">
        <v>153</v>
      </c>
      <c r="H32">
        <v>103</v>
      </c>
      <c r="I32">
        <v>146</v>
      </c>
      <c r="J32">
        <v>100</v>
      </c>
      <c r="K32" s="4">
        <f t="shared" si="0"/>
        <v>149.5</v>
      </c>
      <c r="L32" s="4">
        <f t="shared" si="1"/>
        <v>101.5</v>
      </c>
      <c r="M32" s="3">
        <v>162.19999999999999</v>
      </c>
      <c r="N32" s="3">
        <v>84.6</v>
      </c>
      <c r="O32" s="3">
        <v>104.5</v>
      </c>
      <c r="P32" s="3">
        <v>104</v>
      </c>
      <c r="Q32" s="3">
        <f t="shared" si="2"/>
        <v>104.25</v>
      </c>
      <c r="R32">
        <v>22</v>
      </c>
      <c r="S32" s="3">
        <v>1840.6666666666667</v>
      </c>
      <c r="T32" s="3">
        <f>S32/N32</f>
        <v>21.757289204097717</v>
      </c>
      <c r="U32" s="8">
        <v>82501.673859999995</v>
      </c>
      <c r="V32" s="8">
        <v>41592.03901</v>
      </c>
      <c r="W32" s="8">
        <v>38685.510090000003</v>
      </c>
      <c r="X32" s="9">
        <v>2597.8764529999999</v>
      </c>
      <c r="Y32" s="9">
        <v>2727.893059</v>
      </c>
      <c r="Z32" s="3">
        <f>AVERAGE(X32,Y32)</f>
        <v>2662.8847559999999</v>
      </c>
      <c r="AA32" s="3">
        <v>5.3</v>
      </c>
      <c r="AB32" s="3">
        <v>1.08</v>
      </c>
      <c r="AC32" s="3">
        <v>1.3</v>
      </c>
      <c r="AD32" s="3">
        <v>3.1</v>
      </c>
      <c r="AE32" s="3">
        <v>8.4</v>
      </c>
      <c r="AF32">
        <v>150</v>
      </c>
      <c r="AG32">
        <v>540</v>
      </c>
      <c r="AH32">
        <v>60</v>
      </c>
    </row>
    <row r="33" spans="1:34" ht="16" x14ac:dyDescent="0.2">
      <c r="A33" t="s">
        <v>67</v>
      </c>
      <c r="B33" t="s">
        <v>39</v>
      </c>
      <c r="C33" t="s">
        <v>34</v>
      </c>
      <c r="D33">
        <v>2</v>
      </c>
      <c r="E33" s="4">
        <v>60</v>
      </c>
      <c r="F33" s="3">
        <v>25.6</v>
      </c>
      <c r="G33">
        <v>141</v>
      </c>
      <c r="H33">
        <v>87</v>
      </c>
      <c r="I33">
        <v>142</v>
      </c>
      <c r="J33">
        <v>92</v>
      </c>
      <c r="K33" s="4">
        <f t="shared" si="0"/>
        <v>141.5</v>
      </c>
      <c r="L33" s="4">
        <f t="shared" si="1"/>
        <v>89.5</v>
      </c>
      <c r="M33" s="3">
        <v>163.9</v>
      </c>
      <c r="N33" s="3">
        <v>70.400000000000006</v>
      </c>
      <c r="O33" s="3">
        <v>90.1</v>
      </c>
      <c r="P33" s="3">
        <v>89.9</v>
      </c>
      <c r="Q33" s="3">
        <f t="shared" si="2"/>
        <v>90</v>
      </c>
      <c r="R33" s="4">
        <v>42</v>
      </c>
      <c r="S33" s="3">
        <v>2216</v>
      </c>
      <c r="T33" s="3">
        <f>S33/N33</f>
        <v>31.477272727272723</v>
      </c>
      <c r="U33" s="8">
        <v>69345.164600000004</v>
      </c>
      <c r="V33" s="8">
        <v>45775.563679999999</v>
      </c>
      <c r="W33" s="8">
        <v>21246.33656</v>
      </c>
      <c r="X33" s="9">
        <v>1479.1066060000001</v>
      </c>
      <c r="Y33" s="9">
        <v>1475.7671339999999</v>
      </c>
      <c r="Z33" s="3">
        <f>AVERAGE(X33,Y33)</f>
        <v>1477.43687</v>
      </c>
      <c r="AA33" s="3">
        <v>5.8</v>
      </c>
      <c r="AB33" s="3">
        <v>1.59</v>
      </c>
      <c r="AC33" s="3">
        <v>1.1000000000000001</v>
      </c>
      <c r="AD33" s="3">
        <v>2.6</v>
      </c>
      <c r="AE33" s="3">
        <v>8.1</v>
      </c>
      <c r="AF33">
        <v>260</v>
      </c>
      <c r="AG33">
        <v>1800</v>
      </c>
      <c r="AH33">
        <v>300</v>
      </c>
    </row>
    <row r="34" spans="1:34" ht="16" x14ac:dyDescent="0.2">
      <c r="A34" t="s">
        <v>68</v>
      </c>
      <c r="B34" t="s">
        <v>39</v>
      </c>
      <c r="C34" t="s">
        <v>34</v>
      </c>
      <c r="D34">
        <v>2</v>
      </c>
      <c r="E34" s="4">
        <v>32</v>
      </c>
      <c r="F34" s="3">
        <v>31.5</v>
      </c>
      <c r="G34">
        <v>134</v>
      </c>
      <c r="H34">
        <v>80</v>
      </c>
      <c r="I34">
        <v>140</v>
      </c>
      <c r="J34">
        <v>86</v>
      </c>
      <c r="K34" s="4">
        <f t="shared" si="0"/>
        <v>137</v>
      </c>
      <c r="L34">
        <f t="shared" si="1"/>
        <v>83</v>
      </c>
      <c r="M34" s="3">
        <v>168.9</v>
      </c>
      <c r="N34" s="3">
        <v>90.6</v>
      </c>
      <c r="O34" s="3">
        <v>99.7</v>
      </c>
      <c r="P34" s="3">
        <v>100.7</v>
      </c>
      <c r="Q34" s="3">
        <f t="shared" si="2"/>
        <v>100.2</v>
      </c>
      <c r="R34" s="4">
        <v>53</v>
      </c>
      <c r="S34" s="3">
        <v>3184.6666666666665</v>
      </c>
      <c r="T34" s="3">
        <f>S34/N34</f>
        <v>35.150846210448861</v>
      </c>
      <c r="U34" s="8">
        <v>90465.1</v>
      </c>
      <c r="V34" s="8">
        <v>51080.56882</v>
      </c>
      <c r="W34" s="8">
        <v>36377.004240000002</v>
      </c>
      <c r="X34" s="9">
        <v>2520.3772749999998</v>
      </c>
      <c r="Y34" s="9">
        <v>2543.89588</v>
      </c>
      <c r="Z34" s="3">
        <f>AVERAGE(X34,Y34)</f>
        <v>2532.1365774999999</v>
      </c>
      <c r="AA34" s="3">
        <v>5</v>
      </c>
      <c r="AB34" s="3">
        <v>1.23</v>
      </c>
      <c r="AC34" s="3">
        <v>1</v>
      </c>
      <c r="AD34" s="3">
        <v>2.8</v>
      </c>
      <c r="AE34" s="3">
        <v>7.4</v>
      </c>
      <c r="AF34">
        <v>395</v>
      </c>
      <c r="AG34">
        <v>13320</v>
      </c>
      <c r="AH34">
        <v>2220</v>
      </c>
    </row>
    <row r="35" spans="1:34" ht="16" x14ac:dyDescent="0.2">
      <c r="A35" t="s">
        <v>69</v>
      </c>
      <c r="B35" t="s">
        <v>33</v>
      </c>
      <c r="C35" t="s">
        <v>34</v>
      </c>
      <c r="D35">
        <v>1</v>
      </c>
      <c r="E35" s="4">
        <v>55</v>
      </c>
      <c r="F35" s="3">
        <v>40.5</v>
      </c>
      <c r="G35">
        <v>135</v>
      </c>
      <c r="H35">
        <v>88</v>
      </c>
      <c r="I35">
        <v>139</v>
      </c>
      <c r="J35">
        <v>91</v>
      </c>
      <c r="K35" s="4">
        <f t="shared" si="0"/>
        <v>137</v>
      </c>
      <c r="L35" s="4">
        <f t="shared" si="1"/>
        <v>89.5</v>
      </c>
      <c r="M35" s="3">
        <v>160.6</v>
      </c>
      <c r="N35" s="3">
        <v>105</v>
      </c>
      <c r="O35" s="3">
        <v>118</v>
      </c>
      <c r="P35" s="3">
        <v>119.8</v>
      </c>
      <c r="Q35" s="3">
        <f t="shared" si="2"/>
        <v>118.9</v>
      </c>
      <c r="R35">
        <v>22</v>
      </c>
      <c r="S35" s="3">
        <v>2281.1666666666665</v>
      </c>
      <c r="T35" s="3">
        <f>S35/N35</f>
        <v>21.725396825396825</v>
      </c>
      <c r="U35" s="8">
        <v>105217.97</v>
      </c>
      <c r="V35" s="8">
        <v>53393.174830000004</v>
      </c>
      <c r="W35" s="8">
        <v>49451.047919999997</v>
      </c>
      <c r="X35" s="9">
        <v>1979.469542</v>
      </c>
      <c r="Y35" s="9">
        <v>620.23580679999998</v>
      </c>
      <c r="Z35" s="3">
        <f>AVERAGE(X35,Y35)</f>
        <v>1299.8526744000001</v>
      </c>
      <c r="AA35" s="3">
        <v>5</v>
      </c>
      <c r="AB35" s="3">
        <v>0.91</v>
      </c>
      <c r="AC35" s="3">
        <v>1.1000000000000001</v>
      </c>
      <c r="AD35" s="3">
        <v>2.9</v>
      </c>
      <c r="AE35" s="11">
        <v>6.7</v>
      </c>
      <c r="AF35">
        <v>245</v>
      </c>
      <c r="AG35">
        <v>2160</v>
      </c>
      <c r="AH35">
        <v>360</v>
      </c>
    </row>
    <row r="36" spans="1:34" ht="16" x14ac:dyDescent="0.2">
      <c r="A36" t="s">
        <v>70</v>
      </c>
      <c r="B36" t="s">
        <v>33</v>
      </c>
      <c r="C36" t="s">
        <v>34</v>
      </c>
      <c r="D36">
        <v>1</v>
      </c>
      <c r="E36" s="4">
        <v>57</v>
      </c>
      <c r="F36" s="3">
        <v>28.2</v>
      </c>
      <c r="G36">
        <v>132</v>
      </c>
      <c r="H36">
        <v>91</v>
      </c>
      <c r="I36">
        <v>141</v>
      </c>
      <c r="J36">
        <v>88</v>
      </c>
      <c r="K36" s="4">
        <f t="shared" si="0"/>
        <v>136.5</v>
      </c>
      <c r="L36" s="4">
        <f t="shared" si="1"/>
        <v>89.5</v>
      </c>
      <c r="M36" s="3">
        <v>166.3</v>
      </c>
      <c r="N36" s="3">
        <v>79.7</v>
      </c>
      <c r="O36" s="3">
        <v>89.5</v>
      </c>
      <c r="P36" s="3">
        <v>90.5</v>
      </c>
      <c r="Q36" s="3">
        <f t="shared" si="2"/>
        <v>90</v>
      </c>
      <c r="R36" s="4">
        <v>25</v>
      </c>
      <c r="S36" s="3">
        <v>2595</v>
      </c>
      <c r="T36" s="3">
        <f>S36/N36</f>
        <v>32.559598494353828</v>
      </c>
      <c r="U36" s="8">
        <v>78121.333989999999</v>
      </c>
      <c r="V36" s="8">
        <v>41107.331870000002</v>
      </c>
      <c r="W36" s="8">
        <v>34993.746220000001</v>
      </c>
      <c r="X36" s="9">
        <v>1552.999215</v>
      </c>
      <c r="Y36" s="9">
        <v>1603.683039</v>
      </c>
      <c r="Z36" s="3">
        <f>AVERAGE(X36,Y36)</f>
        <v>1578.3411270000001</v>
      </c>
      <c r="AA36" s="3">
        <v>5.6</v>
      </c>
      <c r="AB36" s="3">
        <v>1.31</v>
      </c>
      <c r="AC36" s="3">
        <v>0.9</v>
      </c>
      <c r="AD36" s="3">
        <v>5.0999999999999996</v>
      </c>
      <c r="AE36" s="3">
        <v>6.2</v>
      </c>
      <c r="AF36">
        <v>200</v>
      </c>
      <c r="AG36">
        <v>2880</v>
      </c>
      <c r="AH36">
        <v>480</v>
      </c>
    </row>
    <row r="37" spans="1:34" ht="16" x14ac:dyDescent="0.2">
      <c r="A37" s="1" t="s">
        <v>71</v>
      </c>
      <c r="B37" t="s">
        <v>39</v>
      </c>
      <c r="C37" t="s">
        <v>34</v>
      </c>
      <c r="D37">
        <v>1</v>
      </c>
      <c r="E37" s="4">
        <v>58</v>
      </c>
      <c r="F37" s="3">
        <v>23</v>
      </c>
      <c r="G37">
        <v>114</v>
      </c>
      <c r="H37">
        <v>75</v>
      </c>
      <c r="I37">
        <v>116</v>
      </c>
      <c r="J37">
        <v>77</v>
      </c>
      <c r="K37" s="4">
        <f t="shared" si="0"/>
        <v>115</v>
      </c>
      <c r="L37">
        <f t="shared" si="1"/>
        <v>76</v>
      </c>
      <c r="M37" s="3">
        <v>167.5</v>
      </c>
      <c r="N37" s="3">
        <v>65.3</v>
      </c>
      <c r="O37" s="3">
        <v>83.7</v>
      </c>
      <c r="P37" s="3">
        <v>83.2</v>
      </c>
      <c r="Q37" s="3">
        <f t="shared" si="2"/>
        <v>83.45</v>
      </c>
      <c r="R37" s="4">
        <v>32</v>
      </c>
      <c r="S37" s="3">
        <v>2312.3333333333335</v>
      </c>
      <c r="T37" s="3">
        <f>S37/N37</f>
        <v>35.41092394078612</v>
      </c>
      <c r="U37" s="8">
        <v>64817.415840000001</v>
      </c>
      <c r="V37" s="8">
        <v>41062.658719999999</v>
      </c>
      <c r="W37" s="8">
        <v>21443.827499999999</v>
      </c>
      <c r="X37" s="9">
        <v>700.55434400000001</v>
      </c>
      <c r="Y37" s="9">
        <v>693.0980687</v>
      </c>
      <c r="Z37" s="3">
        <f>AVERAGE(X37,Y37)</f>
        <v>696.82620635000001</v>
      </c>
      <c r="AA37" s="3">
        <v>5.0999999999999996</v>
      </c>
      <c r="AB37" s="3">
        <v>0.44</v>
      </c>
      <c r="AC37" s="3">
        <v>1.6</v>
      </c>
      <c r="AD37" s="3">
        <v>2.1</v>
      </c>
      <c r="AE37" s="3">
        <v>8.1</v>
      </c>
      <c r="AF37">
        <v>245</v>
      </c>
      <c r="AG37">
        <v>5911.2</v>
      </c>
      <c r="AH37">
        <v>950</v>
      </c>
    </row>
    <row r="38" spans="1:34" ht="16" x14ac:dyDescent="0.2">
      <c r="A38" t="s">
        <v>72</v>
      </c>
      <c r="B38" t="s">
        <v>33</v>
      </c>
      <c r="C38" t="s">
        <v>34</v>
      </c>
      <c r="D38">
        <v>1</v>
      </c>
      <c r="E38" s="4">
        <v>46</v>
      </c>
      <c r="F38" s="3">
        <v>24.7</v>
      </c>
      <c r="G38">
        <v>142</v>
      </c>
      <c r="H38">
        <v>89</v>
      </c>
      <c r="I38">
        <v>139</v>
      </c>
      <c r="J38">
        <v>100</v>
      </c>
      <c r="K38" s="4">
        <f t="shared" si="0"/>
        <v>140.5</v>
      </c>
      <c r="L38" s="4">
        <f t="shared" si="1"/>
        <v>94.5</v>
      </c>
      <c r="M38" s="3">
        <v>166</v>
      </c>
      <c r="N38" s="3">
        <v>68.2</v>
      </c>
      <c r="O38" s="3">
        <v>80</v>
      </c>
      <c r="P38" s="3">
        <v>81</v>
      </c>
      <c r="Q38" s="3">
        <f t="shared" si="2"/>
        <v>80.5</v>
      </c>
      <c r="R38" s="4">
        <v>20</v>
      </c>
      <c r="S38" s="3">
        <v>2241.8333333333335</v>
      </c>
      <c r="T38" s="3">
        <f>S38/N38</f>
        <v>32.871456500488762</v>
      </c>
      <c r="U38" s="8">
        <v>67825.422699999996</v>
      </c>
      <c r="V38" s="8">
        <v>39237.406490000001</v>
      </c>
      <c r="W38" s="8">
        <v>26185.67812</v>
      </c>
      <c r="X38" s="9">
        <v>739.48006969999994</v>
      </c>
      <c r="Y38" s="9">
        <v>807.63366589999998</v>
      </c>
      <c r="Z38" s="3">
        <f>AVERAGE(X38,Y38)</f>
        <v>773.55686779999996</v>
      </c>
      <c r="AA38" s="3">
        <v>4.5999999999999996</v>
      </c>
      <c r="AB38" s="3">
        <v>1.53</v>
      </c>
      <c r="AC38" s="3">
        <v>1.5</v>
      </c>
      <c r="AD38" s="3">
        <v>3.5</v>
      </c>
      <c r="AE38" s="3">
        <v>5.4</v>
      </c>
      <c r="AF38">
        <v>190</v>
      </c>
      <c r="AG38">
        <v>2400.4</v>
      </c>
      <c r="AH38">
        <v>420</v>
      </c>
    </row>
    <row r="39" spans="1:34" x14ac:dyDescent="0.2">
      <c r="A39" t="s">
        <v>73</v>
      </c>
      <c r="B39" t="s">
        <v>39</v>
      </c>
      <c r="C39" t="s">
        <v>34</v>
      </c>
      <c r="D39">
        <v>2</v>
      </c>
      <c r="E39" s="4">
        <v>65</v>
      </c>
      <c r="F39" s="5">
        <v>27.8</v>
      </c>
      <c r="G39">
        <v>161</v>
      </c>
      <c r="H39">
        <v>100</v>
      </c>
      <c r="I39">
        <v>164</v>
      </c>
      <c r="J39">
        <v>99</v>
      </c>
      <c r="K39" s="4">
        <f>AVERAGE(G39,I39)</f>
        <v>162.5</v>
      </c>
      <c r="L39" s="4">
        <f>AVERAGE(H39,J39)</f>
        <v>99.5</v>
      </c>
      <c r="M39">
        <v>168.5</v>
      </c>
      <c r="N39">
        <v>78.8</v>
      </c>
      <c r="O39" s="3">
        <v>95</v>
      </c>
      <c r="P39">
        <v>95.5</v>
      </c>
      <c r="Q39" s="3">
        <f>AVERAGE(O39,P39)</f>
        <v>95.25</v>
      </c>
      <c r="R39">
        <v>28</v>
      </c>
      <c r="S39" s="3">
        <v>2501</v>
      </c>
      <c r="T39" s="3">
        <f>S39/N39</f>
        <v>31.738578680203048</v>
      </c>
      <c r="U39" s="5" t="s">
        <v>35</v>
      </c>
      <c r="V39" s="5" t="s">
        <v>35</v>
      </c>
      <c r="W39" s="5" t="s">
        <v>35</v>
      </c>
      <c r="X39" s="5" t="s">
        <v>35</v>
      </c>
      <c r="Y39" s="5" t="s">
        <v>35</v>
      </c>
      <c r="Z39" s="5" t="s">
        <v>35</v>
      </c>
      <c r="AA39" s="13" t="s">
        <v>35</v>
      </c>
      <c r="AB39" s="13" t="s">
        <v>35</v>
      </c>
      <c r="AC39" s="13" t="s">
        <v>35</v>
      </c>
      <c r="AD39" s="13" t="s">
        <v>35</v>
      </c>
      <c r="AE39" s="6" t="s">
        <v>35</v>
      </c>
      <c r="AF39" s="6" t="s">
        <v>35</v>
      </c>
      <c r="AG39" s="6" t="s">
        <v>35</v>
      </c>
      <c r="AH39" s="6" t="s">
        <v>35</v>
      </c>
    </row>
    <row r="40" spans="1:34" ht="16" x14ac:dyDescent="0.2">
      <c r="A40" s="7" t="s">
        <v>32</v>
      </c>
      <c r="B40" s="7" t="s">
        <v>33</v>
      </c>
      <c r="C40" t="s">
        <v>74</v>
      </c>
      <c r="D40">
        <v>1</v>
      </c>
      <c r="E40">
        <v>38</v>
      </c>
      <c r="F40" s="3">
        <v>23.8</v>
      </c>
      <c r="G40">
        <v>139</v>
      </c>
      <c r="H40">
        <v>101</v>
      </c>
      <c r="I40">
        <v>126</v>
      </c>
      <c r="J40">
        <v>94</v>
      </c>
      <c r="K40" s="4">
        <f t="shared" ref="K40:K58" si="3">AVERAGE(G40,I40)</f>
        <v>132.5</v>
      </c>
      <c r="L40" s="4">
        <f t="shared" ref="L40:L58" si="4">AVERAGE(H40,J40)</f>
        <v>97.5</v>
      </c>
      <c r="M40" s="3">
        <v>177.7</v>
      </c>
      <c r="N40" s="3">
        <v>75.7</v>
      </c>
      <c r="O40" s="3">
        <v>78.5</v>
      </c>
      <c r="P40" s="3">
        <v>79</v>
      </c>
      <c r="Q40" s="3">
        <f t="shared" ref="Q40:Q70" si="5">AVERAGE(O40,P40)</f>
        <v>78.75</v>
      </c>
      <c r="R40">
        <v>30</v>
      </c>
      <c r="S40" s="3">
        <v>2939.1666666666665</v>
      </c>
      <c r="T40" s="3">
        <f>S40/N40</f>
        <v>38.826508146191102</v>
      </c>
      <c r="U40" s="8">
        <v>75462.601819999996</v>
      </c>
      <c r="V40" s="8">
        <v>45195.22479</v>
      </c>
      <c r="W40" s="8">
        <v>27528.214449999999</v>
      </c>
      <c r="X40" s="9">
        <v>387.6798331</v>
      </c>
      <c r="Y40" s="9">
        <v>394.3960611</v>
      </c>
      <c r="Z40" s="3">
        <f>AVERAGE(X40,Y40)</f>
        <v>391.0379471</v>
      </c>
      <c r="AA40" s="3">
        <v>5.3</v>
      </c>
      <c r="AB40" s="3">
        <v>0.9</v>
      </c>
      <c r="AC40" s="3">
        <v>1.5</v>
      </c>
      <c r="AD40" s="3">
        <v>2.5</v>
      </c>
      <c r="AE40">
        <v>5.6</v>
      </c>
      <c r="AF40">
        <v>210</v>
      </c>
      <c r="AG40">
        <v>4696.8</v>
      </c>
      <c r="AH40">
        <v>725</v>
      </c>
    </row>
    <row r="41" spans="1:34" ht="16" x14ac:dyDescent="0.2">
      <c r="A41" s="7" t="s">
        <v>41</v>
      </c>
      <c r="B41" s="7" t="s">
        <v>39</v>
      </c>
      <c r="C41" t="s">
        <v>74</v>
      </c>
      <c r="D41">
        <v>2</v>
      </c>
      <c r="E41">
        <v>69</v>
      </c>
      <c r="F41" s="3">
        <v>25.7</v>
      </c>
      <c r="G41">
        <v>176</v>
      </c>
      <c r="H41">
        <v>94</v>
      </c>
      <c r="I41">
        <v>183</v>
      </c>
      <c r="J41">
        <v>103</v>
      </c>
      <c r="K41" s="4">
        <f t="shared" si="3"/>
        <v>179.5</v>
      </c>
      <c r="L41" s="4">
        <f t="shared" si="4"/>
        <v>98.5</v>
      </c>
      <c r="M41" s="3">
        <v>177</v>
      </c>
      <c r="N41" s="3">
        <v>76.599999999999994</v>
      </c>
      <c r="O41" s="3">
        <v>94.5</v>
      </c>
      <c r="P41" s="3">
        <v>93.9</v>
      </c>
      <c r="Q41" s="3">
        <f t="shared" si="5"/>
        <v>94.2</v>
      </c>
      <c r="R41">
        <v>54</v>
      </c>
      <c r="S41" s="3">
        <v>2624.8333333333335</v>
      </c>
      <c r="T41" s="3">
        <f>S41/N41</f>
        <v>34.266753698868584</v>
      </c>
      <c r="U41" s="8">
        <v>75671.924190000005</v>
      </c>
      <c r="V41" s="8">
        <v>51629.879840000001</v>
      </c>
      <c r="W41" s="8">
        <v>21136.87616</v>
      </c>
      <c r="X41" s="9">
        <v>1512.9617290000001</v>
      </c>
      <c r="Y41" s="9">
        <v>1511.1812870000001</v>
      </c>
      <c r="Z41" s="3">
        <f>AVERAGE(X41,Y41)</f>
        <v>1512.071508</v>
      </c>
      <c r="AA41" s="3">
        <v>4.9000000000000004</v>
      </c>
      <c r="AB41" s="3">
        <v>0.54</v>
      </c>
      <c r="AC41" s="3">
        <v>1.3</v>
      </c>
      <c r="AD41" s="3">
        <v>3.8</v>
      </c>
      <c r="AE41">
        <v>9.3000000000000007</v>
      </c>
      <c r="AF41">
        <v>280</v>
      </c>
      <c r="AG41">
        <v>1800</v>
      </c>
      <c r="AH41">
        <v>300</v>
      </c>
    </row>
    <row r="42" spans="1:34" ht="16" x14ac:dyDescent="0.2">
      <c r="A42" s="7" t="s">
        <v>36</v>
      </c>
      <c r="B42" s="7" t="s">
        <v>33</v>
      </c>
      <c r="C42" t="s">
        <v>74</v>
      </c>
      <c r="D42">
        <v>2</v>
      </c>
      <c r="E42">
        <v>44</v>
      </c>
      <c r="F42" s="3">
        <v>28</v>
      </c>
      <c r="G42">
        <v>141</v>
      </c>
      <c r="H42">
        <v>110</v>
      </c>
      <c r="I42">
        <v>144</v>
      </c>
      <c r="J42">
        <v>112</v>
      </c>
      <c r="K42" s="4">
        <f t="shared" si="3"/>
        <v>142.5</v>
      </c>
      <c r="L42" s="4">
        <f t="shared" si="4"/>
        <v>111</v>
      </c>
      <c r="M42" s="3">
        <v>175.1</v>
      </c>
      <c r="N42" s="3">
        <v>84.8</v>
      </c>
      <c r="O42" s="3">
        <v>102.5</v>
      </c>
      <c r="P42" s="3">
        <v>103.1</v>
      </c>
      <c r="Q42" s="3">
        <f t="shared" si="5"/>
        <v>102.8</v>
      </c>
      <c r="R42">
        <v>40</v>
      </c>
      <c r="S42" s="3">
        <v>3206.6666666666665</v>
      </c>
      <c r="T42" s="3">
        <f>S42/N42</f>
        <v>37.814465408805027</v>
      </c>
      <c r="U42" s="8">
        <v>84322.911330000003</v>
      </c>
      <c r="V42" s="8">
        <v>50460.705800000003</v>
      </c>
      <c r="W42" s="8">
        <v>31144.213479999999</v>
      </c>
      <c r="X42" s="9">
        <v>1996.576607</v>
      </c>
      <c r="Y42" s="9">
        <v>1977.848956</v>
      </c>
      <c r="Z42" s="3">
        <f>AVERAGE(X42,Y42)</f>
        <v>1987.2127814999999</v>
      </c>
      <c r="AA42" s="3">
        <v>5</v>
      </c>
      <c r="AB42" s="3">
        <v>1.0900000000000001</v>
      </c>
      <c r="AC42" s="3">
        <v>1.3</v>
      </c>
      <c r="AD42" s="3">
        <v>3.4</v>
      </c>
      <c r="AE42">
        <v>9.3000000000000007</v>
      </c>
      <c r="AF42">
        <v>235</v>
      </c>
      <c r="AG42">
        <v>1620</v>
      </c>
      <c r="AH42">
        <v>270</v>
      </c>
    </row>
    <row r="43" spans="1:34" ht="16" x14ac:dyDescent="0.2">
      <c r="A43" s="7" t="s">
        <v>75</v>
      </c>
      <c r="B43" s="7" t="s">
        <v>33</v>
      </c>
      <c r="C43" t="s">
        <v>74</v>
      </c>
      <c r="D43">
        <v>1</v>
      </c>
      <c r="E43">
        <v>70</v>
      </c>
      <c r="F43" s="3">
        <v>30.3</v>
      </c>
      <c r="G43">
        <v>162</v>
      </c>
      <c r="H43">
        <v>96</v>
      </c>
      <c r="I43">
        <v>166</v>
      </c>
      <c r="J43">
        <v>93</v>
      </c>
      <c r="K43" s="4">
        <f t="shared" si="3"/>
        <v>164</v>
      </c>
      <c r="L43" s="4">
        <f t="shared" si="4"/>
        <v>94.5</v>
      </c>
      <c r="M43" s="3">
        <v>168.1</v>
      </c>
      <c r="N43" s="3">
        <v>84.7</v>
      </c>
      <c r="O43" s="3">
        <v>106.7</v>
      </c>
      <c r="P43" s="3">
        <v>106.5</v>
      </c>
      <c r="Q43" s="3">
        <f t="shared" si="5"/>
        <v>106.6</v>
      </c>
      <c r="R43">
        <v>25</v>
      </c>
      <c r="S43" s="3">
        <v>2070.1666666666665</v>
      </c>
      <c r="T43" s="3">
        <f>S43/N43</f>
        <v>24.441164895710347</v>
      </c>
      <c r="U43" s="8">
        <v>85692.28</v>
      </c>
      <c r="V43" s="8">
        <v>48988.087299999999</v>
      </c>
      <c r="W43" s="8">
        <v>34245.766470000002</v>
      </c>
      <c r="X43" s="9">
        <v>2081.7407349999999</v>
      </c>
      <c r="Y43" s="9">
        <v>2120.9171930000002</v>
      </c>
      <c r="Z43" s="3">
        <f>AVERAGE(X43,Y43)</f>
        <v>2101.3289640000003</v>
      </c>
      <c r="AA43" s="13" t="s">
        <v>35</v>
      </c>
      <c r="AB43" s="13" t="s">
        <v>35</v>
      </c>
      <c r="AC43" s="13" t="s">
        <v>35</v>
      </c>
      <c r="AD43" s="13" t="s">
        <v>35</v>
      </c>
      <c r="AE43" s="3">
        <v>13</v>
      </c>
      <c r="AF43">
        <v>166</v>
      </c>
      <c r="AG43">
        <v>1872</v>
      </c>
      <c r="AH43">
        <v>300</v>
      </c>
    </row>
    <row r="44" spans="1:34" ht="16" x14ac:dyDescent="0.2">
      <c r="A44" s="7" t="s">
        <v>45</v>
      </c>
      <c r="B44" s="7" t="s">
        <v>39</v>
      </c>
      <c r="C44" t="s">
        <v>74</v>
      </c>
      <c r="D44">
        <v>1</v>
      </c>
      <c r="E44">
        <v>24</v>
      </c>
      <c r="F44" s="3">
        <v>23.5</v>
      </c>
      <c r="G44">
        <v>107</v>
      </c>
      <c r="H44">
        <v>72</v>
      </c>
      <c r="I44">
        <v>106</v>
      </c>
      <c r="J44">
        <v>70</v>
      </c>
      <c r="K44" s="4">
        <f t="shared" si="3"/>
        <v>106.5</v>
      </c>
      <c r="L44" s="4">
        <f t="shared" si="4"/>
        <v>71</v>
      </c>
      <c r="M44" s="3">
        <v>149.1</v>
      </c>
      <c r="N44" s="3">
        <v>52.1</v>
      </c>
      <c r="O44" s="3">
        <v>69</v>
      </c>
      <c r="P44" s="3">
        <v>70</v>
      </c>
      <c r="Q44" s="3">
        <f t="shared" si="5"/>
        <v>69.5</v>
      </c>
      <c r="R44">
        <v>12</v>
      </c>
      <c r="S44" s="3">
        <v>1723.6666666666667</v>
      </c>
      <c r="T44" s="3">
        <f>S44/N44</f>
        <v>33.083813179782467</v>
      </c>
      <c r="U44" s="8">
        <v>51276.100330000001</v>
      </c>
      <c r="V44" s="8">
        <v>30162.728169999998</v>
      </c>
      <c r="W44" s="8">
        <v>19259.849999999999</v>
      </c>
      <c r="X44" s="9">
        <v>337.6508786</v>
      </c>
      <c r="Y44" s="9">
        <v>337.13216190000003</v>
      </c>
      <c r="Z44" s="3">
        <f>AVERAGE(X44,Y44)</f>
        <v>337.39152024999999</v>
      </c>
      <c r="AA44" s="3">
        <v>5.0999999999999996</v>
      </c>
      <c r="AB44" s="3">
        <v>0.81</v>
      </c>
      <c r="AC44" s="3">
        <v>1.4</v>
      </c>
      <c r="AD44" s="3">
        <v>3.8</v>
      </c>
      <c r="AE44">
        <v>5.3</v>
      </c>
      <c r="AF44">
        <v>165</v>
      </c>
      <c r="AG44">
        <v>1800</v>
      </c>
      <c r="AH44">
        <v>300</v>
      </c>
    </row>
    <row r="45" spans="1:34" ht="16" x14ac:dyDescent="0.2">
      <c r="A45" s="7" t="s">
        <v>51</v>
      </c>
      <c r="B45" s="7" t="s">
        <v>39</v>
      </c>
      <c r="C45" t="s">
        <v>74</v>
      </c>
      <c r="D45">
        <v>2</v>
      </c>
      <c r="E45">
        <v>67</v>
      </c>
      <c r="F45" s="3">
        <v>25</v>
      </c>
      <c r="G45">
        <v>132</v>
      </c>
      <c r="H45">
        <v>101</v>
      </c>
      <c r="I45">
        <v>136</v>
      </c>
      <c r="J45">
        <v>107</v>
      </c>
      <c r="K45" s="4">
        <f t="shared" si="3"/>
        <v>134</v>
      </c>
      <c r="L45" s="4">
        <f t="shared" si="4"/>
        <v>104</v>
      </c>
      <c r="M45" s="3">
        <v>179.9</v>
      </c>
      <c r="N45" s="3">
        <v>82</v>
      </c>
      <c r="O45" s="3">
        <v>95.4</v>
      </c>
      <c r="P45" s="3">
        <v>95.7</v>
      </c>
      <c r="Q45" s="3">
        <f t="shared" si="5"/>
        <v>95.550000000000011</v>
      </c>
      <c r="R45">
        <v>36</v>
      </c>
      <c r="S45" s="3">
        <v>2776</v>
      </c>
      <c r="T45" s="3">
        <f>S45/N45</f>
        <v>33.853658536585364</v>
      </c>
      <c r="U45" s="8">
        <v>82760.768450000003</v>
      </c>
      <c r="V45" s="8">
        <v>55329.99843</v>
      </c>
      <c r="W45" s="8">
        <v>24256.320070000002</v>
      </c>
      <c r="X45" s="9">
        <v>1450.836153</v>
      </c>
      <c r="Y45" s="9">
        <v>1496.7980689999999</v>
      </c>
      <c r="Z45" s="3">
        <f>AVERAGE(X45,Y45)</f>
        <v>1473.8171109999998</v>
      </c>
      <c r="AA45" s="13">
        <v>5</v>
      </c>
      <c r="AB45" s="13">
        <v>3.61</v>
      </c>
      <c r="AC45" s="13">
        <v>1.2</v>
      </c>
      <c r="AD45" s="13">
        <v>3</v>
      </c>
      <c r="AE45">
        <v>8.6999999999999993</v>
      </c>
      <c r="AF45">
        <v>200</v>
      </c>
      <c r="AG45">
        <v>1368</v>
      </c>
      <c r="AH45">
        <v>240</v>
      </c>
    </row>
    <row r="46" spans="1:34" ht="16" x14ac:dyDescent="0.2">
      <c r="A46" s="7" t="s">
        <v>49</v>
      </c>
      <c r="B46" s="7" t="s">
        <v>39</v>
      </c>
      <c r="C46" t="s">
        <v>74</v>
      </c>
      <c r="D46">
        <v>2</v>
      </c>
      <c r="E46">
        <v>74</v>
      </c>
      <c r="F46" s="3">
        <v>29.3</v>
      </c>
      <c r="G46">
        <v>173</v>
      </c>
      <c r="H46">
        <v>96</v>
      </c>
      <c r="I46">
        <v>171</v>
      </c>
      <c r="J46">
        <v>95</v>
      </c>
      <c r="K46" s="4">
        <f t="shared" si="3"/>
        <v>172</v>
      </c>
      <c r="L46" s="4">
        <f t="shared" si="4"/>
        <v>95.5</v>
      </c>
      <c r="M46" s="3">
        <v>176.5</v>
      </c>
      <c r="N46" s="3">
        <v>92.3</v>
      </c>
      <c r="O46" s="3">
        <v>110</v>
      </c>
      <c r="P46" s="3">
        <v>111</v>
      </c>
      <c r="Q46" s="3">
        <f t="shared" si="5"/>
        <v>110.5</v>
      </c>
      <c r="R46">
        <v>25</v>
      </c>
      <c r="S46" s="3">
        <v>2188.1666666666665</v>
      </c>
      <c r="T46" s="3">
        <f>S46/N46</f>
        <v>23.707114481762368</v>
      </c>
      <c r="U46" s="8">
        <v>92005.27</v>
      </c>
      <c r="V46" s="8">
        <v>57176.843919999999</v>
      </c>
      <c r="W46" s="8">
        <v>31491.246319999998</v>
      </c>
      <c r="X46" s="9">
        <v>2530.5868139999998</v>
      </c>
      <c r="Y46" s="9">
        <v>2552.6049280000002</v>
      </c>
      <c r="Z46" s="3">
        <f>AVERAGE(X46,Y46)</f>
        <v>2541.595871</v>
      </c>
      <c r="AA46" s="3">
        <v>7</v>
      </c>
      <c r="AB46" s="3">
        <v>1.64</v>
      </c>
      <c r="AC46" s="3">
        <v>1.1000000000000001</v>
      </c>
      <c r="AD46" s="3">
        <v>2.6</v>
      </c>
      <c r="AE46">
        <v>11.4</v>
      </c>
      <c r="AF46">
        <v>240</v>
      </c>
      <c r="AG46">
        <v>2160</v>
      </c>
      <c r="AH46">
        <v>360</v>
      </c>
    </row>
    <row r="47" spans="1:34" x14ac:dyDescent="0.2">
      <c r="A47" s="7" t="s">
        <v>73</v>
      </c>
      <c r="B47" s="7" t="s">
        <v>39</v>
      </c>
      <c r="C47" t="s">
        <v>74</v>
      </c>
      <c r="D47">
        <v>2</v>
      </c>
      <c r="E47">
        <v>65</v>
      </c>
      <c r="F47" s="5">
        <v>27.8</v>
      </c>
      <c r="G47">
        <v>144</v>
      </c>
      <c r="H47">
        <v>101</v>
      </c>
      <c r="I47">
        <v>148</v>
      </c>
      <c r="J47">
        <v>101</v>
      </c>
      <c r="K47" s="4">
        <f t="shared" si="3"/>
        <v>146</v>
      </c>
      <c r="L47" s="4">
        <f t="shared" si="4"/>
        <v>101</v>
      </c>
      <c r="M47" s="3">
        <v>169.1</v>
      </c>
      <c r="N47" s="3">
        <v>78.8</v>
      </c>
      <c r="O47" s="3">
        <v>95.7</v>
      </c>
      <c r="P47" s="3">
        <v>96.5</v>
      </c>
      <c r="Q47" s="3">
        <f t="shared" si="5"/>
        <v>96.1</v>
      </c>
      <c r="R47">
        <v>29</v>
      </c>
      <c r="S47" s="3">
        <v>2687.8333333333335</v>
      </c>
      <c r="T47" s="3">
        <f>S47/N47</f>
        <v>34.109560067681898</v>
      </c>
      <c r="U47" s="5" t="s">
        <v>35</v>
      </c>
      <c r="V47" s="5" t="s">
        <v>35</v>
      </c>
      <c r="W47" s="5" t="s">
        <v>35</v>
      </c>
      <c r="X47" s="5" t="s">
        <v>35</v>
      </c>
      <c r="Y47" s="5" t="s">
        <v>35</v>
      </c>
      <c r="Z47" s="5" t="s">
        <v>35</v>
      </c>
      <c r="AA47" s="13" t="s">
        <v>35</v>
      </c>
      <c r="AB47" s="13" t="s">
        <v>35</v>
      </c>
      <c r="AC47" s="13" t="s">
        <v>35</v>
      </c>
      <c r="AD47" s="13" t="s">
        <v>35</v>
      </c>
      <c r="AE47" s="6" t="s">
        <v>35</v>
      </c>
      <c r="AF47" s="6" t="s">
        <v>35</v>
      </c>
      <c r="AG47" s="6" t="s">
        <v>35</v>
      </c>
      <c r="AH47" s="6" t="s">
        <v>35</v>
      </c>
    </row>
    <row r="48" spans="1:34" ht="16" x14ac:dyDescent="0.2">
      <c r="A48" s="7" t="s">
        <v>43</v>
      </c>
      <c r="B48" s="7" t="s">
        <v>33</v>
      </c>
      <c r="C48" t="s">
        <v>74</v>
      </c>
      <c r="D48">
        <v>1</v>
      </c>
      <c r="E48">
        <v>54</v>
      </c>
      <c r="F48" s="3">
        <v>25.4</v>
      </c>
      <c r="G48">
        <v>118</v>
      </c>
      <c r="H48">
        <v>76</v>
      </c>
      <c r="I48">
        <v>126</v>
      </c>
      <c r="J48">
        <v>81</v>
      </c>
      <c r="K48" s="4">
        <f t="shared" si="3"/>
        <v>122</v>
      </c>
      <c r="L48" s="4">
        <f t="shared" si="4"/>
        <v>78.5</v>
      </c>
      <c r="M48" s="3">
        <v>164.2</v>
      </c>
      <c r="N48" s="3">
        <v>70.400000000000006</v>
      </c>
      <c r="O48" s="3">
        <v>96.7</v>
      </c>
      <c r="P48" s="3">
        <v>95.5</v>
      </c>
      <c r="Q48" s="3">
        <f t="shared" si="5"/>
        <v>96.1</v>
      </c>
      <c r="R48">
        <v>24</v>
      </c>
      <c r="S48" s="3">
        <v>1861.6666666666667</v>
      </c>
      <c r="T48" s="3">
        <f>S48/N48</f>
        <v>26.444128787878785</v>
      </c>
      <c r="U48" s="8">
        <v>70418.622210000001</v>
      </c>
      <c r="V48" s="8">
        <v>35483.849820000003</v>
      </c>
      <c r="W48" s="8">
        <v>33104.650070000003</v>
      </c>
      <c r="X48" s="9">
        <v>553.39790779999998</v>
      </c>
      <c r="Y48" s="9">
        <v>688.99632120000001</v>
      </c>
      <c r="Z48" s="3">
        <f>AVERAGE(X48,Y48)</f>
        <v>621.1971145</v>
      </c>
      <c r="AA48" s="3">
        <v>4.9000000000000004</v>
      </c>
      <c r="AB48" s="3">
        <v>1.61</v>
      </c>
      <c r="AC48" s="3">
        <v>1.4</v>
      </c>
      <c r="AD48" s="3">
        <v>2.6</v>
      </c>
      <c r="AE48">
        <v>8.1999999999999993</v>
      </c>
      <c r="AF48">
        <v>135</v>
      </c>
      <c r="AG48">
        <v>1620</v>
      </c>
      <c r="AH48">
        <v>270</v>
      </c>
    </row>
    <row r="49" spans="1:134" ht="16" x14ac:dyDescent="0.2">
      <c r="A49" s="7" t="s">
        <v>40</v>
      </c>
      <c r="B49" s="7" t="s">
        <v>39</v>
      </c>
      <c r="C49" t="s">
        <v>74</v>
      </c>
      <c r="D49">
        <v>1</v>
      </c>
      <c r="E49">
        <v>40</v>
      </c>
      <c r="F49" s="3">
        <v>28.3</v>
      </c>
      <c r="G49">
        <v>133</v>
      </c>
      <c r="H49">
        <v>84</v>
      </c>
      <c r="I49">
        <v>137</v>
      </c>
      <c r="J49">
        <v>87</v>
      </c>
      <c r="K49" s="4">
        <f t="shared" si="3"/>
        <v>135</v>
      </c>
      <c r="L49" s="4">
        <f t="shared" si="4"/>
        <v>85.5</v>
      </c>
      <c r="M49" s="3">
        <v>173.7</v>
      </c>
      <c r="N49" s="3">
        <v>86.7</v>
      </c>
      <c r="O49" s="3">
        <v>92</v>
      </c>
      <c r="P49" s="3">
        <v>93</v>
      </c>
      <c r="Q49" s="3">
        <f t="shared" si="5"/>
        <v>92.5</v>
      </c>
      <c r="R49">
        <v>28</v>
      </c>
      <c r="S49" s="3">
        <v>2981</v>
      </c>
      <c r="T49" s="3">
        <f>S49/N49</f>
        <v>34.382929642445212</v>
      </c>
      <c r="U49" s="3">
        <v>85219.72</v>
      </c>
      <c r="V49" s="8">
        <v>47425.531589999999</v>
      </c>
      <c r="W49" s="8">
        <v>34948.426619999998</v>
      </c>
      <c r="X49" s="9">
        <v>1122.9391860000001</v>
      </c>
      <c r="Y49" s="9">
        <v>1134.29249</v>
      </c>
      <c r="Z49" s="3">
        <f>AVERAGE(X49,Y49)</f>
        <v>1128.6158380000002</v>
      </c>
      <c r="AA49" s="3">
        <v>4.0999999999999996</v>
      </c>
      <c r="AB49" s="3">
        <v>0.82</v>
      </c>
      <c r="AC49" s="3">
        <v>1.5</v>
      </c>
      <c r="AD49" s="3">
        <v>3.1</v>
      </c>
      <c r="AE49">
        <v>9.1</v>
      </c>
      <c r="AF49">
        <v>105</v>
      </c>
      <c r="AG49">
        <v>1530</v>
      </c>
      <c r="AH49">
        <v>187</v>
      </c>
    </row>
    <row r="50" spans="1:134" ht="16" x14ac:dyDescent="0.2">
      <c r="A50" s="7" t="s">
        <v>46</v>
      </c>
      <c r="B50" s="7" t="s">
        <v>39</v>
      </c>
      <c r="C50" t="s">
        <v>74</v>
      </c>
      <c r="D50">
        <v>1</v>
      </c>
      <c r="E50">
        <v>67</v>
      </c>
      <c r="F50" s="3">
        <v>27.2</v>
      </c>
      <c r="G50">
        <v>115</v>
      </c>
      <c r="H50">
        <v>89</v>
      </c>
      <c r="I50">
        <v>120</v>
      </c>
      <c r="J50">
        <v>87</v>
      </c>
      <c r="K50" s="4">
        <f t="shared" si="3"/>
        <v>117.5</v>
      </c>
      <c r="L50" s="4">
        <f t="shared" si="4"/>
        <v>88</v>
      </c>
      <c r="M50" s="3">
        <v>174.7</v>
      </c>
      <c r="N50" s="3">
        <v>81.2</v>
      </c>
      <c r="O50" s="3">
        <v>96.5</v>
      </c>
      <c r="P50" s="3">
        <v>98</v>
      </c>
      <c r="Q50" s="3">
        <f t="shared" si="5"/>
        <v>97.25</v>
      </c>
      <c r="R50">
        <v>30</v>
      </c>
      <c r="S50" s="3">
        <v>2622.3333333333335</v>
      </c>
      <c r="T50" s="3">
        <f>S50/N50</f>
        <v>32.294745484400657</v>
      </c>
      <c r="U50" s="8">
        <v>80978.17194</v>
      </c>
      <c r="V50" s="8">
        <v>48541.825049999999</v>
      </c>
      <c r="W50" s="8">
        <v>30156.017390000001</v>
      </c>
      <c r="X50" s="9">
        <v>928.01503079999998</v>
      </c>
      <c r="Y50" s="9">
        <v>918.97363319999999</v>
      </c>
      <c r="Z50" s="3">
        <f>AVERAGE(X50,Y50)</f>
        <v>923.49433199999999</v>
      </c>
      <c r="AA50" s="3">
        <v>4.5999999999999996</v>
      </c>
      <c r="AB50" s="3">
        <v>0.79</v>
      </c>
      <c r="AC50" s="3">
        <v>1.7</v>
      </c>
      <c r="AD50" s="3">
        <v>2</v>
      </c>
      <c r="AE50">
        <v>9.3000000000000007</v>
      </c>
      <c r="AF50">
        <v>180</v>
      </c>
      <c r="AG50">
        <v>900</v>
      </c>
      <c r="AH50">
        <v>150</v>
      </c>
    </row>
    <row r="51" spans="1:134" ht="16" x14ac:dyDescent="0.2">
      <c r="A51" s="7" t="s">
        <v>47</v>
      </c>
      <c r="B51" s="7" t="s">
        <v>39</v>
      </c>
      <c r="C51" t="s">
        <v>74</v>
      </c>
      <c r="D51">
        <v>2</v>
      </c>
      <c r="E51">
        <v>23</v>
      </c>
      <c r="F51" s="3">
        <v>22.9</v>
      </c>
      <c r="G51">
        <v>124</v>
      </c>
      <c r="H51">
        <v>86</v>
      </c>
      <c r="I51">
        <v>131</v>
      </c>
      <c r="J51">
        <v>91</v>
      </c>
      <c r="K51" s="4">
        <f t="shared" si="3"/>
        <v>127.5</v>
      </c>
      <c r="L51" s="4">
        <f t="shared" si="4"/>
        <v>88.5</v>
      </c>
      <c r="M51" s="3">
        <v>179</v>
      </c>
      <c r="N51" s="3">
        <v>69.7</v>
      </c>
      <c r="O51" s="3">
        <v>82</v>
      </c>
      <c r="P51" s="3">
        <v>81.5</v>
      </c>
      <c r="Q51" s="3">
        <f t="shared" si="5"/>
        <v>81.75</v>
      </c>
      <c r="R51">
        <v>48</v>
      </c>
      <c r="S51" s="3">
        <v>2770.1666666666665</v>
      </c>
      <c r="T51" s="3">
        <f>S51/N51</f>
        <v>39.744141559062648</v>
      </c>
      <c r="U51" s="8">
        <v>70165.860320000007</v>
      </c>
      <c r="V51" s="8">
        <v>52609.250099999997</v>
      </c>
      <c r="W51" s="8">
        <v>14382.79291</v>
      </c>
      <c r="X51" s="9">
        <v>495.17587689999999</v>
      </c>
      <c r="Y51" s="9">
        <v>490.7231185</v>
      </c>
      <c r="Z51" s="3">
        <f>AVERAGE(X51,Y51)</f>
        <v>492.94949769999999</v>
      </c>
      <c r="AA51" s="3">
        <v>4</v>
      </c>
      <c r="AB51" s="3">
        <v>2.88</v>
      </c>
      <c r="AC51" s="3">
        <v>1</v>
      </c>
      <c r="AD51" s="3">
        <v>2.6</v>
      </c>
      <c r="AE51">
        <v>6.8</v>
      </c>
      <c r="AF51">
        <v>270</v>
      </c>
      <c r="AG51" s="14">
        <v>4260</v>
      </c>
      <c r="AH51" s="14">
        <v>730</v>
      </c>
    </row>
    <row r="52" spans="1:134" ht="16" x14ac:dyDescent="0.2">
      <c r="A52" s="7" t="s">
        <v>48</v>
      </c>
      <c r="B52" s="7" t="s">
        <v>33</v>
      </c>
      <c r="C52" t="s">
        <v>74</v>
      </c>
      <c r="D52">
        <v>2</v>
      </c>
      <c r="E52">
        <v>47</v>
      </c>
      <c r="F52" s="3">
        <v>35.700000000000003</v>
      </c>
      <c r="G52">
        <v>147</v>
      </c>
      <c r="H52">
        <v>97</v>
      </c>
      <c r="I52">
        <v>152</v>
      </c>
      <c r="J52">
        <v>99</v>
      </c>
      <c r="K52" s="4">
        <f t="shared" si="3"/>
        <v>149.5</v>
      </c>
      <c r="L52" s="4">
        <f t="shared" si="4"/>
        <v>98</v>
      </c>
      <c r="M52" s="3">
        <v>172.2</v>
      </c>
      <c r="N52" s="3">
        <v>103.3</v>
      </c>
      <c r="O52" s="3">
        <v>118.4</v>
      </c>
      <c r="P52" s="3">
        <v>119.3</v>
      </c>
      <c r="Q52" s="3">
        <f t="shared" si="5"/>
        <v>118.85</v>
      </c>
      <c r="R52">
        <v>45</v>
      </c>
      <c r="S52" s="3">
        <v>2758.8333333333335</v>
      </c>
      <c r="T52" s="3">
        <f>S52/N52</f>
        <v>26.70700225879316</v>
      </c>
      <c r="U52" s="8">
        <v>102078.28</v>
      </c>
      <c r="V52" s="8">
        <v>56832.273849999998</v>
      </c>
      <c r="W52" s="8">
        <v>42378.873330000002</v>
      </c>
      <c r="X52" s="9">
        <v>2037.1089870000001</v>
      </c>
      <c r="Y52" s="9">
        <v>2067.408136</v>
      </c>
      <c r="Z52" s="3">
        <f>AVERAGE(X52,Y52)</f>
        <v>2052.2585614999998</v>
      </c>
      <c r="AA52" s="3">
        <v>8.4</v>
      </c>
      <c r="AB52" s="3">
        <v>2.2799999999999998</v>
      </c>
      <c r="AC52" s="3">
        <v>1</v>
      </c>
      <c r="AD52" s="3">
        <v>2.8</v>
      </c>
      <c r="AE52" s="6" t="s">
        <v>35</v>
      </c>
      <c r="AF52">
        <v>311</v>
      </c>
      <c r="AG52">
        <v>275.39999999999998</v>
      </c>
      <c r="AH52">
        <v>45</v>
      </c>
    </row>
    <row r="53" spans="1:134" ht="16" x14ac:dyDescent="0.2">
      <c r="A53" s="7" t="s">
        <v>50</v>
      </c>
      <c r="B53" s="7" t="s">
        <v>39</v>
      </c>
      <c r="C53" t="s">
        <v>74</v>
      </c>
      <c r="D53">
        <v>2</v>
      </c>
      <c r="E53">
        <v>55</v>
      </c>
      <c r="F53" s="3">
        <v>30.9</v>
      </c>
      <c r="G53">
        <v>161</v>
      </c>
      <c r="H53">
        <v>107</v>
      </c>
      <c r="I53">
        <v>163</v>
      </c>
      <c r="J53">
        <v>102</v>
      </c>
      <c r="K53" s="4">
        <f t="shared" si="3"/>
        <v>162</v>
      </c>
      <c r="L53" s="4">
        <f t="shared" si="4"/>
        <v>104.5</v>
      </c>
      <c r="M53" s="3">
        <v>188.5</v>
      </c>
      <c r="N53" s="3">
        <v>107.5</v>
      </c>
      <c r="O53" s="3">
        <v>113.5</v>
      </c>
      <c r="P53" s="3">
        <v>114.5</v>
      </c>
      <c r="Q53" s="3">
        <f t="shared" si="5"/>
        <v>114</v>
      </c>
      <c r="R53">
        <v>49</v>
      </c>
      <c r="S53" s="3">
        <v>3290</v>
      </c>
      <c r="T53" s="3">
        <f>S53/N53</f>
        <v>30.604651162790699</v>
      </c>
      <c r="U53" s="8">
        <v>107868.85</v>
      </c>
      <c r="V53" s="8">
        <v>64460.787179999999</v>
      </c>
      <c r="W53" s="8">
        <v>40273.517160000003</v>
      </c>
      <c r="X53" s="9">
        <v>2952.753698</v>
      </c>
      <c r="Y53" s="9">
        <v>3084.117076</v>
      </c>
      <c r="Z53" s="3">
        <f>AVERAGE(X53,Y53)</f>
        <v>3018.435387</v>
      </c>
      <c r="AA53" s="13" t="s">
        <v>35</v>
      </c>
      <c r="AB53" s="13" t="s">
        <v>35</v>
      </c>
      <c r="AC53" s="13" t="s">
        <v>35</v>
      </c>
      <c r="AD53" s="13" t="s">
        <v>35</v>
      </c>
      <c r="AE53">
        <v>10.9</v>
      </c>
      <c r="AF53">
        <v>300</v>
      </c>
      <c r="AG53">
        <v>612</v>
      </c>
      <c r="AH53">
        <v>90</v>
      </c>
    </row>
    <row r="54" spans="1:134" ht="16" x14ac:dyDescent="0.2">
      <c r="A54" s="7" t="s">
        <v>44</v>
      </c>
      <c r="B54" s="7" t="s">
        <v>39</v>
      </c>
      <c r="C54" t="s">
        <v>74</v>
      </c>
      <c r="D54">
        <v>1</v>
      </c>
      <c r="E54">
        <v>55</v>
      </c>
      <c r="F54" s="3">
        <v>31</v>
      </c>
      <c r="G54">
        <v>138</v>
      </c>
      <c r="H54">
        <v>85</v>
      </c>
      <c r="I54">
        <v>139</v>
      </c>
      <c r="J54">
        <v>87</v>
      </c>
      <c r="K54" s="4">
        <f t="shared" si="3"/>
        <v>138.5</v>
      </c>
      <c r="L54" s="4">
        <f t="shared" si="4"/>
        <v>86</v>
      </c>
      <c r="M54" s="3">
        <v>167.5</v>
      </c>
      <c r="N54" s="3">
        <v>89.1</v>
      </c>
      <c r="O54" s="3">
        <v>102</v>
      </c>
      <c r="P54" s="3">
        <v>101</v>
      </c>
      <c r="Q54" s="3">
        <f t="shared" si="5"/>
        <v>101.5</v>
      </c>
      <c r="R54">
        <v>29</v>
      </c>
      <c r="S54" s="3">
        <v>2498.5</v>
      </c>
      <c r="T54" s="3">
        <f>S54/N54</f>
        <v>28.041526374859711</v>
      </c>
      <c r="U54" s="8">
        <v>90033.35</v>
      </c>
      <c r="V54" s="8">
        <v>47867.043890000001</v>
      </c>
      <c r="W54" s="8">
        <v>39812.594250000002</v>
      </c>
      <c r="X54" s="9">
        <v>1453.2610110000001</v>
      </c>
      <c r="Y54" s="9">
        <v>1411.1855499999999</v>
      </c>
      <c r="Z54" s="3">
        <f>AVERAGE(X54,Y54)</f>
        <v>1432.2232804999999</v>
      </c>
      <c r="AA54" s="3">
        <v>5.0999999999999996</v>
      </c>
      <c r="AB54" s="3">
        <v>0.81</v>
      </c>
      <c r="AC54" s="3">
        <v>1.4</v>
      </c>
      <c r="AD54" s="3">
        <v>3.8</v>
      </c>
      <c r="AE54">
        <v>6.4</v>
      </c>
      <c r="AF54">
        <v>250</v>
      </c>
      <c r="AG54">
        <v>2923.2</v>
      </c>
      <c r="AH54">
        <v>470</v>
      </c>
    </row>
    <row r="55" spans="1:134" ht="16" x14ac:dyDescent="0.2">
      <c r="A55" s="7" t="s">
        <v>54</v>
      </c>
      <c r="B55" s="7" t="s">
        <v>39</v>
      </c>
      <c r="C55" t="s">
        <v>74</v>
      </c>
      <c r="D55">
        <v>2</v>
      </c>
      <c r="E55">
        <v>65</v>
      </c>
      <c r="F55" s="3">
        <v>30.6</v>
      </c>
      <c r="G55">
        <v>140</v>
      </c>
      <c r="H55">
        <v>84</v>
      </c>
      <c r="I55">
        <v>135</v>
      </c>
      <c r="J55">
        <v>89</v>
      </c>
      <c r="K55" s="4">
        <f t="shared" si="3"/>
        <v>137.5</v>
      </c>
      <c r="L55" s="4">
        <f t="shared" si="4"/>
        <v>86.5</v>
      </c>
      <c r="M55" s="3">
        <v>178</v>
      </c>
      <c r="N55" s="3">
        <v>97.2</v>
      </c>
      <c r="O55" s="3">
        <v>111.8</v>
      </c>
      <c r="P55" s="3">
        <v>112.3</v>
      </c>
      <c r="Q55" s="3">
        <f t="shared" si="5"/>
        <v>112.05</v>
      </c>
      <c r="R55">
        <v>50</v>
      </c>
      <c r="S55" s="3">
        <v>2693.3333333333335</v>
      </c>
      <c r="T55" s="3">
        <f>S55/N55</f>
        <v>27.709190672153635</v>
      </c>
      <c r="U55" s="8">
        <v>98140.58</v>
      </c>
      <c r="V55" s="8">
        <v>62664.512580000002</v>
      </c>
      <c r="W55" s="8">
        <v>32630.11663</v>
      </c>
      <c r="X55" s="9">
        <v>3258.175639</v>
      </c>
      <c r="Y55" s="9">
        <v>3357.7663170000001</v>
      </c>
      <c r="Z55" s="3">
        <f>AVERAGE(X55,Y55)</f>
        <v>3307.9709780000003</v>
      </c>
      <c r="AA55" s="13" t="s">
        <v>35</v>
      </c>
      <c r="AB55" s="13" t="s">
        <v>35</v>
      </c>
      <c r="AC55" s="13" t="s">
        <v>35</v>
      </c>
      <c r="AD55" s="13" t="s">
        <v>35</v>
      </c>
      <c r="AE55">
        <v>9.6999999999999993</v>
      </c>
      <c r="AF55">
        <v>260</v>
      </c>
      <c r="AG55">
        <v>4824</v>
      </c>
      <c r="AH55">
        <v>600</v>
      </c>
    </row>
    <row r="56" spans="1:134" ht="16" x14ac:dyDescent="0.2">
      <c r="A56" s="7" t="s">
        <v>52</v>
      </c>
      <c r="B56" s="7" t="s">
        <v>39</v>
      </c>
      <c r="C56" t="s">
        <v>74</v>
      </c>
      <c r="D56">
        <v>1</v>
      </c>
      <c r="E56">
        <v>51</v>
      </c>
      <c r="F56" s="3">
        <v>19.8</v>
      </c>
      <c r="G56">
        <v>150</v>
      </c>
      <c r="H56">
        <v>98</v>
      </c>
      <c r="I56">
        <v>148</v>
      </c>
      <c r="J56">
        <v>101</v>
      </c>
      <c r="K56" s="4">
        <f t="shared" si="3"/>
        <v>149</v>
      </c>
      <c r="L56" s="4">
        <f t="shared" si="4"/>
        <v>99.5</v>
      </c>
      <c r="M56" s="3">
        <v>172.3</v>
      </c>
      <c r="N56" s="3">
        <v>59.8</v>
      </c>
      <c r="O56" s="3">
        <v>75</v>
      </c>
      <c r="P56" s="3">
        <v>75</v>
      </c>
      <c r="Q56" s="3">
        <f t="shared" si="5"/>
        <v>75</v>
      </c>
      <c r="R56">
        <v>23</v>
      </c>
      <c r="S56" s="3">
        <v>2573.1666666666665</v>
      </c>
      <c r="T56" s="3">
        <f>S56/N56</f>
        <v>43.02954292084727</v>
      </c>
      <c r="U56" s="8">
        <v>58982.758609999997</v>
      </c>
      <c r="V56" s="8">
        <v>42564.330970000003</v>
      </c>
      <c r="W56" s="3">
        <v>13962.24811</v>
      </c>
      <c r="X56" s="9">
        <v>104.347584</v>
      </c>
      <c r="Y56" s="9">
        <v>103.9907688</v>
      </c>
      <c r="Z56" s="3">
        <f>AVERAGE(X56,Y56)</f>
        <v>104.1691764</v>
      </c>
      <c r="AA56" s="3">
        <v>4.7</v>
      </c>
      <c r="AB56" s="3">
        <v>0.71</v>
      </c>
      <c r="AC56" s="3">
        <v>1.4</v>
      </c>
      <c r="AD56" s="3">
        <v>3.3</v>
      </c>
      <c r="AE56">
        <v>6.8</v>
      </c>
      <c r="AF56">
        <v>150</v>
      </c>
      <c r="AG56">
        <v>2358</v>
      </c>
      <c r="AH56">
        <v>375</v>
      </c>
    </row>
    <row r="57" spans="1:134" ht="16" x14ac:dyDescent="0.2">
      <c r="A57" s="7" t="s">
        <v>56</v>
      </c>
      <c r="B57" s="7" t="s">
        <v>33</v>
      </c>
      <c r="C57" t="s">
        <v>74</v>
      </c>
      <c r="D57">
        <v>2</v>
      </c>
      <c r="E57">
        <v>55</v>
      </c>
      <c r="F57" s="3">
        <v>29.3</v>
      </c>
      <c r="G57">
        <v>138</v>
      </c>
      <c r="H57">
        <v>83</v>
      </c>
      <c r="I57">
        <v>140</v>
      </c>
      <c r="J57">
        <v>81</v>
      </c>
      <c r="K57" s="4">
        <f t="shared" si="3"/>
        <v>139</v>
      </c>
      <c r="L57" s="4">
        <f t="shared" si="4"/>
        <v>82</v>
      </c>
      <c r="M57" s="3">
        <v>174.5</v>
      </c>
      <c r="N57" s="3">
        <v>93.5</v>
      </c>
      <c r="O57" s="3">
        <v>109</v>
      </c>
      <c r="P57" s="3">
        <v>109</v>
      </c>
      <c r="Q57" s="3">
        <f t="shared" si="5"/>
        <v>109</v>
      </c>
      <c r="R57">
        <v>37</v>
      </c>
      <c r="S57" s="3">
        <v>2735.6666666666665</v>
      </c>
      <c r="T57" s="3">
        <f>S57/N57</f>
        <v>29.258467023172905</v>
      </c>
      <c r="U57" s="8">
        <v>93685.6</v>
      </c>
      <c r="V57" s="8">
        <v>59467.180690000001</v>
      </c>
      <c r="W57" s="3">
        <v>31115.492109999999</v>
      </c>
      <c r="X57" s="9">
        <v>2858.7994509999999</v>
      </c>
      <c r="Y57" s="9">
        <v>2856.3886750000001</v>
      </c>
      <c r="Z57" s="3">
        <f>AVERAGE(X57,Y57)</f>
        <v>2857.594063</v>
      </c>
      <c r="AA57" s="3">
        <v>4.5</v>
      </c>
      <c r="AB57" s="3">
        <v>0.77</v>
      </c>
      <c r="AC57" s="3">
        <v>1.1000000000000001</v>
      </c>
      <c r="AD57" s="3">
        <v>2.2999999999999998</v>
      </c>
      <c r="AE57" s="3">
        <v>7</v>
      </c>
      <c r="AF57" s="6" t="s">
        <v>35</v>
      </c>
      <c r="AG57">
        <v>6012</v>
      </c>
      <c r="AH57">
        <v>930</v>
      </c>
    </row>
    <row r="58" spans="1:134" ht="16" x14ac:dyDescent="0.2">
      <c r="A58" s="7" t="s">
        <v>59</v>
      </c>
      <c r="B58" s="7" t="s">
        <v>33</v>
      </c>
      <c r="C58" t="s">
        <v>74</v>
      </c>
      <c r="D58">
        <v>1</v>
      </c>
      <c r="E58">
        <v>45</v>
      </c>
      <c r="F58" s="3">
        <v>33.200000000000003</v>
      </c>
      <c r="G58">
        <v>129</v>
      </c>
      <c r="H58">
        <v>105</v>
      </c>
      <c r="I58">
        <v>136</v>
      </c>
      <c r="J58">
        <v>92</v>
      </c>
      <c r="K58" s="4">
        <f t="shared" si="3"/>
        <v>132.5</v>
      </c>
      <c r="L58" s="4">
        <f t="shared" si="4"/>
        <v>98.5</v>
      </c>
      <c r="M58" s="3">
        <v>177.1</v>
      </c>
      <c r="N58" s="3">
        <v>104.6</v>
      </c>
      <c r="O58" s="3">
        <v>107</v>
      </c>
      <c r="P58" s="3">
        <v>106.9</v>
      </c>
      <c r="Q58" s="3">
        <f t="shared" si="5"/>
        <v>106.95</v>
      </c>
      <c r="R58">
        <v>35</v>
      </c>
      <c r="S58" s="3">
        <v>2931.3333333333335</v>
      </c>
      <c r="T58" s="3">
        <f>S58/N58</f>
        <v>28.02421924792862</v>
      </c>
      <c r="U58" s="8">
        <v>103652.51</v>
      </c>
      <c r="V58" s="8">
        <v>55905.234049999999</v>
      </c>
      <c r="W58" s="8">
        <v>44713.21544</v>
      </c>
      <c r="X58" s="9">
        <v>2265.1849149999998</v>
      </c>
      <c r="Y58" s="9">
        <v>2264.2489340000002</v>
      </c>
      <c r="Z58" s="3">
        <f>AVERAGE(X58,Y58)</f>
        <v>2264.7169245</v>
      </c>
      <c r="AA58" s="3">
        <v>5.4</v>
      </c>
      <c r="AB58" s="3">
        <v>0.85</v>
      </c>
      <c r="AC58" s="3">
        <v>1.2</v>
      </c>
      <c r="AD58" s="3">
        <v>3.7</v>
      </c>
      <c r="AE58">
        <v>6.7</v>
      </c>
      <c r="AF58">
        <v>295</v>
      </c>
      <c r="AG58">
        <v>1260</v>
      </c>
      <c r="AH58">
        <v>210</v>
      </c>
    </row>
    <row r="59" spans="1:134" ht="16" x14ac:dyDescent="0.2">
      <c r="A59" s="7" t="s">
        <v>57</v>
      </c>
      <c r="B59" s="7" t="s">
        <v>39</v>
      </c>
      <c r="C59" t="s">
        <v>74</v>
      </c>
      <c r="D59">
        <v>2</v>
      </c>
      <c r="E59">
        <v>30</v>
      </c>
      <c r="F59" s="3">
        <v>24.2</v>
      </c>
      <c r="G59">
        <v>155</v>
      </c>
      <c r="H59">
        <v>91</v>
      </c>
      <c r="I59">
        <v>160</v>
      </c>
      <c r="J59">
        <v>93</v>
      </c>
      <c r="K59" s="4">
        <f t="shared" ref="K59:K70" si="6">AVERAGE(G59,I59)</f>
        <v>157.5</v>
      </c>
      <c r="L59" s="4">
        <f t="shared" ref="L59:L70" si="7">AVERAGE(H59,J59)</f>
        <v>92</v>
      </c>
      <c r="M59" s="3">
        <v>195</v>
      </c>
      <c r="N59">
        <v>93.4</v>
      </c>
      <c r="O59">
        <v>86.4</v>
      </c>
      <c r="P59">
        <v>87.4</v>
      </c>
      <c r="Q59" s="3">
        <f t="shared" si="5"/>
        <v>86.9</v>
      </c>
      <c r="R59">
        <v>67</v>
      </c>
      <c r="S59" s="3">
        <v>4769.666666666667</v>
      </c>
      <c r="T59" s="3">
        <f>S59/N59</f>
        <v>51.067094932191289</v>
      </c>
      <c r="U59" s="8">
        <v>92226.279750000002</v>
      </c>
      <c r="V59" s="8">
        <v>69914.527539999995</v>
      </c>
      <c r="W59" s="3">
        <v>18796.119210000001</v>
      </c>
      <c r="X59" s="9">
        <v>613.5052915</v>
      </c>
      <c r="Y59" s="9">
        <v>614.70995819999996</v>
      </c>
      <c r="Z59" s="3">
        <f>AVERAGE(X59,Y59)</f>
        <v>614.10762484999998</v>
      </c>
      <c r="AA59" s="3">
        <v>5.7</v>
      </c>
      <c r="AB59" s="3">
        <v>0.79</v>
      </c>
      <c r="AC59" s="3">
        <v>1</v>
      </c>
      <c r="AD59" s="3">
        <v>2.8</v>
      </c>
      <c r="AE59">
        <v>7.5</v>
      </c>
      <c r="AF59">
        <v>450</v>
      </c>
      <c r="AG59">
        <v>720</v>
      </c>
      <c r="AH59">
        <v>120</v>
      </c>
    </row>
    <row r="60" spans="1:134" ht="16" x14ac:dyDescent="0.2">
      <c r="A60" s="7" t="s">
        <v>64</v>
      </c>
      <c r="B60" s="7" t="s">
        <v>39</v>
      </c>
      <c r="C60" t="s">
        <v>74</v>
      </c>
      <c r="D60">
        <v>2</v>
      </c>
      <c r="E60">
        <v>32</v>
      </c>
      <c r="F60" s="3">
        <v>29.9</v>
      </c>
      <c r="G60">
        <v>174</v>
      </c>
      <c r="H60">
        <v>98</v>
      </c>
      <c r="I60">
        <v>152</v>
      </c>
      <c r="J60">
        <v>106</v>
      </c>
      <c r="K60" s="4">
        <f t="shared" si="6"/>
        <v>163</v>
      </c>
      <c r="L60" s="4">
        <f t="shared" si="7"/>
        <v>102</v>
      </c>
      <c r="M60" s="3">
        <v>188</v>
      </c>
      <c r="N60" s="3">
        <v>107</v>
      </c>
      <c r="O60">
        <v>98.7</v>
      </c>
      <c r="P60">
        <v>99.2</v>
      </c>
      <c r="Q60" s="3">
        <f t="shared" si="5"/>
        <v>98.95</v>
      </c>
      <c r="R60">
        <v>58</v>
      </c>
      <c r="S60" s="3">
        <v>3990.1666666666665</v>
      </c>
      <c r="T60" s="3">
        <f>S60/N60</f>
        <v>37.291277258566979</v>
      </c>
      <c r="U60" s="8">
        <v>105886.35400000001</v>
      </c>
      <c r="V60" s="8">
        <v>72908.072270000004</v>
      </c>
      <c r="W60" s="8">
        <v>30529.56222</v>
      </c>
      <c r="X60" s="9">
        <v>852.14912709999999</v>
      </c>
      <c r="Y60" s="9">
        <v>861.90238769999996</v>
      </c>
      <c r="Z60" s="3">
        <f>AVERAGE(X60,Y60)</f>
        <v>857.02575739999997</v>
      </c>
      <c r="AA60" s="13" t="s">
        <v>35</v>
      </c>
      <c r="AB60" s="13" t="s">
        <v>35</v>
      </c>
      <c r="AC60" s="13" t="s">
        <v>35</v>
      </c>
      <c r="AD60" s="13" t="s">
        <v>35</v>
      </c>
      <c r="AE60">
        <v>6.7</v>
      </c>
      <c r="AF60">
        <v>586</v>
      </c>
      <c r="AG60">
        <v>900</v>
      </c>
      <c r="AH60">
        <v>150</v>
      </c>
      <c r="DZ60" t="s">
        <v>35</v>
      </c>
      <c r="EA60" t="s">
        <v>35</v>
      </c>
      <c r="EB60" t="s">
        <v>35</v>
      </c>
      <c r="EC60" t="s">
        <v>35</v>
      </c>
      <c r="ED60" t="s">
        <v>35</v>
      </c>
    </row>
    <row r="61" spans="1:134" ht="16" x14ac:dyDescent="0.2">
      <c r="A61" s="7" t="s">
        <v>62</v>
      </c>
      <c r="B61" s="7" t="s">
        <v>33</v>
      </c>
      <c r="C61" t="s">
        <v>74</v>
      </c>
      <c r="D61">
        <v>2</v>
      </c>
      <c r="E61">
        <v>28</v>
      </c>
      <c r="F61" s="3">
        <v>28.4</v>
      </c>
      <c r="G61">
        <v>127</v>
      </c>
      <c r="H61">
        <v>61</v>
      </c>
      <c r="I61">
        <v>119</v>
      </c>
      <c r="J61">
        <v>68</v>
      </c>
      <c r="K61" s="4">
        <f t="shared" si="6"/>
        <v>123</v>
      </c>
      <c r="L61" s="4">
        <f t="shared" si="7"/>
        <v>64.5</v>
      </c>
      <c r="M61" s="3">
        <v>181.8</v>
      </c>
      <c r="N61" s="3">
        <v>85.8</v>
      </c>
      <c r="O61" s="3">
        <v>96</v>
      </c>
      <c r="P61" s="3">
        <v>93</v>
      </c>
      <c r="Q61" s="3">
        <f t="shared" si="5"/>
        <v>94.5</v>
      </c>
      <c r="R61">
        <v>54</v>
      </c>
      <c r="S61" s="3">
        <v>3608.8333333333335</v>
      </c>
      <c r="T61" s="3">
        <f>S61/N61</f>
        <v>42.060994560994565</v>
      </c>
      <c r="U61" s="8">
        <v>87206.823199999999</v>
      </c>
      <c r="V61" s="8">
        <v>66883.704610000001</v>
      </c>
      <c r="W61" s="8">
        <v>17255.16576</v>
      </c>
      <c r="X61" s="9">
        <v>582.80054719999998</v>
      </c>
      <c r="Y61" s="9">
        <v>581.08469130000003</v>
      </c>
      <c r="Z61" s="3">
        <f>AVERAGE(X61,Y61)</f>
        <v>581.94261925000001</v>
      </c>
      <c r="AA61" s="3">
        <v>6.1</v>
      </c>
      <c r="AB61" s="3">
        <v>1.3</v>
      </c>
      <c r="AC61" s="3">
        <v>0.9</v>
      </c>
      <c r="AD61" s="3">
        <v>2.7</v>
      </c>
      <c r="AE61">
        <v>6.4</v>
      </c>
      <c r="AF61">
        <v>235</v>
      </c>
      <c r="AG61">
        <v>2016</v>
      </c>
      <c r="AH61">
        <v>300</v>
      </c>
    </row>
    <row r="62" spans="1:134" ht="16" x14ac:dyDescent="0.2">
      <c r="A62" s="7" t="s">
        <v>60</v>
      </c>
      <c r="B62" s="7" t="s">
        <v>39</v>
      </c>
      <c r="C62" t="s">
        <v>74</v>
      </c>
      <c r="D62">
        <v>2</v>
      </c>
      <c r="E62">
        <v>61</v>
      </c>
      <c r="F62" s="3">
        <v>25</v>
      </c>
      <c r="G62">
        <v>156</v>
      </c>
      <c r="H62">
        <v>88</v>
      </c>
      <c r="I62">
        <v>150</v>
      </c>
      <c r="J62">
        <v>85</v>
      </c>
      <c r="K62" s="4">
        <f t="shared" si="6"/>
        <v>153</v>
      </c>
      <c r="L62" s="4">
        <f t="shared" si="7"/>
        <v>86.5</v>
      </c>
      <c r="M62" s="3">
        <v>176.6</v>
      </c>
      <c r="N62" s="3">
        <v>78.8</v>
      </c>
      <c r="O62" s="3">
        <v>88.7</v>
      </c>
      <c r="P62" s="3">
        <v>89.1</v>
      </c>
      <c r="Q62" s="3">
        <f t="shared" si="5"/>
        <v>88.9</v>
      </c>
      <c r="R62">
        <v>53</v>
      </c>
      <c r="S62" s="3">
        <v>3126.5</v>
      </c>
      <c r="T62" s="3">
        <f>S62/N62</f>
        <v>39.676395939086298</v>
      </c>
      <c r="U62" s="8">
        <v>79017.64572</v>
      </c>
      <c r="V62" s="8">
        <v>55676.283040000002</v>
      </c>
      <c r="W62" s="8">
        <v>20240.945619999999</v>
      </c>
      <c r="X62" s="9">
        <v>754.37023069999998</v>
      </c>
      <c r="Y62" s="9">
        <v>763.277243</v>
      </c>
      <c r="Z62" s="3">
        <f>AVERAGE(X62,Y62)</f>
        <v>758.82373684999993</v>
      </c>
      <c r="AA62" s="3">
        <v>4.8</v>
      </c>
      <c r="AB62" s="3">
        <v>0.67</v>
      </c>
      <c r="AC62" s="3">
        <v>1.6</v>
      </c>
      <c r="AD62" s="3">
        <v>3.8</v>
      </c>
      <c r="AE62">
        <v>7.4</v>
      </c>
      <c r="AF62">
        <v>290</v>
      </c>
      <c r="AG62">
        <v>1080</v>
      </c>
      <c r="AH62">
        <v>180</v>
      </c>
    </row>
    <row r="63" spans="1:134" ht="16" x14ac:dyDescent="0.2">
      <c r="A63" s="7" t="s">
        <v>67</v>
      </c>
      <c r="B63" s="7" t="s">
        <v>39</v>
      </c>
      <c r="C63" t="s">
        <v>74</v>
      </c>
      <c r="D63">
        <v>2</v>
      </c>
      <c r="E63">
        <v>60</v>
      </c>
      <c r="F63" s="3">
        <v>25.6</v>
      </c>
      <c r="G63">
        <v>149</v>
      </c>
      <c r="H63">
        <v>89</v>
      </c>
      <c r="I63">
        <v>140</v>
      </c>
      <c r="J63">
        <v>90</v>
      </c>
      <c r="K63" s="4">
        <f t="shared" si="6"/>
        <v>144.5</v>
      </c>
      <c r="L63" s="4">
        <f t="shared" si="7"/>
        <v>89.5</v>
      </c>
      <c r="M63" s="3">
        <v>162.9</v>
      </c>
      <c r="N63" s="3">
        <v>71.2</v>
      </c>
      <c r="O63" s="3">
        <v>90.6</v>
      </c>
      <c r="P63" s="3">
        <v>89</v>
      </c>
      <c r="Q63" s="3">
        <f t="shared" si="5"/>
        <v>89.8</v>
      </c>
      <c r="R63">
        <v>41</v>
      </c>
      <c r="S63" s="3">
        <v>2406.5</v>
      </c>
      <c r="T63" s="3">
        <f>S63/N63</f>
        <v>33.799157303370784</v>
      </c>
      <c r="U63" s="8">
        <v>71038.869529999996</v>
      </c>
      <c r="V63" s="8">
        <v>46749.485439999997</v>
      </c>
      <c r="W63" s="8">
        <v>21936.591189999999</v>
      </c>
      <c r="X63" s="9">
        <v>1439.8064750000001</v>
      </c>
      <c r="Y63" s="9">
        <v>1470.3360130000001</v>
      </c>
      <c r="Z63" s="3">
        <f>AVERAGE(X63,Y63)</f>
        <v>1455.0712440000002</v>
      </c>
      <c r="AA63" s="3">
        <v>6.6</v>
      </c>
      <c r="AB63" s="3">
        <v>1.56</v>
      </c>
      <c r="AC63" s="3">
        <v>1.2</v>
      </c>
      <c r="AD63" s="3">
        <v>3.3</v>
      </c>
      <c r="AE63">
        <v>6.8</v>
      </c>
      <c r="AF63">
        <v>275</v>
      </c>
      <c r="AG63">
        <v>1080</v>
      </c>
      <c r="AH63">
        <v>180</v>
      </c>
    </row>
    <row r="64" spans="1:134" ht="16" x14ac:dyDescent="0.2">
      <c r="A64" s="7" t="s">
        <v>69</v>
      </c>
      <c r="B64" s="7" t="s">
        <v>33</v>
      </c>
      <c r="C64" t="s">
        <v>74</v>
      </c>
      <c r="D64">
        <v>1</v>
      </c>
      <c r="E64">
        <v>55</v>
      </c>
      <c r="F64" s="3">
        <v>40.5</v>
      </c>
      <c r="G64">
        <v>145</v>
      </c>
      <c r="H64">
        <v>95</v>
      </c>
      <c r="I64">
        <v>136</v>
      </c>
      <c r="J64">
        <v>97</v>
      </c>
      <c r="K64" s="4">
        <f t="shared" si="6"/>
        <v>140.5</v>
      </c>
      <c r="L64" s="4">
        <f t="shared" si="7"/>
        <v>96</v>
      </c>
      <c r="M64" s="3">
        <v>160.4</v>
      </c>
      <c r="N64" s="3">
        <v>99.1</v>
      </c>
      <c r="O64" s="3">
        <v>116.4</v>
      </c>
      <c r="P64" s="3">
        <v>116.2</v>
      </c>
      <c r="Q64" s="3">
        <f t="shared" si="5"/>
        <v>116.30000000000001</v>
      </c>
      <c r="R64">
        <v>39</v>
      </c>
      <c r="S64" s="5" t="s">
        <v>35</v>
      </c>
      <c r="T64" s="5" t="s">
        <v>35</v>
      </c>
      <c r="U64" s="3">
        <v>97333.78</v>
      </c>
      <c r="V64" s="3">
        <v>51861.355499999998</v>
      </c>
      <c r="W64" s="3">
        <v>43203.131020000001</v>
      </c>
      <c r="X64" s="9">
        <v>1514.9426000000001</v>
      </c>
      <c r="Y64" s="9">
        <v>1468.5272520000001</v>
      </c>
      <c r="Z64" s="3">
        <f>AVERAGE(X64,Y64)</f>
        <v>1491.7349260000001</v>
      </c>
      <c r="AA64" s="3">
        <v>5.3</v>
      </c>
      <c r="AB64" s="3">
        <v>1.0900000000000001</v>
      </c>
      <c r="AC64" s="3">
        <v>1.4</v>
      </c>
      <c r="AD64" s="3">
        <v>4.3</v>
      </c>
      <c r="AE64" s="6" t="s">
        <v>35</v>
      </c>
      <c r="AF64">
        <v>270</v>
      </c>
      <c r="AG64">
        <v>1620</v>
      </c>
      <c r="AH64">
        <v>270</v>
      </c>
    </row>
    <row r="65" spans="1:34" ht="16" x14ac:dyDescent="0.2">
      <c r="A65" s="7" t="s">
        <v>66</v>
      </c>
      <c r="B65" s="7" t="s">
        <v>33</v>
      </c>
      <c r="C65" t="s">
        <v>74</v>
      </c>
      <c r="D65">
        <v>1</v>
      </c>
      <c r="E65">
        <v>54</v>
      </c>
      <c r="F65" s="3">
        <v>31.5</v>
      </c>
      <c r="G65">
        <v>149</v>
      </c>
      <c r="H65">
        <v>96</v>
      </c>
      <c r="I65">
        <v>149</v>
      </c>
      <c r="J65">
        <v>94</v>
      </c>
      <c r="K65" s="4">
        <f t="shared" si="6"/>
        <v>149</v>
      </c>
      <c r="L65" s="4">
        <f t="shared" si="7"/>
        <v>95</v>
      </c>
      <c r="M65" s="3">
        <v>161</v>
      </c>
      <c r="N65" s="3">
        <v>82.2</v>
      </c>
      <c r="O65" s="3">
        <v>104</v>
      </c>
      <c r="P65" s="3">
        <v>103</v>
      </c>
      <c r="Q65" s="3">
        <f t="shared" si="5"/>
        <v>103.5</v>
      </c>
      <c r="R65">
        <v>12</v>
      </c>
      <c r="S65" s="3">
        <v>1873.3333333333333</v>
      </c>
      <c r="T65" s="3">
        <f>S65/N65</f>
        <v>22.789943227899432</v>
      </c>
      <c r="U65" s="8">
        <v>83141.212960000004</v>
      </c>
      <c r="V65" s="8">
        <v>42585.950989999998</v>
      </c>
      <c r="W65" s="8">
        <v>38390.284070000002</v>
      </c>
      <c r="X65" s="9">
        <v>2381.758249</v>
      </c>
      <c r="Y65" s="9">
        <v>2428.0554280000001</v>
      </c>
      <c r="Z65" s="3">
        <f>AVERAGE(X65,Y65)</f>
        <v>2404.9068385</v>
      </c>
      <c r="AA65" s="3">
        <v>6</v>
      </c>
      <c r="AB65" s="3">
        <v>0.9</v>
      </c>
      <c r="AC65" s="3">
        <v>1.7</v>
      </c>
      <c r="AD65" s="3">
        <v>3.6</v>
      </c>
      <c r="AE65">
        <v>7.8</v>
      </c>
      <c r="AF65">
        <v>180</v>
      </c>
      <c r="AG65">
        <v>360</v>
      </c>
      <c r="AH65">
        <v>60</v>
      </c>
    </row>
    <row r="66" spans="1:34" ht="16" x14ac:dyDescent="0.2">
      <c r="A66" s="7" t="s">
        <v>55</v>
      </c>
      <c r="B66" s="7" t="s">
        <v>39</v>
      </c>
      <c r="C66" t="s">
        <v>74</v>
      </c>
      <c r="D66">
        <v>1</v>
      </c>
      <c r="E66">
        <v>63</v>
      </c>
      <c r="F66" s="3">
        <v>22.2</v>
      </c>
      <c r="G66">
        <v>158</v>
      </c>
      <c r="H66">
        <v>88</v>
      </c>
      <c r="I66">
        <v>156</v>
      </c>
      <c r="J66">
        <v>88</v>
      </c>
      <c r="K66" s="4">
        <f t="shared" si="6"/>
        <v>157</v>
      </c>
      <c r="L66" s="4">
        <f t="shared" si="7"/>
        <v>88</v>
      </c>
      <c r="M66" s="3">
        <v>164.2</v>
      </c>
      <c r="N66" s="3">
        <v>61</v>
      </c>
      <c r="O66" s="3">
        <v>80</v>
      </c>
      <c r="P66" s="3">
        <v>80</v>
      </c>
      <c r="Q66" s="3">
        <f t="shared" si="5"/>
        <v>80</v>
      </c>
      <c r="R66">
        <v>28</v>
      </c>
      <c r="S66" s="3">
        <v>2344.5</v>
      </c>
      <c r="T66" s="3">
        <f>S66/N66</f>
        <v>38.434426229508198</v>
      </c>
      <c r="U66" s="8">
        <v>80337.204719999994</v>
      </c>
      <c r="V66" s="8">
        <v>37237.678240000001</v>
      </c>
      <c r="W66" s="8">
        <v>21381.848590000001</v>
      </c>
      <c r="X66" s="9">
        <v>365.33449339999999</v>
      </c>
      <c r="Y66" s="9">
        <v>361.81212119999998</v>
      </c>
      <c r="Z66" s="3">
        <f>AVERAGE(X66,Y66)</f>
        <v>363.57330730000001</v>
      </c>
      <c r="AA66" s="3">
        <v>5.0999999999999996</v>
      </c>
      <c r="AB66" s="3">
        <v>0.84</v>
      </c>
      <c r="AC66" s="3">
        <v>2</v>
      </c>
      <c r="AD66" s="3">
        <v>3.6</v>
      </c>
      <c r="AE66">
        <v>7.3</v>
      </c>
      <c r="AF66">
        <v>140</v>
      </c>
      <c r="AG66">
        <v>2844</v>
      </c>
      <c r="AH66">
        <v>450</v>
      </c>
    </row>
    <row r="67" spans="1:34" ht="16" x14ac:dyDescent="0.2">
      <c r="A67" s="7" t="s">
        <v>65</v>
      </c>
      <c r="B67" s="7" t="s">
        <v>33</v>
      </c>
      <c r="C67" t="s">
        <v>74</v>
      </c>
      <c r="D67">
        <v>1</v>
      </c>
      <c r="E67">
        <v>42</v>
      </c>
      <c r="F67" s="3">
        <v>31.3</v>
      </c>
      <c r="G67">
        <v>156</v>
      </c>
      <c r="H67">
        <v>89</v>
      </c>
      <c r="I67">
        <v>159</v>
      </c>
      <c r="J67">
        <v>95</v>
      </c>
      <c r="K67" s="4">
        <f t="shared" si="6"/>
        <v>157.5</v>
      </c>
      <c r="L67" s="4">
        <f t="shared" si="7"/>
        <v>92</v>
      </c>
      <c r="M67" s="3">
        <v>158.19999999999999</v>
      </c>
      <c r="N67" s="3">
        <v>82.4</v>
      </c>
      <c r="O67" s="3">
        <v>103</v>
      </c>
      <c r="P67" s="3">
        <v>104</v>
      </c>
      <c r="Q67" s="3">
        <f t="shared" si="5"/>
        <v>103.5</v>
      </c>
      <c r="R67">
        <v>15</v>
      </c>
      <c r="S67" s="3">
        <v>2017.3333333333333</v>
      </c>
      <c r="T67" s="3">
        <f>S67/N67</f>
        <v>24.48220064724919</v>
      </c>
      <c r="U67" s="8">
        <v>81604.080700000006</v>
      </c>
      <c r="V67" s="8">
        <v>44064.820740000003</v>
      </c>
      <c r="W67" s="8">
        <v>35217.623959999997</v>
      </c>
      <c r="X67" s="9">
        <v>650.35647270000004</v>
      </c>
      <c r="Y67" s="9">
        <v>751.78653689999999</v>
      </c>
      <c r="Z67" s="3">
        <f>AVERAGE(X67,Y67)</f>
        <v>701.07150479999996</v>
      </c>
      <c r="AA67" s="3">
        <v>5.2</v>
      </c>
      <c r="AB67" s="3">
        <v>0.66</v>
      </c>
      <c r="AC67" s="3">
        <v>1.9</v>
      </c>
      <c r="AD67" s="3">
        <v>1.9</v>
      </c>
      <c r="AE67">
        <v>7.9</v>
      </c>
      <c r="AF67">
        <v>180</v>
      </c>
      <c r="AG67">
        <v>5994.4</v>
      </c>
      <c r="AH67">
        <v>1020</v>
      </c>
    </row>
    <row r="68" spans="1:34" ht="16" x14ac:dyDescent="0.2">
      <c r="A68" t="s">
        <v>68</v>
      </c>
      <c r="B68" t="s">
        <v>39</v>
      </c>
      <c r="C68" t="s">
        <v>74</v>
      </c>
      <c r="D68">
        <v>2</v>
      </c>
      <c r="E68">
        <v>33</v>
      </c>
      <c r="F68" s="3">
        <v>31.5</v>
      </c>
      <c r="G68">
        <v>132</v>
      </c>
      <c r="H68">
        <v>94</v>
      </c>
      <c r="I68">
        <v>145</v>
      </c>
      <c r="J68">
        <v>99</v>
      </c>
      <c r="K68" s="4">
        <f t="shared" si="6"/>
        <v>138.5</v>
      </c>
      <c r="L68" s="4">
        <f t="shared" si="7"/>
        <v>96.5</v>
      </c>
      <c r="M68" s="3">
        <v>169.2</v>
      </c>
      <c r="N68" s="3">
        <v>93</v>
      </c>
      <c r="O68" s="3">
        <v>104.5</v>
      </c>
      <c r="P68" s="3">
        <v>103.7</v>
      </c>
      <c r="Q68" s="3">
        <f t="shared" si="5"/>
        <v>104.1</v>
      </c>
      <c r="R68">
        <v>53</v>
      </c>
      <c r="S68" s="3">
        <v>3132.1666666666665</v>
      </c>
      <c r="T68" s="3">
        <f>S68/N68</f>
        <v>33.679211469534046</v>
      </c>
      <c r="U68" s="8">
        <v>90586.150699999998</v>
      </c>
      <c r="V68" s="8">
        <v>51184.330809999999</v>
      </c>
      <c r="W68" s="8">
        <v>36511.763299999999</v>
      </c>
      <c r="X68" s="9">
        <v>2467.650956</v>
      </c>
      <c r="Y68" s="9">
        <v>2525.7849310000001</v>
      </c>
      <c r="Z68" s="3">
        <f>AVERAGE(X68,Y68)</f>
        <v>2496.7179434999998</v>
      </c>
      <c r="AA68" s="3">
        <v>5.7</v>
      </c>
      <c r="AB68" s="3">
        <v>1.27</v>
      </c>
      <c r="AC68" s="3">
        <v>0.9</v>
      </c>
      <c r="AD68" s="3">
        <v>2.8</v>
      </c>
      <c r="AE68">
        <v>7.7</v>
      </c>
      <c r="AF68">
        <v>380</v>
      </c>
      <c r="AG68">
        <v>720</v>
      </c>
      <c r="AH68">
        <v>120</v>
      </c>
    </row>
    <row r="69" spans="1:34" ht="16" x14ac:dyDescent="0.2">
      <c r="A69" s="7" t="s">
        <v>70</v>
      </c>
      <c r="B69" s="7" t="s">
        <v>33</v>
      </c>
      <c r="C69" t="s">
        <v>74</v>
      </c>
      <c r="D69">
        <v>1</v>
      </c>
      <c r="E69">
        <v>57</v>
      </c>
      <c r="F69" s="3">
        <v>28.2</v>
      </c>
      <c r="G69">
        <v>127</v>
      </c>
      <c r="H69">
        <v>86</v>
      </c>
      <c r="I69">
        <v>127</v>
      </c>
      <c r="J69">
        <v>87</v>
      </c>
      <c r="K69" s="4">
        <f t="shared" si="6"/>
        <v>127</v>
      </c>
      <c r="L69" s="4">
        <f t="shared" si="7"/>
        <v>86.5</v>
      </c>
      <c r="M69" s="3">
        <v>165.7</v>
      </c>
      <c r="N69" s="3">
        <v>81.2</v>
      </c>
      <c r="O69" s="3">
        <v>92.2</v>
      </c>
      <c r="P69" s="3">
        <v>93</v>
      </c>
      <c r="Q69" s="3">
        <f t="shared" si="5"/>
        <v>92.6</v>
      </c>
      <c r="R69">
        <v>24</v>
      </c>
      <c r="S69" s="3">
        <v>2434.8333333333335</v>
      </c>
      <c r="T69" s="3">
        <f>S69/N69</f>
        <v>29.985632183908045</v>
      </c>
      <c r="U69" s="8">
        <v>80337.204719999994</v>
      </c>
      <c r="V69" s="8">
        <v>41275.653200000001</v>
      </c>
      <c r="W69" s="8">
        <v>37013.724699999999</v>
      </c>
      <c r="X69" s="9">
        <v>1461.2090679999999</v>
      </c>
      <c r="Y69" s="9">
        <v>1649.0785370000001</v>
      </c>
      <c r="Z69" s="3">
        <f>AVERAGE(X69,Y69)</f>
        <v>1555.1438025</v>
      </c>
      <c r="AA69" s="3">
        <v>6</v>
      </c>
      <c r="AB69" s="3">
        <v>1.94</v>
      </c>
      <c r="AC69" s="3">
        <v>1</v>
      </c>
      <c r="AD69" s="3">
        <v>5.4</v>
      </c>
      <c r="AE69">
        <v>7.1</v>
      </c>
      <c r="AF69">
        <v>200</v>
      </c>
      <c r="AG69">
        <v>2736</v>
      </c>
      <c r="AH69">
        <v>420</v>
      </c>
    </row>
    <row r="70" spans="1:34" ht="16" x14ac:dyDescent="0.2">
      <c r="A70" s="7" t="s">
        <v>71</v>
      </c>
      <c r="B70" s="7" t="s">
        <v>39</v>
      </c>
      <c r="C70" t="s">
        <v>74</v>
      </c>
      <c r="D70">
        <v>1</v>
      </c>
      <c r="E70">
        <v>58</v>
      </c>
      <c r="F70" s="3">
        <v>23</v>
      </c>
      <c r="G70">
        <v>119</v>
      </c>
      <c r="H70">
        <v>83</v>
      </c>
      <c r="I70">
        <v>115</v>
      </c>
      <c r="J70">
        <v>76</v>
      </c>
      <c r="K70" s="4">
        <f t="shared" si="6"/>
        <v>117</v>
      </c>
      <c r="L70" s="4">
        <f t="shared" si="7"/>
        <v>79.5</v>
      </c>
      <c r="M70" s="3">
        <v>167.2</v>
      </c>
      <c r="N70" s="3">
        <v>66.099999999999994</v>
      </c>
      <c r="O70" s="3">
        <v>78.599999999999994</v>
      </c>
      <c r="P70" s="3">
        <v>78.599999999999994</v>
      </c>
      <c r="Q70" s="3">
        <f t="shared" si="5"/>
        <v>78.599999999999994</v>
      </c>
      <c r="R70">
        <v>34</v>
      </c>
      <c r="S70" s="3">
        <v>2358</v>
      </c>
      <c r="T70" s="3">
        <f>S70/N70</f>
        <v>35.673222390317704</v>
      </c>
      <c r="U70" s="8">
        <v>65647.100309999994</v>
      </c>
      <c r="V70" s="8">
        <v>40135.938249999999</v>
      </c>
      <c r="W70" s="8">
        <v>23228.286680000001</v>
      </c>
      <c r="X70" s="9">
        <v>774.34427919999996</v>
      </c>
      <c r="Y70" s="9">
        <v>764.88013460000002</v>
      </c>
      <c r="Z70" s="3">
        <f>AVERAGE(X70,Y70)</f>
        <v>769.61220690000005</v>
      </c>
      <c r="AA70" s="3">
        <v>4.3</v>
      </c>
      <c r="AB70" s="3">
        <v>0.66</v>
      </c>
      <c r="AC70" s="3">
        <v>1.9</v>
      </c>
      <c r="AD70" s="3">
        <v>2.2000000000000002</v>
      </c>
      <c r="AE70">
        <v>7.8</v>
      </c>
      <c r="AF70">
        <v>200</v>
      </c>
      <c r="AG70">
        <v>3672</v>
      </c>
      <c r="AH70">
        <v>720</v>
      </c>
    </row>
    <row r="71" spans="1:34" x14ac:dyDescent="0.2"/>
    <row r="72" spans="1:34" x14ac:dyDescent="0.2"/>
    <row r="73" spans="1:34" x14ac:dyDescent="0.2"/>
    <row r="74" spans="1:34" x14ac:dyDescent="0.2"/>
    <row r="75" spans="1:34" x14ac:dyDescent="0.2"/>
    <row r="76" spans="1:34" x14ac:dyDescent="0.2"/>
    <row r="77" spans="1:34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Resultater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Pernille Breili</cp:lastModifiedBy>
  <cp:revision/>
  <dcterms:created xsi:type="dcterms:W3CDTF">2022-10-20T08:23:38Z</dcterms:created>
  <dcterms:modified xsi:type="dcterms:W3CDTF">2023-05-10T12:52:20Z</dcterms:modified>
  <cp:category/>
  <cp:contentStatus/>
</cp:coreProperties>
</file>