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970ECB86-3BBA-46C5-88F9-F9AF1DEFF2BC}" xr6:coauthVersionLast="41" xr6:coauthVersionMax="41" xr10:uidLastSave="{00000000-0000-0000-0000-000000000000}"/>
  <bookViews>
    <workbookView xWindow="-120" yWindow="-120" windowWidth="20730" windowHeight="11040" firstSheet="1" activeTab="1"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s>
  <extLst>
    <ext xmlns:x14="http://schemas.microsoft.com/office/spreadsheetml/2009/9/main" uri="{876F7934-8845-4945-9796-88D515C7AA90}">
      <x14:pivotCaches>
        <pivotCache cacheId="17"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<sst xmlns="http://schemas.openxmlformats.org/spreadsheetml/2006/main" count="19085" uniqueCount="19018">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</sst>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3">
    <dxf>
      <numFmt numFmtId="3" formatCode="#,##0"/>
    </dxf>
    <dxf>
      <numFmt numFmtId="169" formatCode="[&lt;1000000]#,##0,&quot;K&quot;;#,##0.00,,&quot;M&quot;"/>
    </dxf>
    <dxf>
      <numFmt numFmtId="164" formatCode="&quot;$ &quot;0.0,,\ &quot;M&quot;"/>
    </dxf>
    <dxf>
      <numFmt numFmtId="3" formatCode="#,##0"/>
    </dxf>
    <dxf>
      <numFmt numFmtId="169" formatCode="[&lt;1000000]#,##0,&quot;K&quot;;#,##0.00,,&quot;M&quot;"/>
    </dxf>
    <dxf>
      <numFmt numFmtId="169" formatCode="[&lt;1000000]#,##0,&quot;K&quot;;#,##0.00,,&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2"/>
      <tableStyleElement type="headerRow" dxfId="41"/>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2419050.9197000009</c:v>
                </c:pt>
                <c:pt idx="1">
                  <c:v>2901924.9990000054</c:v>
                </c:pt>
                <c:pt idx="2">
                  <c:v>16899714.97670003</c:v>
                </c:pt>
                <c:pt idx="3">
                  <c:v>16514500.687100008</c:v>
                </c:pt>
                <c:pt idx="4">
                  <c:v>14660707.284999985</c:v>
                </c:pt>
                <c:pt idx="5">
                  <c:v>15861571.400899978</c:v>
                </c:pt>
                <c:pt idx="6">
                  <c:v>57033107.377601005</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57033107.377601005</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AF7F2087-59DC-4246-8A18-1F33F7142823}"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822D058C-0DB7-46B6-9386-A77E88EDCE83}"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DBADEDC0-8527-472E-95E0-5249AF577608}"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7E130244-2553-4E54-A98C-9CEEBA2635A8}"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174590F3-6A58-49BB-9AED-3C073B090B42}"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B0C3EC4C-32EE-400F-90C1-83C8AC269A2F}"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126290577.64600056</c:v>
                </c:pt>
                <c:pt idx="1">
                  <c:v>126290577.64600056</c:v>
                </c:pt>
                <c:pt idx="2">
                  <c:v>126290577.64600056</c:v>
                </c:pt>
                <c:pt idx="3">
                  <c:v>126290577.64600056</c:v>
                </c:pt>
                <c:pt idx="4">
                  <c:v>126290577.64600056</c:v>
                </c:pt>
                <c:pt idx="5">
                  <c:v>126290577.64600056</c:v>
                </c:pt>
              </c:numCache>
            </c:numRef>
          </c:bubbleSize>
          <c:bubble3D val="0"/>
          <c:extLst>
            <c:ext xmlns:c15="http://schemas.microsoft.com/office/drawing/2012/chart" uri="{02D57815-91ED-43cb-92C2-25804820EDAC}">
              <c15:datalabelsRange>
                <c15:f>'Customer Analysis '!$Y$3:$Y$8</c15:f>
                <c15:dlblRangeCache>
                  <c:ptCount val="6"/>
                  <c:pt idx="0">
                    <c:v>126.29M</c:v>
                  </c:pt>
                  <c:pt idx="1">
                    <c:v>126.29M</c:v>
                  </c:pt>
                  <c:pt idx="2">
                    <c:v>126.29M</c:v>
                  </c:pt>
                  <c:pt idx="3">
                    <c:v>126.29M</c:v>
                  </c:pt>
                  <c:pt idx="4">
                    <c:v>126.29M</c:v>
                  </c:pt>
                  <c:pt idx="5">
                    <c:v>126.29M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45.2%</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28</xdr:col>
      <xdr:colOff>990600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1111109"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3425926"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5624997"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7824075"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9675923"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1296293"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361111"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6504627"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8703705"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31365738"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33680555"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37962965"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1435183"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3518516"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5601855"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8148149"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5034722" backgroundQuery="1" createdVersion="6" refreshedVersion="6" minRefreshableVersion="3" recordCount="0" supportSubquery="1" supportAdvancedDrill="1" xr:uid="{1205BCD2-E122-4D79-BB77-DA09F9D8B419}">
  <cacheSource type="external" connectionId="8"/>
  <cacheFields count="3">
    <cacheField name="[Measures].[Total Profit]" caption="Total Profit" numFmtId="0" hierarchy="48" level="32767"/>
    <cacheField name="[DimGeography].[Country].[Country]" caption="Country" numFmtId="0" hierarchy="19" level="1">
      <sharedItems count="6">
        <s v="Australia"/>
        <s v="Canada"/>
        <s v="France"/>
        <s v="Germany"/>
        <s v="United Kingdom"/>
        <s v="United State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09606485" backgroundQuery="1" createdVersion="3" refreshedVersion="6" minRefreshableVersion="3" recordCount="0" supportSubquery="1" supportAdvancedDrill="1" xr:uid="{AD707CCD-F389-4D48-BC58-AABF462CDB4A}">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4233530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6"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3">
      <pivotArea outline="0" collapsedLevelsAreSubtotals="1" fieldPosition="0">
        <references count="1">
          <reference field="4294967294" count="1" selected="0">
            <x v="3"/>
          </reference>
        </references>
      </pivotArea>
    </format>
    <format dxfId="22">
      <pivotArea outline="0" collapsedLevelsAreSubtotals="1" fieldPosition="0">
        <references count="1">
          <reference field="4294967294" count="1" selected="0">
            <x v="4"/>
          </reference>
        </references>
      </pivotArea>
    </format>
    <format dxfId="21">
      <pivotArea outline="0" collapsedLevelsAreSubtotals="1" fieldPosition="0">
        <references count="1">
          <reference field="4294967294" count="1" selected="0">
            <x v="1"/>
          </reference>
        </references>
      </pivotArea>
    </format>
    <format dxfId="20">
      <pivotArea outline="0" collapsedLevelsAreSubtotals="1" fieldPosition="0">
        <references count="1">
          <reference field="4294967294" count="1" selected="0">
            <x v="2"/>
          </reference>
        </references>
      </pivotArea>
    </format>
    <format dxfId="19">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5"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1">
      <pivotArea outline="0" collapsedLevelsAreSubtotals="1" fieldPosition="0">
        <references count="1">
          <reference field="4294967294" count="1" selected="0">
            <x v="0"/>
          </reference>
        </references>
      </pivotArea>
    </format>
    <format dxfId="30">
      <pivotArea outline="0" collapsedLevelsAreSubtotals="1" fieldPosition="0">
        <references count="1">
          <reference field="4294967294" count="1" selected="0">
            <x v="1"/>
          </reference>
        </references>
      </pivotArea>
    </format>
    <format dxfId="29">
      <pivotArea outline="0" collapsedLevelsAreSubtotals="1" fieldPosition="0">
        <references count="1">
          <reference field="4294967294" count="1" selected="0">
            <x v="2"/>
          </reference>
        </references>
      </pivotArea>
    </format>
    <format dxfId="28">
      <pivotArea type="all" dataOnly="0" outline="0" fieldPosition="0"/>
    </format>
    <format dxfId="27">
      <pivotArea outline="0" collapsedLevelsAreSubtotals="1" fieldPosition="0"/>
    </format>
    <format dxfId="26">
      <pivotArea field="3" type="button" dataOnly="0" labelOnly="1" outline="0" axis="axisRow" fieldPosition="0"/>
    </format>
    <format dxfId="25">
      <pivotArea dataOnly="0" labelOnly="1" outline="0" fieldPosition="0">
        <references count="1">
          <reference field="3" count="0"/>
        </references>
      </pivotArea>
    </format>
    <format dxfId="2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4"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6">
      <pivotArea outline="0" collapsedLevelsAreSubtotals="1" fieldPosition="0">
        <references count="1">
          <reference field="4294967294" count="1" selected="0">
            <x v="3"/>
          </reference>
        </references>
      </pivotArea>
    </format>
    <format dxfId="35">
      <pivotArea outline="0" collapsedLevelsAreSubtotals="1" fieldPosition="0">
        <references count="1">
          <reference field="4294967294" count="1" selected="0">
            <x v="4"/>
          </reference>
        </references>
      </pivotArea>
    </format>
    <format dxfId="34">
      <pivotArea outline="0" collapsedLevelsAreSubtotals="1" fieldPosition="0">
        <references count="1">
          <reference field="4294967294" count="1" selected="0">
            <x v="1"/>
          </reference>
        </references>
      </pivotArea>
    </format>
    <format dxfId="33">
      <pivotArea outline="0" collapsedLevelsAreSubtotals="1" fieldPosition="0">
        <references count="1">
          <reference field="4294967294" count="1" selected="0">
            <x v="2"/>
          </reference>
        </references>
      </pivotArea>
    </format>
    <format dxfId="32">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0"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40">
      <pivotArea type="all" dataOnly="0" outline="0" fieldPosition="0"/>
    </format>
    <format dxfId="39">
      <pivotArea outline="0" collapsedLevelsAreSubtotals="1" fieldPosition="0"/>
    </format>
    <format dxfId="38">
      <pivotArea field="0" type="button" dataOnly="0" labelOnly="1" outline="0" axis="axisRow" fieldPosition="0"/>
    </format>
    <format dxfId="37">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2"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3"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2"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8">
      <pivotArea outline="0" collapsedLevelsAreSubtotals="1" fieldPosition="0">
        <references count="1">
          <reference field="4294967294" count="1" selected="0">
            <x v="0"/>
          </reference>
        </references>
      </pivotArea>
    </format>
    <format dxfId="17">
      <pivotArea outline="0" fieldPosition="0">
        <references count="1">
          <reference field="4294967294" count="1">
            <x v="1"/>
          </reference>
        </references>
      </pivotArea>
    </format>
    <format dxfId="16">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10"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9"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8"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7"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1">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0">
      <pivotArea outline="0" fieldPosition="0">
        <references count="1">
          <reference field="1" count="10" selected="0">
            <x v="397"/>
            <x v="399"/>
            <x v="402"/>
            <x v="403"/>
            <x v="405"/>
            <x v="406"/>
            <x v="407"/>
            <x v="408"/>
            <x v="410"/>
            <x v="412"/>
          </reference>
        </references>
      </pivotArea>
    </format>
    <format dxfId="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14"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1"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2">
      <pivotArea outline="0" collapsedLevelsAreSubtotals="1" fieldPosition="0">
        <references count="1">
          <reference field="4294967294" count="1" selected="0">
            <x v="0"/>
          </reference>
        </references>
      </pivotArea>
    </format>
    <format dxfId="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3"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16" applyNumberFormats="0" applyBorderFormats="0" applyFontFormats="0" applyPatternFormats="0" applyAlignmentFormats="0" applyWidthHeightFormats="1" dataCaption="Values" missingCaption="0"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 compact="0" allDrilled="1" outline="0" subtotalTop="0" showAll="0" dataSourceSort="1" defaultSubtotal="0" defaultAttributeDrillState="1"/>
  </pivotFields>
  <rowFields count="1">
    <field x="1"/>
  </rowFields>
  <rowItems count="6">
    <i>
      <x/>
    </i>
    <i>
      <x v="1"/>
    </i>
    <i>
      <x v="2"/>
    </i>
    <i>
      <x v="3"/>
    </i>
    <i>
      <x v="4"/>
    </i>
    <i>
      <x v="5"/>
    </i>
  </rowItems>
  <colItems count="1">
    <i/>
  </colItems>
  <dataFields count="1">
    <dataField fld="0" subtotal="count" baseField="0" baseItem="0" numFmtId="169"/>
  </dataFields>
  <formats count="1">
    <format dxfId="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1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42335309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142335309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142335309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C2" sqref="C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2005</v>
      </c>
      <c r="N2" s="3">
        <v>1013</v>
      </c>
      <c r="O2" s="2">
        <v>33370192.17119991</v>
      </c>
      <c r="P2" s="2">
        <v>13403626.559800046</v>
      </c>
      <c r="Q2" s="2">
        <v>19966565.611399993</v>
      </c>
      <c r="R2" s="3">
        <v>10400</v>
      </c>
      <c r="S2" s="5">
        <v>0.40166465002763824</v>
      </c>
      <c r="U2" s="9">
        <v>2005</v>
      </c>
      <c r="X2">
        <f>COUNTA(U2:U5)</f>
        <v>4</v>
      </c>
    </row>
    <row r="3" spans="1:27" x14ac:dyDescent="0.25">
      <c r="M3">
        <v>2006</v>
      </c>
      <c r="N3" s="3">
        <v>2677</v>
      </c>
      <c r="O3" s="2">
        <v>69484523.200600043</v>
      </c>
      <c r="P3" s="2">
        <v>28177776.426300038</v>
      </c>
      <c r="Q3" s="2">
        <v>41306746.774299935</v>
      </c>
      <c r="R3" s="3">
        <v>28413</v>
      </c>
      <c r="S3" s="5">
        <v>0.40552593769624806</v>
      </c>
      <c r="U3" s="9">
        <v>2006</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0</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t="e">
        <f>Z19/SUM($Z$19:$Z$20)</f>
        <v>#DIV/0!</v>
      </c>
    </row>
    <row r="20" spans="1:27" x14ac:dyDescent="0.25">
      <c r="A20" s="9">
        <f>A12</f>
        <v>2008</v>
      </c>
      <c r="B20" s="10">
        <f>_xlfn.IFS($C$5=1,B12,$C$5=2,C12,$C$5=3,D12)</f>
        <v>42162063.995700337</v>
      </c>
      <c r="C20" s="12">
        <f>AVERAGE($B$17:$B$20)</f>
        <v>31572644.411500201</v>
      </c>
      <c r="D20" s="9">
        <f>IF(B20&gt;C20,B20," ")</f>
        <v>42162063.995700337</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abSelected="1" topLeftCell="A18"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R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In2005</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T1" workbookViewId="0">
      <selection activeCell="Z2" sqref="Z2"/>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opLeftCell="S1" workbookViewId="0">
      <selection activeCell="X2" sqref="X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5" width="10.85546875" bestFit="1" customWidth="1"/>
    <col min="26" max="26" width="8.28515625" bestFit="1" customWidth="1"/>
    <col min="29" max="29" width="15.42578125" bestFit="1" customWidth="1"/>
    <col min="34" max="34" width="20.8554687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19017</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46.534083531703097</v>
      </c>
      <c r="O3" t="s">
        <v>18999</v>
      </c>
      <c r="P3" s="23">
        <v>2419050.9197000009</v>
      </c>
      <c r="R3" t="str">
        <f t="shared" ref="R3:R9" si="2">O3</f>
        <v>0-27</v>
      </c>
      <c r="S3" s="23">
        <f t="shared" ref="S3:S9" si="3">P3</f>
        <v>2419050.9197000009</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2901924.9990000054</v>
      </c>
      <c r="R4" t="str">
        <f t="shared" si="2"/>
        <v>28-32</v>
      </c>
      <c r="S4" s="23">
        <f t="shared" si="3"/>
        <v>2901924.9990000054</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16899714.97670003</v>
      </c>
      <c r="R5" t="str">
        <f t="shared" si="2"/>
        <v>33-37</v>
      </c>
      <c r="S5" s="23">
        <f t="shared" si="3"/>
        <v>16899714.97670003</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16514500.687100008</v>
      </c>
      <c r="R6" t="str">
        <f t="shared" si="2"/>
        <v>38-42</v>
      </c>
      <c r="S6" s="23">
        <f t="shared" si="3"/>
        <v>16514500.687100008</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14660707.284999985</v>
      </c>
      <c r="R7" t="str">
        <f t="shared" si="2"/>
        <v>43-47</v>
      </c>
      <c r="S7" s="23">
        <f t="shared" si="3"/>
        <v>14660707.284999985</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15861571.400899978</v>
      </c>
      <c r="R8" t="str">
        <f t="shared" si="2"/>
        <v>48-52</v>
      </c>
      <c r="S8" s="23">
        <f t="shared" si="3"/>
        <v>15861571.400899978</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57033107.377601005</v>
      </c>
      <c r="R9" t="str">
        <f t="shared" si="2"/>
        <v>53 Plus</v>
      </c>
      <c r="S9" s="23">
        <f t="shared" si="3"/>
        <v>57033107.377601005</v>
      </c>
      <c r="T9" s="23">
        <f t="shared" si="5"/>
        <v>57033107.377601005</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57033107.377601005</v>
      </c>
    </row>
    <row r="14" spans="1:29" x14ac:dyDescent="0.25">
      <c r="A14" t="s">
        <v>12886</v>
      </c>
      <c r="B14" s="23">
        <v>59847.9568</v>
      </c>
      <c r="I14" t="str">
        <f t="shared" ref="I14" si="6">I9</f>
        <v>F</v>
      </c>
      <c r="J14" s="13">
        <f>J9/SUM($J$9:$J$10)</f>
        <v>0.50389202212280948</v>
      </c>
      <c r="K14">
        <v>1</v>
      </c>
      <c r="O14" t="s">
        <v>19006</v>
      </c>
      <c r="P14" s="13">
        <f>P13/SUM(S3:S9)</f>
        <v>0.45160223700510532</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Props1.xml><?xml version="1.0" encoding="utf-8"?>
<ds:datastoreItem xmlns:ds="http://schemas.openxmlformats.org/officeDocument/2006/customXml" ds:itemID="{8D7F0F88-4223-4321-800B-38A22B370A56}">
  <ds:schemaRefs/>
</ds:datastoreItem>
</file>

<file path=customXml/itemProps2.xml><?xml version="1.0" encoding="utf-8"?>
<ds:datastoreItem xmlns:ds="http://schemas.openxmlformats.org/officeDocument/2006/customXml" ds:itemID="{66473D17-B36B-4D9F-9919-2B78B4C8BA56}">
  <ds:schemaRefs/>
</ds:datastoreItem>
</file>

<file path=customXml/itemProps3.xml><?xml version="1.0" encoding="utf-8"?>
<ds:datastoreItem xmlns:ds="http://schemas.openxmlformats.org/officeDocument/2006/customXml" ds:itemID="{A8F58002-76AD-4A64-B526-4F77BAF65F72}">
  <ds:schemaRefs/>
</ds:datastoreItem>
</file>

<file path=customXml/itemProps4.xml><?xml version="1.0" encoding="utf-8"?>
<ds:datastoreItem xmlns:ds="http://schemas.openxmlformats.org/officeDocument/2006/customXml" ds:itemID="{24E41C6D-49D1-49F0-840D-FB2B3F0A0F41}">
  <ds:schemaRefs/>
</ds:datastoreItem>
</file>

<file path=customXml/itemProps5.xml><?xml version="1.0" encoding="utf-8"?>
<ds:datastoreItem xmlns:ds="http://schemas.openxmlformats.org/officeDocument/2006/customXml" ds:itemID="{875DEB6B-0A56-4F75-A568-F96402A7884F}">
  <ds:schemaRefs/>
</ds:datastoreItem>
</file>

<file path=customXml/itemProps6.xml><?xml version="1.0" encoding="utf-8"?>
<ds:datastoreItem xmlns:ds="http://schemas.openxmlformats.org/officeDocument/2006/customXml" ds:itemID="{8C71F671-571E-4DA2-8891-A7701F300A5D}">
  <ds:schemaRefs/>
</ds:datastoreItem>
</file>

<file path=customXml/itemProps7.xml><?xml version="1.0" encoding="utf-8"?>
<ds:datastoreItem xmlns:ds="http://schemas.openxmlformats.org/officeDocument/2006/customXml" ds:itemID="{FD2575D9-0FA0-4EF6-978C-A605D6C12979}">
  <ds:schemaRefs/>
</ds:datastoreItem>
</file>

<file path=customXml/itemProps8.xml><?xml version="1.0" encoding="utf-8"?>
<ds:datastoreItem xmlns:ds="http://schemas.openxmlformats.org/officeDocument/2006/customXml" ds:itemID="{C21686A0-9FA5-40DC-9522-EF95AB8809BE}">
  <ds:schemaRefs>
    <ds:schemaRef ds:uri="http://schemas.microsoft.com/DataMashup"/>
  </ds:schemaRefs>
</ds:datastoreItem>
</file>

<file path=customXml/itemProps9.xml><?xml version="1.0" encoding="utf-8"?>
<ds:datastoreItem xmlns:ds="http://schemas.openxmlformats.org/officeDocument/2006/customXml" ds:itemID="{15363C4D-B558-4C1D-8D66-2C537A1DA0D5}">
  <ds:schemaRefs/>
</ds:datastoreItem>
</file>

<file path=customXml/itemProps10.xml><?xml version="1.0" encoding="utf-8"?>
<ds:datastoreItem xmlns:ds="http://schemas.openxmlformats.org/officeDocument/2006/customXml" ds:itemID="{BAB32AB9-9C3A-45BC-8B38-2A406E1CD00A}">
  <ds:schemaRefs/>
</ds:datastoreItem>
</file>

<file path=customXml/itemProps11.xml><?xml version="1.0" encoding="utf-8"?>
<ds:datastoreItem xmlns:ds="http://schemas.openxmlformats.org/officeDocument/2006/customXml" ds:itemID="{C4431CE6-966B-4F50-8A5F-34421608A307}">
  <ds:schemaRefs/>
</ds:datastoreItem>
</file>

<file path=customXml/itemProps12.xml><?xml version="1.0" encoding="utf-8"?>
<ds:datastoreItem xmlns:ds="http://schemas.openxmlformats.org/officeDocument/2006/customXml" ds:itemID="{B998F005-8B6B-4ABB-95E2-C8F857ECB733}">
  <ds:schemaRefs/>
</ds:datastoreItem>
</file>

<file path=customXml/itemProps13.xml><?xml version="1.0" encoding="utf-8"?>
<ds:datastoreItem xmlns:ds="http://schemas.openxmlformats.org/officeDocument/2006/customXml" ds:itemID="{FD9C6A27-33E1-4719-A041-1AE07FB79CE1}">
  <ds:schemaRefs/>
</ds:datastoreItem>
</file>

<file path=customXml/itemProps14.xml><?xml version="1.0" encoding="utf-8"?>
<ds:datastoreItem xmlns:ds="http://schemas.openxmlformats.org/officeDocument/2006/customXml" ds:itemID="{8E86AB7F-8A0F-4DAE-A427-13CECCECEFCC}">
  <ds:schemaRefs/>
</ds:datastoreItem>
</file>

<file path=customXml/itemProps15.xml><?xml version="1.0" encoding="utf-8"?>
<ds:datastoreItem xmlns:ds="http://schemas.openxmlformats.org/officeDocument/2006/customXml" ds:itemID="{72BFC593-8C75-434F-81F5-790FF7B2A92A}">
  <ds:schemaRefs/>
</ds:datastoreItem>
</file>

<file path=customXml/itemProps16.xml><?xml version="1.0" encoding="utf-8"?>
<ds:datastoreItem xmlns:ds="http://schemas.openxmlformats.org/officeDocument/2006/customXml" ds:itemID="{03DF40E8-B692-4752-96A4-0E8EAB3AB4B7}">
  <ds:schemaRefs/>
</ds:datastoreItem>
</file>

<file path=customXml/itemProps17.xml><?xml version="1.0" encoding="utf-8"?>
<ds:datastoreItem xmlns:ds="http://schemas.openxmlformats.org/officeDocument/2006/customXml" ds:itemID="{A48DFC0E-FFA1-478C-91F2-6C3252A125D0}">
  <ds:schemaRefs/>
</ds:datastoreItem>
</file>

<file path=customXml/itemProps18.xml><?xml version="1.0" encoding="utf-8"?>
<ds:datastoreItem xmlns:ds="http://schemas.openxmlformats.org/officeDocument/2006/customXml" ds:itemID="{1B1E7077-05CB-46BD-BE76-9CFFAC3CAD94}">
  <ds:schemaRefs/>
</ds:datastoreItem>
</file>

<file path=customXml/itemProps19.xml><?xml version="1.0" encoding="utf-8"?>
<ds:datastoreItem xmlns:ds="http://schemas.openxmlformats.org/officeDocument/2006/customXml" ds:itemID="{E4EC6B63-F61E-445F-AC7D-170E62F5DCFC}">
  <ds:schemaRefs/>
</ds:datastoreItem>
</file>

<file path=customXml/itemProps20.xml><?xml version="1.0" encoding="utf-8"?>
<ds:datastoreItem xmlns:ds="http://schemas.openxmlformats.org/officeDocument/2006/customXml" ds:itemID="{62A1E0A3-69E4-4961-AED3-A0D90BCD3E57}">
  <ds:schemaRefs/>
</ds:datastoreItem>
</file>

<file path=customXml/itemProps21.xml><?xml version="1.0" encoding="utf-8"?>
<ds:datastoreItem xmlns:ds="http://schemas.openxmlformats.org/officeDocument/2006/customXml" ds:itemID="{FAFDE0E8-EB83-4830-8A26-A9E245CA2E88}">
  <ds:schemaRefs/>
</ds:datastoreItem>
</file>

<file path=customXml/itemProps22.xml><?xml version="1.0" encoding="utf-8"?>
<ds:datastoreItem xmlns:ds="http://schemas.openxmlformats.org/officeDocument/2006/customXml" ds:itemID="{BE09C621-470A-4E8B-9B87-A044737E50DC}">
  <ds:schemaRefs/>
</ds:datastoreItem>
</file>

<file path=customXml/itemProps23.xml><?xml version="1.0" encoding="utf-8"?>
<ds:datastoreItem xmlns:ds="http://schemas.openxmlformats.org/officeDocument/2006/customXml" ds:itemID="{9391157C-0EFE-42DB-B13E-340223BF4E69}">
  <ds:schemaRefs/>
</ds:datastoreItem>
</file>

<file path=customXml/itemProps24.xml><?xml version="1.0" encoding="utf-8"?>
<ds:datastoreItem xmlns:ds="http://schemas.openxmlformats.org/officeDocument/2006/customXml" ds:itemID="{3B524299-E2AC-4092-BE04-0100C8DCC8EB}">
  <ds:schemaRefs/>
</ds:datastoreItem>
</file>

<file path=customXml/itemProps25.xml><?xml version="1.0" encoding="utf-8"?>
<ds:datastoreItem xmlns:ds="http://schemas.openxmlformats.org/officeDocument/2006/customXml" ds:itemID="{44B80552-ED7C-4614-B26E-1FDC2CC99A96}">
  <ds:schemaRefs/>
</ds:datastoreItem>
</file>

<file path=customXml/itemProps26.xml><?xml version="1.0" encoding="utf-8"?>
<ds:datastoreItem xmlns:ds="http://schemas.openxmlformats.org/officeDocument/2006/customXml" ds:itemID="{5A77132F-3A02-4EDC-9153-6E2FC4133FF6}">
  <ds:schemaRefs/>
</ds:datastoreItem>
</file>

<file path=customXml/itemProps27.xml><?xml version="1.0" encoding="utf-8"?>
<ds:datastoreItem xmlns:ds="http://schemas.openxmlformats.org/officeDocument/2006/customXml" ds:itemID="{D815DBC8-FA64-4AA2-B804-AF418C2FD726}">
  <ds:schemaRefs/>
</ds:datastoreItem>
</file>

<file path=customXml/itemProps28.xml><?xml version="1.0" encoding="utf-8"?>
<ds:datastoreItem xmlns:ds="http://schemas.openxmlformats.org/officeDocument/2006/customXml" ds:itemID="{7BECDD0B-3705-47E7-B70B-9FDB81ED82D8}">
  <ds:schemaRefs/>
</ds:datastoreItem>
</file>

<file path=customXml/itemProps29.xml><?xml version="1.0" encoding="utf-8"?>
<ds:datastoreItem xmlns:ds="http://schemas.openxmlformats.org/officeDocument/2006/customXml" ds:itemID="{F145E2D0-A6A3-4078-AA24-61081013852A}">
  <ds:schemaRefs/>
</ds:datastoreItem>
</file>

<file path=customXml/itemProps30.xml><?xml version="1.0" encoding="utf-8"?>
<ds:datastoreItem xmlns:ds="http://schemas.openxmlformats.org/officeDocument/2006/customXml" ds:itemID="{0F54ED30-B3FD-4E36-A4E8-8455D9450772}">
  <ds:schemaRefs/>
</ds:datastoreItem>
</file>

<file path=customXml/itemProps31.xml><?xml version="1.0" encoding="utf-8"?>
<ds:datastoreItem xmlns:ds="http://schemas.openxmlformats.org/officeDocument/2006/customXml" ds:itemID="{5A44B4CA-4A9D-49B8-A8AB-7A8561C9F53F}">
  <ds:schemaRefs/>
</ds:datastoreItem>
</file>

<file path=customXml/itemProps32.xml><?xml version="1.0" encoding="utf-8"?>
<ds:datastoreItem xmlns:ds="http://schemas.openxmlformats.org/officeDocument/2006/customXml" ds:itemID="{7CCB6FD4-9B4F-4DB3-9E67-09B077F02F93}">
  <ds:schemaRefs/>
</ds:datastoreItem>
</file>

<file path=customXml/itemProps33.xml><?xml version="1.0" encoding="utf-8"?>
<ds:datastoreItem xmlns:ds="http://schemas.openxmlformats.org/officeDocument/2006/customXml" ds:itemID="{60EAB325-9657-4DDC-9EE5-D25064C7D957}">
  <ds:schemaRefs/>
</ds:datastoreItem>
</file>

<file path=customXml/itemProps34.xml><?xml version="1.0" encoding="utf-8"?>
<ds:datastoreItem xmlns:ds="http://schemas.openxmlformats.org/officeDocument/2006/customXml" ds:itemID="{E6B3C2B3-C621-4766-AD8A-F4374B9318BC}">
  <ds:schemaRefs/>
</ds:datastoreItem>
</file>

<file path=customXml/itemProps35.xml><?xml version="1.0" encoding="utf-8"?>
<ds:datastoreItem xmlns:ds="http://schemas.openxmlformats.org/officeDocument/2006/customXml" ds:itemID="{622FB59E-8E90-44E7-9454-1388D2EBA507}">
  <ds:schemaRefs/>
</ds:datastoreItem>
</file>

<file path=customXml/itemProps36.xml><?xml version="1.0" encoding="utf-8"?>
<ds:datastoreItem xmlns:ds="http://schemas.openxmlformats.org/officeDocument/2006/customXml" ds:itemID="{4904C732-9B04-4A1A-9915-437D22A8D0FF}">
  <ds:schemaRefs/>
</ds:datastoreItem>
</file>

<file path=customXml/itemProps37.xml><?xml version="1.0" encoding="utf-8"?>
<ds:datastoreItem xmlns:ds="http://schemas.openxmlformats.org/officeDocument/2006/customXml" ds:itemID="{B98C5949-C884-4CC0-BFC2-60060F316A95}">
  <ds:schemaRefs/>
</ds:datastoreItem>
</file>

<file path=customXml/itemProps38.xml><?xml version="1.0" encoding="utf-8"?>
<ds:datastoreItem xmlns:ds="http://schemas.openxmlformats.org/officeDocument/2006/customXml" ds:itemID="{B230255C-E9D2-4A2A-8DF9-614446A38E34}">
  <ds:schemaRefs/>
</ds:datastoreItem>
</file>

<file path=customXml/itemProps39.xml><?xml version="1.0" encoding="utf-8"?>
<ds:datastoreItem xmlns:ds="http://schemas.openxmlformats.org/officeDocument/2006/customXml" ds:itemID="{90BED013-65AD-4771-A9B9-F981C8D42671}">
  <ds:schemaRefs/>
</ds:datastoreItem>
</file>

<file path=customXml/itemProps40.xml><?xml version="1.0" encoding="utf-8"?>
<ds:datastoreItem xmlns:ds="http://schemas.openxmlformats.org/officeDocument/2006/customXml" ds:itemID="{9AE6EBE2-2548-48A5-A160-52BA73EEA3FC}">
  <ds:schemaRefs/>
</ds:datastoreItem>
</file>

<file path=customXml/itemProps41.xml><?xml version="1.0" encoding="utf-8"?>
<ds:datastoreItem xmlns:ds="http://schemas.openxmlformats.org/officeDocument/2006/customXml" ds:itemID="{8281FC50-5F30-47D7-B9A2-6DBC5EC89FDB}">
  <ds:schemaRefs/>
</ds:datastoreItem>
</file>

<file path=customXml/itemProps42.xml><?xml version="1.0" encoding="utf-8"?>
<ds:datastoreItem xmlns:ds="http://schemas.openxmlformats.org/officeDocument/2006/customXml" ds:itemID="{487D74F5-D1C9-4CFC-9CA9-26D71F78760C}">
  <ds:schemaRefs/>
</ds:datastoreItem>
</file>

<file path=customXml/itemProps43.xml><?xml version="1.0" encoding="utf-8"?>
<ds:datastoreItem xmlns:ds="http://schemas.openxmlformats.org/officeDocument/2006/customXml" ds:itemID="{1AB8410F-9F1B-4019-94BD-C114C14CDA42}">
  <ds:schemaRefs/>
</ds:datastoreItem>
</file>

<file path=customXml/itemProps44.xml><?xml version="1.0" encoding="utf-8"?>
<ds:datastoreItem xmlns:ds="http://schemas.openxmlformats.org/officeDocument/2006/customXml" ds:itemID="{3BC6D144-8E17-4C70-9186-86AC70F3022D}">
  <ds:schemaRefs/>
</ds:datastoreItem>
</file>

<file path=customXml/itemProps45.xml><?xml version="1.0" encoding="utf-8"?>
<ds:datastoreItem xmlns:ds="http://schemas.openxmlformats.org/officeDocument/2006/customXml" ds:itemID="{0108947E-8AA0-45A6-886B-903C93CE0F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2026-07-22T13:04:22Z</dcterms:modified>
</cp:coreProperties>
</file>