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rry Wong\Dropbox\privada\Persepolis\01.MODELO PERSEPOLIS\02.Ejecucion\03.Frente Tecnologia\repositorios\empresa\soluciones\sbb\"/>
    </mc:Choice>
  </mc:AlternateContent>
  <bookViews>
    <workbookView xWindow="0" yWindow="0" windowWidth="20490" windowHeight="9630" activeTab="2"/>
  </bookViews>
  <sheets>
    <sheet name="Hoja1" sheetId="1" r:id="rId1"/>
    <sheet name="Hoja2" sheetId="2" r:id="rId2"/>
    <sheet name="Hoja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" i="3" l="1"/>
  <c r="AG8" i="3" l="1"/>
  <c r="AG7" i="3"/>
  <c r="AG6" i="3"/>
  <c r="AD8" i="3"/>
  <c r="AD7" i="3"/>
  <c r="AD6" i="3"/>
  <c r="AA8" i="3"/>
  <c r="X8" i="3"/>
  <c r="U8" i="3"/>
  <c r="Q8" i="3"/>
  <c r="N8" i="3"/>
  <c r="J8" i="3"/>
  <c r="G8" i="3"/>
  <c r="D8" i="3"/>
  <c r="AA7" i="3"/>
  <c r="X7" i="3"/>
  <c r="U7" i="3"/>
  <c r="AA6" i="3"/>
  <c r="X6" i="3"/>
  <c r="U6" i="3"/>
  <c r="Q7" i="3"/>
  <c r="N7" i="3"/>
  <c r="M7" i="3" s="1"/>
  <c r="J7" i="3"/>
  <c r="G7" i="3"/>
  <c r="D7" i="3"/>
  <c r="Q6" i="3"/>
  <c r="N6" i="3"/>
  <c r="J6" i="3"/>
  <c r="G6" i="3"/>
  <c r="D6" i="3"/>
  <c r="T11" i="2"/>
  <c r="Q11" i="2"/>
  <c r="M11" i="2" s="1"/>
  <c r="N11" i="2"/>
  <c r="J11" i="2"/>
  <c r="G11" i="2"/>
  <c r="C11" i="2" s="1"/>
  <c r="D11" i="2"/>
  <c r="T10" i="2"/>
  <c r="Q10" i="2"/>
  <c r="N10" i="2"/>
  <c r="M10" i="2" s="1"/>
  <c r="M9" i="2" s="1"/>
  <c r="J10" i="2"/>
  <c r="G10" i="2"/>
  <c r="D10" i="2"/>
  <c r="C10" i="2" s="1"/>
  <c r="T6" i="2"/>
  <c r="Q6" i="2"/>
  <c r="N6" i="2"/>
  <c r="M6" i="2" s="1"/>
  <c r="J6" i="2"/>
  <c r="G6" i="2"/>
  <c r="D6" i="2"/>
  <c r="C6" i="2" s="1"/>
  <c r="T5" i="2"/>
  <c r="Q5" i="2"/>
  <c r="N5" i="2"/>
  <c r="M5" i="2" s="1"/>
  <c r="M4" i="2" s="1"/>
  <c r="J5" i="2"/>
  <c r="G5" i="2"/>
  <c r="D5" i="2"/>
  <c r="C5" i="2" s="1"/>
  <c r="C4" i="2" s="1"/>
  <c r="T10" i="1"/>
  <c r="Q10" i="1"/>
  <c r="N10" i="1"/>
  <c r="J10" i="1"/>
  <c r="G10" i="1"/>
  <c r="D10" i="1"/>
  <c r="C10" i="1" s="1"/>
  <c r="T9" i="1"/>
  <c r="Q9" i="1"/>
  <c r="N9" i="1"/>
  <c r="J9" i="1"/>
  <c r="G9" i="1"/>
  <c r="D9" i="1"/>
  <c r="C9" i="1"/>
  <c r="T6" i="1"/>
  <c r="Q6" i="1"/>
  <c r="N6" i="1"/>
  <c r="T5" i="1"/>
  <c r="Q5" i="1"/>
  <c r="N5" i="1"/>
  <c r="C4" i="1"/>
  <c r="J6" i="1"/>
  <c r="J5" i="1"/>
  <c r="G6" i="1"/>
  <c r="G5" i="1"/>
  <c r="D6" i="1"/>
  <c r="C6" i="1" s="1"/>
  <c r="D5" i="1"/>
  <c r="C5" i="1" s="1"/>
  <c r="M6" i="3" l="1"/>
  <c r="M8" i="3"/>
  <c r="M5" i="3" s="1"/>
  <c r="T7" i="3"/>
  <c r="C7" i="3"/>
  <c r="T8" i="3"/>
  <c r="C6" i="3"/>
  <c r="C8" i="3"/>
  <c r="C9" i="2"/>
  <c r="C8" i="1"/>
  <c r="M9" i="1"/>
  <c r="M10" i="1"/>
  <c r="M6" i="1"/>
  <c r="M5" i="1"/>
  <c r="T5" i="3" l="1"/>
  <c r="C5" i="3"/>
  <c r="M8" i="1"/>
  <c r="M4" i="1"/>
</calcChain>
</file>

<file path=xl/sharedStrings.xml><?xml version="1.0" encoding="utf-8"?>
<sst xmlns="http://schemas.openxmlformats.org/spreadsheetml/2006/main" count="101" uniqueCount="63">
  <si>
    <t>Tema1</t>
  </si>
  <si>
    <t>Tema2</t>
  </si>
  <si>
    <t>Sub-tema1</t>
  </si>
  <si>
    <t>Sub-tema2</t>
  </si>
  <si>
    <t>Criterio1</t>
  </si>
  <si>
    <t>Criterio2</t>
  </si>
  <si>
    <t>Sub-filtro1</t>
  </si>
  <si>
    <t>Sub-filtro2</t>
  </si>
  <si>
    <t>Filtro1</t>
  </si>
  <si>
    <t>Filtro2</t>
  </si>
  <si>
    <t>Ambiente</t>
  </si>
  <si>
    <t>Gases</t>
  </si>
  <si>
    <t>Clima</t>
  </si>
  <si>
    <t>Económico</t>
  </si>
  <si>
    <t>Transporte</t>
  </si>
  <si>
    <t>Participación</t>
  </si>
  <si>
    <t>Limpio</t>
  </si>
  <si>
    <t>Seguo</t>
  </si>
  <si>
    <t>Atención</t>
  </si>
  <si>
    <t>Electrónica</t>
  </si>
  <si>
    <t>Física</t>
  </si>
  <si>
    <t>Mixta</t>
  </si>
  <si>
    <t>Mitigación</t>
  </si>
  <si>
    <t>Amenaza</t>
  </si>
  <si>
    <t>Impacto</t>
  </si>
  <si>
    <t>Ahorro</t>
  </si>
  <si>
    <t>Ayuda</t>
  </si>
  <si>
    <t>Motiva</t>
  </si>
  <si>
    <t>Seguridad</t>
  </si>
  <si>
    <t>Salud</t>
  </si>
  <si>
    <t>Seguridad y Defensa</t>
  </si>
  <si>
    <t>Servicios</t>
  </si>
  <si>
    <t>Atención del conflicto</t>
  </si>
  <si>
    <t>Convivencia y Seguridad ciudadana</t>
  </si>
  <si>
    <t>Gestión Púb.</t>
  </si>
  <si>
    <t>Programas sociales</t>
  </si>
  <si>
    <t>Prestación de Servicios</t>
  </si>
  <si>
    <t>Quejas y reclamos</t>
  </si>
  <si>
    <t>Solicitudes de Asistencia</t>
  </si>
  <si>
    <t>Reportes de gestión</t>
  </si>
  <si>
    <t>Reporte de cubrimiento</t>
  </si>
  <si>
    <t>Reporte de capacidad actual</t>
  </si>
  <si>
    <t>Cobertura de vacunación</t>
  </si>
  <si>
    <t>Mortalidad por malaria</t>
  </si>
  <si>
    <t xml:space="preserve">Prevalencia de VIH </t>
  </si>
  <si>
    <t xml:space="preserve">Porcentaje de captación </t>
  </si>
  <si>
    <t>Número de homicidios</t>
  </si>
  <si>
    <t>Tasa de violencia intra-familiar</t>
  </si>
  <si>
    <t>Municipios sin influencia de BACRIM</t>
  </si>
  <si>
    <t>Atentados contra la infraestructura</t>
  </si>
  <si>
    <t>Hectáreas de cultivo</t>
  </si>
  <si>
    <t>Desmovilizados individuales</t>
  </si>
  <si>
    <t>Porcentaje de PQRS solucionadas</t>
  </si>
  <si>
    <t>Calificación del servicio público</t>
  </si>
  <si>
    <t>Porcentaje de cumplimiento</t>
  </si>
  <si>
    <t>Porcentaje información de infraestructura</t>
  </si>
  <si>
    <t>Cumplimiento de rutas de lectura</t>
  </si>
  <si>
    <t>Disminución de costos por lectura</t>
  </si>
  <si>
    <t>Porcentaje de impacto poblacional</t>
  </si>
  <si>
    <t>Porcentaje de personas subsidiadas</t>
  </si>
  <si>
    <t>Porcentaje de avance de los Proyectos</t>
  </si>
  <si>
    <t>Sub-filtro3</t>
  </si>
  <si>
    <t>Porcentaje de mitigación de la obsolescencia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</si>
</sst>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0" xfId="0" applyAlignment="1">
      <alignment textRotation="90"/>
    </xf>
    <xf numFmtId="0" fontId="0" fillId="0" borderId="0" xfId="0" applyBorder="1" applyAlignment="1">
      <alignment textRotation="90"/>
    </xf>
    <xf numFmtId="0" fontId="0" fillId="0" borderId="0" xfId="0" applyBorder="1"/>
    <xf numFmtId="0" fontId="0" fillId="0" borderId="4" xfId="0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 applyAlignment="1">
      <alignment textRotation="90"/>
    </xf>
    <xf numFmtId="0" fontId="0" fillId="0" borderId="5" xfId="0" applyBorder="1"/>
    <xf numFmtId="0" fontId="0" fillId="3" borderId="1" xfId="0" applyFill="1" applyBorder="1"/>
    <xf numFmtId="0" fontId="0" fillId="0" borderId="0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164" fontId="1" fillId="3" borderId="7" xfId="0" applyNumberFormat="1" applyFont="1" applyFill="1" applyBorder="1" applyAlignment="1">
      <alignment vertical="center"/>
    </xf>
    <xf numFmtId="164" fontId="0" fillId="2" borderId="1" xfId="0" applyNumberFormat="1" applyFill="1" applyBorder="1" applyAlignment="1">
      <alignment vertical="center"/>
    </xf>
    <xf numFmtId="164" fontId="0" fillId="2" borderId="7" xfId="0" applyNumberForma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2" fillId="0" borderId="0" xfId="0" applyFont="1" applyBorder="1" applyAlignment="1">
      <alignment horizontal="center" textRotation="90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textRotation="90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 textRotation="90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textRotation="90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4" fontId="3" fillId="0" borderId="1" xfId="0" applyNumberFormat="1" applyFont="1" applyBorder="1" applyAlignment="1">
      <alignment vertical="center"/>
    </xf>
    <xf numFmtId="0" fontId="2" fillId="0" borderId="5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showGridLines="0" workbookViewId="0">
      <selection sqref="A1:V10"/>
    </sheetView>
  </sheetViews>
  <sheetFormatPr baseColWidth="10" defaultRowHeight="15" x14ac:dyDescent="0.25"/>
  <cols>
    <col min="1" max="1" width="5.7109375" bestFit="1" customWidth="1"/>
    <col min="2" max="2" width="10.42578125" bestFit="1" customWidth="1"/>
    <col min="3" max="3" width="3.85546875" customWidth="1"/>
    <col min="4" max="4" width="3.28515625" customWidth="1"/>
    <col min="5" max="22" width="3.7109375" bestFit="1" customWidth="1"/>
  </cols>
  <sheetData>
    <row r="1" spans="1:22" ht="36" x14ac:dyDescent="0.25">
      <c r="B1" s="5"/>
      <c r="C1" s="3" t="s">
        <v>0</v>
      </c>
      <c r="E1" s="2"/>
      <c r="F1" s="2"/>
      <c r="G1" s="2"/>
      <c r="H1" s="2"/>
      <c r="I1" s="2"/>
      <c r="J1" s="2"/>
      <c r="K1" s="2"/>
      <c r="L1" s="5"/>
      <c r="M1" s="3" t="s">
        <v>1</v>
      </c>
      <c r="O1" s="2"/>
      <c r="P1" s="2"/>
      <c r="Q1" s="2"/>
      <c r="R1" s="2"/>
      <c r="S1" s="2"/>
      <c r="T1" s="2"/>
      <c r="U1" s="2"/>
    </row>
    <row r="2" spans="1:22" ht="56.25" x14ac:dyDescent="0.25">
      <c r="B2" s="5"/>
      <c r="C2" s="4"/>
      <c r="D2" s="2" t="s">
        <v>2</v>
      </c>
      <c r="E2" s="2"/>
      <c r="G2" s="2" t="s">
        <v>3</v>
      </c>
      <c r="J2" s="2" t="s">
        <v>3</v>
      </c>
      <c r="K2" s="2"/>
      <c r="L2" s="5"/>
      <c r="M2" s="9"/>
      <c r="N2" s="2" t="s">
        <v>2</v>
      </c>
      <c r="O2" s="2"/>
      <c r="Q2" s="2" t="s">
        <v>3</v>
      </c>
      <c r="T2" s="2" t="s">
        <v>3</v>
      </c>
      <c r="U2" s="2"/>
    </row>
    <row r="3" spans="1:22" ht="46.5" x14ac:dyDescent="0.25">
      <c r="B3" s="5"/>
      <c r="C3" s="7"/>
      <c r="E3" s="2" t="s">
        <v>4</v>
      </c>
      <c r="F3" s="2" t="s">
        <v>5</v>
      </c>
      <c r="G3" s="2"/>
      <c r="H3" s="2" t="s">
        <v>4</v>
      </c>
      <c r="I3" s="2" t="s">
        <v>5</v>
      </c>
      <c r="J3" s="2"/>
      <c r="K3" s="2" t="s">
        <v>4</v>
      </c>
      <c r="L3" s="8" t="s">
        <v>5</v>
      </c>
      <c r="M3" s="7"/>
      <c r="O3" s="2" t="s">
        <v>4</v>
      </c>
      <c r="P3" s="2" t="s">
        <v>5</v>
      </c>
      <c r="Q3" s="2"/>
      <c r="R3" s="2" t="s">
        <v>4</v>
      </c>
      <c r="S3" s="2" t="s">
        <v>5</v>
      </c>
      <c r="T3" s="2"/>
      <c r="U3" s="2" t="s">
        <v>4</v>
      </c>
      <c r="V3" s="2" t="s">
        <v>5</v>
      </c>
    </row>
    <row r="4" spans="1:22" x14ac:dyDescent="0.25">
      <c r="A4" t="s">
        <v>8</v>
      </c>
      <c r="C4" s="10">
        <f>MAX(C5:C6)</f>
        <v>5</v>
      </c>
      <c r="D4" s="6"/>
      <c r="E4" s="1"/>
      <c r="F4" s="1"/>
      <c r="G4" s="6"/>
      <c r="H4" s="1"/>
      <c r="I4" s="1"/>
      <c r="J4" s="6"/>
      <c r="K4" s="1"/>
      <c r="L4" s="1"/>
      <c r="M4" s="10">
        <f>MAX(M5:M6)</f>
        <v>4.666666666666667</v>
      </c>
      <c r="N4" s="6"/>
      <c r="O4" s="1"/>
      <c r="P4" s="1"/>
      <c r="Q4" s="6"/>
      <c r="R4" s="1"/>
      <c r="S4" s="1"/>
      <c r="T4" s="6"/>
      <c r="U4" s="1"/>
      <c r="V4" s="1"/>
    </row>
    <row r="5" spans="1:22" x14ac:dyDescent="0.25">
      <c r="B5" t="s">
        <v>6</v>
      </c>
      <c r="C5" s="6">
        <f>AVERAGE(D5,G5,J5)</f>
        <v>4.333333333333333</v>
      </c>
      <c r="D5" s="6">
        <f>IF(SUM(E5:F5)&gt;5,5,SUM(E5:F5))</f>
        <v>3</v>
      </c>
      <c r="E5" s="1">
        <v>1</v>
      </c>
      <c r="F5" s="1">
        <v>2</v>
      </c>
      <c r="G5" s="6">
        <f>IF(SUM(H5:I5)&gt;5,5,SUM(H5:I5))</f>
        <v>5</v>
      </c>
      <c r="H5" s="1">
        <v>3</v>
      </c>
      <c r="I5" s="1">
        <v>2</v>
      </c>
      <c r="J5" s="6">
        <f>IF(SUM(K5:L5)&gt;5,5,SUM(K5:L5))</f>
        <v>5</v>
      </c>
      <c r="K5" s="1">
        <v>4</v>
      </c>
      <c r="L5" s="1">
        <v>3</v>
      </c>
      <c r="M5" s="6">
        <f>AVERAGE(N5,Q5,T5)</f>
        <v>4.666666666666667</v>
      </c>
      <c r="N5" s="6">
        <f>IF(SUM(O5:P5)&gt;5,5,SUM(O5:P5))</f>
        <v>5</v>
      </c>
      <c r="O5" s="1">
        <v>2</v>
      </c>
      <c r="P5" s="1">
        <v>4</v>
      </c>
      <c r="Q5" s="6">
        <f>IF(SUM(R5:S5)&gt;5,5,SUM(R5:S5))</f>
        <v>4</v>
      </c>
      <c r="R5" s="1">
        <v>1</v>
      </c>
      <c r="S5" s="1">
        <v>3</v>
      </c>
      <c r="T5" s="6">
        <f>IF(SUM(U5:V5)&gt;5,5,SUM(U5:V5))</f>
        <v>5</v>
      </c>
      <c r="U5" s="1">
        <v>2</v>
      </c>
      <c r="V5" s="1">
        <v>3</v>
      </c>
    </row>
    <row r="6" spans="1:22" x14ac:dyDescent="0.25">
      <c r="B6" t="s">
        <v>7</v>
      </c>
      <c r="C6" s="6">
        <f>AVERAGE(D6,G6,J6)</f>
        <v>5</v>
      </c>
      <c r="D6" s="6">
        <f>IF(SUM(E6:F6)&gt;5,5,SUM(E6:F6))</f>
        <v>5</v>
      </c>
      <c r="E6" s="1">
        <v>2</v>
      </c>
      <c r="F6" s="1">
        <v>3</v>
      </c>
      <c r="G6" s="6">
        <f>IF(SUM(H6:I6)&gt;5,5,SUM(H6:I6))</f>
        <v>5</v>
      </c>
      <c r="H6" s="1">
        <v>4</v>
      </c>
      <c r="I6" s="1">
        <v>3</v>
      </c>
      <c r="J6" s="6">
        <f>IF(SUM(K6:L6)&gt;5,5,SUM(K6:L6))</f>
        <v>5</v>
      </c>
      <c r="K6" s="1">
        <v>3</v>
      </c>
      <c r="L6" s="1">
        <v>3</v>
      </c>
      <c r="M6" s="6">
        <f>AVERAGE(N6,Q6,T6)</f>
        <v>4.333333333333333</v>
      </c>
      <c r="N6" s="6">
        <f>IF(SUM(O6:P6)&gt;5,5,SUM(O6:P6))</f>
        <v>4</v>
      </c>
      <c r="O6" s="1">
        <v>2</v>
      </c>
      <c r="P6" s="1">
        <v>2</v>
      </c>
      <c r="Q6" s="6">
        <f>IF(SUM(R6:S6)&gt;5,5,SUM(R6:S6))</f>
        <v>5</v>
      </c>
      <c r="R6" s="1">
        <v>4</v>
      </c>
      <c r="S6" s="1">
        <v>1</v>
      </c>
      <c r="T6" s="6">
        <f>IF(SUM(U6:V6)&gt;5,5,SUM(U6:V6))</f>
        <v>4</v>
      </c>
      <c r="U6" s="1">
        <v>3</v>
      </c>
      <c r="V6" s="1">
        <v>1</v>
      </c>
    </row>
    <row r="8" spans="1:22" x14ac:dyDescent="0.25">
      <c r="A8" t="s">
        <v>9</v>
      </c>
      <c r="C8" s="10">
        <f>MAX(C9:C10)</f>
        <v>4.666666666666667</v>
      </c>
      <c r="D8" s="6"/>
      <c r="E8" s="1"/>
      <c r="F8" s="1"/>
      <c r="G8" s="6"/>
      <c r="H8" s="1"/>
      <c r="I8" s="1"/>
      <c r="J8" s="6"/>
      <c r="K8" s="1"/>
      <c r="L8" s="1"/>
      <c r="M8" s="10">
        <f>MAX(M9:M10)</f>
        <v>5</v>
      </c>
      <c r="N8" s="6"/>
      <c r="O8" s="1"/>
      <c r="P8" s="1"/>
      <c r="Q8" s="6"/>
      <c r="R8" s="1"/>
      <c r="S8" s="1"/>
      <c r="T8" s="6"/>
      <c r="U8" s="1"/>
      <c r="V8" s="1"/>
    </row>
    <row r="9" spans="1:22" x14ac:dyDescent="0.25">
      <c r="B9" t="s">
        <v>6</v>
      </c>
      <c r="C9" s="6">
        <f>AVERAGE(D9,G9,J9)</f>
        <v>4.333333333333333</v>
      </c>
      <c r="D9" s="6">
        <f>IF(SUM(E9:F9)&gt;5,5,SUM(E9:F9))</f>
        <v>3</v>
      </c>
      <c r="E9" s="1">
        <v>1</v>
      </c>
      <c r="F9" s="1">
        <v>2</v>
      </c>
      <c r="G9" s="6">
        <f>IF(SUM(H9:I9)&gt;5,5,SUM(H9:I9))</f>
        <v>5</v>
      </c>
      <c r="H9" s="1">
        <v>3</v>
      </c>
      <c r="I9" s="1">
        <v>2</v>
      </c>
      <c r="J9" s="6">
        <f>IF(SUM(K9:L9)&gt;5,5,SUM(K9:L9))</f>
        <v>5</v>
      </c>
      <c r="K9" s="1">
        <v>4</v>
      </c>
      <c r="L9" s="1">
        <v>3</v>
      </c>
      <c r="M9" s="6">
        <f>AVERAGE(N9,Q9,T9)</f>
        <v>3.6666666666666665</v>
      </c>
      <c r="N9" s="6">
        <f>IF(SUM(O9:P9)&gt;5,5,SUM(O9:P9))</f>
        <v>5</v>
      </c>
      <c r="O9" s="1">
        <v>2</v>
      </c>
      <c r="P9" s="1">
        <v>3</v>
      </c>
      <c r="Q9" s="6">
        <f>IF(SUM(R9:S9)&gt;5,5,SUM(R9:S9))</f>
        <v>3</v>
      </c>
      <c r="R9" s="1">
        <v>1</v>
      </c>
      <c r="S9" s="1">
        <v>2</v>
      </c>
      <c r="T9" s="6">
        <f>IF(SUM(U9:V9)&gt;5,5,SUM(U9:V9))</f>
        <v>3</v>
      </c>
      <c r="U9" s="1">
        <v>2</v>
      </c>
      <c r="V9" s="1">
        <v>1</v>
      </c>
    </row>
    <row r="10" spans="1:22" x14ac:dyDescent="0.25">
      <c r="B10" t="s">
        <v>7</v>
      </c>
      <c r="C10" s="6">
        <f>AVERAGE(D10,G10,J10)</f>
        <v>4.666666666666667</v>
      </c>
      <c r="D10" s="6">
        <f>IF(SUM(E10:F10)&gt;5,5,SUM(E10:F10))</f>
        <v>4</v>
      </c>
      <c r="E10" s="1">
        <v>1</v>
      </c>
      <c r="F10" s="1">
        <v>3</v>
      </c>
      <c r="G10" s="6">
        <f>IF(SUM(H10:I10)&gt;5,5,SUM(H10:I10))</f>
        <v>5</v>
      </c>
      <c r="H10" s="1">
        <v>4</v>
      </c>
      <c r="I10" s="1">
        <v>3</v>
      </c>
      <c r="J10" s="6">
        <f>IF(SUM(K10:L10)&gt;5,5,SUM(K10:L10))</f>
        <v>5</v>
      </c>
      <c r="K10" s="1">
        <v>3</v>
      </c>
      <c r="L10" s="1">
        <v>3</v>
      </c>
      <c r="M10" s="6">
        <f>AVERAGE(N10,Q10,T10)</f>
        <v>5</v>
      </c>
      <c r="N10" s="6">
        <f>IF(SUM(O10:P10)&gt;5,5,SUM(O10:P10))</f>
        <v>5</v>
      </c>
      <c r="O10" s="1">
        <v>4</v>
      </c>
      <c r="P10" s="1">
        <v>2</v>
      </c>
      <c r="Q10" s="6">
        <f>IF(SUM(R10:S10)&gt;5,5,SUM(R10:S10))</f>
        <v>5</v>
      </c>
      <c r="R10" s="1">
        <v>4</v>
      </c>
      <c r="S10" s="1">
        <v>4</v>
      </c>
      <c r="T10" s="6">
        <f>IF(SUM(U10:V10)&gt;5,5,SUM(U10:V10))</f>
        <v>5</v>
      </c>
      <c r="U10" s="1">
        <v>1</v>
      </c>
      <c r="V10" s="1">
        <v>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showGridLines="0" workbookViewId="0">
      <selection sqref="A1:V11"/>
    </sheetView>
  </sheetViews>
  <sheetFormatPr baseColWidth="10" defaultRowHeight="15" x14ac:dyDescent="0.25"/>
  <cols>
    <col min="3" max="5" width="3.5703125" customWidth="1"/>
    <col min="6" max="12" width="3.7109375" bestFit="1" customWidth="1"/>
    <col min="13" max="16" width="4" customWidth="1"/>
    <col min="17" max="22" width="3.7109375" bestFit="1" customWidth="1"/>
  </cols>
  <sheetData>
    <row r="1" spans="1:22" ht="66" x14ac:dyDescent="0.25">
      <c r="B1" s="5"/>
      <c r="C1" s="3" t="s">
        <v>14</v>
      </c>
      <c r="E1" s="2"/>
      <c r="F1" s="2"/>
      <c r="G1" s="2"/>
      <c r="H1" s="2"/>
      <c r="I1" s="2"/>
      <c r="J1" s="2"/>
      <c r="K1" s="2"/>
      <c r="L1" s="5"/>
      <c r="M1" s="3" t="s">
        <v>15</v>
      </c>
      <c r="O1" s="2"/>
      <c r="P1" s="2"/>
      <c r="Q1" s="2"/>
      <c r="R1" s="2"/>
      <c r="S1" s="2"/>
      <c r="T1" s="2"/>
      <c r="U1" s="2"/>
    </row>
    <row r="2" spans="1:22" ht="57" x14ac:dyDescent="0.25">
      <c r="B2" s="5"/>
      <c r="C2" s="4"/>
      <c r="D2" s="2" t="s">
        <v>16</v>
      </c>
      <c r="E2" s="2"/>
      <c r="G2" s="2" t="s">
        <v>17</v>
      </c>
      <c r="J2" s="2" t="s">
        <v>18</v>
      </c>
      <c r="K2" s="2"/>
      <c r="L2" s="5"/>
      <c r="M2" s="9"/>
      <c r="N2" s="2" t="s">
        <v>19</v>
      </c>
      <c r="O2" s="2"/>
      <c r="Q2" s="2" t="s">
        <v>20</v>
      </c>
      <c r="T2" s="2" t="s">
        <v>21</v>
      </c>
      <c r="U2" s="2"/>
    </row>
    <row r="3" spans="1:22" ht="54.75" x14ac:dyDescent="0.25">
      <c r="B3" s="5"/>
      <c r="C3" s="7"/>
      <c r="E3" s="2" t="s">
        <v>22</v>
      </c>
      <c r="F3" s="2" t="s">
        <v>23</v>
      </c>
      <c r="G3" s="2"/>
      <c r="H3" s="2" t="s">
        <v>22</v>
      </c>
      <c r="I3" s="2" t="s">
        <v>23</v>
      </c>
      <c r="J3" s="2"/>
      <c r="K3" s="2" t="s">
        <v>22</v>
      </c>
      <c r="L3" s="8" t="s">
        <v>23</v>
      </c>
      <c r="M3" s="7"/>
      <c r="O3" s="2" t="s">
        <v>22</v>
      </c>
      <c r="P3" s="2" t="s">
        <v>23</v>
      </c>
      <c r="Q3" s="2"/>
      <c r="R3" s="2" t="s">
        <v>22</v>
      </c>
      <c r="S3" s="2" t="s">
        <v>23</v>
      </c>
      <c r="T3" s="2"/>
      <c r="U3" s="2" t="s">
        <v>22</v>
      </c>
      <c r="V3" s="2" t="s">
        <v>23</v>
      </c>
    </row>
    <row r="4" spans="1:22" x14ac:dyDescent="0.25">
      <c r="A4" t="s">
        <v>10</v>
      </c>
      <c r="C4" s="10">
        <f>MAX(C5:C6)</f>
        <v>5</v>
      </c>
      <c r="D4" s="6"/>
      <c r="E4" s="1"/>
      <c r="F4" s="1"/>
      <c r="G4" s="6"/>
      <c r="H4" s="1"/>
      <c r="I4" s="1"/>
      <c r="J4" s="6"/>
      <c r="K4" s="1"/>
      <c r="L4" s="1"/>
      <c r="M4" s="10">
        <f>MAX(M5:M6)</f>
        <v>4.666666666666667</v>
      </c>
      <c r="N4" s="6"/>
      <c r="O4" s="1"/>
      <c r="P4" s="1"/>
      <c r="Q4" s="6"/>
      <c r="R4" s="1"/>
      <c r="S4" s="1"/>
      <c r="T4" s="6"/>
      <c r="U4" s="1"/>
      <c r="V4" s="1"/>
    </row>
    <row r="5" spans="1:22" x14ac:dyDescent="0.25">
      <c r="B5" t="s">
        <v>11</v>
      </c>
      <c r="C5" s="6">
        <f>AVERAGE(D5,G5,J5)</f>
        <v>4.333333333333333</v>
      </c>
      <c r="D5" s="6">
        <f>IF(SUM(E5:F5)&gt;5,5,SUM(E5:F5))</f>
        <v>3</v>
      </c>
      <c r="E5" s="1">
        <v>1</v>
      </c>
      <c r="F5" s="1">
        <v>2</v>
      </c>
      <c r="G5" s="6">
        <f>IF(SUM(H5:I5)&gt;5,5,SUM(H5:I5))</f>
        <v>5</v>
      </c>
      <c r="H5" s="1">
        <v>3</v>
      </c>
      <c r="I5" s="1">
        <v>2</v>
      </c>
      <c r="J5" s="6">
        <f>IF(SUM(K5:L5)&gt;5,5,SUM(K5:L5))</f>
        <v>5</v>
      </c>
      <c r="K5" s="1">
        <v>4</v>
      </c>
      <c r="L5" s="1">
        <v>3</v>
      </c>
      <c r="M5" s="6">
        <f>AVERAGE(N5,Q5,T5)</f>
        <v>4.666666666666667</v>
      </c>
      <c r="N5" s="6">
        <f>IF(SUM(O5:P5)&gt;5,5,SUM(O5:P5))</f>
        <v>5</v>
      </c>
      <c r="O5" s="1">
        <v>2</v>
      </c>
      <c r="P5" s="1">
        <v>4</v>
      </c>
      <c r="Q5" s="6">
        <f>IF(SUM(R5:S5)&gt;5,5,SUM(R5:S5))</f>
        <v>4</v>
      </c>
      <c r="R5" s="1">
        <v>1</v>
      </c>
      <c r="S5" s="1">
        <v>3</v>
      </c>
      <c r="T5" s="6">
        <f>IF(SUM(U5:V5)&gt;5,5,SUM(U5:V5))</f>
        <v>5</v>
      </c>
      <c r="U5" s="1">
        <v>2</v>
      </c>
      <c r="V5" s="1">
        <v>3</v>
      </c>
    </row>
    <row r="6" spans="1:22" x14ac:dyDescent="0.25">
      <c r="B6" t="s">
        <v>12</v>
      </c>
      <c r="C6" s="6">
        <f>AVERAGE(D6,G6,J6)</f>
        <v>5</v>
      </c>
      <c r="D6" s="6">
        <f>IF(SUM(E6:F6)&gt;5,5,SUM(E6:F6))</f>
        <v>5</v>
      </c>
      <c r="E6" s="1">
        <v>2</v>
      </c>
      <c r="F6" s="1">
        <v>3</v>
      </c>
      <c r="G6" s="6">
        <f>IF(SUM(H6:I6)&gt;5,5,SUM(H6:I6))</f>
        <v>5</v>
      </c>
      <c r="H6" s="1">
        <v>4</v>
      </c>
      <c r="I6" s="1">
        <v>3</v>
      </c>
      <c r="J6" s="6">
        <f>IF(SUM(K6:L6)&gt;5,5,SUM(K6:L6))</f>
        <v>5</v>
      </c>
      <c r="K6" s="1">
        <v>3</v>
      </c>
      <c r="L6" s="1">
        <v>3</v>
      </c>
      <c r="M6" s="6">
        <f>AVERAGE(N6,Q6,T6)</f>
        <v>4.333333333333333</v>
      </c>
      <c r="N6" s="6">
        <f>IF(SUM(O6:P6)&gt;5,5,SUM(O6:P6))</f>
        <v>4</v>
      </c>
      <c r="O6" s="1">
        <v>2</v>
      </c>
      <c r="P6" s="1">
        <v>2</v>
      </c>
      <c r="Q6" s="6">
        <f>IF(SUM(R6:S6)&gt;5,5,SUM(R6:S6))</f>
        <v>5</v>
      </c>
      <c r="R6" s="1">
        <v>4</v>
      </c>
      <c r="S6" s="1">
        <v>1</v>
      </c>
      <c r="T6" s="6">
        <f>IF(SUM(U6:V6)&gt;5,5,SUM(U6:V6))</f>
        <v>4</v>
      </c>
      <c r="U6" s="1">
        <v>3</v>
      </c>
      <c r="V6" s="1">
        <v>1</v>
      </c>
    </row>
    <row r="7" spans="1:22" x14ac:dyDescent="0.25">
      <c r="B7" s="5"/>
      <c r="C7" s="12"/>
      <c r="D7" s="11"/>
      <c r="E7" s="11"/>
      <c r="F7" s="11"/>
      <c r="G7" s="11"/>
      <c r="H7" s="11"/>
      <c r="I7" s="11"/>
      <c r="J7" s="11"/>
      <c r="K7" s="11"/>
      <c r="L7" s="13"/>
      <c r="M7" s="12"/>
      <c r="N7" s="11"/>
      <c r="O7" s="11"/>
      <c r="P7" s="11"/>
      <c r="Q7" s="11"/>
      <c r="R7" s="11"/>
      <c r="S7" s="11"/>
      <c r="T7" s="11"/>
      <c r="U7" s="11"/>
      <c r="V7" s="11"/>
    </row>
    <row r="8" spans="1:22" ht="37.5" x14ac:dyDescent="0.25">
      <c r="B8" s="5"/>
      <c r="C8" s="9"/>
      <c r="E8" s="2" t="s">
        <v>27</v>
      </c>
      <c r="F8" s="2" t="s">
        <v>26</v>
      </c>
      <c r="G8" s="2"/>
      <c r="H8" s="2" t="s">
        <v>27</v>
      </c>
      <c r="I8" s="2" t="s">
        <v>26</v>
      </c>
      <c r="J8" s="2"/>
      <c r="K8" s="2" t="s">
        <v>27</v>
      </c>
      <c r="L8" s="8" t="s">
        <v>26</v>
      </c>
      <c r="M8" s="4"/>
      <c r="O8" s="2" t="s">
        <v>27</v>
      </c>
      <c r="P8" s="2" t="s">
        <v>26</v>
      </c>
      <c r="Q8" s="2"/>
      <c r="R8" s="2" t="s">
        <v>27</v>
      </c>
      <c r="S8" s="2" t="s">
        <v>26</v>
      </c>
      <c r="T8" s="2"/>
      <c r="U8" s="2" t="s">
        <v>27</v>
      </c>
      <c r="V8" s="2" t="s">
        <v>26</v>
      </c>
    </row>
    <row r="9" spans="1:22" x14ac:dyDescent="0.25">
      <c r="A9" t="s">
        <v>13</v>
      </c>
      <c r="C9" s="10">
        <f>MAX(C10:C11)</f>
        <v>4.666666666666667</v>
      </c>
      <c r="D9" s="6"/>
      <c r="E9" s="1"/>
      <c r="F9" s="1"/>
      <c r="G9" s="6"/>
      <c r="H9" s="1"/>
      <c r="I9" s="1"/>
      <c r="J9" s="6"/>
      <c r="K9" s="1"/>
      <c r="L9" s="1"/>
      <c r="M9" s="10">
        <f>MAX(M10:M11)</f>
        <v>5</v>
      </c>
      <c r="N9" s="6"/>
      <c r="O9" s="1"/>
      <c r="P9" s="1"/>
      <c r="Q9" s="6"/>
      <c r="R9" s="1"/>
      <c r="S9" s="1"/>
      <c r="T9" s="6"/>
      <c r="U9" s="1"/>
      <c r="V9" s="1"/>
    </row>
    <row r="10" spans="1:22" x14ac:dyDescent="0.25">
      <c r="B10" t="s">
        <v>24</v>
      </c>
      <c r="C10" s="6">
        <f>AVERAGE(D10,G10,J10)</f>
        <v>4.333333333333333</v>
      </c>
      <c r="D10" s="6">
        <f>IF(SUM(E10:F10)&gt;5,5,SUM(E10:F10))</f>
        <v>3</v>
      </c>
      <c r="E10" s="1">
        <v>1</v>
      </c>
      <c r="F10" s="1">
        <v>2</v>
      </c>
      <c r="G10" s="6">
        <f>IF(SUM(H10:I10)&gt;5,5,SUM(H10:I10))</f>
        <v>5</v>
      </c>
      <c r="H10" s="1">
        <v>3</v>
      </c>
      <c r="I10" s="1">
        <v>2</v>
      </c>
      <c r="J10" s="6">
        <f>IF(SUM(K10:L10)&gt;5,5,SUM(K10:L10))</f>
        <v>5</v>
      </c>
      <c r="K10" s="1">
        <v>4</v>
      </c>
      <c r="L10" s="1">
        <v>3</v>
      </c>
      <c r="M10" s="6">
        <f>AVERAGE(N10,Q10,T10)</f>
        <v>3.6666666666666665</v>
      </c>
      <c r="N10" s="6">
        <f>IF(SUM(O10:P10)&gt;5,5,SUM(O10:P10))</f>
        <v>5</v>
      </c>
      <c r="O10" s="1">
        <v>2</v>
      </c>
      <c r="P10" s="1">
        <v>3</v>
      </c>
      <c r="Q10" s="6">
        <f>IF(SUM(R10:S10)&gt;5,5,SUM(R10:S10))</f>
        <v>3</v>
      </c>
      <c r="R10" s="1">
        <v>1</v>
      </c>
      <c r="S10" s="1">
        <v>2</v>
      </c>
      <c r="T10" s="6">
        <f>IF(SUM(U10:V10)&gt;5,5,SUM(U10:V10))</f>
        <v>3</v>
      </c>
      <c r="U10" s="1">
        <v>2</v>
      </c>
      <c r="V10" s="1">
        <v>1</v>
      </c>
    </row>
    <row r="11" spans="1:22" x14ac:dyDescent="0.25">
      <c r="B11" t="s">
        <v>25</v>
      </c>
      <c r="C11" s="6">
        <f>AVERAGE(D11,G11,J11)</f>
        <v>4.666666666666667</v>
      </c>
      <c r="D11" s="6">
        <f>IF(SUM(E11:F11)&gt;5,5,SUM(E11:F11))</f>
        <v>4</v>
      </c>
      <c r="E11" s="1">
        <v>1</v>
      </c>
      <c r="F11" s="1">
        <v>3</v>
      </c>
      <c r="G11" s="6">
        <f>IF(SUM(H11:I11)&gt;5,5,SUM(H11:I11))</f>
        <v>5</v>
      </c>
      <c r="H11" s="1">
        <v>4</v>
      </c>
      <c r="I11" s="1">
        <v>3</v>
      </c>
      <c r="J11" s="6">
        <f>IF(SUM(K11:L11)&gt;5,5,SUM(K11:L11))</f>
        <v>5</v>
      </c>
      <c r="K11" s="1">
        <v>3</v>
      </c>
      <c r="L11" s="1">
        <v>3</v>
      </c>
      <c r="M11" s="6">
        <f>AVERAGE(N11,Q11,T11)</f>
        <v>5</v>
      </c>
      <c r="N11" s="6">
        <f>IF(SUM(O11:P11)&gt;5,5,SUM(O11:P11))</f>
        <v>5</v>
      </c>
      <c r="O11" s="1">
        <v>4</v>
      </c>
      <c r="P11" s="1">
        <v>2</v>
      </c>
      <c r="Q11" s="6">
        <f>IF(SUM(R11:S11)&gt;5,5,SUM(R11:S11))</f>
        <v>5</v>
      </c>
      <c r="R11" s="1">
        <v>4</v>
      </c>
      <c r="S11" s="1">
        <v>4</v>
      </c>
      <c r="T11" s="6">
        <f>IF(SUM(U11:V11)&gt;5,5,SUM(U11:V11))</f>
        <v>5</v>
      </c>
      <c r="U11" s="1">
        <v>1</v>
      </c>
      <c r="V11" s="1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10"/>
  <sheetViews>
    <sheetView showGridLines="0" tabSelected="1" zoomScaleNormal="100" workbookViewId="0">
      <selection activeCell="C2" sqref="C2:I2"/>
    </sheetView>
  </sheetViews>
  <sheetFormatPr baseColWidth="10" defaultRowHeight="15" x14ac:dyDescent="0.25"/>
  <cols>
    <col min="1" max="1" width="5.7109375" bestFit="1" customWidth="1"/>
    <col min="2" max="2" width="12.28515625" bestFit="1" customWidth="1"/>
    <col min="3" max="3" width="5.5703125" bestFit="1" customWidth="1"/>
    <col min="4" max="12" width="3.5703125" bestFit="1" customWidth="1"/>
    <col min="13" max="13" width="5.5703125" bestFit="1" customWidth="1"/>
    <col min="14" max="19" width="3.5703125" bestFit="1" customWidth="1"/>
    <col min="20" max="20" width="5.5703125" bestFit="1" customWidth="1"/>
    <col min="21" max="35" width="3.5703125" bestFit="1" customWidth="1"/>
  </cols>
  <sheetData>
    <row r="2" spans="1:35" x14ac:dyDescent="0.25">
      <c r="B2" s="5"/>
      <c r="C2" s="37" t="s">
        <v>28</v>
      </c>
      <c r="D2" s="38"/>
      <c r="E2" s="38"/>
      <c r="F2" s="38"/>
      <c r="G2" s="38"/>
      <c r="H2" s="38"/>
      <c r="I2" s="38"/>
      <c r="J2" s="29"/>
      <c r="K2" s="29"/>
      <c r="L2" s="30"/>
      <c r="M2" s="37" t="s">
        <v>29</v>
      </c>
      <c r="N2" s="38"/>
      <c r="O2" s="38"/>
      <c r="P2" s="38"/>
      <c r="Q2" s="38"/>
      <c r="R2" s="38"/>
      <c r="S2" s="39"/>
      <c r="T2" s="37" t="s">
        <v>31</v>
      </c>
      <c r="U2" s="38"/>
      <c r="V2" s="38"/>
      <c r="W2" s="38"/>
      <c r="X2" s="38"/>
      <c r="Y2" s="38"/>
      <c r="Z2" s="38"/>
      <c r="AA2" s="29"/>
      <c r="AB2" s="29"/>
      <c r="AC2" s="28"/>
      <c r="AD2" s="29"/>
      <c r="AE2" s="29"/>
      <c r="AF2" s="28"/>
      <c r="AG2" s="29"/>
      <c r="AH2" s="29"/>
      <c r="AI2" s="28"/>
    </row>
    <row r="3" spans="1:35" ht="152.25" x14ac:dyDescent="0.25">
      <c r="B3" s="5"/>
      <c r="C3" s="34"/>
      <c r="D3" s="27" t="s">
        <v>33</v>
      </c>
      <c r="E3" s="27"/>
      <c r="F3" s="32"/>
      <c r="G3" s="27" t="s">
        <v>30</v>
      </c>
      <c r="H3" s="32"/>
      <c r="I3" s="32"/>
      <c r="J3" s="27" t="s">
        <v>32</v>
      </c>
      <c r="K3" s="27"/>
      <c r="L3" s="30"/>
      <c r="M3" s="34"/>
      <c r="N3" s="29" t="s">
        <v>35</v>
      </c>
      <c r="O3" s="29"/>
      <c r="P3" s="28"/>
      <c r="Q3" s="29" t="s">
        <v>36</v>
      </c>
      <c r="R3" s="28"/>
      <c r="S3" s="28"/>
      <c r="T3" s="34"/>
      <c r="U3" s="29" t="s">
        <v>37</v>
      </c>
      <c r="V3" s="29"/>
      <c r="W3" s="28"/>
      <c r="X3" s="29" t="s">
        <v>38</v>
      </c>
      <c r="Y3" s="28"/>
      <c r="Z3" s="28"/>
      <c r="AA3" s="29" t="s">
        <v>39</v>
      </c>
      <c r="AB3" s="29"/>
      <c r="AC3" s="28"/>
      <c r="AD3" s="29" t="s">
        <v>40</v>
      </c>
      <c r="AE3" s="29"/>
      <c r="AF3" s="28"/>
      <c r="AG3" s="29" t="s">
        <v>41</v>
      </c>
      <c r="AH3" s="29"/>
      <c r="AI3" s="28"/>
    </row>
    <row r="4" spans="1:35" ht="177" customHeight="1" x14ac:dyDescent="0.25">
      <c r="B4" s="5"/>
      <c r="C4" s="35"/>
      <c r="D4" s="28"/>
      <c r="E4" s="29" t="s">
        <v>46</v>
      </c>
      <c r="F4" s="33" t="s">
        <v>47</v>
      </c>
      <c r="G4" s="29"/>
      <c r="H4" s="29" t="s">
        <v>48</v>
      </c>
      <c r="I4" s="33" t="s">
        <v>49</v>
      </c>
      <c r="J4" s="29"/>
      <c r="K4" s="29" t="s">
        <v>50</v>
      </c>
      <c r="L4" s="33" t="s">
        <v>51</v>
      </c>
      <c r="M4" s="35"/>
      <c r="N4" s="28"/>
      <c r="O4" s="29" t="s">
        <v>42</v>
      </c>
      <c r="P4" s="29" t="s">
        <v>43</v>
      </c>
      <c r="Q4" s="29"/>
      <c r="R4" s="29" t="s">
        <v>44</v>
      </c>
      <c r="S4" s="31" t="s">
        <v>45</v>
      </c>
      <c r="T4" s="35"/>
      <c r="U4" s="28"/>
      <c r="V4" s="29" t="s">
        <v>52</v>
      </c>
      <c r="W4" s="33" t="s">
        <v>53</v>
      </c>
      <c r="X4" s="29"/>
      <c r="Y4" s="29" t="s">
        <v>54</v>
      </c>
      <c r="Z4" s="33" t="s">
        <v>55</v>
      </c>
      <c r="AA4" s="29"/>
      <c r="AB4" s="29" t="s">
        <v>56</v>
      </c>
      <c r="AC4" s="33" t="s">
        <v>57</v>
      </c>
      <c r="AD4" s="29"/>
      <c r="AE4" s="29" t="s">
        <v>58</v>
      </c>
      <c r="AF4" s="33" t="s">
        <v>59</v>
      </c>
      <c r="AG4" s="29"/>
      <c r="AH4" s="29" t="s">
        <v>60</v>
      </c>
      <c r="AI4" s="33" t="s">
        <v>62</v>
      </c>
    </row>
    <row r="5" spans="1:35" ht="23.25" x14ac:dyDescent="0.25">
      <c r="A5" s="15" t="s">
        <v>34</v>
      </c>
      <c r="B5" s="15"/>
      <c r="C5" s="16">
        <f>MAX(C6:C8)</f>
        <v>3.2433333333333336</v>
      </c>
      <c r="D5" s="17"/>
      <c r="E5" s="18"/>
      <c r="F5" s="18"/>
      <c r="G5" s="17"/>
      <c r="H5" s="18"/>
      <c r="I5" s="18"/>
      <c r="J5" s="17"/>
      <c r="K5" s="18"/>
      <c r="L5" s="18"/>
      <c r="M5" s="16">
        <f>MAX(M6:M8)</f>
        <v>4.5</v>
      </c>
      <c r="N5" s="17"/>
      <c r="O5" s="18"/>
      <c r="P5" s="18"/>
      <c r="Q5" s="17"/>
      <c r="R5" s="18"/>
      <c r="S5" s="18"/>
      <c r="T5" s="19">
        <f>MAX(T6:T8)</f>
        <v>4.4000000000000004</v>
      </c>
      <c r="U5" s="17"/>
      <c r="V5" s="18"/>
      <c r="W5" s="18"/>
      <c r="X5" s="17"/>
      <c r="Y5" s="18"/>
      <c r="Z5" s="18"/>
      <c r="AA5" s="17"/>
      <c r="AB5" s="18"/>
      <c r="AC5" s="18"/>
      <c r="AD5" s="17"/>
      <c r="AE5" s="18"/>
      <c r="AF5" s="18"/>
      <c r="AG5" s="17"/>
      <c r="AH5" s="18"/>
      <c r="AI5" s="18"/>
    </row>
    <row r="6" spans="1:35" x14ac:dyDescent="0.25">
      <c r="A6" s="15"/>
      <c r="B6" s="15" t="s">
        <v>34</v>
      </c>
      <c r="C6" s="20">
        <f>AVERAGE(D6,G6,J6)</f>
        <v>3.2433333333333336</v>
      </c>
      <c r="D6" s="20">
        <f>IF(SUM(E6:F6)&gt;5,5,SUM(E6:F6))</f>
        <v>3.5</v>
      </c>
      <c r="E6" s="36">
        <v>1.25</v>
      </c>
      <c r="F6" s="36">
        <v>2.25</v>
      </c>
      <c r="G6" s="20">
        <f>IF(SUM(H6:I6)&gt;5,5,SUM(H6:I6))</f>
        <v>5</v>
      </c>
      <c r="H6" s="36">
        <v>2.4</v>
      </c>
      <c r="I6" s="36">
        <v>3.13</v>
      </c>
      <c r="J6" s="20">
        <f>IF(SUM(K6:L6)&gt;5,5,SUM(K6:L6))</f>
        <v>1.23</v>
      </c>
      <c r="K6" s="36">
        <v>1.0900000000000001</v>
      </c>
      <c r="L6" s="36">
        <v>0.14000000000000001</v>
      </c>
      <c r="M6" s="20">
        <f>AVERAGE(N6,Q6)</f>
        <v>4.5</v>
      </c>
      <c r="N6" s="20">
        <f>IF(SUM(O6:P6)&gt;5,5,SUM(O6:P6))</f>
        <v>5</v>
      </c>
      <c r="O6" s="36">
        <v>2</v>
      </c>
      <c r="P6" s="36">
        <v>4</v>
      </c>
      <c r="Q6" s="20">
        <f>IF(SUM(R6:S6)&gt;5,5,SUM(R6:S6))</f>
        <v>4</v>
      </c>
      <c r="R6" s="36">
        <v>1</v>
      </c>
      <c r="S6" s="36">
        <v>3</v>
      </c>
      <c r="T6" s="21">
        <f>AVERAGE(U6,X6,AA6,AD6,AG6)</f>
        <v>4.4000000000000004</v>
      </c>
      <c r="U6" s="20">
        <f>IF(SUM(V6:W6)&gt;5,5,SUM(V6:W6))</f>
        <v>5</v>
      </c>
      <c r="V6" s="36">
        <v>2</v>
      </c>
      <c r="W6" s="36">
        <v>4</v>
      </c>
      <c r="X6" s="20">
        <f>IF(SUM(Y6:Z6)&gt;5,5,SUM(Y6:Z6))</f>
        <v>4</v>
      </c>
      <c r="Y6" s="36">
        <v>1</v>
      </c>
      <c r="Z6" s="36">
        <v>3</v>
      </c>
      <c r="AA6" s="20">
        <f>IF(SUM(AB6:AC6)&gt;5,5,SUM(AB6:AC6))</f>
        <v>5</v>
      </c>
      <c r="AB6" s="36">
        <v>2</v>
      </c>
      <c r="AC6" s="36">
        <v>3</v>
      </c>
      <c r="AD6" s="20">
        <f>IF(SUM(AE6:AF6)&gt;5,5,SUM(AE6:AF6))</f>
        <v>5</v>
      </c>
      <c r="AE6" s="36">
        <v>2</v>
      </c>
      <c r="AF6" s="36">
        <v>3</v>
      </c>
      <c r="AG6" s="20">
        <f>IF(SUM(AH6:AI6)&gt;5,5,SUM(AH6:AI6))</f>
        <v>3</v>
      </c>
      <c r="AH6" s="36">
        <v>2</v>
      </c>
      <c r="AI6" s="36">
        <v>1</v>
      </c>
    </row>
    <row r="7" spans="1:35" x14ac:dyDescent="0.25">
      <c r="A7" s="15"/>
      <c r="B7" s="15" t="s">
        <v>7</v>
      </c>
      <c r="C7" s="20">
        <f>AVERAGE(D7,G7,J7)</f>
        <v>0</v>
      </c>
      <c r="D7" s="20">
        <f>IF(SUM(E7:F7)&gt;5,5,SUM(E7:F7))</f>
        <v>0</v>
      </c>
      <c r="E7" s="36">
        <v>0</v>
      </c>
      <c r="F7" s="36">
        <v>0</v>
      </c>
      <c r="G7" s="20">
        <f>IF(SUM(H7:I7)&gt;5,5,SUM(H7:I7))</f>
        <v>0</v>
      </c>
      <c r="H7" s="36">
        <v>0</v>
      </c>
      <c r="I7" s="36">
        <v>0</v>
      </c>
      <c r="J7" s="20">
        <f>IF(SUM(K7:L7)&gt;5,5,SUM(K7:L7))</f>
        <v>0</v>
      </c>
      <c r="K7" s="36">
        <v>0</v>
      </c>
      <c r="L7" s="36">
        <v>0</v>
      </c>
      <c r="M7" s="20">
        <f>AVERAGE(N7,Q7)</f>
        <v>0</v>
      </c>
      <c r="N7" s="20">
        <f>IF(SUM(O7:P7)&gt;5,5,SUM(O7:P7))</f>
        <v>0</v>
      </c>
      <c r="O7" s="36">
        <v>0</v>
      </c>
      <c r="P7" s="36">
        <v>0</v>
      </c>
      <c r="Q7" s="20">
        <f>IF(SUM(R7:S7)&gt;5,5,SUM(R7:S7))</f>
        <v>0</v>
      </c>
      <c r="R7" s="36">
        <v>0</v>
      </c>
      <c r="S7" s="36">
        <v>0</v>
      </c>
      <c r="T7" s="21">
        <f>AVERAGE(U7,X7,AA7)</f>
        <v>0</v>
      </c>
      <c r="U7" s="20">
        <f>IF(SUM(V7:W7)&gt;5,5,SUM(V7:W7))</f>
        <v>0</v>
      </c>
      <c r="V7" s="36">
        <v>0</v>
      </c>
      <c r="W7" s="36">
        <v>0</v>
      </c>
      <c r="X7" s="20">
        <f>IF(SUM(Y7:Z7)&gt;5,5,SUM(Y7:Z7))</f>
        <v>0</v>
      </c>
      <c r="Y7" s="36">
        <v>0</v>
      </c>
      <c r="Z7" s="36">
        <v>0</v>
      </c>
      <c r="AA7" s="20">
        <f>IF(SUM(AB7:AC7)&gt;5,5,SUM(AB7:AC7))</f>
        <v>0</v>
      </c>
      <c r="AB7" s="36">
        <v>0</v>
      </c>
      <c r="AC7" s="36">
        <v>0</v>
      </c>
      <c r="AD7" s="20">
        <f>IF(SUM(AE7:AF7)&gt;5,5,SUM(AE7:AF7))</f>
        <v>0</v>
      </c>
      <c r="AE7" s="36">
        <v>0</v>
      </c>
      <c r="AF7" s="36">
        <v>0</v>
      </c>
      <c r="AG7" s="20">
        <f>IF(SUM(AH7:AI7)&gt;5,5,SUM(AH7:AI7))</f>
        <v>0</v>
      </c>
      <c r="AH7" s="36">
        <v>0</v>
      </c>
      <c r="AI7" s="36">
        <v>0</v>
      </c>
    </row>
    <row r="8" spans="1:35" x14ac:dyDescent="0.25">
      <c r="A8" s="15"/>
      <c r="B8" s="15" t="s">
        <v>61</v>
      </c>
      <c r="C8" s="20">
        <f>AVERAGE(D8,G8,J8)</f>
        <v>0</v>
      </c>
      <c r="D8" s="20">
        <f>IF(SUM(E8:F8)&gt;5,5,SUM(E8:F8))</f>
        <v>0</v>
      </c>
      <c r="E8" s="36">
        <v>0</v>
      </c>
      <c r="F8" s="36">
        <v>0</v>
      </c>
      <c r="G8" s="20">
        <f>IF(SUM(H8:I8)&gt;5,5,SUM(H8:I8))</f>
        <v>0</v>
      </c>
      <c r="H8" s="36">
        <v>0</v>
      </c>
      <c r="I8" s="36">
        <v>0</v>
      </c>
      <c r="J8" s="20">
        <f>IF(SUM(K8:L8)&gt;5,5,SUM(K8:L8))</f>
        <v>0</v>
      </c>
      <c r="K8" s="36">
        <v>0</v>
      </c>
      <c r="L8" s="36">
        <v>0</v>
      </c>
      <c r="M8" s="20">
        <f>AVERAGE(N8,Q8)</f>
        <v>0</v>
      </c>
      <c r="N8" s="20">
        <f>IF(SUM(O8:P8)&gt;5,5,SUM(O8:P8))</f>
        <v>0</v>
      </c>
      <c r="O8" s="36">
        <v>0</v>
      </c>
      <c r="P8" s="36">
        <v>0</v>
      </c>
      <c r="Q8" s="20">
        <f>IF(SUM(R8:S8)&gt;5,5,SUM(R8:S8))</f>
        <v>0</v>
      </c>
      <c r="R8" s="36">
        <v>0</v>
      </c>
      <c r="S8" s="36">
        <v>0</v>
      </c>
      <c r="T8" s="21">
        <f>AVERAGE(U8,X8,AA8)</f>
        <v>0</v>
      </c>
      <c r="U8" s="20">
        <f>IF(SUM(V8:W8)&gt;5,5,SUM(V8:W8))</f>
        <v>0</v>
      </c>
      <c r="V8" s="36">
        <v>0</v>
      </c>
      <c r="W8" s="36">
        <v>0</v>
      </c>
      <c r="X8" s="20">
        <f>IF(SUM(Y8:Z8)&gt;5,5,SUM(Y8:Z8))</f>
        <v>0</v>
      </c>
      <c r="Y8" s="36">
        <v>0</v>
      </c>
      <c r="Z8" s="36">
        <v>0</v>
      </c>
      <c r="AA8" s="20">
        <f>IF(SUM(AB8:AC8)&gt;5,5,SUM(AB8:AC8))</f>
        <v>0</v>
      </c>
      <c r="AB8" s="36">
        <v>0</v>
      </c>
      <c r="AC8" s="36">
        <v>0</v>
      </c>
      <c r="AD8" s="20">
        <f>IF(SUM(AE8:AF8)&gt;5,5,SUM(AE8:AF8))</f>
        <v>0</v>
      </c>
      <c r="AE8" s="36">
        <v>0</v>
      </c>
      <c r="AF8" s="36">
        <v>0</v>
      </c>
      <c r="AG8" s="20">
        <f>IF(SUM(AH8:AI8)&gt;5,5,SUM(AH8:AI8))</f>
        <v>0</v>
      </c>
      <c r="AH8" s="36">
        <v>0</v>
      </c>
      <c r="AI8" s="36">
        <v>0</v>
      </c>
    </row>
    <row r="9" spans="1:35" x14ac:dyDescent="0.25">
      <c r="A9" s="15"/>
      <c r="B9" s="22"/>
      <c r="C9" s="23"/>
      <c r="D9" s="24"/>
      <c r="E9" s="24"/>
      <c r="F9" s="24"/>
      <c r="G9" s="24"/>
      <c r="H9" s="24"/>
      <c r="I9" s="24"/>
      <c r="J9" s="24"/>
      <c r="K9" s="24"/>
      <c r="L9" s="25"/>
      <c r="M9" s="23"/>
      <c r="N9" s="24"/>
      <c r="O9" s="24"/>
      <c r="P9" s="24"/>
      <c r="Q9" s="24"/>
      <c r="R9" s="24"/>
      <c r="S9" s="26"/>
      <c r="T9" s="23"/>
      <c r="U9" s="24"/>
      <c r="V9" s="24"/>
      <c r="W9" s="24"/>
      <c r="X9" s="24"/>
      <c r="Y9" s="24"/>
      <c r="Z9" s="24"/>
      <c r="AA9" s="24"/>
      <c r="AB9" s="24"/>
      <c r="AC9" s="24"/>
      <c r="AD9" s="15"/>
      <c r="AE9" s="15"/>
      <c r="AF9" s="15"/>
      <c r="AG9" s="15"/>
      <c r="AH9" s="15"/>
      <c r="AI9" s="15"/>
    </row>
    <row r="10" spans="1:35" x14ac:dyDescent="0.25">
      <c r="AA10" s="14"/>
    </row>
  </sheetData>
  <mergeCells count="3">
    <mergeCell ref="C2:I2"/>
    <mergeCell ref="T2:Z2"/>
    <mergeCell ref="M2:S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Wong</dc:creator>
  <cp:lastModifiedBy>Harry Wong</cp:lastModifiedBy>
  <dcterms:created xsi:type="dcterms:W3CDTF">2016-12-13T16:58:07Z</dcterms:created>
  <dcterms:modified xsi:type="dcterms:W3CDTF">2016-12-15T15:49:24Z</dcterms:modified>
</cp:coreProperties>
</file>