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xpdocs\research\equities\XP Data\factor_strategies\"/>
    </mc:Choice>
  </mc:AlternateContent>
  <xr:revisionPtr revIDLastSave="0" documentId="13_ncr:1_{3534C918-FB4E-48BA-AA64-1D512D9B3B7F}" xr6:coauthVersionLast="47" xr6:coauthVersionMax="47" xr10:uidLastSave="{00000000-0000-0000-0000-000000000000}"/>
  <bookViews>
    <workbookView xWindow="-120" yWindow="-120" windowWidth="29040" windowHeight="15720" xr2:uid="{4B2565D1-17D7-42F3-B910-BD4DA1E6E35A}"/>
  </bookViews>
  <sheets>
    <sheet name="sector_layer_1" sheetId="4" r:id="rId1"/>
    <sheet name="sector_layer_2" sheetId="3" r:id="rId2"/>
    <sheet name="Planilha2" sheetId="2" r:id="rId3"/>
    <sheet name="Planilha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5" i="4" l="1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S76" i="4"/>
  <c r="H76" i="4"/>
  <c r="M76" i="4"/>
  <c r="G76" i="4"/>
  <c r="I76" i="4"/>
  <c r="Q76" i="4"/>
  <c r="U76" i="4"/>
  <c r="T76" i="4"/>
  <c r="L76" i="4"/>
  <c r="N76" i="4"/>
  <c r="P76" i="4"/>
  <c r="O76" i="4"/>
  <c r="R76" i="4"/>
  <c r="K76" i="4"/>
  <c r="J76" i="4"/>
  <c r="S92" i="4"/>
  <c r="H92" i="4"/>
  <c r="M92" i="4"/>
  <c r="G92" i="4"/>
  <c r="I92" i="4"/>
  <c r="Q92" i="4"/>
  <c r="U92" i="4"/>
  <c r="T92" i="4"/>
  <c r="L92" i="4"/>
  <c r="N92" i="4"/>
  <c r="P92" i="4"/>
  <c r="O92" i="4"/>
  <c r="R92" i="4"/>
  <c r="K92" i="4"/>
  <c r="J92" i="4"/>
  <c r="S87" i="4"/>
  <c r="H87" i="4"/>
  <c r="M87" i="4"/>
  <c r="G87" i="4"/>
  <c r="I87" i="4"/>
  <c r="Q87" i="4"/>
  <c r="U87" i="4"/>
  <c r="T87" i="4"/>
  <c r="L87" i="4"/>
  <c r="N87" i="4"/>
  <c r="P87" i="4"/>
  <c r="O87" i="4"/>
  <c r="R87" i="4"/>
  <c r="K87" i="4"/>
  <c r="J87" i="4"/>
  <c r="S39" i="4"/>
  <c r="H39" i="4"/>
  <c r="M39" i="4"/>
  <c r="G39" i="4"/>
  <c r="I39" i="4"/>
  <c r="Q39" i="4"/>
  <c r="U39" i="4"/>
  <c r="T39" i="4"/>
  <c r="L39" i="4"/>
  <c r="N39" i="4"/>
  <c r="P39" i="4"/>
  <c r="O39" i="4"/>
  <c r="R39" i="4"/>
  <c r="K39" i="4"/>
  <c r="J39" i="4"/>
  <c r="S15" i="4"/>
  <c r="H15" i="4"/>
  <c r="M15" i="4"/>
  <c r="G15" i="4"/>
  <c r="I15" i="4"/>
  <c r="Q15" i="4"/>
  <c r="U15" i="4"/>
  <c r="T15" i="4"/>
  <c r="L15" i="4"/>
  <c r="N15" i="4"/>
  <c r="P15" i="4"/>
  <c r="O15" i="4"/>
  <c r="R15" i="4"/>
  <c r="K15" i="4"/>
  <c r="J15" i="4"/>
  <c r="S19" i="3"/>
  <c r="T19" i="3"/>
  <c r="S43" i="3"/>
  <c r="T43" i="3"/>
  <c r="S75" i="3"/>
  <c r="T75" i="3"/>
  <c r="S106" i="3"/>
  <c r="T106" i="3"/>
  <c r="V19" i="3"/>
  <c r="V43" i="3"/>
  <c r="V75" i="3"/>
  <c r="V106" i="3"/>
  <c r="Y19" i="3"/>
  <c r="Y43" i="3"/>
  <c r="Y75" i="3"/>
  <c r="Y106" i="3"/>
  <c r="Z75" i="3"/>
  <c r="X75" i="3"/>
  <c r="W75" i="3"/>
  <c r="U75" i="3"/>
  <c r="R75" i="3"/>
  <c r="Q75" i="3"/>
  <c r="P75" i="3"/>
  <c r="O75" i="3"/>
  <c r="N75" i="3"/>
  <c r="M75" i="3"/>
  <c r="L75" i="3"/>
  <c r="K75" i="3"/>
  <c r="J75" i="3"/>
  <c r="I75" i="3"/>
  <c r="H75" i="3"/>
  <c r="G75" i="3"/>
  <c r="H106" i="3"/>
  <c r="I106" i="3"/>
  <c r="J106" i="3"/>
  <c r="K106" i="3"/>
  <c r="L106" i="3"/>
  <c r="M106" i="3"/>
  <c r="N106" i="3"/>
  <c r="O106" i="3"/>
  <c r="P106" i="3"/>
  <c r="Q106" i="3"/>
  <c r="R106" i="3"/>
  <c r="U106" i="3"/>
  <c r="W106" i="3"/>
  <c r="X106" i="3"/>
  <c r="Z106" i="3"/>
  <c r="G106" i="3"/>
  <c r="G19" i="3"/>
  <c r="Z43" i="3"/>
  <c r="X43" i="3"/>
  <c r="W43" i="3"/>
  <c r="U43" i="3"/>
  <c r="R43" i="3"/>
  <c r="Q43" i="3"/>
  <c r="P43" i="3"/>
  <c r="O43" i="3"/>
  <c r="N43" i="3"/>
  <c r="M43" i="3"/>
  <c r="L43" i="3"/>
  <c r="K43" i="3"/>
  <c r="J43" i="3"/>
  <c r="I43" i="3"/>
  <c r="H43" i="3"/>
  <c r="G43" i="3"/>
  <c r="Z19" i="3"/>
  <c r="X19" i="3"/>
  <c r="W19" i="3"/>
  <c r="U19" i="3"/>
  <c r="R19" i="3"/>
  <c r="Q19" i="3"/>
  <c r="P19" i="3"/>
  <c r="O19" i="3"/>
  <c r="N19" i="3"/>
  <c r="M19" i="3"/>
  <c r="L19" i="3"/>
  <c r="K19" i="3"/>
  <c r="J19" i="3"/>
  <c r="I19" i="3"/>
  <c r="H19" i="3"/>
</calcChain>
</file>

<file path=xl/sharedStrings.xml><?xml version="1.0" encoding="utf-8"?>
<sst xmlns="http://schemas.openxmlformats.org/spreadsheetml/2006/main" count="762" uniqueCount="325">
  <si>
    <t>Banks</t>
  </si>
  <si>
    <t>Capital Goods</t>
  </si>
  <si>
    <t>Education</t>
  </si>
  <si>
    <t>Financials Non-Banks</t>
  </si>
  <si>
    <t>Health Care</t>
  </si>
  <si>
    <t>Metals &amp; Mining</t>
  </si>
  <si>
    <t>Oil, Gas &amp; Petrochemicals</t>
  </si>
  <si>
    <t>Pulp &amp; Paper</t>
  </si>
  <si>
    <t>Real Estate</t>
  </si>
  <si>
    <t>Retail</t>
  </si>
  <si>
    <t>TMT</t>
  </si>
  <si>
    <t>Transportation</t>
  </si>
  <si>
    <t>Utilities</t>
  </si>
  <si>
    <t>Factor</t>
  </si>
  <si>
    <t>Definition</t>
  </si>
  <si>
    <t>RET</t>
  </si>
  <si>
    <t>FNB</t>
  </si>
  <si>
    <t>Value</t>
  </si>
  <si>
    <t>Dividend Yield</t>
  </si>
  <si>
    <t>YoY Sales Growth</t>
  </si>
  <si>
    <t>YoY EBITDA Growth</t>
  </si>
  <si>
    <t>Growth</t>
  </si>
  <si>
    <t>ü</t>
  </si>
  <si>
    <t>Momentum</t>
  </si>
  <si>
    <t>3M Momentum</t>
  </si>
  <si>
    <t>6M Momentum</t>
  </si>
  <si>
    <t>9M Momentum</t>
  </si>
  <si>
    <t>12M Momentum</t>
  </si>
  <si>
    <t>Price Range</t>
  </si>
  <si>
    <t>6M Realized Volatility</t>
  </si>
  <si>
    <t>12M Realized Volatility</t>
  </si>
  <si>
    <t>36M Realized Volatility</t>
  </si>
  <si>
    <t>Beta</t>
  </si>
  <si>
    <t>Agribusiness</t>
  </si>
  <si>
    <t>Food &amp; Beverages</t>
  </si>
  <si>
    <t>AGR</t>
  </si>
  <si>
    <t>Financials Growth</t>
  </si>
  <si>
    <t>Margin Growth</t>
  </si>
  <si>
    <t>YoY EBITDA Margin Growth</t>
  </si>
  <si>
    <t>Quality</t>
  </si>
  <si>
    <t>Profitability</t>
  </si>
  <si>
    <t>Leverage</t>
  </si>
  <si>
    <t>EBITDA Margin</t>
  </si>
  <si>
    <t>ROIC</t>
  </si>
  <si>
    <t>ROE</t>
  </si>
  <si>
    <t>YoY Gross Margin Growth</t>
  </si>
  <si>
    <t>Agri, Food &amp; Beverages</t>
  </si>
  <si>
    <t>Financials</t>
  </si>
  <si>
    <t>Materials</t>
  </si>
  <si>
    <t>Homebuilders</t>
  </si>
  <si>
    <t>Income Properties</t>
  </si>
  <si>
    <t>Airlines</t>
  </si>
  <si>
    <t>Rental &amp; Logistics</t>
  </si>
  <si>
    <t>Infrastructure</t>
  </si>
  <si>
    <t>Sanitation</t>
  </si>
  <si>
    <t>Utilities &amp; Energy</t>
  </si>
  <si>
    <t>FBV</t>
  </si>
  <si>
    <t>CGS</t>
  </si>
  <si>
    <t>EDU</t>
  </si>
  <si>
    <t>BKS</t>
  </si>
  <si>
    <t>HCR</t>
  </si>
  <si>
    <t>MMN</t>
  </si>
  <si>
    <t>PPR</t>
  </si>
  <si>
    <t>OGP</t>
  </si>
  <si>
    <t>HBS</t>
  </si>
  <si>
    <t>INP</t>
  </si>
  <si>
    <t>AIR</t>
  </si>
  <si>
    <t>RLG</t>
  </si>
  <si>
    <t>INF</t>
  </si>
  <si>
    <t>SAN</t>
  </si>
  <si>
    <t>UTE</t>
  </si>
  <si>
    <t>Gross Margin</t>
  </si>
  <si>
    <t>Forward Growth</t>
  </si>
  <si>
    <t>Net Debt To EV</t>
  </si>
  <si>
    <t>High</t>
  </si>
  <si>
    <t>Low</t>
  </si>
  <si>
    <t>Mneumonic</t>
  </si>
  <si>
    <t>earnings_yield_ltm</t>
  </si>
  <si>
    <t>fcf_yield_ltm</t>
  </si>
  <si>
    <t>ebitda_yield_ltm</t>
  </si>
  <si>
    <t>ebit_yield_ltm</t>
  </si>
  <si>
    <t>book_yield_ltm</t>
  </si>
  <si>
    <t>sales_yield_ltm</t>
  </si>
  <si>
    <t>dividend_yield_ltm</t>
  </si>
  <si>
    <t>earnings_yoy_growth</t>
  </si>
  <si>
    <t>revenues_yoy_growth</t>
  </si>
  <si>
    <t>ebitda_yoy_growth</t>
  </si>
  <si>
    <t>3m_momentum</t>
  </si>
  <si>
    <t>9m_momentum</t>
  </si>
  <si>
    <t>6m_momentum</t>
  </si>
  <si>
    <t>12m_momentum</t>
  </si>
  <si>
    <t>price_range</t>
  </si>
  <si>
    <t>ebitda_margin</t>
  </si>
  <si>
    <t>roic</t>
  </si>
  <si>
    <t>roe</t>
  </si>
  <si>
    <t>gross_margin</t>
  </si>
  <si>
    <t>netdebt_to_ebitda</t>
  </si>
  <si>
    <t>netdebt_to_ev</t>
  </si>
  <si>
    <t>6m_volatility</t>
  </si>
  <si>
    <t>12m_volatility</t>
  </si>
  <si>
    <t>36m_volatility</t>
  </si>
  <si>
    <t>beta</t>
  </si>
  <si>
    <t>gross_margin_yoy_growth</t>
  </si>
  <si>
    <t>ebitda_margin_yoy_growth</t>
  </si>
  <si>
    <t>net_margin_yoy_growth</t>
  </si>
  <si>
    <t>long_term_growth</t>
  </si>
  <si>
    <t>ffo_yoy_growth</t>
  </si>
  <si>
    <t>YoY FFO Growth</t>
  </si>
  <si>
    <t>Net Debt To Equity</t>
  </si>
  <si>
    <t>netdebt_to_equity</t>
  </si>
  <si>
    <t>Preferred</t>
  </si>
  <si>
    <t>revenue_fwd_growth</t>
  </si>
  <si>
    <t>ebitda_fwd_growth</t>
  </si>
  <si>
    <t>eps_fwd_growth</t>
  </si>
  <si>
    <r>
      <t xml:space="preserve">Sales Yield </t>
    </r>
    <r>
      <rPr>
        <sz val="11"/>
        <rFont val="Roboto Light"/>
        <scheme val="minor"/>
      </rPr>
      <t>(P/S)</t>
    </r>
  </si>
  <si>
    <r>
      <t xml:space="preserve">Earnings Yield </t>
    </r>
    <r>
      <rPr>
        <sz val="11"/>
        <rFont val="Roboto Light"/>
        <scheme val="minor"/>
      </rPr>
      <t>(P/E)</t>
    </r>
  </si>
  <si>
    <r>
      <t xml:space="preserve">EBITDA Yield </t>
    </r>
    <r>
      <rPr>
        <sz val="11"/>
        <rFont val="Roboto Light"/>
        <scheme val="minor"/>
      </rPr>
      <t>(EV/EBITDA)</t>
    </r>
  </si>
  <si>
    <r>
      <t xml:space="preserve">EBIT Yield </t>
    </r>
    <r>
      <rPr>
        <sz val="11"/>
        <rFont val="Roboto Light"/>
        <scheme val="minor"/>
      </rPr>
      <t>(EV/EBIT)</t>
    </r>
  </si>
  <si>
    <r>
      <t xml:space="preserve">Book Yield </t>
    </r>
    <r>
      <rPr>
        <sz val="11"/>
        <rFont val="Roboto Light"/>
        <scheme val="minor"/>
      </rPr>
      <t>(P/B)</t>
    </r>
  </si>
  <si>
    <r>
      <t xml:space="preserve">Free Cash Flow Yield </t>
    </r>
    <r>
      <rPr>
        <sz val="11"/>
        <rFont val="Roboto Light"/>
        <scheme val="minor"/>
      </rPr>
      <t>(EV/FCF)</t>
    </r>
  </si>
  <si>
    <t>fcff_to_ebitda</t>
  </si>
  <si>
    <t>sales_variability</t>
  </si>
  <si>
    <t>earnings_variability</t>
  </si>
  <si>
    <t>roe_variability</t>
  </si>
  <si>
    <t>gross_margin_variability</t>
  </si>
  <si>
    <t>ebitda_margin_variability</t>
  </si>
  <si>
    <t>Sales Variability</t>
  </si>
  <si>
    <t>Earnings Variability</t>
  </si>
  <si>
    <t>ROE Variability</t>
  </si>
  <si>
    <t>Gross Margin Variability</t>
  </si>
  <si>
    <t>EBITDA Margin Variability</t>
  </si>
  <si>
    <t>YoY Sales Fwd Growth</t>
  </si>
  <si>
    <t>YoY EBITDA Fwd Growth</t>
  </si>
  <si>
    <t>Long Term EPS Fwd Growth</t>
  </si>
  <si>
    <t>Count of Value Factors</t>
  </si>
  <si>
    <t>Count of Growth Factors</t>
  </si>
  <si>
    <t>Count of Quality Factors</t>
  </si>
  <si>
    <t>Count of Momentum Factors</t>
  </si>
  <si>
    <t>Count of Low Risk Factors</t>
  </si>
  <si>
    <t>Trailing 12-month EPS / current price</t>
  </si>
  <si>
    <t>Trailing 12-month Free Cash Flow (operating cash flow - net capex) / EV</t>
  </si>
  <si>
    <t>Trailing 12-month EBITDA / EV</t>
  </si>
  <si>
    <t>Trailing 12-month EBIT / EV</t>
  </si>
  <si>
    <t>Trailing 12-month Book Value per Share / current price</t>
  </si>
  <si>
    <t>Trailing 12-month Sales per Share / current price</t>
  </si>
  <si>
    <t>Trailing 12-month Dividends per Share / current price</t>
  </si>
  <si>
    <t>Percentage change in the trailing 12-month Net Revenues over the last 1 year. Not used if Net Revenues 1-year ago were negative</t>
  </si>
  <si>
    <t>YoY Earnings Growth</t>
  </si>
  <si>
    <t>YoY Earnings Fwd Growth</t>
  </si>
  <si>
    <t>IBES mean 5-year EPS growth forecast</t>
  </si>
  <si>
    <t>Trailing 12-month Gross Profit / Trailing 12-month Net Revenues</t>
  </si>
  <si>
    <t>Trailing 12-month EBITDA / Trailing 12-month Net Revenues</t>
  </si>
  <si>
    <t>Trailing 12-month Operating Income / Invested Capital</t>
  </si>
  <si>
    <t>Trailing 12-month Net Income / last reported book value</t>
  </si>
  <si>
    <t>Trailing 12-month Free Cash Flow to Firm / Trailing 12-month EBITDA. Not used if EBITDA is negative</t>
  </si>
  <si>
    <t>(Total Debt - Cash) / Common Equity. Not used if Common Equity is negative</t>
  </si>
  <si>
    <t>(Total Debt - Cash) / EV. Not used if EV is negative</t>
  </si>
  <si>
    <t>Trailling 5-year standard deviation of ROE / 5-year absolute mean of ROE</t>
  </si>
  <si>
    <t>Trailling 5-year standard deviation of 12-month Net Revenues / 5-year absolute mean of Net Revenues</t>
  </si>
  <si>
    <t>Trailling 5-year standard deviation of 12-month Net Income / 5-year absolute mean of Net Income</t>
  </si>
  <si>
    <t>Trailling 5-year standard deviation of 12-month Gross Margin / 5-year absolute mean of Gross Margin</t>
  </si>
  <si>
    <t>Trailling 5-year standard deviation of 12-month EBITDA Margin / 5-year absolute mean of EBITDA Margin</t>
  </si>
  <si>
    <t>3-month trailing total return</t>
  </si>
  <si>
    <t>6-month trailing total return</t>
  </si>
  <si>
    <t>9-month trailing total return</t>
  </si>
  <si>
    <t>12-month trailing total return</t>
  </si>
  <si>
    <t>(Current Price - 52-week min) / (52-week max - 52-week min)</t>
  </si>
  <si>
    <t>Standard deviation of the last 12-month returns</t>
  </si>
  <si>
    <t>Standard deviation of the last 6-month returns</t>
  </si>
  <si>
    <t>Standard deviation of the last 36-month returns</t>
  </si>
  <si>
    <t>12-month stock beta relative to the Ibovespa using daily returns</t>
  </si>
  <si>
    <t>Percentage change in the IBES next fiscal year Net Revenues over the current fiscal year</t>
  </si>
  <si>
    <t>Percentage change in the IBES next fiscal year EBITDA over the current fiscal year</t>
  </si>
  <si>
    <t>Percentage change in the IBES next fiscal year EPS over the current fiscal year</t>
  </si>
  <si>
    <t>YoY NII Growth</t>
  </si>
  <si>
    <t>nii_yoy_growth</t>
  </si>
  <si>
    <t>Sales 3Y CAGR</t>
  </si>
  <si>
    <t>revenues_3y_cagr</t>
  </si>
  <si>
    <t>EBITDA 3Y CAGR</t>
  </si>
  <si>
    <t>ebitda_3y_cagr</t>
  </si>
  <si>
    <t>Percentage change in the trailing 12-month EBITDA over the last 1 year. Not used if EBITDA 1-year ago was negative</t>
  </si>
  <si>
    <t>Percentage change in the trailing 12-month Net Income over the last 1 year. Not used if Net Income 1-year ago was negative</t>
  </si>
  <si>
    <t>Change in the trailing 12-month Gross Margin over the last 1 year. Not used if Gross Margin 1-year ago was negative</t>
  </si>
  <si>
    <t>Change in the trailing 12-month EBITDA Margin over the last 1 year. Not used if EBITDA Margin 1-year ago was negative</t>
  </si>
  <si>
    <t>ROIC 5Y Average</t>
  </si>
  <si>
    <t>ROE 5Y Average</t>
  </si>
  <si>
    <t>Trailing 5-year absolute mean of ROIC</t>
  </si>
  <si>
    <t>Trailing 5-year absolute mean of ROE</t>
  </si>
  <si>
    <t>roic_5y_avg</t>
  </si>
  <si>
    <t>roe_5y_avg</t>
  </si>
  <si>
    <t>Percentage change in the trailing 12-month Net Interest Income over the last 1 year. Not used if NII 1-year ago was negative</t>
  </si>
  <si>
    <t>Compound annual percentage change in the trailing Net Revenues over the last 3 years</t>
  </si>
  <si>
    <t>Compound annual percentage change in the trailing EBTIDA over the last 3 years</t>
  </si>
  <si>
    <t>YoY Net Margin Growth</t>
  </si>
  <si>
    <t>Change in the trailing 12-month Net Margin over the last 1 year. Not used if Net Margin 1-year ago was negative</t>
  </si>
  <si>
    <t>YoY NOI Growth</t>
  </si>
  <si>
    <t>noi_yoy_growth</t>
  </si>
  <si>
    <t>Defensive</t>
  </si>
  <si>
    <t>Sensistive</t>
  </si>
  <si>
    <t>Cyclical</t>
  </si>
  <si>
    <t>Defensives</t>
  </si>
  <si>
    <t>Cross Sectional Value</t>
  </si>
  <si>
    <t>Time Series Value</t>
  </si>
  <si>
    <t>Percentile of the EBITDA Yield relative to 10-year history</t>
  </si>
  <si>
    <t>Percentile of the Earnings Yield relative to 10-year history</t>
  </si>
  <si>
    <t>Percentile of the Book Yield relative to 10-year history</t>
  </si>
  <si>
    <t>YoY Fee Income Growth</t>
  </si>
  <si>
    <t>Efficiency Ratio</t>
  </si>
  <si>
    <t>Risk</t>
  </si>
  <si>
    <t>Insurance</t>
  </si>
  <si>
    <t>Net Debt To EBITDA</t>
  </si>
  <si>
    <t>FCFF To EBITDA</t>
  </si>
  <si>
    <t>Early Cyclicals</t>
  </si>
  <si>
    <t>Deep Cyclicals</t>
  </si>
  <si>
    <t>3M1 Momentum</t>
  </si>
  <si>
    <t>6M1 Momentum</t>
  </si>
  <si>
    <t>9M1 Momentum</t>
  </si>
  <si>
    <t>12M1 Momentum</t>
  </si>
  <si>
    <t>12m1_momentum</t>
  </si>
  <si>
    <t>3m1_momentum</t>
  </si>
  <si>
    <t>6m1_momentum</t>
  </si>
  <si>
    <t>9m1_momentum</t>
  </si>
  <si>
    <t>Operating Leverage</t>
  </si>
  <si>
    <t>Non-Interest Expense / (Total Revenue - Interest Expense)</t>
  </si>
  <si>
    <t>efficiency_ratio</t>
  </si>
  <si>
    <t>Banking Quality</t>
  </si>
  <si>
    <t>Tier 1 Capital Ratio</t>
  </si>
  <si>
    <t>Trailling 12-month Tier 1 Capital / Total Risk-Weighted Assets</t>
  </si>
  <si>
    <t>tier_one_capital_ratio</t>
  </si>
  <si>
    <t>Banking Growth</t>
  </si>
  <si>
    <t>Loan Growth</t>
  </si>
  <si>
    <t>Deposit Growth</t>
  </si>
  <si>
    <t>loan_growth</t>
  </si>
  <si>
    <t>deposit_growth</t>
  </si>
  <si>
    <t>Change in the trailling 12-month Net Loans over the last 1 year</t>
  </si>
  <si>
    <t>Change in the trailling 12-month Deposits over the last 1 year</t>
  </si>
  <si>
    <t>% Fee Revenue</t>
  </si>
  <si>
    <t>(Total Debt - Cash) / Trailing 12-month EBITDA. Not used if EBITDA is negative</t>
  </si>
  <si>
    <t>fee_revenue_pct</t>
  </si>
  <si>
    <t>Trailling 12-month Comissions and Fees / Net Revenues</t>
  </si>
  <si>
    <t>Earnings Quality (or Earnings Turbulence?)</t>
  </si>
  <si>
    <t>earnings_yield_10y_percentile</t>
  </si>
  <si>
    <t>ebitda_yield_10y_percentile</t>
  </si>
  <si>
    <t>book_yield_10y_percentile</t>
  </si>
  <si>
    <t>Growth Rate of Revenue – Growth Rate of Non-Interest Expense</t>
  </si>
  <si>
    <t>operating_leverage</t>
  </si>
  <si>
    <t>Loans to Deposits</t>
  </si>
  <si>
    <t>loans_to_deposits</t>
  </si>
  <si>
    <t>npl_to_total_loans</t>
  </si>
  <si>
    <t>Nonperforming Loans / Total Gross Loans</t>
  </si>
  <si>
    <t>NPL To Total Loans</t>
  </si>
  <si>
    <t>Total Loans / Total Deposits</t>
  </si>
  <si>
    <t>Price Momentum</t>
  </si>
  <si>
    <t>Lagged Price Momentum</t>
  </si>
  <si>
    <t>Realized Volatility</t>
  </si>
  <si>
    <t>Market Beta</t>
  </si>
  <si>
    <t>earnings_yield_fwd</t>
  </si>
  <si>
    <t>fcf_yield_fwd</t>
  </si>
  <si>
    <t>ebitda_yield_fwd</t>
  </si>
  <si>
    <t>book_yield_fwd</t>
  </si>
  <si>
    <t>Size</t>
  </si>
  <si>
    <t>Count of Size Factors</t>
  </si>
  <si>
    <t>Market Capitalization</t>
  </si>
  <si>
    <t>mkt_cap_company</t>
  </si>
  <si>
    <t>mkt_cap_class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</si>
  <si>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Roboto Light"/>
        <family val="2"/>
        <scheme val="minor"/>
      </rPr>
      <t xml:space="preserve"> Gross Margin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</si>
  <si>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Roboto Light"/>
        <family val="2"/>
        <scheme val="minor"/>
      </rPr>
      <t xml:space="preserve"> EBITDA Margin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</si>
  <si>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Roboto Light"/>
        <family val="2"/>
        <scheme val="minor"/>
      </rPr>
      <t xml:space="preserve"> ROIC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</si>
  <si>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Roboto Light"/>
        <family val="2"/>
        <scheme val="minor"/>
      </rPr>
      <t xml:space="preserve"> ROE</t>
    </r>
  </si>
  <si>
    <t>3-year change of the trailing 12-month Gross Margin</t>
  </si>
  <si>
    <t>3-year change of the trailing 12-month EBITDA Margin</t>
  </si>
  <si>
    <t>3-year change of the trailing 12-month ROE</t>
  </si>
  <si>
    <t>3-year change of the trailing 12-month ROIC</t>
  </si>
  <si>
    <t>gross_margin_growth</t>
  </si>
  <si>
    <t>ebitda_margin_growth</t>
  </si>
  <si>
    <t>roic_growth</t>
  </si>
  <si>
    <t>roe_growth</t>
  </si>
  <si>
    <t>3-month trailing total return excluding the most recent month</t>
  </si>
  <si>
    <t>6-month trailing total return excluding the most recent month</t>
  </si>
  <si>
    <t>9-month trailing total return excluding the most recent month</t>
  </si>
  <si>
    <t>12-month trailing total return excluding the most recent month</t>
  </si>
  <si>
    <t>3M Realized Volatility</t>
  </si>
  <si>
    <t>Standard deviation of the last 3-month returns</t>
  </si>
  <si>
    <t>3m_volatility</t>
  </si>
  <si>
    <t>1m_momentum</t>
  </si>
  <si>
    <t>1M Reversal</t>
  </si>
  <si>
    <t>1-month trailing total return</t>
  </si>
  <si>
    <t>9M Realized Volatility</t>
  </si>
  <si>
    <t>9m_volatility</t>
  </si>
  <si>
    <t>24M Realized Volatility</t>
  </si>
  <si>
    <t>24m_volatility</t>
  </si>
  <si>
    <t>Standard deviation of the last 9-month returns</t>
  </si>
  <si>
    <t>Standard deviation of the last 24-month returns</t>
  </si>
  <si>
    <t>market_cap_company</t>
  </si>
  <si>
    <t>Short Interest</t>
  </si>
  <si>
    <t>short_interest_pct</t>
  </si>
  <si>
    <t>lending_rate</t>
  </si>
  <si>
    <t>days_to_cover</t>
  </si>
  <si>
    <t>Count of short Interest Factors</t>
  </si>
  <si>
    <t>Delta Quality</t>
  </si>
  <si>
    <t>short_interest_pct_1m_growth</t>
  </si>
  <si>
    <t>days_to_cover_1m_growth</t>
  </si>
  <si>
    <t>surprise_in_si</t>
  </si>
  <si>
    <t>short_interest_pct_1m_slow_growth</t>
  </si>
  <si>
    <t>days_to_cover_1m_slow_growth</t>
  </si>
  <si>
    <t>market_cap_class_adj</t>
  </si>
  <si>
    <t>Short Level</t>
  </si>
  <si>
    <t>Slow Delta Short</t>
  </si>
  <si>
    <t>Short Interest Ratio (SIR)</t>
  </si>
  <si>
    <t>Lending Rate (LR)</t>
  </si>
  <si>
    <t>Days to Cover (DTC)</t>
  </si>
  <si>
    <t>SIR Growth</t>
  </si>
  <si>
    <t>DTC Growth</t>
  </si>
  <si>
    <t>DIR Slow Growth</t>
  </si>
  <si>
    <t>DTC Slow Growth</t>
  </si>
  <si>
    <t>Delta Short</t>
  </si>
  <si>
    <t>Surprise in SIR</t>
  </si>
  <si>
    <t>Current short interest / 21-day median shares traded</t>
  </si>
  <si>
    <t>5-year rolling z-score of the Short Interest Ratio</t>
  </si>
  <si>
    <t>Current short interest / Free float</t>
  </si>
  <si>
    <t>Average rate charged on loans of a security</t>
  </si>
  <si>
    <t>1-month change in Short Interest Ratio</t>
  </si>
  <si>
    <t>1-month percentage change in Days to Cover</t>
  </si>
  <si>
    <t>1-month change in a trailling average Short Interest Ratio</t>
  </si>
  <si>
    <t>1-month percentage change in a trailling average Days to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</si>
</sst>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Roboto Light"/>
      <family val="2"/>
      <scheme val="minor"/>
    </font>
    <font>
      <b/>
      <sz val="11"/>
      <color theme="1"/>
      <name val="Roboto Light"/>
      <family val="2"/>
      <scheme val="minor"/>
    </font>
    <font>
      <b/>
      <sz val="11"/>
      <name val="Roboto Light"/>
      <family val="2"/>
      <scheme val="minor"/>
    </font>
    <font>
      <b/>
      <sz val="11"/>
      <color theme="1"/>
      <name val="Roboto Light"/>
      <scheme val="minor"/>
    </font>
    <font>
      <sz val="11"/>
      <color theme="1"/>
      <name val="Wingdings"/>
      <charset val="2"/>
    </font>
    <font>
      <b/>
      <i/>
      <sz val="11"/>
      <color theme="1"/>
      <name val="Roboto Light"/>
      <scheme val="minor"/>
    </font>
    <font>
      <sz val="11"/>
      <color theme="1"/>
      <name val="Roboto Light"/>
      <scheme val="minor"/>
    </font>
    <font>
      <sz val="11"/>
      <name val="Roboto Light"/>
      <scheme val="minor"/>
    </font>
    <font>
      <sz val="11"/>
      <color theme="1"/>
      <name val="Courier New"/>
      <family val="3"/>
    </font>
    <font>
      <i/>
      <sz val="10"/>
      <color theme="0" tint="-0.34998626667073579"/>
      <name val="Roboto Light"/>
      <scheme val="minor"/>
    </font>
    <font>
      <b/>
      <sz val="11"/>
      <color rgb="FFFF0000"/>
      <name val="Roboto Light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Roboto Light"/>
      <family val="1"/>
      <charset val="2"/>
      <scheme val="minor"/>
    </font>
    <font>
      <b/>
      <i/>
      <sz val="10"/>
      <color theme="0" tint="-0.34998626667073579"/>
      <name val="Roboto Light"/>
      <scheme val="minor"/>
    </font>
    <font>
      <b/>
      <sz val="11"/>
      <name val="Roboto Light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7A4E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4" borderId="6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1" fillId="3" borderId="0" xfId="0" applyFont="1" applyFill="1" applyAlignment="1">
      <alignment horizontal="left" vertical="center" indent="1"/>
    </xf>
    <xf numFmtId="0" fontId="6" fillId="0" borderId="4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4" fillId="0" borderId="0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textRotation="90"/>
    </xf>
    <xf numFmtId="0" fontId="2" fillId="3" borderId="0" xfId="0" applyFont="1" applyFill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 indent="1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3" fillId="0" borderId="9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 textRotation="90"/>
    </xf>
    <xf numFmtId="0" fontId="3" fillId="5" borderId="0" xfId="0" applyFont="1" applyFill="1" applyBorder="1" applyAlignment="1">
      <alignment horizontal="center" textRotation="90"/>
    </xf>
    <xf numFmtId="0" fontId="10" fillId="7" borderId="0" xfId="0" applyFont="1" applyFill="1" applyBorder="1" applyAlignment="1">
      <alignment horizontal="center" textRotation="90"/>
    </xf>
    <xf numFmtId="0" fontId="3" fillId="7" borderId="0" xfId="0" applyFont="1" applyFill="1" applyBorder="1" applyAlignment="1">
      <alignment horizontal="center" textRotation="90"/>
    </xf>
    <xf numFmtId="0" fontId="3" fillId="6" borderId="0" xfId="0" applyFont="1" applyFill="1" applyBorder="1" applyAlignment="1">
      <alignment horizontal="center" textRotation="90"/>
    </xf>
    <xf numFmtId="0" fontId="10" fillId="6" borderId="0" xfId="0" applyFont="1" applyFill="1" applyBorder="1" applyAlignment="1">
      <alignment horizontal="center" textRotation="90"/>
    </xf>
    <xf numFmtId="0" fontId="10" fillId="2" borderId="0" xfId="0" applyFont="1" applyFill="1" applyBorder="1" applyAlignment="1">
      <alignment horizontal="center" textRotation="90"/>
    </xf>
    <xf numFmtId="0" fontId="5" fillId="4" borderId="10" xfId="0" applyFont="1" applyFill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textRotation="90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</cellXfs>
  <cellStyles count="1">
    <cellStyle name="Normal" xfId="0" builtinId="0"/>
  </cellStyles>
  <dxfs count="2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77A4E5"/>
      <color rgb="FFEBEDEB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XP Research Office Theme">
  <a:themeElements>
    <a:clrScheme name="XP Research">
      <a:dk1>
        <a:sysClr val="windowText" lastClr="000000"/>
      </a:dk1>
      <a:lt1>
        <a:sysClr val="window" lastClr="FFFFFF"/>
      </a:lt1>
      <a:dk2>
        <a:srgbClr val="3F3F3F"/>
      </a:dk2>
      <a:lt2>
        <a:srgbClr val="74797C"/>
      </a:lt2>
      <a:accent1>
        <a:srgbClr val="1F2F44"/>
      </a:accent1>
      <a:accent2>
        <a:srgbClr val="F9C113"/>
      </a:accent2>
      <a:accent3>
        <a:srgbClr val="8EB3E9"/>
      </a:accent3>
      <a:accent4>
        <a:srgbClr val="707971"/>
      </a:accent4>
      <a:accent5>
        <a:srgbClr val="494849"/>
      </a:accent5>
      <a:accent6>
        <a:srgbClr val="000000"/>
      </a:accent6>
      <a:hlink>
        <a:srgbClr val="3F3F3F"/>
      </a:hlink>
      <a:folHlink>
        <a:srgbClr val="74797C"/>
      </a:folHlink>
    </a:clrScheme>
    <a:fontScheme name="XP Research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1F87-AF4E-48D5-8532-6FB06E1E578B}">
  <sheetPr>
    <pageSetUpPr fitToPage="1"/>
  </sheetPr>
  <dimension ref="B1:U105"/>
  <sheetViews>
    <sheetView showGridLines="0" tabSelected="1" zoomScale="70" zoomScaleNormal="70" zoomScaleSheetLayoutView="70" workbookViewId="0">
      <pane xSplit="3" ySplit="2" topLeftCell="D69" activePane="bottomRight" state="frozen"/>
      <selection pane="topRight" activeCell="D1" sqref="D1"/>
      <selection pane="bottomLeft" activeCell="A4" sqref="A4"/>
      <selection pane="bottomRight" activeCell="D105" sqref="D105"/>
    </sheetView>
  </sheetViews>
  <sheetFormatPr defaultColWidth="9" defaultRowHeight="15" outlineLevelRow="1" outlineLevelCol="1"/>
  <cols>
    <col min="1" max="1" width="2.625" style="2" customWidth="1"/>
    <col min="2" max="2" width="4.625" style="18" customWidth="1"/>
    <col min="3" max="3" width="40.625" style="11" customWidth="1"/>
    <col min="4" max="4" width="60.625" style="2" customWidth="1" outlineLevel="1"/>
    <col min="5" max="5" width="30.625" style="9" customWidth="1"/>
    <col min="6" max="6" width="10.875" style="9" bestFit="1" customWidth="1"/>
    <col min="7" max="21" width="6.125" style="19" customWidth="1"/>
    <col min="22" max="16384" width="9" style="2"/>
  </cols>
  <sheetData>
    <row r="1" spans="2:21" s="8" customFormat="1">
      <c r="B1" s="6"/>
      <c r="C1" s="7"/>
      <c r="E1" s="9"/>
      <c r="F1" s="9"/>
    </row>
    <row r="2" spans="2:21" s="53" customFormat="1" ht="101.25" thickBot="1">
      <c r="B2" s="54"/>
      <c r="C2" s="55" t="s">
        <v>13</v>
      </c>
      <c r="D2" s="56" t="s">
        <v>14</v>
      </c>
      <c r="E2" s="57" t="s">
        <v>76</v>
      </c>
      <c r="F2" s="56" t="s">
        <v>110</v>
      </c>
      <c r="G2" s="58" t="s">
        <v>4</v>
      </c>
      <c r="H2" s="58" t="s">
        <v>0</v>
      </c>
      <c r="I2" s="58" t="s">
        <v>46</v>
      </c>
      <c r="J2" s="58" t="s">
        <v>2</v>
      </c>
      <c r="K2" s="58" t="s">
        <v>49</v>
      </c>
      <c r="L2" s="58" t="s">
        <v>5</v>
      </c>
      <c r="M2" s="58" t="s">
        <v>12</v>
      </c>
      <c r="N2" s="58" t="s">
        <v>1</v>
      </c>
      <c r="O2" s="58" t="s">
        <v>9</v>
      </c>
      <c r="P2" s="58" t="s">
        <v>10</v>
      </c>
      <c r="Q2" s="58" t="s">
        <v>11</v>
      </c>
      <c r="R2" s="58" t="s">
        <v>50</v>
      </c>
      <c r="S2" s="58" t="s">
        <v>3</v>
      </c>
      <c r="T2" s="58" t="s">
        <v>7</v>
      </c>
      <c r="U2" s="58" t="s">
        <v>6</v>
      </c>
    </row>
    <row r="3" spans="2:21" ht="15" customHeight="1" outlineLevel="1">
      <c r="B3" s="60" t="s">
        <v>17</v>
      </c>
      <c r="C3" s="17" t="s">
        <v>201</v>
      </c>
      <c r="D3" s="49"/>
      <c r="E3" s="50"/>
      <c r="F3" s="51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2:21" ht="15" customHeight="1" outlineLevel="1">
      <c r="B4" s="60"/>
      <c r="C4" s="30" t="s">
        <v>115</v>
      </c>
      <c r="D4" s="12" t="s">
        <v>139</v>
      </c>
      <c r="E4" s="13" t="s">
        <v>77</v>
      </c>
      <c r="F4" s="14" t="s">
        <v>74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/>
      <c r="M4" s="25">
        <v>1</v>
      </c>
      <c r="N4" s="25">
        <v>1</v>
      </c>
      <c r="O4" s="25">
        <v>1</v>
      </c>
      <c r="P4" s="25">
        <v>1</v>
      </c>
      <c r="Q4" s="25">
        <v>1</v>
      </c>
      <c r="R4" s="24"/>
      <c r="S4" s="25">
        <v>1</v>
      </c>
      <c r="T4" s="25"/>
      <c r="U4" s="25">
        <v>1</v>
      </c>
    </row>
    <row r="5" spans="2:21" outlineLevel="1">
      <c r="B5" s="60"/>
      <c r="C5" s="30" t="s">
        <v>119</v>
      </c>
      <c r="D5" s="12" t="s">
        <v>140</v>
      </c>
      <c r="E5" s="16" t="s">
        <v>78</v>
      </c>
      <c r="F5" s="14" t="s">
        <v>74</v>
      </c>
      <c r="G5" s="25"/>
      <c r="H5" s="25"/>
      <c r="I5" s="25">
        <v>1</v>
      </c>
      <c r="J5" s="25"/>
      <c r="K5" s="25"/>
      <c r="L5" s="25">
        <v>1</v>
      </c>
      <c r="M5" s="24"/>
      <c r="N5" s="25"/>
      <c r="O5" s="25"/>
      <c r="P5" s="25">
        <v>1</v>
      </c>
      <c r="Q5" s="25"/>
      <c r="R5" s="25"/>
      <c r="S5" s="25"/>
      <c r="T5" s="25">
        <v>1</v>
      </c>
      <c r="U5" s="25">
        <v>1</v>
      </c>
    </row>
    <row r="6" spans="2:21" outlineLevel="1">
      <c r="B6" s="60"/>
      <c r="C6" s="30" t="s">
        <v>116</v>
      </c>
      <c r="D6" s="12" t="s">
        <v>141</v>
      </c>
      <c r="E6" s="16" t="s">
        <v>79</v>
      </c>
      <c r="F6" s="14" t="s">
        <v>74</v>
      </c>
      <c r="G6" s="25">
        <v>1</v>
      </c>
      <c r="H6" s="25"/>
      <c r="I6" s="25">
        <v>1</v>
      </c>
      <c r="J6" s="25">
        <v>1</v>
      </c>
      <c r="K6" s="25"/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1</v>
      </c>
      <c r="S6" s="25">
        <v>1</v>
      </c>
      <c r="T6" s="25">
        <v>1</v>
      </c>
      <c r="U6" s="25">
        <v>1</v>
      </c>
    </row>
    <row r="7" spans="2:21" outlineLevel="1">
      <c r="B7" s="60"/>
      <c r="C7" s="30" t="s">
        <v>117</v>
      </c>
      <c r="D7" s="12" t="s">
        <v>142</v>
      </c>
      <c r="E7" s="16" t="s">
        <v>80</v>
      </c>
      <c r="F7" s="14" t="s">
        <v>74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2:21" outlineLevel="1">
      <c r="B8" s="60"/>
      <c r="C8" s="30" t="s">
        <v>118</v>
      </c>
      <c r="D8" s="12" t="s">
        <v>143</v>
      </c>
      <c r="E8" s="16" t="s">
        <v>81</v>
      </c>
      <c r="F8" s="14" t="s">
        <v>74</v>
      </c>
      <c r="G8" s="31"/>
      <c r="H8" s="31">
        <v>1</v>
      </c>
      <c r="I8" s="31"/>
      <c r="J8" s="31"/>
      <c r="K8" s="31">
        <v>1</v>
      </c>
      <c r="L8" s="31"/>
      <c r="M8" s="31"/>
      <c r="N8" s="31"/>
      <c r="O8" s="31"/>
      <c r="P8" s="31"/>
      <c r="Q8" s="31"/>
      <c r="R8" s="31"/>
      <c r="S8" s="31">
        <v>1</v>
      </c>
      <c r="T8" s="31"/>
      <c r="U8" s="31"/>
    </row>
    <row r="9" spans="2:21" outlineLevel="1">
      <c r="B9" s="60"/>
      <c r="C9" s="30" t="s">
        <v>114</v>
      </c>
      <c r="D9" s="12" t="s">
        <v>144</v>
      </c>
      <c r="E9" s="16" t="s">
        <v>82</v>
      </c>
      <c r="F9" s="14" t="s">
        <v>74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2:21" outlineLevel="1">
      <c r="B10" s="60"/>
      <c r="C10" s="30" t="s">
        <v>18</v>
      </c>
      <c r="D10" s="12" t="s">
        <v>145</v>
      </c>
      <c r="E10" s="16" t="s">
        <v>83</v>
      </c>
      <c r="F10" s="14" t="s">
        <v>74</v>
      </c>
      <c r="G10" s="31"/>
      <c r="H10" s="31"/>
      <c r="I10" s="31"/>
      <c r="J10" s="31"/>
      <c r="K10" s="31"/>
      <c r="L10" s="31"/>
      <c r="M10" s="32"/>
      <c r="N10" s="31"/>
      <c r="O10" s="31"/>
      <c r="P10" s="31"/>
      <c r="Q10" s="31"/>
      <c r="R10" s="31"/>
      <c r="S10" s="31"/>
      <c r="T10" s="31"/>
      <c r="U10" s="31"/>
    </row>
    <row r="11" spans="2:21" outlineLevel="1">
      <c r="B11" s="60"/>
      <c r="C11" s="17" t="s">
        <v>202</v>
      </c>
      <c r="D11" s="37"/>
      <c r="E11" s="34"/>
      <c r="F11" s="35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2:21" outlineLevel="1">
      <c r="B12" s="60"/>
      <c r="C12" s="30" t="s">
        <v>115</v>
      </c>
      <c r="D12" s="12" t="s">
        <v>204</v>
      </c>
      <c r="E12" s="13" t="s">
        <v>241</v>
      </c>
      <c r="F12" s="14" t="s">
        <v>74</v>
      </c>
      <c r="G12" s="25"/>
      <c r="H12" s="25">
        <v>1</v>
      </c>
      <c r="I12" s="25"/>
      <c r="J12" s="25"/>
      <c r="K12" s="25">
        <v>1</v>
      </c>
      <c r="L12" s="25"/>
      <c r="M12" s="25">
        <v>1</v>
      </c>
      <c r="N12" s="25"/>
      <c r="O12" s="25">
        <v>1</v>
      </c>
      <c r="P12" s="25">
        <v>1</v>
      </c>
      <c r="Q12" s="25"/>
      <c r="R12" s="25"/>
      <c r="S12" s="25">
        <v>1</v>
      </c>
      <c r="T12" s="25"/>
      <c r="U12" s="25"/>
    </row>
    <row r="13" spans="2:21" outlineLevel="1">
      <c r="B13" s="60"/>
      <c r="C13" s="30" t="s">
        <v>116</v>
      </c>
      <c r="D13" s="12" t="s">
        <v>203</v>
      </c>
      <c r="E13" s="16" t="s">
        <v>242</v>
      </c>
      <c r="F13" s="14" t="s">
        <v>74</v>
      </c>
      <c r="G13" s="25">
        <v>1</v>
      </c>
      <c r="H13" s="25"/>
      <c r="I13" s="25">
        <v>1</v>
      </c>
      <c r="J13" s="25">
        <v>1</v>
      </c>
      <c r="K13" s="25"/>
      <c r="L13" s="25">
        <v>1</v>
      </c>
      <c r="M13" s="25">
        <v>1</v>
      </c>
      <c r="N13" s="25">
        <v>1</v>
      </c>
      <c r="O13" s="25">
        <v>1</v>
      </c>
      <c r="P13" s="25">
        <v>1</v>
      </c>
      <c r="Q13" s="25">
        <v>1</v>
      </c>
      <c r="R13" s="25">
        <v>1</v>
      </c>
      <c r="S13" s="25"/>
      <c r="T13" s="25">
        <v>1</v>
      </c>
      <c r="U13" s="25">
        <v>1</v>
      </c>
    </row>
    <row r="14" spans="2:21" outlineLevel="1">
      <c r="B14" s="61"/>
      <c r="C14" s="30" t="s">
        <v>118</v>
      </c>
      <c r="D14" s="12" t="s">
        <v>205</v>
      </c>
      <c r="E14" s="16" t="s">
        <v>243</v>
      </c>
      <c r="F14" s="14" t="s">
        <v>74</v>
      </c>
      <c r="G14" s="31"/>
      <c r="H14" s="31">
        <v>1</v>
      </c>
      <c r="I14" s="31"/>
      <c r="J14" s="31"/>
      <c r="K14" s="31">
        <v>1</v>
      </c>
      <c r="L14" s="31"/>
      <c r="M14" s="31"/>
      <c r="N14" s="31"/>
      <c r="O14" s="31"/>
      <c r="P14" s="31"/>
      <c r="Q14" s="31"/>
      <c r="R14" s="31"/>
      <c r="S14" s="31">
        <v>1</v>
      </c>
      <c r="T14" s="31"/>
      <c r="U14" s="31"/>
    </row>
    <row r="15" spans="2:21" ht="20.100000000000001" customHeight="1" outlineLevel="1">
      <c r="B15" s="3"/>
      <c r="C15" s="4" t="s">
        <v>134</v>
      </c>
      <c r="D15" s="1"/>
      <c r="E15" s="5"/>
      <c r="F15" s="1"/>
      <c r="G15" s="26">
        <f t="shared" ref="G15:U15" si="0">COUNTA(G3:G14)</f>
        <v>3</v>
      </c>
      <c r="H15" s="26">
        <f t="shared" si="0"/>
        <v>4</v>
      </c>
      <c r="I15" s="26">
        <f t="shared" si="0"/>
        <v>4</v>
      </c>
      <c r="J15" s="26">
        <f t="shared" si="0"/>
        <v>3</v>
      </c>
      <c r="K15" s="26">
        <f t="shared" si="0"/>
        <v>4</v>
      </c>
      <c r="L15" s="26">
        <f t="shared" si="0"/>
        <v>3</v>
      </c>
      <c r="M15" s="26">
        <f t="shared" si="0"/>
        <v>4</v>
      </c>
      <c r="N15" s="26">
        <f t="shared" si="0"/>
        <v>3</v>
      </c>
      <c r="O15" s="26">
        <f t="shared" si="0"/>
        <v>4</v>
      </c>
      <c r="P15" s="26">
        <f t="shared" si="0"/>
        <v>5</v>
      </c>
      <c r="Q15" s="26">
        <f t="shared" si="0"/>
        <v>3</v>
      </c>
      <c r="R15" s="26">
        <f t="shared" si="0"/>
        <v>2</v>
      </c>
      <c r="S15" s="26">
        <f t="shared" si="0"/>
        <v>5</v>
      </c>
      <c r="T15" s="26">
        <f t="shared" si="0"/>
        <v>3</v>
      </c>
      <c r="U15" s="26">
        <f t="shared" si="0"/>
        <v>4</v>
      </c>
    </row>
    <row r="16" spans="2:21" ht="5.0999999999999996" customHeight="1">
      <c r="B16" s="2"/>
      <c r="C16" s="2"/>
      <c r="E16" s="2"/>
      <c r="F16" s="2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2:21" hidden="1" outlineLevel="1">
      <c r="B17" s="60" t="s">
        <v>21</v>
      </c>
      <c r="C17" s="17" t="s">
        <v>36</v>
      </c>
      <c r="D17" s="37"/>
      <c r="E17" s="34"/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2:21" hidden="1" outlineLevel="1">
      <c r="B18" s="59"/>
      <c r="C18" s="23" t="s">
        <v>19</v>
      </c>
      <c r="D18" s="15" t="s">
        <v>146</v>
      </c>
      <c r="E18" s="16" t="s">
        <v>85</v>
      </c>
      <c r="F18" s="14" t="s">
        <v>74</v>
      </c>
      <c r="G18" s="25">
        <v>1</v>
      </c>
      <c r="H18" s="25"/>
      <c r="I18" s="25">
        <v>1</v>
      </c>
      <c r="J18" s="25">
        <v>1</v>
      </c>
      <c r="K18" s="25">
        <v>1</v>
      </c>
      <c r="L18" s="25">
        <v>1</v>
      </c>
      <c r="M18" s="25"/>
      <c r="N18" s="25">
        <v>1</v>
      </c>
      <c r="O18" s="25">
        <v>1</v>
      </c>
      <c r="P18" s="25">
        <v>1</v>
      </c>
      <c r="Q18" s="25"/>
      <c r="R18" s="25">
        <v>1</v>
      </c>
      <c r="S18" s="25">
        <v>1</v>
      </c>
      <c r="T18" s="25">
        <v>1</v>
      </c>
      <c r="U18" s="25"/>
    </row>
    <row r="19" spans="2:21" hidden="1" outlineLevel="1">
      <c r="B19" s="59"/>
      <c r="C19" s="23" t="s">
        <v>176</v>
      </c>
      <c r="D19" s="15" t="s">
        <v>191</v>
      </c>
      <c r="E19" s="16" t="s">
        <v>177</v>
      </c>
      <c r="F19" s="14" t="s">
        <v>74</v>
      </c>
      <c r="G19" s="25"/>
      <c r="H19" s="25"/>
      <c r="I19" s="25">
        <v>1</v>
      </c>
      <c r="J19" s="25"/>
      <c r="K19" s="25"/>
      <c r="L19" s="25">
        <v>1</v>
      </c>
      <c r="M19" s="25"/>
      <c r="N19" s="25">
        <v>1</v>
      </c>
      <c r="O19" s="25"/>
      <c r="P19" s="25"/>
      <c r="Q19" s="25"/>
      <c r="R19" s="25"/>
      <c r="S19" s="25"/>
      <c r="T19" s="25">
        <v>1</v>
      </c>
      <c r="U19" s="25"/>
    </row>
    <row r="20" spans="2:21" hidden="1" outlineLevel="1">
      <c r="B20" s="59"/>
      <c r="C20" s="23" t="s">
        <v>20</v>
      </c>
      <c r="D20" s="15" t="s">
        <v>180</v>
      </c>
      <c r="E20" s="16" t="s">
        <v>86</v>
      </c>
      <c r="F20" s="14" t="s">
        <v>74</v>
      </c>
      <c r="G20" s="25"/>
      <c r="H20" s="25"/>
      <c r="I20" s="25">
        <v>1</v>
      </c>
      <c r="J20" s="25"/>
      <c r="K20" s="25"/>
      <c r="L20" s="25">
        <v>1</v>
      </c>
      <c r="M20" s="25"/>
      <c r="N20" s="25">
        <v>1</v>
      </c>
      <c r="O20" s="25"/>
      <c r="P20" s="25"/>
      <c r="Q20" s="25">
        <v>1</v>
      </c>
      <c r="R20" s="25">
        <v>1</v>
      </c>
      <c r="S20" s="25">
        <v>1</v>
      </c>
      <c r="T20" s="25">
        <v>1</v>
      </c>
      <c r="U20" s="25">
        <v>1</v>
      </c>
    </row>
    <row r="21" spans="2:21" hidden="1" outlineLevel="1">
      <c r="B21" s="59"/>
      <c r="C21" s="23" t="s">
        <v>178</v>
      </c>
      <c r="D21" s="15" t="s">
        <v>192</v>
      </c>
      <c r="E21" s="16" t="s">
        <v>179</v>
      </c>
      <c r="F21" s="14" t="s">
        <v>74</v>
      </c>
      <c r="G21" s="25"/>
      <c r="H21" s="25"/>
      <c r="I21" s="25">
        <v>1</v>
      </c>
      <c r="J21" s="25"/>
      <c r="K21" s="25"/>
      <c r="L21" s="25">
        <v>1</v>
      </c>
      <c r="M21" s="25"/>
      <c r="N21" s="25">
        <v>1</v>
      </c>
      <c r="O21" s="25"/>
      <c r="P21" s="25"/>
      <c r="Q21" s="25"/>
      <c r="R21" s="25"/>
      <c r="S21" s="25"/>
      <c r="T21" s="25">
        <v>1</v>
      </c>
      <c r="U21" s="25"/>
    </row>
    <row r="22" spans="2:21" hidden="1" outlineLevel="1">
      <c r="B22" s="59"/>
      <c r="C22" s="23" t="s">
        <v>147</v>
      </c>
      <c r="D22" s="15" t="s">
        <v>181</v>
      </c>
      <c r="E22" s="16" t="s">
        <v>84</v>
      </c>
      <c r="F22" s="14" t="s">
        <v>74</v>
      </c>
      <c r="G22" s="25"/>
      <c r="H22" s="25">
        <v>1</v>
      </c>
      <c r="I22" s="25">
        <v>1</v>
      </c>
      <c r="J22" s="25"/>
      <c r="K22" s="25"/>
      <c r="L22" s="25"/>
      <c r="M22" s="25"/>
      <c r="N22" s="25">
        <v>1</v>
      </c>
      <c r="O22" s="25"/>
      <c r="P22" s="25">
        <v>1</v>
      </c>
      <c r="Q22" s="25">
        <v>1</v>
      </c>
      <c r="R22" s="25"/>
      <c r="S22" s="25">
        <v>1</v>
      </c>
      <c r="T22" s="25"/>
      <c r="U22" s="25">
        <v>1</v>
      </c>
    </row>
    <row r="23" spans="2:21" hidden="1" outlineLevel="1">
      <c r="B23" s="59"/>
      <c r="C23" s="23" t="s">
        <v>107</v>
      </c>
      <c r="D23" s="15"/>
      <c r="E23" s="16" t="s">
        <v>106</v>
      </c>
      <c r="F23" s="14" t="s">
        <v>74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>
        <v>1</v>
      </c>
      <c r="S23" s="25"/>
      <c r="T23" s="25"/>
      <c r="U23" s="25"/>
    </row>
    <row r="24" spans="2:21" hidden="1" outlineLevel="1">
      <c r="B24" s="59"/>
      <c r="C24" s="23" t="s">
        <v>195</v>
      </c>
      <c r="D24" s="15"/>
      <c r="E24" s="16" t="s">
        <v>196</v>
      </c>
      <c r="F24" s="14" t="s">
        <v>74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>
        <v>1</v>
      </c>
      <c r="S24" s="25"/>
      <c r="T24" s="25"/>
      <c r="U24" s="25"/>
    </row>
    <row r="25" spans="2:21" hidden="1" outlineLevel="1">
      <c r="B25" s="59"/>
      <c r="C25" s="23" t="s">
        <v>174</v>
      </c>
      <c r="D25" s="15" t="s">
        <v>190</v>
      </c>
      <c r="E25" s="16" t="s">
        <v>175</v>
      </c>
      <c r="F25" s="14" t="s">
        <v>74</v>
      </c>
      <c r="G25" s="25"/>
      <c r="H25" s="25">
        <v>1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2:21" hidden="1" outlineLevel="1">
      <c r="B26" s="59"/>
      <c r="C26" s="23" t="s">
        <v>206</v>
      </c>
      <c r="D26" s="15"/>
      <c r="E26" s="16"/>
      <c r="F26" s="14" t="s">
        <v>74</v>
      </c>
      <c r="G26" s="25"/>
      <c r="H26" s="25">
        <v>1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2:21" hidden="1" outlineLevel="1">
      <c r="B27" s="59"/>
      <c r="C27" s="17" t="s">
        <v>37</v>
      </c>
      <c r="D27" s="37"/>
      <c r="E27" s="34"/>
      <c r="F27" s="35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2:21" hidden="1" outlineLevel="1">
      <c r="B28" s="59"/>
      <c r="C28" s="23" t="s">
        <v>45</v>
      </c>
      <c r="D28" s="15" t="s">
        <v>182</v>
      </c>
      <c r="E28" s="16" t="s">
        <v>102</v>
      </c>
      <c r="F28" s="14" t="s">
        <v>74</v>
      </c>
      <c r="G28" s="25"/>
      <c r="H28" s="25"/>
      <c r="I28" s="25"/>
      <c r="J28" s="25"/>
      <c r="K28" s="25">
        <v>1</v>
      </c>
      <c r="L28" s="25"/>
      <c r="M28" s="25"/>
      <c r="N28" s="25"/>
      <c r="O28" s="25"/>
      <c r="P28" s="25">
        <v>1</v>
      </c>
      <c r="Q28" s="25"/>
      <c r="R28" s="25"/>
      <c r="S28" s="25"/>
      <c r="T28" s="25"/>
      <c r="U28" s="25"/>
    </row>
    <row r="29" spans="2:21" hidden="1" outlineLevel="1">
      <c r="B29" s="59"/>
      <c r="C29" s="23" t="s">
        <v>38</v>
      </c>
      <c r="D29" s="15" t="s">
        <v>183</v>
      </c>
      <c r="E29" s="16" t="s">
        <v>103</v>
      </c>
      <c r="F29" s="14" t="s">
        <v>74</v>
      </c>
      <c r="G29" s="25">
        <v>1</v>
      </c>
      <c r="H29" s="25"/>
      <c r="I29" s="25">
        <v>1</v>
      </c>
      <c r="J29" s="25">
        <v>1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2:21" hidden="1" outlineLevel="1">
      <c r="B30" s="59"/>
      <c r="C30" s="23" t="s">
        <v>193</v>
      </c>
      <c r="D30" s="15" t="s">
        <v>194</v>
      </c>
      <c r="E30" s="16" t="s">
        <v>104</v>
      </c>
      <c r="F30" s="14" t="s">
        <v>74</v>
      </c>
      <c r="G30" s="25"/>
      <c r="H30" s="25"/>
      <c r="I30" s="25"/>
      <c r="J30" s="25"/>
      <c r="K30" s="25">
        <v>1</v>
      </c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</row>
    <row r="31" spans="2:21" hidden="1" outlineLevel="1">
      <c r="B31" s="59"/>
      <c r="C31" s="17" t="s">
        <v>229</v>
      </c>
      <c r="D31" s="37"/>
      <c r="E31" s="34"/>
      <c r="F31" s="35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2:21" hidden="1" outlineLevel="1">
      <c r="B32" s="59"/>
      <c r="C32" s="23" t="s">
        <v>230</v>
      </c>
      <c r="D32" s="15" t="s">
        <v>234</v>
      </c>
      <c r="E32" s="16" t="s">
        <v>232</v>
      </c>
      <c r="F32" s="14" t="s">
        <v>74</v>
      </c>
      <c r="G32" s="25"/>
      <c r="H32" s="25">
        <v>1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2:21" hidden="1" outlineLevel="1">
      <c r="B33" s="59"/>
      <c r="C33" s="23" t="s">
        <v>231</v>
      </c>
      <c r="D33" s="15" t="s">
        <v>235</v>
      </c>
      <c r="E33" s="16" t="s">
        <v>233</v>
      </c>
      <c r="F33" s="14" t="s">
        <v>74</v>
      </c>
      <c r="G33" s="25"/>
      <c r="H33" s="25">
        <v>1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2:21" hidden="1" outlineLevel="1">
      <c r="B34" s="59"/>
      <c r="C34" s="17" t="s">
        <v>72</v>
      </c>
      <c r="D34" s="37"/>
      <c r="E34" s="34"/>
      <c r="F34" s="35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</row>
    <row r="35" spans="2:21" hidden="1" outlineLevel="1">
      <c r="B35" s="59"/>
      <c r="C35" s="23" t="s">
        <v>131</v>
      </c>
      <c r="D35" s="15" t="s">
        <v>171</v>
      </c>
      <c r="E35" s="16" t="s">
        <v>111</v>
      </c>
      <c r="F35" s="14" t="s">
        <v>74</v>
      </c>
      <c r="G35" s="25">
        <v>1</v>
      </c>
      <c r="H35" s="25"/>
      <c r="I35" s="25">
        <v>1</v>
      </c>
      <c r="J35" s="25">
        <v>1</v>
      </c>
      <c r="K35" s="25">
        <v>1</v>
      </c>
      <c r="L35" s="25">
        <v>1</v>
      </c>
      <c r="M35" s="25"/>
      <c r="N35" s="25">
        <v>1</v>
      </c>
      <c r="O35" s="25">
        <v>1</v>
      </c>
      <c r="P35" s="25">
        <v>1</v>
      </c>
      <c r="Q35" s="25"/>
      <c r="R35" s="25">
        <v>1</v>
      </c>
      <c r="S35" s="25">
        <v>1</v>
      </c>
      <c r="T35" s="25">
        <v>1</v>
      </c>
      <c r="U35" s="25"/>
    </row>
    <row r="36" spans="2:21" hidden="1" outlineLevel="1">
      <c r="B36" s="59"/>
      <c r="C36" s="23" t="s">
        <v>132</v>
      </c>
      <c r="D36" s="15" t="s">
        <v>172</v>
      </c>
      <c r="E36" s="16" t="s">
        <v>112</v>
      </c>
      <c r="F36" s="14" t="s">
        <v>74</v>
      </c>
      <c r="G36" s="25"/>
      <c r="H36" s="25"/>
      <c r="I36" s="25">
        <v>1</v>
      </c>
      <c r="J36" s="25"/>
      <c r="K36" s="25"/>
      <c r="L36" s="25">
        <v>1</v>
      </c>
      <c r="M36" s="25"/>
      <c r="N36" s="25">
        <v>1</v>
      </c>
      <c r="O36" s="25"/>
      <c r="P36" s="25"/>
      <c r="Q36" s="25">
        <v>1</v>
      </c>
      <c r="R36" s="25">
        <v>1</v>
      </c>
      <c r="S36" s="25">
        <v>1</v>
      </c>
      <c r="T36" s="25">
        <v>1</v>
      </c>
      <c r="U36" s="25">
        <v>1</v>
      </c>
    </row>
    <row r="37" spans="2:21" hidden="1" outlineLevel="1">
      <c r="B37" s="59"/>
      <c r="C37" s="23" t="s">
        <v>148</v>
      </c>
      <c r="D37" s="15" t="s">
        <v>173</v>
      </c>
      <c r="E37" s="16" t="s">
        <v>113</v>
      </c>
      <c r="F37" s="14" t="s">
        <v>74</v>
      </c>
      <c r="G37" s="25"/>
      <c r="H37" s="25">
        <v>1</v>
      </c>
      <c r="I37" s="25"/>
      <c r="J37" s="25"/>
      <c r="K37" s="25"/>
      <c r="L37" s="25"/>
      <c r="M37" s="25"/>
      <c r="N37" s="25">
        <v>1</v>
      </c>
      <c r="O37" s="25"/>
      <c r="P37" s="25">
        <v>1</v>
      </c>
      <c r="Q37" s="25">
        <v>1</v>
      </c>
      <c r="R37" s="25"/>
      <c r="S37" s="25">
        <v>1</v>
      </c>
      <c r="T37" s="25"/>
      <c r="U37" s="25">
        <v>1</v>
      </c>
    </row>
    <row r="38" spans="2:21" hidden="1" outlineLevel="1">
      <c r="B38" s="59"/>
      <c r="C38" s="23" t="s">
        <v>133</v>
      </c>
      <c r="D38" s="15" t="s">
        <v>149</v>
      </c>
      <c r="E38" s="16" t="s">
        <v>105</v>
      </c>
      <c r="F38" s="14" t="s">
        <v>74</v>
      </c>
      <c r="G38" s="25">
        <v>1</v>
      </c>
      <c r="H38" s="25">
        <v>1</v>
      </c>
      <c r="I38" s="25">
        <v>1</v>
      </c>
      <c r="J38" s="25">
        <v>1</v>
      </c>
      <c r="K38" s="25">
        <v>1</v>
      </c>
      <c r="L38" s="25">
        <v>1</v>
      </c>
      <c r="M38" s="25">
        <v>1</v>
      </c>
      <c r="N38" s="25">
        <v>1</v>
      </c>
      <c r="O38" s="25">
        <v>1</v>
      </c>
      <c r="P38" s="25">
        <v>1</v>
      </c>
      <c r="Q38" s="25">
        <v>1</v>
      </c>
      <c r="R38" s="25">
        <v>1</v>
      </c>
      <c r="S38" s="25">
        <v>1</v>
      </c>
      <c r="T38" s="25">
        <v>1</v>
      </c>
      <c r="U38" s="25">
        <v>1</v>
      </c>
    </row>
    <row r="39" spans="2:21" ht="20.100000000000001" hidden="1" customHeight="1" outlineLevel="1">
      <c r="B39" s="3"/>
      <c r="C39" s="4" t="s">
        <v>135</v>
      </c>
      <c r="D39" s="1"/>
      <c r="E39" s="5"/>
      <c r="F39" s="1"/>
      <c r="G39" s="26">
        <f>COUNTA(G18:G26,G28:G30,G32:G33,G35:G38)</f>
        <v>4</v>
      </c>
      <c r="H39" s="26">
        <f>COUNTA(H18:H26,H28:H30,H32:H33,H35:H38)</f>
        <v>7</v>
      </c>
      <c r="I39" s="26">
        <f>COUNTA(I18:I26,I28:I30,I32:I33,I35:I38)</f>
        <v>9</v>
      </c>
      <c r="J39" s="26">
        <f>COUNTA(J18:J26,J28:J30,J32:J33,J35:J38)</f>
        <v>4</v>
      </c>
      <c r="K39" s="26">
        <f t="shared" ref="K39:S39" si="1">COUNTA(K18:K26,K28:K30,K32:K33,K35:K38)</f>
        <v>5</v>
      </c>
      <c r="L39" s="26">
        <f>COUNTA(L18:L26,L28:L30,L32:L33,L35:L38)</f>
        <v>7</v>
      </c>
      <c r="M39" s="26">
        <f>COUNTA(M18:M26,M28:M30,M32:M33,M35:M38)</f>
        <v>1</v>
      </c>
      <c r="N39" s="26">
        <f>COUNTA(N18:N26,N28:N30,N32:N33,N35:N38)</f>
        <v>9</v>
      </c>
      <c r="O39" s="26">
        <f t="shared" si="1"/>
        <v>3</v>
      </c>
      <c r="P39" s="26">
        <f t="shared" si="1"/>
        <v>7</v>
      </c>
      <c r="Q39" s="26">
        <f t="shared" si="1"/>
        <v>5</v>
      </c>
      <c r="R39" s="26">
        <f>COUNTA(R18:R26,R28:R30,R32:R33,R35:R38)</f>
        <v>7</v>
      </c>
      <c r="S39" s="26">
        <f t="shared" si="1"/>
        <v>7</v>
      </c>
      <c r="T39" s="26">
        <f>COUNTA(T18:T26,T28:T30,T32:T33,T35:T38)</f>
        <v>7</v>
      </c>
      <c r="U39" s="26">
        <f>COUNTA(U18:U26,U28:U30,U32:U33,U35:U38)</f>
        <v>5</v>
      </c>
    </row>
    <row r="40" spans="2:21" ht="5.0999999999999996" customHeight="1" collapsed="1">
      <c r="B40" s="2"/>
      <c r="C40" s="2"/>
      <c r="E40" s="2"/>
      <c r="F40" s="2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2:21" ht="15" customHeight="1" outlineLevel="1">
      <c r="B41" s="60" t="s">
        <v>39</v>
      </c>
      <c r="C41" s="17" t="s">
        <v>240</v>
      </c>
      <c r="D41" s="37"/>
      <c r="E41" s="34"/>
      <c r="F41" s="35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 spans="2:21" outlineLevel="1">
      <c r="B42" s="60"/>
      <c r="C42" s="23" t="s">
        <v>126</v>
      </c>
      <c r="D42" s="15" t="s">
        <v>158</v>
      </c>
      <c r="E42" s="16" t="s">
        <v>121</v>
      </c>
      <c r="F42" s="14" t="s">
        <v>75</v>
      </c>
      <c r="G42" s="31"/>
      <c r="H42" s="31"/>
      <c r="I42" s="32"/>
      <c r="J42" s="31"/>
      <c r="K42" s="31"/>
      <c r="L42" s="31">
        <v>1</v>
      </c>
      <c r="M42" s="31"/>
      <c r="N42" s="31"/>
      <c r="O42" s="32"/>
      <c r="P42" s="31"/>
      <c r="Q42" s="32"/>
      <c r="R42" s="31"/>
      <c r="S42" s="31"/>
      <c r="T42" s="31">
        <v>1</v>
      </c>
      <c r="U42" s="32"/>
    </row>
    <row r="43" spans="2:21" outlineLevel="1">
      <c r="B43" s="60"/>
      <c r="C43" s="23" t="s">
        <v>127</v>
      </c>
      <c r="D43" s="15" t="s">
        <v>159</v>
      </c>
      <c r="E43" s="16" t="s">
        <v>122</v>
      </c>
      <c r="F43" s="14" t="s">
        <v>75</v>
      </c>
      <c r="G43" s="32"/>
      <c r="H43" s="32">
        <v>1</v>
      </c>
      <c r="I43" s="32"/>
      <c r="J43" s="32">
        <v>1</v>
      </c>
      <c r="K43" s="31"/>
      <c r="L43" s="31"/>
      <c r="M43" s="32">
        <v>1</v>
      </c>
      <c r="N43" s="31"/>
      <c r="O43" s="32">
        <v>1</v>
      </c>
      <c r="P43" s="32">
        <v>1</v>
      </c>
      <c r="Q43" s="31"/>
      <c r="R43" s="31"/>
      <c r="S43" s="31">
        <v>1</v>
      </c>
      <c r="T43" s="31"/>
      <c r="U43" s="32"/>
    </row>
    <row r="44" spans="2:21" outlineLevel="1">
      <c r="B44" s="60"/>
      <c r="C44" s="23" t="s">
        <v>128</v>
      </c>
      <c r="D44" s="15" t="s">
        <v>157</v>
      </c>
      <c r="E44" s="16" t="s">
        <v>123</v>
      </c>
      <c r="F44" s="14" t="s">
        <v>75</v>
      </c>
      <c r="G44" s="32"/>
      <c r="H44" s="32">
        <v>1</v>
      </c>
      <c r="I44" s="32"/>
      <c r="J44" s="32"/>
      <c r="K44" s="31">
        <v>1</v>
      </c>
      <c r="L44" s="31">
        <v>1</v>
      </c>
      <c r="M44" s="32"/>
      <c r="N44" s="31">
        <v>1</v>
      </c>
      <c r="O44" s="32"/>
      <c r="P44" s="32">
        <v>1</v>
      </c>
      <c r="Q44" s="31"/>
      <c r="R44" s="31"/>
      <c r="S44" s="32">
        <v>1</v>
      </c>
      <c r="T44" s="31">
        <v>1</v>
      </c>
      <c r="U44" s="32">
        <v>1</v>
      </c>
    </row>
    <row r="45" spans="2:21" outlineLevel="1">
      <c r="B45" s="60"/>
      <c r="C45" s="23" t="s">
        <v>129</v>
      </c>
      <c r="D45" s="15" t="s">
        <v>160</v>
      </c>
      <c r="E45" s="16" t="s">
        <v>124</v>
      </c>
      <c r="F45" s="14" t="s">
        <v>75</v>
      </c>
      <c r="G45" s="32"/>
      <c r="H45" s="32"/>
      <c r="I45" s="32">
        <v>1</v>
      </c>
      <c r="J45" s="32"/>
      <c r="K45" s="31">
        <v>1</v>
      </c>
      <c r="L45" s="31"/>
      <c r="M45" s="32"/>
      <c r="N45" s="31"/>
      <c r="O45" s="32"/>
      <c r="P45" s="32"/>
      <c r="Q45" s="31"/>
      <c r="R45" s="31"/>
      <c r="S45" s="32"/>
      <c r="T45" s="31"/>
      <c r="U45" s="32"/>
    </row>
    <row r="46" spans="2:21" outlineLevel="1">
      <c r="B46" s="60"/>
      <c r="C46" s="23" t="s">
        <v>130</v>
      </c>
      <c r="D46" s="15" t="s">
        <v>161</v>
      </c>
      <c r="E46" s="16" t="s">
        <v>125</v>
      </c>
      <c r="F46" s="14" t="s">
        <v>75</v>
      </c>
      <c r="G46" s="32">
        <v>1</v>
      </c>
      <c r="H46" s="32"/>
      <c r="I46" s="32">
        <v>1</v>
      </c>
      <c r="J46" s="32">
        <v>1</v>
      </c>
      <c r="K46" s="31"/>
      <c r="L46" s="31"/>
      <c r="M46" s="32">
        <v>1</v>
      </c>
      <c r="N46" s="31">
        <v>1</v>
      </c>
      <c r="O46" s="32">
        <v>1</v>
      </c>
      <c r="P46" s="32">
        <v>1</v>
      </c>
      <c r="Q46" s="31">
        <v>1</v>
      </c>
      <c r="R46" s="31">
        <v>1</v>
      </c>
      <c r="S46" s="32">
        <v>1</v>
      </c>
      <c r="T46" s="31"/>
      <c r="U46" s="32">
        <v>1</v>
      </c>
    </row>
    <row r="47" spans="2:21" ht="15" customHeight="1" outlineLevel="1">
      <c r="B47" s="60"/>
      <c r="C47" s="17" t="s">
        <v>40</v>
      </c>
      <c r="D47" s="37"/>
      <c r="E47" s="34"/>
      <c r="F47" s="35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outlineLevel="1">
      <c r="B48" s="60"/>
      <c r="C48" s="23" t="s">
        <v>71</v>
      </c>
      <c r="D48" s="15" t="s">
        <v>150</v>
      </c>
      <c r="E48" s="16" t="s">
        <v>95</v>
      </c>
      <c r="F48" s="14" t="s">
        <v>74</v>
      </c>
      <c r="G48" s="31"/>
      <c r="H48" s="31"/>
      <c r="I48" s="32"/>
      <c r="J48" s="31"/>
      <c r="K48" s="31"/>
      <c r="L48" s="31"/>
      <c r="M48" s="31"/>
      <c r="N48" s="31"/>
      <c r="O48" s="32">
        <v>1</v>
      </c>
      <c r="P48" s="31"/>
      <c r="Q48" s="32"/>
      <c r="R48" s="31"/>
      <c r="S48" s="31"/>
      <c r="T48" s="31"/>
      <c r="U48" s="32"/>
    </row>
    <row r="49" spans="2:21" outlineLevel="1">
      <c r="B49" s="60"/>
      <c r="C49" s="23" t="s">
        <v>42</v>
      </c>
      <c r="D49" s="15" t="s">
        <v>151</v>
      </c>
      <c r="E49" s="16" t="s">
        <v>92</v>
      </c>
      <c r="F49" s="14" t="s">
        <v>74</v>
      </c>
      <c r="G49" s="31"/>
      <c r="H49" s="31"/>
      <c r="I49" s="32">
        <v>1</v>
      </c>
      <c r="J49" s="31">
        <v>1</v>
      </c>
      <c r="K49" s="31"/>
      <c r="L49" s="31"/>
      <c r="M49" s="31">
        <v>1</v>
      </c>
      <c r="N49" s="31"/>
      <c r="O49" s="32">
        <v>1</v>
      </c>
      <c r="P49" s="31"/>
      <c r="Q49" s="32">
        <v>1</v>
      </c>
      <c r="R49" s="31">
        <v>1</v>
      </c>
      <c r="S49" s="31">
        <v>1</v>
      </c>
      <c r="T49" s="31"/>
      <c r="U49" s="32">
        <v>1</v>
      </c>
    </row>
    <row r="50" spans="2:21" outlineLevel="1">
      <c r="B50" s="60"/>
      <c r="C50" s="23" t="s">
        <v>43</v>
      </c>
      <c r="D50" s="15" t="s">
        <v>152</v>
      </c>
      <c r="E50" s="16" t="s">
        <v>93</v>
      </c>
      <c r="F50" s="14" t="s">
        <v>74</v>
      </c>
      <c r="G50" s="32">
        <v>1</v>
      </c>
      <c r="H50" s="32"/>
      <c r="I50" s="32">
        <v>1</v>
      </c>
      <c r="J50" s="32">
        <v>1</v>
      </c>
      <c r="K50" s="31"/>
      <c r="L50" s="31">
        <v>1</v>
      </c>
      <c r="M50" s="32"/>
      <c r="N50" s="31">
        <v>1</v>
      </c>
      <c r="O50" s="32">
        <v>1</v>
      </c>
      <c r="P50" s="32">
        <v>1</v>
      </c>
      <c r="Q50" s="32">
        <v>1</v>
      </c>
      <c r="R50" s="31"/>
      <c r="S50" s="31"/>
      <c r="T50" s="31">
        <v>1</v>
      </c>
      <c r="U50" s="31"/>
    </row>
    <row r="51" spans="2:21" outlineLevel="1">
      <c r="B51" s="60"/>
      <c r="C51" s="23" t="s">
        <v>44</v>
      </c>
      <c r="D51" s="15" t="s">
        <v>153</v>
      </c>
      <c r="E51" s="16" t="s">
        <v>94</v>
      </c>
      <c r="F51" s="14" t="s">
        <v>74</v>
      </c>
      <c r="G51" s="32">
        <v>1</v>
      </c>
      <c r="H51" s="32">
        <v>1</v>
      </c>
      <c r="I51" s="32"/>
      <c r="J51" s="32">
        <v>1</v>
      </c>
      <c r="K51" s="31">
        <v>1</v>
      </c>
      <c r="L51" s="32">
        <v>1</v>
      </c>
      <c r="M51" s="32"/>
      <c r="N51" s="32">
        <v>1</v>
      </c>
      <c r="O51" s="32">
        <v>1</v>
      </c>
      <c r="P51" s="32">
        <v>1</v>
      </c>
      <c r="Q51" s="31"/>
      <c r="R51" s="31"/>
      <c r="S51" s="32">
        <v>1</v>
      </c>
      <c r="T51" s="32">
        <v>1</v>
      </c>
      <c r="U51" s="32"/>
    </row>
    <row r="52" spans="2:21" outlineLevel="1">
      <c r="B52" s="60"/>
      <c r="C52" s="23" t="s">
        <v>211</v>
      </c>
      <c r="D52" s="15" t="s">
        <v>154</v>
      </c>
      <c r="E52" s="16" t="s">
        <v>120</v>
      </c>
      <c r="F52" s="14" t="s">
        <v>74</v>
      </c>
      <c r="G52" s="31"/>
      <c r="H52" s="31"/>
      <c r="I52" s="32">
        <v>1</v>
      </c>
      <c r="J52" s="31"/>
      <c r="K52" s="31"/>
      <c r="L52" s="31">
        <v>1</v>
      </c>
      <c r="M52" s="31"/>
      <c r="N52" s="31">
        <v>1</v>
      </c>
      <c r="O52" s="31"/>
      <c r="P52" s="31"/>
      <c r="Q52" s="31"/>
      <c r="R52" s="31"/>
      <c r="S52" s="31"/>
      <c r="T52" s="31">
        <v>1</v>
      </c>
      <c r="U52" s="31"/>
    </row>
    <row r="53" spans="2:21" ht="15" customHeight="1" outlineLevel="1">
      <c r="B53" s="60"/>
      <c r="C53" s="17" t="s">
        <v>299</v>
      </c>
      <c r="D53" s="37"/>
      <c r="E53" s="34"/>
      <c r="F53" s="35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2:21" outlineLevel="1">
      <c r="B54" s="60"/>
      <c r="C54" s="33" t="s">
        <v>265</v>
      </c>
      <c r="D54" s="15" t="s">
        <v>269</v>
      </c>
      <c r="E54" s="16" t="s">
        <v>273</v>
      </c>
      <c r="F54" s="14" t="s">
        <v>74</v>
      </c>
      <c r="G54" s="25"/>
      <c r="H54" s="25"/>
      <c r="I54" s="25"/>
      <c r="J54" s="25"/>
      <c r="K54" s="25"/>
      <c r="L54" s="25"/>
      <c r="M54" s="25"/>
      <c r="N54" s="25"/>
      <c r="O54" s="25">
        <v>1</v>
      </c>
      <c r="P54" s="25"/>
      <c r="Q54" s="25"/>
      <c r="R54" s="25"/>
      <c r="S54" s="25"/>
      <c r="T54" s="25"/>
      <c r="U54" s="25"/>
    </row>
    <row r="55" spans="2:21" outlineLevel="1">
      <c r="B55" s="60"/>
      <c r="C55" s="33" t="s">
        <v>266</v>
      </c>
      <c r="D55" s="15" t="s">
        <v>270</v>
      </c>
      <c r="E55" s="16" t="s">
        <v>274</v>
      </c>
      <c r="F55" s="14" t="s">
        <v>74</v>
      </c>
      <c r="G55" s="25"/>
      <c r="H55" s="25"/>
      <c r="I55" s="25">
        <v>1</v>
      </c>
      <c r="J55" s="25"/>
      <c r="K55" s="25"/>
      <c r="L55" s="25"/>
      <c r="M55" s="25">
        <v>1</v>
      </c>
      <c r="N55" s="25"/>
      <c r="O55" s="25">
        <v>1</v>
      </c>
      <c r="P55" s="25"/>
      <c r="Q55" s="25">
        <v>1</v>
      </c>
      <c r="R55" s="25">
        <v>1</v>
      </c>
      <c r="S55" s="25">
        <v>1</v>
      </c>
      <c r="T55" s="25"/>
      <c r="U55" s="25">
        <v>1</v>
      </c>
    </row>
    <row r="56" spans="2:21" outlineLevel="1">
      <c r="B56" s="60"/>
      <c r="C56" s="33" t="s">
        <v>268</v>
      </c>
      <c r="D56" s="15" t="s">
        <v>271</v>
      </c>
      <c r="E56" s="16" t="s">
        <v>275</v>
      </c>
      <c r="F56" s="14" t="s">
        <v>74</v>
      </c>
      <c r="G56" s="32">
        <v>1</v>
      </c>
      <c r="H56" s="32"/>
      <c r="I56" s="32">
        <v>1</v>
      </c>
      <c r="J56" s="32">
        <v>1</v>
      </c>
      <c r="K56" s="31"/>
      <c r="L56" s="31">
        <v>1</v>
      </c>
      <c r="M56" s="32"/>
      <c r="N56" s="31">
        <v>1</v>
      </c>
      <c r="O56" s="32">
        <v>1</v>
      </c>
      <c r="P56" s="32">
        <v>1</v>
      </c>
      <c r="Q56" s="31">
        <v>1</v>
      </c>
      <c r="R56" s="31"/>
      <c r="S56" s="31"/>
      <c r="T56" s="31">
        <v>1</v>
      </c>
      <c r="U56" s="31"/>
    </row>
    <row r="57" spans="2:21" outlineLevel="1">
      <c r="B57" s="60"/>
      <c r="C57" s="33" t="s">
        <v>267</v>
      </c>
      <c r="D57" s="15" t="s">
        <v>272</v>
      </c>
      <c r="E57" s="16" t="s">
        <v>276</v>
      </c>
      <c r="F57" s="14" t="s">
        <v>74</v>
      </c>
      <c r="G57" s="32">
        <v>1</v>
      </c>
      <c r="H57" s="32">
        <v>1</v>
      </c>
      <c r="I57" s="32"/>
      <c r="J57" s="32">
        <v>1</v>
      </c>
      <c r="K57" s="31">
        <v>1</v>
      </c>
      <c r="L57" s="32">
        <v>1</v>
      </c>
      <c r="M57" s="32"/>
      <c r="N57" s="32">
        <v>1</v>
      </c>
      <c r="O57" s="32">
        <v>1</v>
      </c>
      <c r="P57" s="32">
        <v>1</v>
      </c>
      <c r="Q57" s="31"/>
      <c r="R57" s="31"/>
      <c r="S57" s="32">
        <v>1</v>
      </c>
      <c r="T57" s="32">
        <v>1</v>
      </c>
      <c r="U57" s="32"/>
    </row>
    <row r="58" spans="2:21" outlineLevel="1">
      <c r="B58" s="60"/>
      <c r="C58" s="17" t="s">
        <v>41</v>
      </c>
      <c r="D58" s="37"/>
      <c r="E58" s="34"/>
      <c r="F58" s="35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</row>
    <row r="59" spans="2:21" outlineLevel="1">
      <c r="B59" s="60"/>
      <c r="C59" s="23" t="s">
        <v>210</v>
      </c>
      <c r="D59" s="15" t="s">
        <v>237</v>
      </c>
      <c r="E59" s="16" t="s">
        <v>96</v>
      </c>
      <c r="F59" s="14" t="s">
        <v>75</v>
      </c>
      <c r="G59" s="32">
        <v>1</v>
      </c>
      <c r="H59" s="31"/>
      <c r="I59" s="32">
        <v>1</v>
      </c>
      <c r="J59" s="32">
        <v>1</v>
      </c>
      <c r="K59" s="31"/>
      <c r="L59" s="32">
        <v>1</v>
      </c>
      <c r="M59" s="32">
        <v>1</v>
      </c>
      <c r="N59" s="31">
        <v>1</v>
      </c>
      <c r="O59" s="32">
        <v>1</v>
      </c>
      <c r="P59" s="31">
        <v>1</v>
      </c>
      <c r="Q59" s="32">
        <v>1</v>
      </c>
      <c r="R59" s="32">
        <v>1</v>
      </c>
      <c r="S59" s="31">
        <v>1</v>
      </c>
      <c r="T59" s="32">
        <v>1</v>
      </c>
      <c r="U59" s="32">
        <v>1</v>
      </c>
    </row>
    <row r="60" spans="2:21" outlineLevel="1">
      <c r="B60" s="60"/>
      <c r="C60" s="23" t="s">
        <v>108</v>
      </c>
      <c r="D60" s="15" t="s">
        <v>155</v>
      </c>
      <c r="E60" s="16" t="s">
        <v>109</v>
      </c>
      <c r="F60" s="14" t="s">
        <v>75</v>
      </c>
      <c r="G60" s="31"/>
      <c r="H60" s="31"/>
      <c r="I60" s="32"/>
      <c r="J60" s="31"/>
      <c r="K60" s="32">
        <v>1</v>
      </c>
      <c r="L60" s="31"/>
      <c r="M60" s="31"/>
      <c r="N60" s="31"/>
      <c r="O60" s="31"/>
      <c r="P60" s="31"/>
      <c r="Q60" s="31"/>
      <c r="R60" s="31"/>
      <c r="S60" s="31"/>
      <c r="T60" s="31"/>
      <c r="U60" s="31">
        <v>1</v>
      </c>
    </row>
    <row r="61" spans="2:21" ht="20.100000000000001" customHeight="1" outlineLevel="1">
      <c r="B61" s="48"/>
      <c r="C61" s="4" t="s">
        <v>136</v>
      </c>
      <c r="D61" s="1"/>
      <c r="E61" s="5"/>
      <c r="F61" s="1"/>
      <c r="G61" s="26">
        <f t="shared" ref="G61:U61" si="2">COUNTA(G42:G60)</f>
        <v>6</v>
      </c>
      <c r="H61" s="26">
        <f t="shared" si="2"/>
        <v>4</v>
      </c>
      <c r="I61" s="26">
        <f t="shared" si="2"/>
        <v>8</v>
      </c>
      <c r="J61" s="26">
        <f t="shared" si="2"/>
        <v>8</v>
      </c>
      <c r="K61" s="26">
        <f t="shared" si="2"/>
        <v>5</v>
      </c>
      <c r="L61" s="26">
        <f t="shared" si="2"/>
        <v>8</v>
      </c>
      <c r="M61" s="26">
        <f t="shared" si="2"/>
        <v>5</v>
      </c>
      <c r="N61" s="26">
        <f t="shared" si="2"/>
        <v>8</v>
      </c>
      <c r="O61" s="26">
        <f t="shared" si="2"/>
        <v>11</v>
      </c>
      <c r="P61" s="26">
        <f t="shared" si="2"/>
        <v>8</v>
      </c>
      <c r="Q61" s="26">
        <f t="shared" si="2"/>
        <v>6</v>
      </c>
      <c r="R61" s="26">
        <f t="shared" si="2"/>
        <v>4</v>
      </c>
      <c r="S61" s="26">
        <f t="shared" si="2"/>
        <v>8</v>
      </c>
      <c r="T61" s="26">
        <f t="shared" si="2"/>
        <v>8</v>
      </c>
      <c r="U61" s="26">
        <f t="shared" si="2"/>
        <v>6</v>
      </c>
    </row>
    <row r="62" spans="2:21" ht="5.0999999999999996" customHeight="1">
      <c r="B62" s="2"/>
      <c r="C62" s="2"/>
      <c r="E62" s="2"/>
      <c r="F62" s="2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2:21" outlineLevel="1">
      <c r="B63" s="60" t="s">
        <v>23</v>
      </c>
      <c r="C63" s="17" t="s">
        <v>252</v>
      </c>
      <c r="D63" s="37"/>
      <c r="E63" s="34"/>
      <c r="F63" s="35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2:21" ht="15" customHeight="1" outlineLevel="1">
      <c r="B64" s="60"/>
      <c r="C64" s="23" t="s">
        <v>285</v>
      </c>
      <c r="D64" s="15" t="s">
        <v>286</v>
      </c>
      <c r="E64" s="16" t="s">
        <v>284</v>
      </c>
      <c r="F64" s="14" t="s">
        <v>75</v>
      </c>
      <c r="G64" s="24">
        <v>1</v>
      </c>
      <c r="H64" s="24">
        <v>1</v>
      </c>
      <c r="I64" s="24">
        <v>1</v>
      </c>
      <c r="J64" s="24">
        <v>1</v>
      </c>
      <c r="K64" s="24">
        <v>1</v>
      </c>
      <c r="L64" s="24">
        <v>1</v>
      </c>
      <c r="M64" s="24">
        <v>1</v>
      </c>
      <c r="N64" s="24">
        <v>1</v>
      </c>
      <c r="O64" s="24">
        <v>1</v>
      </c>
      <c r="P64" s="24">
        <v>1</v>
      </c>
      <c r="Q64" s="24">
        <v>1</v>
      </c>
      <c r="R64" s="24">
        <v>1</v>
      </c>
      <c r="S64" s="24">
        <v>1</v>
      </c>
      <c r="T64" s="24">
        <v>1</v>
      </c>
      <c r="U64" s="24">
        <v>1</v>
      </c>
    </row>
    <row r="65" spans="2:21" ht="15" customHeight="1" outlineLevel="1">
      <c r="B65" s="60"/>
      <c r="C65" s="23" t="s">
        <v>24</v>
      </c>
      <c r="D65" s="15" t="s">
        <v>162</v>
      </c>
      <c r="E65" s="16" t="s">
        <v>87</v>
      </c>
      <c r="F65" s="14" t="s">
        <v>74</v>
      </c>
      <c r="G65" s="24">
        <v>1</v>
      </c>
      <c r="H65" s="24">
        <v>1</v>
      </c>
      <c r="I65" s="24">
        <v>1</v>
      </c>
      <c r="J65" s="24">
        <v>1</v>
      </c>
      <c r="K65" s="24">
        <v>1</v>
      </c>
      <c r="L65" s="24">
        <v>1</v>
      </c>
      <c r="M65" s="24">
        <v>1</v>
      </c>
      <c r="N65" s="24">
        <v>1</v>
      </c>
      <c r="O65" s="24">
        <v>1</v>
      </c>
      <c r="P65" s="24">
        <v>1</v>
      </c>
      <c r="Q65" s="24">
        <v>1</v>
      </c>
      <c r="R65" s="24">
        <v>1</v>
      </c>
      <c r="S65" s="24">
        <v>1</v>
      </c>
      <c r="T65" s="24">
        <v>1</v>
      </c>
      <c r="U65" s="24">
        <v>1</v>
      </c>
    </row>
    <row r="66" spans="2:21" outlineLevel="1">
      <c r="B66" s="60"/>
      <c r="C66" s="23" t="s">
        <v>25</v>
      </c>
      <c r="D66" s="15" t="s">
        <v>163</v>
      </c>
      <c r="E66" s="16" t="s">
        <v>89</v>
      </c>
      <c r="F66" s="14" t="s">
        <v>74</v>
      </c>
      <c r="G66" s="24">
        <v>1</v>
      </c>
      <c r="H66" s="24">
        <v>1</v>
      </c>
      <c r="I66" s="24">
        <v>1</v>
      </c>
      <c r="J66" s="24">
        <v>1</v>
      </c>
      <c r="K66" s="24">
        <v>1</v>
      </c>
      <c r="L66" s="24">
        <v>1</v>
      </c>
      <c r="M66" s="24">
        <v>1</v>
      </c>
      <c r="N66" s="24">
        <v>1</v>
      </c>
      <c r="O66" s="24">
        <v>1</v>
      </c>
      <c r="P66" s="24">
        <v>1</v>
      </c>
      <c r="Q66" s="24">
        <v>1</v>
      </c>
      <c r="R66" s="24">
        <v>1</v>
      </c>
      <c r="S66" s="24">
        <v>1</v>
      </c>
      <c r="T66" s="24">
        <v>1</v>
      </c>
      <c r="U66" s="24">
        <v>1</v>
      </c>
    </row>
    <row r="67" spans="2:21" outlineLevel="1">
      <c r="B67" s="60"/>
      <c r="C67" s="23" t="s">
        <v>26</v>
      </c>
      <c r="D67" s="15" t="s">
        <v>164</v>
      </c>
      <c r="E67" s="16" t="s">
        <v>88</v>
      </c>
      <c r="F67" s="14" t="s">
        <v>74</v>
      </c>
      <c r="G67" s="24">
        <v>1</v>
      </c>
      <c r="H67" s="24">
        <v>1</v>
      </c>
      <c r="I67" s="24">
        <v>1</v>
      </c>
      <c r="J67" s="24">
        <v>1</v>
      </c>
      <c r="K67" s="24">
        <v>1</v>
      </c>
      <c r="L67" s="24">
        <v>1</v>
      </c>
      <c r="M67" s="24">
        <v>1</v>
      </c>
      <c r="N67" s="24">
        <v>1</v>
      </c>
      <c r="O67" s="24">
        <v>1</v>
      </c>
      <c r="P67" s="24">
        <v>1</v>
      </c>
      <c r="Q67" s="24">
        <v>1</v>
      </c>
      <c r="R67" s="24">
        <v>1</v>
      </c>
      <c r="S67" s="24">
        <v>1</v>
      </c>
      <c r="T67" s="24">
        <v>1</v>
      </c>
      <c r="U67" s="24">
        <v>1</v>
      </c>
    </row>
    <row r="68" spans="2:21" outlineLevel="1">
      <c r="B68" s="60"/>
      <c r="C68" s="23" t="s">
        <v>27</v>
      </c>
      <c r="D68" s="15" t="s">
        <v>165</v>
      </c>
      <c r="E68" s="16" t="s">
        <v>90</v>
      </c>
      <c r="F68" s="14" t="s">
        <v>74</v>
      </c>
      <c r="G68" s="24">
        <v>1</v>
      </c>
      <c r="H68" s="24">
        <v>1</v>
      </c>
      <c r="I68" s="24">
        <v>1</v>
      </c>
      <c r="J68" s="24">
        <v>1</v>
      </c>
      <c r="K68" s="24">
        <v>1</v>
      </c>
      <c r="L68" s="24">
        <v>1</v>
      </c>
      <c r="M68" s="24">
        <v>1</v>
      </c>
      <c r="N68" s="24">
        <v>1</v>
      </c>
      <c r="O68" s="24">
        <v>1</v>
      </c>
      <c r="P68" s="24">
        <v>1</v>
      </c>
      <c r="Q68" s="24">
        <v>1</v>
      </c>
      <c r="R68" s="24">
        <v>1</v>
      </c>
      <c r="S68" s="24">
        <v>1</v>
      </c>
      <c r="T68" s="24">
        <v>1</v>
      </c>
      <c r="U68" s="24">
        <v>1</v>
      </c>
    </row>
    <row r="69" spans="2:21" outlineLevel="1">
      <c r="B69" s="60"/>
      <c r="C69" s="17" t="s">
        <v>253</v>
      </c>
      <c r="D69" s="37"/>
      <c r="E69" s="34"/>
      <c r="F69" s="35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2:21" ht="15" customHeight="1" outlineLevel="1">
      <c r="B70" s="60"/>
      <c r="C70" s="23" t="s">
        <v>214</v>
      </c>
      <c r="D70" s="15" t="s">
        <v>277</v>
      </c>
      <c r="E70" s="16" t="s">
        <v>219</v>
      </c>
      <c r="F70" s="14" t="s">
        <v>74</v>
      </c>
      <c r="G70" s="24">
        <v>1</v>
      </c>
      <c r="H70" s="24">
        <v>1</v>
      </c>
      <c r="I70" s="24">
        <v>1</v>
      </c>
      <c r="J70" s="24">
        <v>1</v>
      </c>
      <c r="K70" s="24">
        <v>1</v>
      </c>
      <c r="L70" s="24">
        <v>1</v>
      </c>
      <c r="M70" s="24">
        <v>1</v>
      </c>
      <c r="N70" s="24">
        <v>1</v>
      </c>
      <c r="O70" s="24">
        <v>1</v>
      </c>
      <c r="P70" s="24">
        <v>1</v>
      </c>
      <c r="Q70" s="24">
        <v>1</v>
      </c>
      <c r="R70" s="24">
        <v>1</v>
      </c>
      <c r="S70" s="24">
        <v>1</v>
      </c>
      <c r="T70" s="24">
        <v>1</v>
      </c>
      <c r="U70" s="24">
        <v>1</v>
      </c>
    </row>
    <row r="71" spans="2:21" outlineLevel="1">
      <c r="B71" s="60"/>
      <c r="C71" s="23" t="s">
        <v>215</v>
      </c>
      <c r="D71" s="15" t="s">
        <v>278</v>
      </c>
      <c r="E71" s="16" t="s">
        <v>220</v>
      </c>
      <c r="F71" s="14" t="s">
        <v>74</v>
      </c>
      <c r="G71" s="24">
        <v>1</v>
      </c>
      <c r="H71" s="24">
        <v>1</v>
      </c>
      <c r="I71" s="24">
        <v>1</v>
      </c>
      <c r="J71" s="24">
        <v>1</v>
      </c>
      <c r="K71" s="24">
        <v>1</v>
      </c>
      <c r="L71" s="24">
        <v>1</v>
      </c>
      <c r="M71" s="24">
        <v>1</v>
      </c>
      <c r="N71" s="24">
        <v>1</v>
      </c>
      <c r="O71" s="24">
        <v>1</v>
      </c>
      <c r="P71" s="24">
        <v>1</v>
      </c>
      <c r="Q71" s="24">
        <v>1</v>
      </c>
      <c r="R71" s="24">
        <v>1</v>
      </c>
      <c r="S71" s="24">
        <v>1</v>
      </c>
      <c r="T71" s="24">
        <v>1</v>
      </c>
      <c r="U71" s="24">
        <v>1</v>
      </c>
    </row>
    <row r="72" spans="2:21" outlineLevel="1">
      <c r="B72" s="60"/>
      <c r="C72" s="23" t="s">
        <v>216</v>
      </c>
      <c r="D72" s="15" t="s">
        <v>279</v>
      </c>
      <c r="E72" s="16" t="s">
        <v>221</v>
      </c>
      <c r="F72" s="14" t="s">
        <v>74</v>
      </c>
      <c r="G72" s="24">
        <v>1</v>
      </c>
      <c r="H72" s="24">
        <v>1</v>
      </c>
      <c r="I72" s="24">
        <v>1</v>
      </c>
      <c r="J72" s="24">
        <v>1</v>
      </c>
      <c r="K72" s="24">
        <v>1</v>
      </c>
      <c r="L72" s="24">
        <v>1</v>
      </c>
      <c r="M72" s="24">
        <v>1</v>
      </c>
      <c r="N72" s="24">
        <v>1</v>
      </c>
      <c r="O72" s="24">
        <v>1</v>
      </c>
      <c r="P72" s="24">
        <v>1</v>
      </c>
      <c r="Q72" s="24">
        <v>1</v>
      </c>
      <c r="R72" s="24">
        <v>1</v>
      </c>
      <c r="S72" s="24">
        <v>1</v>
      </c>
      <c r="T72" s="24">
        <v>1</v>
      </c>
      <c r="U72" s="24">
        <v>1</v>
      </c>
    </row>
    <row r="73" spans="2:21" outlineLevel="1">
      <c r="B73" s="60"/>
      <c r="C73" s="23" t="s">
        <v>217</v>
      </c>
      <c r="D73" s="15" t="s">
        <v>280</v>
      </c>
      <c r="E73" s="16" t="s">
        <v>218</v>
      </c>
      <c r="F73" s="14" t="s">
        <v>74</v>
      </c>
      <c r="G73" s="24">
        <v>1</v>
      </c>
      <c r="H73" s="24">
        <v>1</v>
      </c>
      <c r="I73" s="24">
        <v>1</v>
      </c>
      <c r="J73" s="24">
        <v>1</v>
      </c>
      <c r="K73" s="24">
        <v>1</v>
      </c>
      <c r="L73" s="24">
        <v>1</v>
      </c>
      <c r="M73" s="24">
        <v>1</v>
      </c>
      <c r="N73" s="24">
        <v>1</v>
      </c>
      <c r="O73" s="24">
        <v>1</v>
      </c>
      <c r="P73" s="24">
        <v>1</v>
      </c>
      <c r="Q73" s="24">
        <v>1</v>
      </c>
      <c r="R73" s="24">
        <v>1</v>
      </c>
      <c r="S73" s="24">
        <v>1</v>
      </c>
      <c r="T73" s="24">
        <v>1</v>
      </c>
      <c r="U73" s="24">
        <v>1</v>
      </c>
    </row>
    <row r="74" spans="2:21" outlineLevel="1">
      <c r="B74" s="60"/>
      <c r="C74" s="17" t="s">
        <v>28</v>
      </c>
      <c r="D74" s="37"/>
      <c r="E74" s="34"/>
      <c r="F74" s="35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2:21" outlineLevel="1">
      <c r="B75" s="61"/>
      <c r="C75" s="23" t="s">
        <v>28</v>
      </c>
      <c r="D75" s="15" t="s">
        <v>166</v>
      </c>
      <c r="E75" s="16" t="s">
        <v>91</v>
      </c>
      <c r="F75" s="14" t="s">
        <v>74</v>
      </c>
      <c r="G75" s="24">
        <v>1</v>
      </c>
      <c r="H75" s="24">
        <v>1</v>
      </c>
      <c r="I75" s="24">
        <v>1</v>
      </c>
      <c r="J75" s="24">
        <v>1</v>
      </c>
      <c r="K75" s="24">
        <v>1</v>
      </c>
      <c r="L75" s="24">
        <v>1</v>
      </c>
      <c r="M75" s="24">
        <v>1</v>
      </c>
      <c r="N75" s="24">
        <v>1</v>
      </c>
      <c r="O75" s="24">
        <v>1</v>
      </c>
      <c r="P75" s="24">
        <v>1</v>
      </c>
      <c r="Q75" s="24">
        <v>1</v>
      </c>
      <c r="R75" s="24">
        <v>1</v>
      </c>
      <c r="S75" s="24">
        <v>1</v>
      </c>
      <c r="T75" s="24">
        <v>1</v>
      </c>
      <c r="U75" s="24">
        <v>1</v>
      </c>
    </row>
    <row r="76" spans="2:21" ht="20.100000000000001" customHeight="1" outlineLevel="1">
      <c r="B76" s="3"/>
      <c r="C76" s="4" t="s">
        <v>137</v>
      </c>
      <c r="D76" s="1"/>
      <c r="E76" s="5"/>
      <c r="F76" s="1"/>
      <c r="G76" s="26">
        <f>COUNTA(G64:G75)</f>
        <v>10</v>
      </c>
      <c r="H76" s="26">
        <f>COUNTA(H64:H75)</f>
        <v>10</v>
      </c>
      <c r="I76" s="26">
        <f>COUNTA(I64:I75)</f>
        <v>10</v>
      </c>
      <c r="J76" s="26">
        <f>COUNTA(J64:J75)</f>
        <v>10</v>
      </c>
      <c r="K76" s="26">
        <f t="shared" ref="K76:S76" si="3">COUNTA(K64:K75)</f>
        <v>10</v>
      </c>
      <c r="L76" s="26">
        <f>COUNTA(L64:L75)</f>
        <v>10</v>
      </c>
      <c r="M76" s="26">
        <f>COUNTA(M64:M75)</f>
        <v>10</v>
      </c>
      <c r="N76" s="26">
        <f>COUNTA(N64:N75)</f>
        <v>10</v>
      </c>
      <c r="O76" s="26">
        <f t="shared" si="3"/>
        <v>10</v>
      </c>
      <c r="P76" s="26">
        <f t="shared" si="3"/>
        <v>10</v>
      </c>
      <c r="Q76" s="26">
        <f t="shared" si="3"/>
        <v>10</v>
      </c>
      <c r="R76" s="26">
        <f>COUNTA(R64:R75)</f>
        <v>10</v>
      </c>
      <c r="S76" s="26">
        <f t="shared" si="3"/>
        <v>10</v>
      </c>
      <c r="T76" s="26">
        <f>COUNTA(T64:T75)</f>
        <v>10</v>
      </c>
      <c r="U76" s="26">
        <f>COUNTA(U64:U75)</f>
        <v>10</v>
      </c>
    </row>
    <row r="77" spans="2:21" ht="5.0999999999999996" customHeight="1">
      <c r="B77" s="2"/>
      <c r="C77" s="2"/>
      <c r="E77" s="2"/>
      <c r="F77" s="2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 spans="2:21" outlineLevel="1">
      <c r="B78" s="59" t="s">
        <v>208</v>
      </c>
      <c r="C78" s="17" t="s">
        <v>254</v>
      </c>
      <c r="D78" s="37"/>
      <c r="E78" s="34"/>
      <c r="F78" s="35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2:21" ht="15" customHeight="1" outlineLevel="1">
      <c r="B79" s="59"/>
      <c r="C79" s="23" t="s">
        <v>281</v>
      </c>
      <c r="D79" s="15" t="s">
        <v>282</v>
      </c>
      <c r="E79" s="16" t="s">
        <v>283</v>
      </c>
      <c r="F79" s="14" t="s">
        <v>75</v>
      </c>
      <c r="G79" s="24">
        <v>1</v>
      </c>
      <c r="H79" s="24">
        <v>1</v>
      </c>
      <c r="I79" s="24">
        <v>1</v>
      </c>
      <c r="J79" s="24">
        <v>1</v>
      </c>
      <c r="K79" s="24">
        <v>1</v>
      </c>
      <c r="L79" s="24">
        <v>1</v>
      </c>
      <c r="M79" s="24">
        <v>1</v>
      </c>
      <c r="N79" s="24">
        <v>1</v>
      </c>
      <c r="O79" s="24">
        <v>1</v>
      </c>
      <c r="P79" s="24">
        <v>1</v>
      </c>
      <c r="Q79" s="24">
        <v>1</v>
      </c>
      <c r="R79" s="24">
        <v>1</v>
      </c>
      <c r="S79" s="24">
        <v>1</v>
      </c>
      <c r="T79" s="24">
        <v>1</v>
      </c>
      <c r="U79" s="24">
        <v>1</v>
      </c>
    </row>
    <row r="80" spans="2:21" ht="15" customHeight="1" outlineLevel="1">
      <c r="B80" s="59"/>
      <c r="C80" s="23" t="s">
        <v>29</v>
      </c>
      <c r="D80" s="15" t="s">
        <v>168</v>
      </c>
      <c r="E80" s="16" t="s">
        <v>98</v>
      </c>
      <c r="F80" s="14" t="s">
        <v>75</v>
      </c>
      <c r="G80" s="24">
        <v>1</v>
      </c>
      <c r="H80" s="24">
        <v>1</v>
      </c>
      <c r="I80" s="24">
        <v>1</v>
      </c>
      <c r="J80" s="24">
        <v>1</v>
      </c>
      <c r="K80" s="24">
        <v>1</v>
      </c>
      <c r="L80" s="24">
        <v>1</v>
      </c>
      <c r="M80" s="24">
        <v>1</v>
      </c>
      <c r="N80" s="24">
        <v>1</v>
      </c>
      <c r="O80" s="24">
        <v>1</v>
      </c>
      <c r="P80" s="24">
        <v>1</v>
      </c>
      <c r="Q80" s="24">
        <v>1</v>
      </c>
      <c r="R80" s="24">
        <v>1</v>
      </c>
      <c r="S80" s="24">
        <v>1</v>
      </c>
      <c r="T80" s="24">
        <v>1</v>
      </c>
      <c r="U80" s="24">
        <v>1</v>
      </c>
    </row>
    <row r="81" spans="2:21" ht="15" customHeight="1" outlineLevel="1">
      <c r="B81" s="59"/>
      <c r="C81" s="23" t="s">
        <v>287</v>
      </c>
      <c r="D81" s="15" t="s">
        <v>291</v>
      </c>
      <c r="E81" s="16" t="s">
        <v>288</v>
      </c>
      <c r="F81" s="14" t="s">
        <v>75</v>
      </c>
      <c r="G81" s="24">
        <v>1</v>
      </c>
      <c r="H81" s="24">
        <v>1</v>
      </c>
      <c r="I81" s="24">
        <v>1</v>
      </c>
      <c r="J81" s="24">
        <v>1</v>
      </c>
      <c r="K81" s="24">
        <v>1</v>
      </c>
      <c r="L81" s="24">
        <v>1</v>
      </c>
      <c r="M81" s="24">
        <v>1</v>
      </c>
      <c r="N81" s="24">
        <v>1</v>
      </c>
      <c r="O81" s="24">
        <v>1</v>
      </c>
      <c r="P81" s="24">
        <v>1</v>
      </c>
      <c r="Q81" s="24">
        <v>1</v>
      </c>
      <c r="R81" s="24">
        <v>1</v>
      </c>
      <c r="S81" s="24">
        <v>1</v>
      </c>
      <c r="T81" s="24">
        <v>1</v>
      </c>
      <c r="U81" s="24">
        <v>1</v>
      </c>
    </row>
    <row r="82" spans="2:21" outlineLevel="1">
      <c r="B82" s="59"/>
      <c r="C82" s="23" t="s">
        <v>30</v>
      </c>
      <c r="D82" s="15" t="s">
        <v>167</v>
      </c>
      <c r="E82" s="16" t="s">
        <v>99</v>
      </c>
      <c r="F82" s="14" t="s">
        <v>75</v>
      </c>
      <c r="G82" s="24">
        <v>1</v>
      </c>
      <c r="H82" s="24">
        <v>1</v>
      </c>
      <c r="I82" s="24">
        <v>1</v>
      </c>
      <c r="J82" s="24">
        <v>1</v>
      </c>
      <c r="K82" s="24">
        <v>1</v>
      </c>
      <c r="L82" s="24">
        <v>1</v>
      </c>
      <c r="M82" s="24">
        <v>1</v>
      </c>
      <c r="N82" s="24">
        <v>1</v>
      </c>
      <c r="O82" s="24">
        <v>1</v>
      </c>
      <c r="P82" s="24">
        <v>1</v>
      </c>
      <c r="Q82" s="24">
        <v>1</v>
      </c>
      <c r="R82" s="24">
        <v>1</v>
      </c>
      <c r="S82" s="24">
        <v>1</v>
      </c>
      <c r="T82" s="24">
        <v>1</v>
      </c>
      <c r="U82" s="24">
        <v>1</v>
      </c>
    </row>
    <row r="83" spans="2:21" outlineLevel="1">
      <c r="B83" s="59"/>
      <c r="C83" s="23" t="s">
        <v>289</v>
      </c>
      <c r="D83" s="15" t="s">
        <v>292</v>
      </c>
      <c r="E83" s="16" t="s">
        <v>290</v>
      </c>
      <c r="F83" s="14" t="s">
        <v>75</v>
      </c>
      <c r="G83" s="24">
        <v>1</v>
      </c>
      <c r="H83" s="24">
        <v>1</v>
      </c>
      <c r="I83" s="24">
        <v>1</v>
      </c>
      <c r="J83" s="24">
        <v>1</v>
      </c>
      <c r="K83" s="24">
        <v>1</v>
      </c>
      <c r="L83" s="24">
        <v>1</v>
      </c>
      <c r="M83" s="24">
        <v>1</v>
      </c>
      <c r="N83" s="24">
        <v>1</v>
      </c>
      <c r="O83" s="24">
        <v>1</v>
      </c>
      <c r="P83" s="24">
        <v>1</v>
      </c>
      <c r="Q83" s="24">
        <v>1</v>
      </c>
      <c r="R83" s="24">
        <v>1</v>
      </c>
      <c r="S83" s="24">
        <v>1</v>
      </c>
      <c r="T83" s="24">
        <v>1</v>
      </c>
      <c r="U83" s="24">
        <v>1</v>
      </c>
    </row>
    <row r="84" spans="2:21" outlineLevel="1">
      <c r="B84" s="59"/>
      <c r="C84" s="23" t="s">
        <v>31</v>
      </c>
      <c r="D84" s="15" t="s">
        <v>169</v>
      </c>
      <c r="E84" s="16" t="s">
        <v>100</v>
      </c>
      <c r="F84" s="14" t="s">
        <v>75</v>
      </c>
      <c r="G84" s="24">
        <v>1</v>
      </c>
      <c r="H84" s="24">
        <v>1</v>
      </c>
      <c r="I84" s="24">
        <v>1</v>
      </c>
      <c r="J84" s="24">
        <v>1</v>
      </c>
      <c r="K84" s="24">
        <v>1</v>
      </c>
      <c r="L84" s="24">
        <v>1</v>
      </c>
      <c r="M84" s="24">
        <v>1</v>
      </c>
      <c r="N84" s="24">
        <v>1</v>
      </c>
      <c r="O84" s="24">
        <v>1</v>
      </c>
      <c r="P84" s="24">
        <v>1</v>
      </c>
      <c r="Q84" s="24">
        <v>1</v>
      </c>
      <c r="R84" s="24">
        <v>1</v>
      </c>
      <c r="S84" s="24">
        <v>1</v>
      </c>
      <c r="T84" s="24">
        <v>1</v>
      </c>
      <c r="U84" s="24">
        <v>1</v>
      </c>
    </row>
    <row r="85" spans="2:21" outlineLevel="1">
      <c r="B85" s="59"/>
      <c r="C85" s="17" t="s">
        <v>255</v>
      </c>
      <c r="D85" s="37"/>
      <c r="E85" s="34"/>
      <c r="F85" s="35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spans="2:21" outlineLevel="1">
      <c r="B86" s="61"/>
      <c r="C86" s="23" t="s">
        <v>32</v>
      </c>
      <c r="D86" s="15" t="s">
        <v>170</v>
      </c>
      <c r="E86" s="16" t="s">
        <v>101</v>
      </c>
      <c r="F86" s="14" t="s">
        <v>75</v>
      </c>
      <c r="G86" s="24">
        <v>1</v>
      </c>
      <c r="H86" s="24">
        <v>1</v>
      </c>
      <c r="I86" s="24">
        <v>1</v>
      </c>
      <c r="J86" s="24">
        <v>1</v>
      </c>
      <c r="K86" s="24">
        <v>1</v>
      </c>
      <c r="L86" s="24">
        <v>1</v>
      </c>
      <c r="M86" s="24">
        <v>1</v>
      </c>
      <c r="N86" s="24">
        <v>1</v>
      </c>
      <c r="O86" s="24">
        <v>1</v>
      </c>
      <c r="P86" s="24">
        <v>1</v>
      </c>
      <c r="Q86" s="24">
        <v>1</v>
      </c>
      <c r="R86" s="24">
        <v>1</v>
      </c>
      <c r="S86" s="24">
        <v>1</v>
      </c>
      <c r="T86" s="24">
        <v>1</v>
      </c>
      <c r="U86" s="24">
        <v>1</v>
      </c>
    </row>
    <row r="87" spans="2:21" ht="20.100000000000001" customHeight="1" outlineLevel="1">
      <c r="B87" s="3"/>
      <c r="C87" s="4" t="s">
        <v>138</v>
      </c>
      <c r="D87" s="1"/>
      <c r="E87" s="5"/>
      <c r="F87" s="1"/>
      <c r="G87" s="26">
        <f>COUNTA(G79:G86)</f>
        <v>7</v>
      </c>
      <c r="H87" s="26">
        <f>COUNTA(H79:H86)</f>
        <v>7</v>
      </c>
      <c r="I87" s="26">
        <f>COUNTA(I79:I86)</f>
        <v>7</v>
      </c>
      <c r="J87" s="26">
        <f>COUNTA(J79:J86)</f>
        <v>7</v>
      </c>
      <c r="K87" s="26">
        <f t="shared" ref="K87:S87" si="4">COUNTA(K79:K86)</f>
        <v>7</v>
      </c>
      <c r="L87" s="26">
        <f>COUNTA(L79:L86)</f>
        <v>7</v>
      </c>
      <c r="M87" s="26">
        <f>COUNTA(M79:M86)</f>
        <v>7</v>
      </c>
      <c r="N87" s="26">
        <f>COUNTA(N79:N86)</f>
        <v>7</v>
      </c>
      <c r="O87" s="26">
        <f t="shared" si="4"/>
        <v>7</v>
      </c>
      <c r="P87" s="26">
        <f t="shared" si="4"/>
        <v>7</v>
      </c>
      <c r="Q87" s="26">
        <f t="shared" si="4"/>
        <v>7</v>
      </c>
      <c r="R87" s="26">
        <f>COUNTA(R79:R86)</f>
        <v>7</v>
      </c>
      <c r="S87" s="26">
        <f t="shared" si="4"/>
        <v>7</v>
      </c>
      <c r="T87" s="26">
        <f>COUNTA(T79:T86)</f>
        <v>7</v>
      </c>
      <c r="U87" s="26">
        <f>COUNTA(U79:U86)</f>
        <v>7</v>
      </c>
    </row>
    <row r="88" spans="2:21" ht="5.0999999999999996" customHeight="1">
      <c r="B88" s="2"/>
      <c r="C88" s="2"/>
      <c r="E88" s="2"/>
      <c r="F88" s="2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 spans="2:21" ht="15" customHeight="1" outlineLevel="1">
      <c r="B89" s="59" t="s">
        <v>260</v>
      </c>
      <c r="C89" s="17" t="s">
        <v>260</v>
      </c>
      <c r="D89" s="37"/>
      <c r="E89" s="34"/>
      <c r="F89" s="35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</row>
    <row r="90" spans="2:21" ht="15" customHeight="1" outlineLevel="1">
      <c r="B90" s="59"/>
      <c r="C90" s="23" t="s">
        <v>262</v>
      </c>
      <c r="D90" s="15"/>
      <c r="E90" s="16" t="s">
        <v>293</v>
      </c>
      <c r="F90" s="14" t="s">
        <v>75</v>
      </c>
      <c r="G90" s="24">
        <v>1</v>
      </c>
      <c r="H90" s="24">
        <v>1</v>
      </c>
      <c r="I90" s="24">
        <v>1</v>
      </c>
      <c r="J90" s="24">
        <v>1</v>
      </c>
      <c r="K90" s="24">
        <v>1</v>
      </c>
      <c r="L90" s="24">
        <v>1</v>
      </c>
      <c r="M90" s="24">
        <v>1</v>
      </c>
      <c r="N90" s="24">
        <v>1</v>
      </c>
      <c r="O90" s="24">
        <v>1</v>
      </c>
      <c r="P90" s="24">
        <v>1</v>
      </c>
      <c r="Q90" s="24">
        <v>1</v>
      </c>
      <c r="R90" s="24">
        <v>1</v>
      </c>
      <c r="S90" s="24">
        <v>1</v>
      </c>
      <c r="T90" s="24">
        <v>1</v>
      </c>
      <c r="U90" s="24">
        <v>1</v>
      </c>
    </row>
    <row r="91" spans="2:21" ht="15" customHeight="1" outlineLevel="1">
      <c r="B91" s="61"/>
      <c r="C91" s="23" t="s">
        <v>262</v>
      </c>
      <c r="D91" s="15"/>
      <c r="E91" s="16" t="s">
        <v>305</v>
      </c>
      <c r="F91" s="14" t="s">
        <v>75</v>
      </c>
      <c r="G91" s="24">
        <v>1</v>
      </c>
      <c r="H91" s="24">
        <v>1</v>
      </c>
      <c r="I91" s="24">
        <v>1</v>
      </c>
      <c r="J91" s="24">
        <v>1</v>
      </c>
      <c r="K91" s="24">
        <v>1</v>
      </c>
      <c r="L91" s="24">
        <v>1</v>
      </c>
      <c r="M91" s="24">
        <v>1</v>
      </c>
      <c r="N91" s="24">
        <v>1</v>
      </c>
      <c r="O91" s="24">
        <v>1</v>
      </c>
      <c r="P91" s="24">
        <v>1</v>
      </c>
      <c r="Q91" s="24">
        <v>1</v>
      </c>
      <c r="R91" s="24">
        <v>1</v>
      </c>
      <c r="S91" s="24">
        <v>1</v>
      </c>
      <c r="T91" s="24">
        <v>1</v>
      </c>
      <c r="U91" s="24">
        <v>1</v>
      </c>
    </row>
    <row r="92" spans="2:21" ht="20.100000000000001" customHeight="1" outlineLevel="1">
      <c r="B92" s="3"/>
      <c r="C92" s="4" t="s">
        <v>261</v>
      </c>
      <c r="D92" s="1"/>
      <c r="E92" s="5"/>
      <c r="F92" s="1"/>
      <c r="G92" s="26">
        <f>COUNTA(G90:G91)</f>
        <v>2</v>
      </c>
      <c r="H92" s="26">
        <f>COUNTA(H90:H91)</f>
        <v>2</v>
      </c>
      <c r="I92" s="26">
        <f>COUNTA(I90:I91)</f>
        <v>2</v>
      </c>
      <c r="J92" s="26">
        <f>COUNTA(J90:J91)</f>
        <v>2</v>
      </c>
      <c r="K92" s="26">
        <f t="shared" ref="K92:S92" si="5">COUNTA(K90:K91)</f>
        <v>2</v>
      </c>
      <c r="L92" s="26">
        <f>COUNTA(L90:L91)</f>
        <v>2</v>
      </c>
      <c r="M92" s="26">
        <f>COUNTA(M90:M91)</f>
        <v>2</v>
      </c>
      <c r="N92" s="26">
        <f>COUNTA(N90:N91)</f>
        <v>2</v>
      </c>
      <c r="O92" s="26">
        <f t="shared" si="5"/>
        <v>2</v>
      </c>
      <c r="P92" s="26">
        <f t="shared" si="5"/>
        <v>2</v>
      </c>
      <c r="Q92" s="26">
        <f t="shared" si="5"/>
        <v>2</v>
      </c>
      <c r="R92" s="26">
        <f>COUNTA(R90:R91)</f>
        <v>2</v>
      </c>
      <c r="S92" s="26">
        <f t="shared" si="5"/>
        <v>2</v>
      </c>
      <c r="T92" s="26">
        <f>COUNTA(T90:T91)</f>
        <v>2</v>
      </c>
      <c r="U92" s="26">
        <f>COUNTA(U90:U91)</f>
        <v>2</v>
      </c>
    </row>
    <row r="93" spans="2:21" ht="5.0999999999999996" customHeight="1">
      <c r="B93" s="2"/>
      <c r="C93" s="2"/>
      <c r="E93" s="2"/>
      <c r="F93" s="2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 spans="2:21" ht="15" customHeight="1" outlineLevel="1">
      <c r="B94" s="59" t="s">
        <v>294</v>
      </c>
      <c r="C94" s="17" t="s">
        <v>306</v>
      </c>
      <c r="D94" s="37"/>
      <c r="E94" s="34"/>
      <c r="F94" s="35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</row>
    <row r="95" spans="2:21" ht="15" customHeight="1" outlineLevel="1">
      <c r="B95" s="59"/>
      <c r="C95" s="23" t="s">
        <v>308</v>
      </c>
      <c r="D95" s="15" t="s">
        <v>319</v>
      </c>
      <c r="E95" s="16" t="s">
        <v>295</v>
      </c>
      <c r="F95" s="14" t="s">
        <v>75</v>
      </c>
      <c r="G95" s="24">
        <v>1</v>
      </c>
      <c r="H95" s="24">
        <v>1</v>
      </c>
      <c r="I95" s="24">
        <v>1</v>
      </c>
      <c r="J95" s="24">
        <v>1</v>
      </c>
      <c r="K95" s="24">
        <v>1</v>
      </c>
      <c r="L95" s="24">
        <v>1</v>
      </c>
      <c r="M95" s="24">
        <v>1</v>
      </c>
      <c r="N95" s="24">
        <v>1</v>
      </c>
      <c r="O95" s="24">
        <v>1</v>
      </c>
      <c r="P95" s="24">
        <v>1</v>
      </c>
      <c r="Q95" s="24">
        <v>1</v>
      </c>
      <c r="R95" s="24">
        <v>1</v>
      </c>
      <c r="S95" s="24">
        <v>1</v>
      </c>
      <c r="T95" s="24">
        <v>1</v>
      </c>
      <c r="U95" s="24">
        <v>1</v>
      </c>
    </row>
    <row r="96" spans="2:21" ht="15" customHeight="1" outlineLevel="1">
      <c r="B96" s="59"/>
      <c r="C96" s="23" t="s">
        <v>309</v>
      </c>
      <c r="D96" s="15" t="s">
        <v>320</v>
      </c>
      <c r="E96" s="16" t="s">
        <v>296</v>
      </c>
      <c r="F96" s="14" t="s">
        <v>75</v>
      </c>
      <c r="G96" s="24">
        <v>1</v>
      </c>
      <c r="H96" s="24">
        <v>1</v>
      </c>
      <c r="I96" s="24">
        <v>1</v>
      </c>
      <c r="J96" s="24">
        <v>1</v>
      </c>
      <c r="K96" s="24">
        <v>1</v>
      </c>
      <c r="L96" s="24">
        <v>1</v>
      </c>
      <c r="M96" s="24">
        <v>1</v>
      </c>
      <c r="N96" s="24">
        <v>1</v>
      </c>
      <c r="O96" s="24">
        <v>1</v>
      </c>
      <c r="P96" s="24">
        <v>1</v>
      </c>
      <c r="Q96" s="24">
        <v>1</v>
      </c>
      <c r="R96" s="24">
        <v>1</v>
      </c>
      <c r="S96" s="24">
        <v>1</v>
      </c>
      <c r="T96" s="24">
        <v>1</v>
      </c>
      <c r="U96" s="24">
        <v>1</v>
      </c>
    </row>
    <row r="97" spans="2:21" ht="15" customHeight="1" outlineLevel="1">
      <c r="B97" s="59"/>
      <c r="C97" s="23" t="s">
        <v>310</v>
      </c>
      <c r="D97" s="15" t="s">
        <v>317</v>
      </c>
      <c r="E97" s="16" t="s">
        <v>297</v>
      </c>
      <c r="F97" s="14" t="s">
        <v>75</v>
      </c>
      <c r="G97" s="24">
        <v>1</v>
      </c>
      <c r="H97" s="24">
        <v>1</v>
      </c>
      <c r="I97" s="24">
        <v>1</v>
      </c>
      <c r="J97" s="24">
        <v>1</v>
      </c>
      <c r="K97" s="24">
        <v>1</v>
      </c>
      <c r="L97" s="24">
        <v>1</v>
      </c>
      <c r="M97" s="24">
        <v>1</v>
      </c>
      <c r="N97" s="24">
        <v>1</v>
      </c>
      <c r="O97" s="24">
        <v>1</v>
      </c>
      <c r="P97" s="24">
        <v>1</v>
      </c>
      <c r="Q97" s="24">
        <v>1</v>
      </c>
      <c r="R97" s="24">
        <v>1</v>
      </c>
      <c r="S97" s="24">
        <v>1</v>
      </c>
      <c r="T97" s="24">
        <v>1</v>
      </c>
      <c r="U97" s="24">
        <v>1</v>
      </c>
    </row>
    <row r="98" spans="2:21" ht="15" customHeight="1" outlineLevel="1">
      <c r="B98" s="59"/>
      <c r="C98" s="23" t="s">
        <v>316</v>
      </c>
      <c r="D98" s="37" t="s">
        <v>318</v>
      </c>
      <c r="E98" s="16" t="s">
        <v>302</v>
      </c>
      <c r="F98" s="14" t="s">
        <v>75</v>
      </c>
      <c r="G98" s="24">
        <v>1</v>
      </c>
      <c r="H98" s="24">
        <v>1</v>
      </c>
      <c r="I98" s="24">
        <v>1</v>
      </c>
      <c r="J98" s="24">
        <v>1</v>
      </c>
      <c r="K98" s="24">
        <v>1</v>
      </c>
      <c r="L98" s="24">
        <v>1</v>
      </c>
      <c r="M98" s="24">
        <v>1</v>
      </c>
      <c r="N98" s="24">
        <v>1</v>
      </c>
      <c r="O98" s="24">
        <v>1</v>
      </c>
      <c r="P98" s="24">
        <v>1</v>
      </c>
      <c r="Q98" s="24">
        <v>1</v>
      </c>
      <c r="R98" s="24">
        <v>1</v>
      </c>
      <c r="S98" s="24">
        <v>1</v>
      </c>
      <c r="T98" s="24">
        <v>1</v>
      </c>
      <c r="U98" s="24">
        <v>1</v>
      </c>
    </row>
    <row r="99" spans="2:21" ht="15" customHeight="1" outlineLevel="1">
      <c r="B99" s="59"/>
      <c r="C99" s="17" t="s">
        <v>315</v>
      </c>
      <c r="D99" s="37"/>
      <c r="E99" s="34"/>
      <c r="F99" s="35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</row>
    <row r="100" spans="2:21" ht="15" customHeight="1" outlineLevel="1">
      <c r="B100" s="59"/>
      <c r="C100" s="23" t="s">
        <v>311</v>
      </c>
      <c r="D100" s="15" t="s">
        <v>321</v>
      </c>
      <c r="E100" s="16" t="s">
        <v>300</v>
      </c>
      <c r="F100" s="14" t="s">
        <v>75</v>
      </c>
      <c r="G100" s="24">
        <v>1</v>
      </c>
      <c r="H100" s="24">
        <v>1</v>
      </c>
      <c r="I100" s="24">
        <v>1</v>
      </c>
      <c r="J100" s="24">
        <v>1</v>
      </c>
      <c r="K100" s="24">
        <v>1</v>
      </c>
      <c r="L100" s="24">
        <v>1</v>
      </c>
      <c r="M100" s="24">
        <v>1</v>
      </c>
      <c r="N100" s="24">
        <v>1</v>
      </c>
      <c r="O100" s="24">
        <v>1</v>
      </c>
      <c r="P100" s="24">
        <v>1</v>
      </c>
      <c r="Q100" s="24">
        <v>1</v>
      </c>
      <c r="R100" s="24">
        <v>1</v>
      </c>
      <c r="S100" s="24">
        <v>1</v>
      </c>
      <c r="T100" s="24">
        <v>1</v>
      </c>
      <c r="U100" s="24">
        <v>1</v>
      </c>
    </row>
    <row r="101" spans="2:21" ht="15" customHeight="1" outlineLevel="1">
      <c r="B101" s="59"/>
      <c r="C101" s="23" t="s">
        <v>312</v>
      </c>
      <c r="D101" s="15" t="s">
        <v>322</v>
      </c>
      <c r="E101" s="16" t="s">
        <v>301</v>
      </c>
      <c r="F101" s="14" t="s">
        <v>75</v>
      </c>
      <c r="G101" s="24">
        <v>1</v>
      </c>
      <c r="H101" s="24">
        <v>1</v>
      </c>
      <c r="I101" s="24">
        <v>1</v>
      </c>
      <c r="J101" s="24">
        <v>1</v>
      </c>
      <c r="K101" s="24">
        <v>1</v>
      </c>
      <c r="L101" s="24">
        <v>1</v>
      </c>
      <c r="M101" s="24">
        <v>1</v>
      </c>
      <c r="N101" s="24">
        <v>1</v>
      </c>
      <c r="O101" s="24">
        <v>1</v>
      </c>
      <c r="P101" s="24">
        <v>1</v>
      </c>
      <c r="Q101" s="24">
        <v>1</v>
      </c>
      <c r="R101" s="24">
        <v>1</v>
      </c>
      <c r="S101" s="24">
        <v>1</v>
      </c>
      <c r="T101" s="24">
        <v>1</v>
      </c>
      <c r="U101" s="24">
        <v>1</v>
      </c>
    </row>
    <row r="102" spans="2:21" ht="15" customHeight="1" outlineLevel="1">
      <c r="B102" s="59"/>
      <c r="C102" s="17" t="s">
        <v>307</v>
      </c>
      <c r="D102" s="37"/>
      <c r="E102" s="34"/>
      <c r="F102" s="35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</row>
    <row r="103" spans="2:21" ht="15" customHeight="1" outlineLevel="1">
      <c r="B103" s="59"/>
      <c r="C103" s="23" t="s">
        <v>313</v>
      </c>
      <c r="D103" s="15" t="s">
        <v>323</v>
      </c>
      <c r="E103" s="16" t="s">
        <v>303</v>
      </c>
      <c r="F103" s="14" t="s">
        <v>75</v>
      </c>
      <c r="G103" s="24">
        <v>1</v>
      </c>
      <c r="H103" s="24">
        <v>1</v>
      </c>
      <c r="I103" s="24">
        <v>1</v>
      </c>
      <c r="J103" s="24">
        <v>1</v>
      </c>
      <c r="K103" s="24">
        <v>1</v>
      </c>
      <c r="L103" s="24">
        <v>1</v>
      </c>
      <c r="M103" s="24">
        <v>1</v>
      </c>
      <c r="N103" s="24">
        <v>1</v>
      </c>
      <c r="O103" s="24">
        <v>1</v>
      </c>
      <c r="P103" s="24">
        <v>1</v>
      </c>
      <c r="Q103" s="24">
        <v>1</v>
      </c>
      <c r="R103" s="24">
        <v>1</v>
      </c>
      <c r="S103" s="24">
        <v>1</v>
      </c>
      <c r="T103" s="24">
        <v>1</v>
      </c>
      <c r="U103" s="24">
        <v>1</v>
      </c>
    </row>
    <row r="104" spans="2:21" ht="15" customHeight="1" outlineLevel="1">
      <c r="B104" s="59"/>
      <c r="C104" s="23" t="s">
        <v>314</v>
      </c>
      <c r="D104" s="15" t="s">
        <v>324</v>
      </c>
      <c r="E104" s="16" t="s">
        <v>304</v>
      </c>
      <c r="F104" s="14" t="s">
        <v>75</v>
      </c>
      <c r="G104" s="24">
        <v>1</v>
      </c>
      <c r="H104" s="24">
        <v>1</v>
      </c>
      <c r="I104" s="24">
        <v>1</v>
      </c>
      <c r="J104" s="24">
        <v>1</v>
      </c>
      <c r="K104" s="24">
        <v>1</v>
      </c>
      <c r="L104" s="24">
        <v>1</v>
      </c>
      <c r="M104" s="24">
        <v>1</v>
      </c>
      <c r="N104" s="24">
        <v>1</v>
      </c>
      <c r="O104" s="24">
        <v>1</v>
      </c>
      <c r="P104" s="24">
        <v>1</v>
      </c>
      <c r="Q104" s="24">
        <v>1</v>
      </c>
      <c r="R104" s="24">
        <v>1</v>
      </c>
      <c r="S104" s="24">
        <v>1</v>
      </c>
      <c r="T104" s="24">
        <v>1</v>
      </c>
      <c r="U104" s="24">
        <v>1</v>
      </c>
    </row>
    <row r="105" spans="2:21" ht="20.100000000000001" customHeight="1" outlineLevel="1">
      <c r="B105" s="3"/>
      <c r="C105" s="4" t="s">
        <v>298</v>
      </c>
      <c r="D105" s="1"/>
      <c r="E105" s="5"/>
      <c r="F105" s="1"/>
      <c r="G105" s="26">
        <f t="shared" ref="G105:U105" si="6">COUNTA(G95:G104)</f>
        <v>8</v>
      </c>
      <c r="H105" s="26">
        <f t="shared" si="6"/>
        <v>8</v>
      </c>
      <c r="I105" s="26">
        <f t="shared" si="6"/>
        <v>8</v>
      </c>
      <c r="J105" s="26">
        <f t="shared" si="6"/>
        <v>8</v>
      </c>
      <c r="K105" s="26">
        <f t="shared" si="6"/>
        <v>8</v>
      </c>
      <c r="L105" s="26">
        <f t="shared" si="6"/>
        <v>8</v>
      </c>
      <c r="M105" s="26">
        <f t="shared" si="6"/>
        <v>8</v>
      </c>
      <c r="N105" s="26">
        <f t="shared" si="6"/>
        <v>8</v>
      </c>
      <c r="O105" s="26">
        <f t="shared" si="6"/>
        <v>8</v>
      </c>
      <c r="P105" s="26">
        <f t="shared" si="6"/>
        <v>8</v>
      </c>
      <c r="Q105" s="26">
        <f t="shared" si="6"/>
        <v>8</v>
      </c>
      <c r="R105" s="26">
        <f t="shared" si="6"/>
        <v>8</v>
      </c>
      <c r="S105" s="26">
        <f t="shared" si="6"/>
        <v>8</v>
      </c>
      <c r="T105" s="26">
        <f t="shared" si="6"/>
        <v>8</v>
      </c>
      <c r="U105" s="26">
        <f t="shared" si="6"/>
        <v>8</v>
      </c>
    </row>
  </sheetData>
  <mergeCells count="7">
    <mergeCell ref="B94:B104"/>
    <mergeCell ref="B3:B14"/>
    <mergeCell ref="B89:B91"/>
    <mergeCell ref="B17:B38"/>
    <mergeCell ref="B41:B60"/>
    <mergeCell ref="B63:B75"/>
    <mergeCell ref="B78:B86"/>
  </mergeCells>
  <conditionalFormatting sqref="G70:U73 G32:U33 G12:U13 G86:U87 G54:U57 G28:U30 G90:U92 G42:U46 G35:U39 G18:U26 G4:U7 G75:U76 G79:U84 G64:U68 G48:U52 G59:U61 G9:U10 G15:U15 G103:U105">
    <cfRule type="cellIs" dxfId="24" priority="27" operator="equal">
      <formula>""</formula>
    </cfRule>
  </conditionalFormatting>
  <conditionalFormatting sqref="G8:U8">
    <cfRule type="cellIs" dxfId="23" priority="4" operator="equal">
      <formula>""</formula>
    </cfRule>
  </conditionalFormatting>
  <conditionalFormatting sqref="G14:U14">
    <cfRule type="cellIs" dxfId="22" priority="3" operator="equal">
      <formula>""</formula>
    </cfRule>
  </conditionalFormatting>
  <conditionalFormatting sqref="G95:U98">
    <cfRule type="cellIs" dxfId="21" priority="2" operator="equal">
      <formula>""</formula>
    </cfRule>
  </conditionalFormatting>
  <conditionalFormatting sqref="G100:U101">
    <cfRule type="cellIs" dxfId="20" priority="1" operator="equal">
      <formula>""</formula>
    </cfRule>
  </conditionalFormatting>
  <pageMargins left="0.25" right="0.25" top="0.75" bottom="0.75" header="0.3" footer="0.3"/>
  <pageSetup paperSize="9" scale="41" fitToHeight="0" orientation="landscape" r:id="rId1"/>
  <headerFooter>
    <oddFooter>&amp;R_x000D_&amp;1#&amp;"Calibri"&amp;10&amp;K008000 [ CLASSIFICAÇÃO: PÚBLICA ]</oddFooter>
  </headerFooter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7DB0-D557-4F45-A04C-EB94AB095849}">
  <sheetPr>
    <pageSetUpPr fitToPage="1"/>
  </sheetPr>
  <dimension ref="B1:Z106"/>
  <sheetViews>
    <sheetView showGridLines="0" zoomScale="70" zoomScaleNormal="70" zoomScaleSheetLayoutView="70" workbookViewId="0">
      <pane xSplit="3" ySplit="2" topLeftCell="E3" activePane="bottomRight" state="frozen"/>
      <selection pane="topRight" activeCell="D1" sqref="D1"/>
      <selection pane="bottomLeft" activeCell="A4" sqref="A4"/>
      <selection pane="bottomRight" activeCell="I8" sqref="I8"/>
    </sheetView>
  </sheetViews>
  <sheetFormatPr defaultColWidth="9" defaultRowHeight="15" outlineLevelRow="1" outlineLevelCol="1"/>
  <cols>
    <col min="1" max="1" width="2.625" style="2" customWidth="1"/>
    <col min="2" max="2" width="4.625" style="18" customWidth="1"/>
    <col min="3" max="3" width="40.625" style="11" customWidth="1"/>
    <col min="4" max="4" width="60.625" style="2" customWidth="1" outlineLevel="1"/>
    <col min="5" max="5" width="30.625" style="9" customWidth="1"/>
    <col min="6" max="6" width="10.875" style="9" bestFit="1" customWidth="1"/>
    <col min="7" max="26" width="6.125" style="19" customWidth="1"/>
    <col min="27" max="16384" width="9" style="2"/>
  </cols>
  <sheetData>
    <row r="1" spans="2:26" s="8" customFormat="1">
      <c r="B1" s="6"/>
      <c r="C1" s="7"/>
      <c r="E1" s="9"/>
      <c r="F1" s="9"/>
      <c r="G1" s="10" t="s">
        <v>212</v>
      </c>
      <c r="H1" s="10"/>
      <c r="I1" s="10"/>
      <c r="J1" s="10"/>
      <c r="K1" s="10"/>
      <c r="L1" s="10" t="s">
        <v>213</v>
      </c>
      <c r="M1" s="10"/>
      <c r="N1" s="10"/>
      <c r="O1" s="10"/>
      <c r="P1" s="10"/>
      <c r="Q1" s="10"/>
      <c r="R1" s="10"/>
      <c r="S1" s="10" t="s">
        <v>200</v>
      </c>
      <c r="T1" s="10"/>
      <c r="V1" s="10"/>
      <c r="W1" s="10"/>
      <c r="X1" s="10" t="s">
        <v>47</v>
      </c>
      <c r="Y1" s="10"/>
      <c r="Z1" s="10"/>
    </row>
    <row r="2" spans="2:26" s="20" customFormat="1" ht="158.25" thickBot="1">
      <c r="B2" s="21"/>
      <c r="C2" s="22" t="s">
        <v>13</v>
      </c>
      <c r="D2" s="39" t="s">
        <v>14</v>
      </c>
      <c r="E2" s="40" t="s">
        <v>76</v>
      </c>
      <c r="F2" s="39" t="s">
        <v>110</v>
      </c>
      <c r="G2" s="41" t="s">
        <v>2</v>
      </c>
      <c r="H2" s="42" t="s">
        <v>49</v>
      </c>
      <c r="I2" s="42" t="s">
        <v>50</v>
      </c>
      <c r="J2" s="42" t="s">
        <v>9</v>
      </c>
      <c r="K2" s="42" t="s">
        <v>10</v>
      </c>
      <c r="L2" s="43" t="s">
        <v>1</v>
      </c>
      <c r="M2" s="43" t="s">
        <v>5</v>
      </c>
      <c r="N2" s="43" t="s">
        <v>7</v>
      </c>
      <c r="O2" s="44" t="s">
        <v>6</v>
      </c>
      <c r="P2" s="44" t="s">
        <v>51</v>
      </c>
      <c r="Q2" s="44" t="s">
        <v>53</v>
      </c>
      <c r="R2" s="44" t="s">
        <v>52</v>
      </c>
      <c r="S2" s="45" t="s">
        <v>33</v>
      </c>
      <c r="T2" s="45" t="s">
        <v>34</v>
      </c>
      <c r="U2" s="46" t="s">
        <v>4</v>
      </c>
      <c r="V2" s="46" t="s">
        <v>54</v>
      </c>
      <c r="W2" s="46" t="s">
        <v>55</v>
      </c>
      <c r="X2" s="47" t="s">
        <v>0</v>
      </c>
      <c r="Y2" s="47" t="s">
        <v>209</v>
      </c>
      <c r="Z2" s="47" t="s">
        <v>3</v>
      </c>
    </row>
    <row r="3" spans="2:26" ht="15" customHeight="1" outlineLevel="1">
      <c r="B3" s="62" t="s">
        <v>17</v>
      </c>
      <c r="C3" s="17" t="s">
        <v>201</v>
      </c>
      <c r="D3" s="37"/>
      <c r="E3" s="34"/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2:26" ht="15" customHeight="1" outlineLevel="1">
      <c r="B4" s="60"/>
      <c r="C4" s="30" t="s">
        <v>115</v>
      </c>
      <c r="D4" s="12" t="s">
        <v>139</v>
      </c>
      <c r="E4" s="13" t="s">
        <v>77</v>
      </c>
      <c r="F4" s="14" t="s">
        <v>74</v>
      </c>
      <c r="G4" s="25">
        <v>1</v>
      </c>
      <c r="H4" s="25">
        <v>1</v>
      </c>
      <c r="I4" s="24"/>
      <c r="J4" s="25">
        <v>1</v>
      </c>
      <c r="K4" s="25">
        <v>1</v>
      </c>
      <c r="L4" s="25">
        <v>1</v>
      </c>
      <c r="M4" s="25"/>
      <c r="N4" s="25"/>
      <c r="O4" s="25">
        <v>1</v>
      </c>
      <c r="P4" s="24"/>
      <c r="Q4" s="24"/>
      <c r="R4" s="25">
        <v>1</v>
      </c>
      <c r="S4" s="24"/>
      <c r="T4" s="25">
        <v>1</v>
      </c>
      <c r="U4" s="25">
        <v>1</v>
      </c>
      <c r="V4" s="25">
        <v>1</v>
      </c>
      <c r="W4" s="25">
        <v>1</v>
      </c>
      <c r="X4" s="25">
        <v>1</v>
      </c>
      <c r="Y4" s="25">
        <v>1</v>
      </c>
      <c r="Z4" s="25">
        <v>1</v>
      </c>
    </row>
    <row r="5" spans="2:26" ht="15" customHeight="1" outlineLevel="1">
      <c r="B5" s="60"/>
      <c r="C5" s="30" t="s">
        <v>115</v>
      </c>
      <c r="D5" s="12" t="s">
        <v>139</v>
      </c>
      <c r="E5" s="13" t="s">
        <v>256</v>
      </c>
      <c r="F5" s="14" t="s">
        <v>74</v>
      </c>
      <c r="G5" s="25">
        <v>1</v>
      </c>
      <c r="H5" s="25">
        <v>1</v>
      </c>
      <c r="I5" s="24"/>
      <c r="J5" s="25">
        <v>1</v>
      </c>
      <c r="K5" s="25">
        <v>1</v>
      </c>
      <c r="L5" s="25">
        <v>1</v>
      </c>
      <c r="M5" s="25"/>
      <c r="N5" s="25"/>
      <c r="O5" s="25">
        <v>1</v>
      </c>
      <c r="P5" s="24"/>
      <c r="Q5" s="24"/>
      <c r="R5" s="25">
        <v>1</v>
      </c>
      <c r="S5" s="24"/>
      <c r="T5" s="25">
        <v>1</v>
      </c>
      <c r="U5" s="25">
        <v>1</v>
      </c>
      <c r="V5" s="25">
        <v>1</v>
      </c>
      <c r="W5" s="25">
        <v>1</v>
      </c>
      <c r="X5" s="25">
        <v>1</v>
      </c>
      <c r="Y5" s="25">
        <v>1</v>
      </c>
      <c r="Z5" s="25">
        <v>1</v>
      </c>
    </row>
    <row r="6" spans="2:26" outlineLevel="1">
      <c r="B6" s="60"/>
      <c r="C6" s="30" t="s">
        <v>119</v>
      </c>
      <c r="D6" s="12" t="s">
        <v>140</v>
      </c>
      <c r="E6" s="16" t="s">
        <v>78</v>
      </c>
      <c r="F6" s="14" t="s">
        <v>74</v>
      </c>
      <c r="G6" s="25"/>
      <c r="H6" s="25"/>
      <c r="I6" s="25"/>
      <c r="J6" s="25"/>
      <c r="K6" s="25">
        <v>1</v>
      </c>
      <c r="L6" s="25"/>
      <c r="M6" s="25">
        <v>1</v>
      </c>
      <c r="N6" s="25">
        <v>1</v>
      </c>
      <c r="O6" s="25">
        <v>1</v>
      </c>
      <c r="P6" s="25"/>
      <c r="Q6" s="25"/>
      <c r="R6" s="25"/>
      <c r="S6" s="25">
        <v>1</v>
      </c>
      <c r="T6" s="25"/>
      <c r="U6" s="25"/>
      <c r="V6" s="24"/>
      <c r="W6" s="24"/>
      <c r="X6" s="25"/>
      <c r="Y6" s="25"/>
      <c r="Z6" s="25"/>
    </row>
    <row r="7" spans="2:26" outlineLevel="1">
      <c r="B7" s="60"/>
      <c r="C7" s="30" t="s">
        <v>119</v>
      </c>
      <c r="D7" s="12" t="s">
        <v>140</v>
      </c>
      <c r="E7" s="16" t="s">
        <v>257</v>
      </c>
      <c r="F7" s="14" t="s">
        <v>74</v>
      </c>
      <c r="G7" s="25"/>
      <c r="H7" s="25"/>
      <c r="I7" s="25"/>
      <c r="J7" s="25"/>
      <c r="K7" s="25">
        <v>1</v>
      </c>
      <c r="L7" s="25"/>
      <c r="M7" s="25">
        <v>1</v>
      </c>
      <c r="N7" s="25">
        <v>1</v>
      </c>
      <c r="O7" s="25">
        <v>1</v>
      </c>
      <c r="P7" s="25"/>
      <c r="Q7" s="25"/>
      <c r="R7" s="25"/>
      <c r="S7" s="25">
        <v>1</v>
      </c>
      <c r="T7" s="25"/>
      <c r="U7" s="25"/>
      <c r="V7" s="24"/>
      <c r="W7" s="24"/>
      <c r="X7" s="25"/>
      <c r="Y7" s="25"/>
      <c r="Z7" s="25"/>
    </row>
    <row r="8" spans="2:26" outlineLevel="1">
      <c r="B8" s="60"/>
      <c r="C8" s="30" t="s">
        <v>116</v>
      </c>
      <c r="D8" s="12" t="s">
        <v>141</v>
      </c>
      <c r="E8" s="16" t="s">
        <v>79</v>
      </c>
      <c r="F8" s="14" t="s">
        <v>74</v>
      </c>
      <c r="G8" s="25">
        <v>1</v>
      </c>
      <c r="H8" s="25"/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/>
      <c r="S8" s="25">
        <v>1</v>
      </c>
      <c r="T8" s="25">
        <v>1</v>
      </c>
      <c r="U8" s="25">
        <v>1</v>
      </c>
      <c r="V8" s="25">
        <v>1</v>
      </c>
      <c r="W8" s="25">
        <v>1</v>
      </c>
      <c r="X8" s="25"/>
      <c r="Y8" s="25"/>
      <c r="Z8" s="25">
        <v>1</v>
      </c>
    </row>
    <row r="9" spans="2:26" outlineLevel="1">
      <c r="B9" s="60"/>
      <c r="C9" s="30" t="s">
        <v>116</v>
      </c>
      <c r="D9" s="12" t="s">
        <v>141</v>
      </c>
      <c r="E9" s="16" t="s">
        <v>258</v>
      </c>
      <c r="F9" s="14" t="s">
        <v>74</v>
      </c>
      <c r="G9" s="25">
        <v>1</v>
      </c>
      <c r="H9" s="25"/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/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/>
      <c r="Y9" s="25"/>
      <c r="Z9" s="25">
        <v>1</v>
      </c>
    </row>
    <row r="10" spans="2:26" outlineLevel="1">
      <c r="B10" s="60"/>
      <c r="C10" s="30" t="s">
        <v>117</v>
      </c>
      <c r="D10" s="12" t="s">
        <v>142</v>
      </c>
      <c r="E10" s="16" t="s">
        <v>80</v>
      </c>
      <c r="F10" s="14" t="s">
        <v>74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2:26" outlineLevel="1">
      <c r="B11" s="60"/>
      <c r="C11" s="30" t="s">
        <v>118</v>
      </c>
      <c r="D11" s="12" t="s">
        <v>143</v>
      </c>
      <c r="E11" s="16" t="s">
        <v>81</v>
      </c>
      <c r="F11" s="14" t="s">
        <v>74</v>
      </c>
      <c r="G11" s="25"/>
      <c r="H11" s="25">
        <v>1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>
        <v>1</v>
      </c>
      <c r="Y11" s="25">
        <v>1</v>
      </c>
      <c r="Z11" s="25"/>
    </row>
    <row r="12" spans="2:26" outlineLevel="1">
      <c r="B12" s="60"/>
      <c r="C12" s="30" t="s">
        <v>118</v>
      </c>
      <c r="D12" s="12" t="s">
        <v>143</v>
      </c>
      <c r="E12" s="16" t="s">
        <v>259</v>
      </c>
      <c r="F12" s="14" t="s">
        <v>74</v>
      </c>
      <c r="G12" s="25"/>
      <c r="H12" s="25">
        <v>1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>
        <v>1</v>
      </c>
      <c r="Y12" s="25">
        <v>1</v>
      </c>
      <c r="Z12" s="25"/>
    </row>
    <row r="13" spans="2:26" outlineLevel="1">
      <c r="B13" s="60"/>
      <c r="C13" s="30" t="s">
        <v>114</v>
      </c>
      <c r="D13" s="12" t="s">
        <v>144</v>
      </c>
      <c r="E13" s="16" t="s">
        <v>82</v>
      </c>
      <c r="F13" s="14" t="s">
        <v>74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2:26" outlineLevel="1">
      <c r="B14" s="60"/>
      <c r="C14" s="30" t="s">
        <v>18</v>
      </c>
      <c r="D14" s="12" t="s">
        <v>145</v>
      </c>
      <c r="E14" s="16" t="s">
        <v>83</v>
      </c>
      <c r="F14" s="14" t="s">
        <v>74</v>
      </c>
      <c r="G14" s="31"/>
      <c r="H14" s="31"/>
      <c r="I14" s="31"/>
      <c r="J14" s="31"/>
      <c r="K14" s="31">
        <v>1</v>
      </c>
      <c r="L14" s="31"/>
      <c r="M14" s="31">
        <v>1</v>
      </c>
      <c r="N14" s="31">
        <v>1</v>
      </c>
      <c r="O14" s="31">
        <v>1</v>
      </c>
      <c r="P14" s="31"/>
      <c r="Q14" s="31"/>
      <c r="R14" s="31"/>
      <c r="S14" s="31">
        <v>1</v>
      </c>
      <c r="T14" s="31">
        <v>1</v>
      </c>
      <c r="U14" s="31"/>
      <c r="V14" s="32">
        <v>1</v>
      </c>
      <c r="W14" s="32">
        <v>1</v>
      </c>
      <c r="X14" s="31"/>
      <c r="Y14" s="31"/>
      <c r="Z14" s="31"/>
    </row>
    <row r="15" spans="2:26" outlineLevel="1">
      <c r="B15" s="60"/>
      <c r="C15" s="17" t="s">
        <v>202</v>
      </c>
      <c r="D15" s="37"/>
      <c r="E15" s="34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2:26" outlineLevel="1">
      <c r="B16" s="60"/>
      <c r="C16" s="30" t="s">
        <v>115</v>
      </c>
      <c r="D16" s="12" t="s">
        <v>204</v>
      </c>
      <c r="E16" s="13" t="s">
        <v>241</v>
      </c>
      <c r="F16" s="14" t="s">
        <v>74</v>
      </c>
      <c r="G16" s="25"/>
      <c r="H16" s="25">
        <v>1</v>
      </c>
      <c r="I16" s="25"/>
      <c r="J16" s="25">
        <v>1</v>
      </c>
      <c r="K16" s="25">
        <v>1</v>
      </c>
      <c r="L16" s="25"/>
      <c r="M16" s="25"/>
      <c r="N16" s="25"/>
      <c r="O16" s="25"/>
      <c r="P16" s="25"/>
      <c r="Q16" s="25"/>
      <c r="R16" s="25">
        <v>1</v>
      </c>
      <c r="S16" s="25"/>
      <c r="T16" s="25"/>
      <c r="U16" s="25"/>
      <c r="V16" s="25">
        <v>1</v>
      </c>
      <c r="W16" s="25">
        <v>1</v>
      </c>
      <c r="X16" s="25">
        <v>1</v>
      </c>
      <c r="Y16" s="25">
        <v>1</v>
      </c>
      <c r="Z16" s="25">
        <v>1</v>
      </c>
    </row>
    <row r="17" spans="2:26" outlineLevel="1">
      <c r="B17" s="61"/>
      <c r="C17" s="30" t="s">
        <v>116</v>
      </c>
      <c r="D17" s="12" t="s">
        <v>203</v>
      </c>
      <c r="E17" s="16" t="s">
        <v>242</v>
      </c>
      <c r="F17" s="14" t="s">
        <v>74</v>
      </c>
      <c r="G17" s="25">
        <v>1</v>
      </c>
      <c r="H17" s="25"/>
      <c r="I17" s="25">
        <v>1</v>
      </c>
      <c r="J17" s="25">
        <v>1</v>
      </c>
      <c r="K17" s="25">
        <v>1</v>
      </c>
      <c r="L17" s="25">
        <v>1</v>
      </c>
      <c r="M17" s="25">
        <v>1</v>
      </c>
      <c r="N17" s="25">
        <v>1</v>
      </c>
      <c r="O17" s="25">
        <v>1</v>
      </c>
      <c r="P17" s="25">
        <v>1</v>
      </c>
      <c r="Q17" s="25">
        <v>1</v>
      </c>
      <c r="R17" s="25"/>
      <c r="S17" s="25">
        <v>1</v>
      </c>
      <c r="T17" s="25">
        <v>1</v>
      </c>
      <c r="U17" s="25">
        <v>1</v>
      </c>
      <c r="V17" s="25">
        <v>1</v>
      </c>
      <c r="W17" s="25">
        <v>1</v>
      </c>
      <c r="X17" s="25"/>
      <c r="Y17" s="25"/>
      <c r="Z17" s="25">
        <v>1</v>
      </c>
    </row>
    <row r="18" spans="2:26" outlineLevel="1">
      <c r="B18" s="29"/>
      <c r="C18" s="30" t="s">
        <v>118</v>
      </c>
      <c r="D18" s="12" t="s">
        <v>205</v>
      </c>
      <c r="E18" s="16" t="s">
        <v>243</v>
      </c>
      <c r="F18" s="14" t="s">
        <v>74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>
        <v>1</v>
      </c>
      <c r="Y18" s="25">
        <v>1</v>
      </c>
      <c r="Z18" s="25"/>
    </row>
    <row r="19" spans="2:26" ht="20.100000000000001" customHeight="1" outlineLevel="1">
      <c r="B19" s="3"/>
      <c r="C19" s="4" t="s">
        <v>134</v>
      </c>
      <c r="D19" s="1"/>
      <c r="E19" s="5"/>
      <c r="F19" s="1"/>
      <c r="G19" s="26">
        <f t="shared" ref="G19:Z19" si="0">COUNTA(G3:G18)</f>
        <v>5</v>
      </c>
      <c r="H19" s="26">
        <f t="shared" si="0"/>
        <v>5</v>
      </c>
      <c r="I19" s="26">
        <f t="shared" si="0"/>
        <v>3</v>
      </c>
      <c r="J19" s="26">
        <f t="shared" si="0"/>
        <v>6</v>
      </c>
      <c r="K19" s="26">
        <f t="shared" si="0"/>
        <v>9</v>
      </c>
      <c r="L19" s="26">
        <f t="shared" si="0"/>
        <v>5</v>
      </c>
      <c r="M19" s="26">
        <f t="shared" si="0"/>
        <v>6</v>
      </c>
      <c r="N19" s="26">
        <f t="shared" si="0"/>
        <v>6</v>
      </c>
      <c r="O19" s="26">
        <f t="shared" si="0"/>
        <v>8</v>
      </c>
      <c r="P19" s="26">
        <f t="shared" si="0"/>
        <v>3</v>
      </c>
      <c r="Q19" s="26">
        <f t="shared" si="0"/>
        <v>3</v>
      </c>
      <c r="R19" s="26">
        <f t="shared" si="0"/>
        <v>3</v>
      </c>
      <c r="S19" s="26">
        <f t="shared" si="0"/>
        <v>6</v>
      </c>
      <c r="T19" s="26">
        <f t="shared" si="0"/>
        <v>6</v>
      </c>
      <c r="U19" s="26">
        <f t="shared" si="0"/>
        <v>5</v>
      </c>
      <c r="V19" s="26">
        <f t="shared" si="0"/>
        <v>7</v>
      </c>
      <c r="W19" s="26">
        <f t="shared" si="0"/>
        <v>7</v>
      </c>
      <c r="X19" s="26">
        <f t="shared" si="0"/>
        <v>6</v>
      </c>
      <c r="Y19" s="26">
        <f t="shared" si="0"/>
        <v>6</v>
      </c>
      <c r="Z19" s="26">
        <f t="shared" si="0"/>
        <v>6</v>
      </c>
    </row>
    <row r="20" spans="2:26" ht="5.0999999999999996" customHeight="1">
      <c r="B20" s="2"/>
      <c r="C20" s="2"/>
      <c r="E20" s="2"/>
      <c r="F20" s="2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2:26" outlineLevel="1">
      <c r="B21" s="60" t="s">
        <v>21</v>
      </c>
      <c r="C21" s="17" t="s">
        <v>36</v>
      </c>
      <c r="D21" s="37"/>
      <c r="E21" s="34"/>
      <c r="F21" s="35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2:26" outlineLevel="1">
      <c r="B22" s="59"/>
      <c r="C22" s="23" t="s">
        <v>19</v>
      </c>
      <c r="D22" s="15" t="s">
        <v>146</v>
      </c>
      <c r="E22" s="16" t="s">
        <v>85</v>
      </c>
      <c r="F22" s="14" t="s">
        <v>74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>
        <v>1</v>
      </c>
      <c r="M22" s="25">
        <v>1</v>
      </c>
      <c r="N22" s="25">
        <v>1</v>
      </c>
      <c r="O22" s="25"/>
      <c r="P22" s="25"/>
      <c r="Q22" s="25"/>
      <c r="R22" s="25"/>
      <c r="S22" s="25">
        <v>1</v>
      </c>
      <c r="T22" s="25">
        <v>1</v>
      </c>
      <c r="U22" s="25">
        <v>1</v>
      </c>
      <c r="V22" s="25"/>
      <c r="W22" s="25"/>
      <c r="X22" s="25"/>
      <c r="Y22" s="25">
        <v>1</v>
      </c>
      <c r="Z22" s="25">
        <v>1</v>
      </c>
    </row>
    <row r="23" spans="2:26" outlineLevel="1">
      <c r="B23" s="59"/>
      <c r="C23" s="23" t="s">
        <v>176</v>
      </c>
      <c r="D23" s="15" t="s">
        <v>191</v>
      </c>
      <c r="E23" s="16" t="s">
        <v>177</v>
      </c>
      <c r="F23" s="14" t="s">
        <v>74</v>
      </c>
      <c r="G23" s="25"/>
      <c r="H23" s="25"/>
      <c r="I23" s="25"/>
      <c r="J23" s="25"/>
      <c r="K23" s="25"/>
      <c r="L23" s="25">
        <v>1</v>
      </c>
      <c r="M23" s="25">
        <v>1</v>
      </c>
      <c r="N23" s="25">
        <v>1</v>
      </c>
      <c r="O23" s="25"/>
      <c r="P23" s="25"/>
      <c r="Q23" s="25"/>
      <c r="R23" s="25"/>
      <c r="S23" s="25">
        <v>1</v>
      </c>
      <c r="T23" s="25">
        <v>1</v>
      </c>
      <c r="U23" s="25"/>
      <c r="V23" s="25"/>
      <c r="W23" s="25"/>
      <c r="X23" s="25"/>
      <c r="Y23" s="25"/>
      <c r="Z23" s="25"/>
    </row>
    <row r="24" spans="2:26" outlineLevel="1">
      <c r="B24" s="59"/>
      <c r="C24" s="23" t="s">
        <v>20</v>
      </c>
      <c r="D24" s="15" t="s">
        <v>180</v>
      </c>
      <c r="E24" s="16" t="s">
        <v>86</v>
      </c>
      <c r="F24" s="14" t="s">
        <v>74</v>
      </c>
      <c r="G24" s="25"/>
      <c r="H24" s="25"/>
      <c r="I24" s="25">
        <v>1</v>
      </c>
      <c r="J24" s="25"/>
      <c r="K24" s="25"/>
      <c r="L24" s="25">
        <v>1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/>
      <c r="S24" s="25">
        <v>1</v>
      </c>
      <c r="T24" s="25">
        <v>1</v>
      </c>
      <c r="U24" s="25"/>
      <c r="V24" s="25"/>
      <c r="W24" s="25"/>
      <c r="X24" s="25"/>
      <c r="Y24" s="25"/>
      <c r="Z24" s="25">
        <v>1</v>
      </c>
    </row>
    <row r="25" spans="2:26" outlineLevel="1">
      <c r="B25" s="59"/>
      <c r="C25" s="23" t="s">
        <v>178</v>
      </c>
      <c r="D25" s="15" t="s">
        <v>192</v>
      </c>
      <c r="E25" s="16" t="s">
        <v>179</v>
      </c>
      <c r="F25" s="14" t="s">
        <v>74</v>
      </c>
      <c r="G25" s="25"/>
      <c r="H25" s="25"/>
      <c r="I25" s="25"/>
      <c r="J25" s="25"/>
      <c r="K25" s="25"/>
      <c r="L25" s="25">
        <v>1</v>
      </c>
      <c r="M25" s="25">
        <v>1</v>
      </c>
      <c r="N25" s="25">
        <v>1</v>
      </c>
      <c r="O25" s="25"/>
      <c r="P25" s="25"/>
      <c r="Q25" s="25"/>
      <c r="R25" s="25"/>
      <c r="S25" s="25">
        <v>1</v>
      </c>
      <c r="T25" s="25">
        <v>1</v>
      </c>
      <c r="U25" s="25"/>
      <c r="V25" s="25"/>
      <c r="W25" s="25"/>
      <c r="X25" s="25"/>
      <c r="Y25" s="25"/>
      <c r="Z25" s="25"/>
    </row>
    <row r="26" spans="2:26" outlineLevel="1">
      <c r="B26" s="59"/>
      <c r="C26" s="23" t="s">
        <v>147</v>
      </c>
      <c r="D26" s="15" t="s">
        <v>181</v>
      </c>
      <c r="E26" s="16" t="s">
        <v>84</v>
      </c>
      <c r="F26" s="14" t="s">
        <v>74</v>
      </c>
      <c r="G26" s="25"/>
      <c r="H26" s="25"/>
      <c r="I26" s="25"/>
      <c r="J26" s="25"/>
      <c r="K26" s="25">
        <v>1</v>
      </c>
      <c r="L26" s="25">
        <v>1</v>
      </c>
      <c r="M26" s="25"/>
      <c r="N26" s="25"/>
      <c r="O26" s="25">
        <v>1</v>
      </c>
      <c r="P26" s="25"/>
      <c r="Q26" s="25"/>
      <c r="R26" s="25">
        <v>1</v>
      </c>
      <c r="S26" s="25">
        <v>1</v>
      </c>
      <c r="T26" s="25">
        <v>1</v>
      </c>
      <c r="U26" s="25"/>
      <c r="V26" s="25"/>
      <c r="W26" s="25"/>
      <c r="X26" s="25">
        <v>1</v>
      </c>
      <c r="Y26" s="25">
        <v>1</v>
      </c>
      <c r="Z26" s="25">
        <v>1</v>
      </c>
    </row>
    <row r="27" spans="2:26" outlineLevel="1">
      <c r="B27" s="59"/>
      <c r="C27" s="23" t="s">
        <v>107</v>
      </c>
      <c r="D27" s="15"/>
      <c r="E27" s="16" t="s">
        <v>106</v>
      </c>
      <c r="F27" s="14" t="s">
        <v>74</v>
      </c>
      <c r="G27" s="25"/>
      <c r="H27" s="25"/>
      <c r="I27" s="25">
        <v>1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2:26" outlineLevel="1">
      <c r="B28" s="59"/>
      <c r="C28" s="23" t="s">
        <v>195</v>
      </c>
      <c r="D28" s="15"/>
      <c r="E28" s="16" t="s">
        <v>196</v>
      </c>
      <c r="F28" s="14" t="s">
        <v>74</v>
      </c>
      <c r="G28" s="25"/>
      <c r="H28" s="25"/>
      <c r="I28" s="25">
        <v>1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2:26" outlineLevel="1">
      <c r="B29" s="59"/>
      <c r="C29" s="23" t="s">
        <v>174</v>
      </c>
      <c r="D29" s="15" t="s">
        <v>190</v>
      </c>
      <c r="E29" s="16" t="s">
        <v>175</v>
      </c>
      <c r="F29" s="14" t="s">
        <v>74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>
        <v>1</v>
      </c>
      <c r="Y29" s="25"/>
      <c r="Z29" s="25"/>
    </row>
    <row r="30" spans="2:26" outlineLevel="1">
      <c r="B30" s="59"/>
      <c r="C30" s="23" t="s">
        <v>206</v>
      </c>
      <c r="D30" s="15"/>
      <c r="E30" s="16"/>
      <c r="F30" s="14" t="s">
        <v>74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>
        <v>1</v>
      </c>
      <c r="Y30" s="25"/>
      <c r="Z30" s="25"/>
    </row>
    <row r="31" spans="2:26" outlineLevel="1">
      <c r="B31" s="59"/>
      <c r="C31" s="17" t="s">
        <v>37</v>
      </c>
      <c r="D31" s="37"/>
      <c r="E31" s="34"/>
      <c r="F31" s="35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2:26" outlineLevel="1">
      <c r="B32" s="59"/>
      <c r="C32" s="23" t="s">
        <v>45</v>
      </c>
      <c r="D32" s="15" t="s">
        <v>182</v>
      </c>
      <c r="E32" s="16" t="s">
        <v>102</v>
      </c>
      <c r="F32" s="14" t="s">
        <v>74</v>
      </c>
      <c r="G32" s="25"/>
      <c r="H32" s="25">
        <v>1</v>
      </c>
      <c r="I32" s="25"/>
      <c r="J32" s="25"/>
      <c r="K32" s="25">
        <v>1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2:26" outlineLevel="1">
      <c r="B33" s="59"/>
      <c r="C33" s="23" t="s">
        <v>38</v>
      </c>
      <c r="D33" s="15" t="s">
        <v>183</v>
      </c>
      <c r="E33" s="16" t="s">
        <v>103</v>
      </c>
      <c r="F33" s="14" t="s">
        <v>74</v>
      </c>
      <c r="G33" s="25">
        <v>1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>
        <v>1</v>
      </c>
      <c r="T33" s="25">
        <v>1</v>
      </c>
      <c r="U33" s="25">
        <v>1</v>
      </c>
      <c r="V33" s="25"/>
      <c r="W33" s="25"/>
      <c r="X33" s="25"/>
      <c r="Y33" s="25"/>
      <c r="Z33" s="25"/>
    </row>
    <row r="34" spans="2:26" outlineLevel="1">
      <c r="B34" s="59"/>
      <c r="C34" s="23" t="s">
        <v>193</v>
      </c>
      <c r="D34" s="15" t="s">
        <v>194</v>
      </c>
      <c r="E34" s="16" t="s">
        <v>104</v>
      </c>
      <c r="F34" s="14" t="s">
        <v>74</v>
      </c>
      <c r="G34" s="25"/>
      <c r="H34" s="25">
        <v>1</v>
      </c>
      <c r="I34" s="25"/>
      <c r="J34" s="25"/>
      <c r="K34" s="25">
        <v>1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2:26" outlineLevel="1">
      <c r="B35" s="59"/>
      <c r="C35" s="17" t="s">
        <v>229</v>
      </c>
      <c r="D35" s="37"/>
      <c r="E35" s="34"/>
      <c r="F35" s="3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2:26" outlineLevel="1">
      <c r="B36" s="59"/>
      <c r="C36" s="23" t="s">
        <v>230</v>
      </c>
      <c r="D36" s="15" t="s">
        <v>234</v>
      </c>
      <c r="E36" s="16" t="s">
        <v>232</v>
      </c>
      <c r="F36" s="14" t="s">
        <v>74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>
        <v>1</v>
      </c>
      <c r="Y36" s="25"/>
      <c r="Z36" s="25"/>
    </row>
    <row r="37" spans="2:26" outlineLevel="1">
      <c r="B37" s="59"/>
      <c r="C37" s="23" t="s">
        <v>231</v>
      </c>
      <c r="D37" s="15" t="s">
        <v>235</v>
      </c>
      <c r="E37" s="16" t="s">
        <v>233</v>
      </c>
      <c r="F37" s="14" t="s">
        <v>74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>
        <v>1</v>
      </c>
      <c r="Y37" s="25"/>
      <c r="Z37" s="25"/>
    </row>
    <row r="38" spans="2:26" outlineLevel="1">
      <c r="B38" s="59"/>
      <c r="C38" s="17" t="s">
        <v>72</v>
      </c>
      <c r="D38" s="37"/>
      <c r="E38" s="34"/>
      <c r="F38" s="35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2:26" outlineLevel="1">
      <c r="B39" s="59"/>
      <c r="C39" s="23" t="s">
        <v>131</v>
      </c>
      <c r="D39" s="15" t="s">
        <v>171</v>
      </c>
      <c r="E39" s="16" t="s">
        <v>111</v>
      </c>
      <c r="F39" s="14" t="s">
        <v>74</v>
      </c>
      <c r="G39" s="25">
        <v>1</v>
      </c>
      <c r="H39" s="25">
        <v>1</v>
      </c>
      <c r="I39" s="25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/>
      <c r="P39" s="25"/>
      <c r="Q39" s="25"/>
      <c r="R39" s="25"/>
      <c r="S39" s="25">
        <v>1</v>
      </c>
      <c r="T39" s="25">
        <v>1</v>
      </c>
      <c r="U39" s="25">
        <v>1</v>
      </c>
      <c r="V39" s="25"/>
      <c r="W39" s="25"/>
      <c r="X39" s="25"/>
      <c r="Y39" s="25">
        <v>1</v>
      </c>
      <c r="Z39" s="25">
        <v>1</v>
      </c>
    </row>
    <row r="40" spans="2:26" outlineLevel="1">
      <c r="B40" s="59"/>
      <c r="C40" s="23" t="s">
        <v>132</v>
      </c>
      <c r="D40" s="15" t="s">
        <v>172</v>
      </c>
      <c r="E40" s="16" t="s">
        <v>112</v>
      </c>
      <c r="F40" s="14" t="s">
        <v>74</v>
      </c>
      <c r="G40" s="25"/>
      <c r="H40" s="25"/>
      <c r="I40" s="25">
        <v>1</v>
      </c>
      <c r="J40" s="25"/>
      <c r="K40" s="25"/>
      <c r="L40" s="25">
        <v>1</v>
      </c>
      <c r="M40" s="25">
        <v>1</v>
      </c>
      <c r="N40" s="25">
        <v>1</v>
      </c>
      <c r="O40" s="25">
        <v>1</v>
      </c>
      <c r="P40" s="25">
        <v>1</v>
      </c>
      <c r="Q40" s="25">
        <v>1</v>
      </c>
      <c r="R40" s="25"/>
      <c r="S40" s="25">
        <v>1</v>
      </c>
      <c r="T40" s="25">
        <v>1</v>
      </c>
      <c r="U40" s="25"/>
      <c r="V40" s="25"/>
      <c r="W40" s="25"/>
      <c r="X40" s="25"/>
      <c r="Y40" s="25"/>
      <c r="Z40" s="25">
        <v>1</v>
      </c>
    </row>
    <row r="41" spans="2:26" outlineLevel="1">
      <c r="B41" s="59"/>
      <c r="C41" s="23" t="s">
        <v>148</v>
      </c>
      <c r="D41" s="15" t="s">
        <v>173</v>
      </c>
      <c r="E41" s="16" t="s">
        <v>113</v>
      </c>
      <c r="F41" s="14" t="s">
        <v>74</v>
      </c>
      <c r="G41" s="25"/>
      <c r="H41" s="25"/>
      <c r="I41" s="25"/>
      <c r="J41" s="25"/>
      <c r="K41" s="25">
        <v>1</v>
      </c>
      <c r="L41" s="25">
        <v>1</v>
      </c>
      <c r="M41" s="25"/>
      <c r="N41" s="25"/>
      <c r="O41" s="25">
        <v>1</v>
      </c>
      <c r="P41" s="25"/>
      <c r="Q41" s="25"/>
      <c r="R41" s="25">
        <v>1</v>
      </c>
      <c r="S41" s="25"/>
      <c r="T41" s="25"/>
      <c r="U41" s="25"/>
      <c r="V41" s="25"/>
      <c r="W41" s="25"/>
      <c r="X41" s="25">
        <v>1</v>
      </c>
      <c r="Y41" s="25">
        <v>1</v>
      </c>
      <c r="Z41" s="25">
        <v>1</v>
      </c>
    </row>
    <row r="42" spans="2:26" outlineLevel="1">
      <c r="B42" s="59"/>
      <c r="C42" s="23" t="s">
        <v>133</v>
      </c>
      <c r="D42" s="15" t="s">
        <v>149</v>
      </c>
      <c r="E42" s="16" t="s">
        <v>105</v>
      </c>
      <c r="F42" s="14" t="s">
        <v>74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  <c r="P42" s="25">
        <v>1</v>
      </c>
      <c r="Q42" s="25">
        <v>1</v>
      </c>
      <c r="R42" s="25">
        <v>1</v>
      </c>
      <c r="S42" s="25">
        <v>1</v>
      </c>
      <c r="T42" s="25">
        <v>1</v>
      </c>
      <c r="U42" s="25">
        <v>1</v>
      </c>
      <c r="V42" s="25">
        <v>1</v>
      </c>
      <c r="W42" s="25">
        <v>1</v>
      </c>
      <c r="X42" s="25">
        <v>1</v>
      </c>
      <c r="Y42" s="25">
        <v>1</v>
      </c>
      <c r="Z42" s="25">
        <v>1</v>
      </c>
    </row>
    <row r="43" spans="2:26" ht="20.100000000000001" customHeight="1" outlineLevel="1">
      <c r="B43" s="3"/>
      <c r="C43" s="4" t="s">
        <v>135</v>
      </c>
      <c r="D43" s="1"/>
      <c r="E43" s="5"/>
      <c r="F43" s="1"/>
      <c r="G43" s="26">
        <f>COUNTA(G22:G30,G32:G34,G36:G37,G39:G42)</f>
        <v>4</v>
      </c>
      <c r="H43" s="26">
        <f t="shared" ref="H43:Z43" si="1">COUNTA(H22:H30,H32:H34,H36:H37,H39:H42)</f>
        <v>5</v>
      </c>
      <c r="I43" s="26">
        <f t="shared" si="1"/>
        <v>7</v>
      </c>
      <c r="J43" s="26">
        <f t="shared" si="1"/>
        <v>3</v>
      </c>
      <c r="K43" s="26">
        <f t="shared" si="1"/>
        <v>7</v>
      </c>
      <c r="L43" s="26">
        <f t="shared" si="1"/>
        <v>9</v>
      </c>
      <c r="M43" s="26">
        <f t="shared" si="1"/>
        <v>7</v>
      </c>
      <c r="N43" s="26">
        <f t="shared" si="1"/>
        <v>7</v>
      </c>
      <c r="O43" s="26">
        <f t="shared" si="1"/>
        <v>5</v>
      </c>
      <c r="P43" s="26">
        <f t="shared" si="1"/>
        <v>3</v>
      </c>
      <c r="Q43" s="26">
        <f t="shared" si="1"/>
        <v>3</v>
      </c>
      <c r="R43" s="26">
        <f t="shared" si="1"/>
        <v>3</v>
      </c>
      <c r="S43" s="26">
        <f t="shared" si="1"/>
        <v>9</v>
      </c>
      <c r="T43" s="26">
        <f t="shared" si="1"/>
        <v>9</v>
      </c>
      <c r="U43" s="26">
        <f t="shared" si="1"/>
        <v>4</v>
      </c>
      <c r="V43" s="26">
        <f t="shared" si="1"/>
        <v>1</v>
      </c>
      <c r="W43" s="26">
        <f t="shared" si="1"/>
        <v>1</v>
      </c>
      <c r="X43" s="26">
        <f t="shared" si="1"/>
        <v>7</v>
      </c>
      <c r="Y43" s="26">
        <f t="shared" si="1"/>
        <v>5</v>
      </c>
      <c r="Z43" s="26">
        <f t="shared" si="1"/>
        <v>7</v>
      </c>
    </row>
    <row r="44" spans="2:26" ht="5.0999999999999996" customHeight="1">
      <c r="B44" s="2"/>
      <c r="C44" s="2"/>
      <c r="E44" s="2"/>
      <c r="F44" s="2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2:26" ht="15" customHeight="1" outlineLevel="1">
      <c r="B45" s="63" t="s">
        <v>39</v>
      </c>
      <c r="C45" s="17" t="s">
        <v>240</v>
      </c>
      <c r="D45" s="37"/>
      <c r="E45" s="34"/>
      <c r="F45" s="35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2:26" outlineLevel="1">
      <c r="B46" s="60"/>
      <c r="C46" s="23" t="s">
        <v>126</v>
      </c>
      <c r="D46" s="15" t="s">
        <v>158</v>
      </c>
      <c r="E46" s="16" t="s">
        <v>121</v>
      </c>
      <c r="F46" s="14" t="s">
        <v>75</v>
      </c>
      <c r="G46" s="31"/>
      <c r="H46" s="31"/>
      <c r="I46" s="31"/>
      <c r="J46" s="32"/>
      <c r="K46" s="31"/>
      <c r="L46" s="31"/>
      <c r="M46" s="31">
        <v>1</v>
      </c>
      <c r="N46" s="31">
        <v>1</v>
      </c>
      <c r="O46" s="32"/>
      <c r="P46" s="32"/>
      <c r="Q46" s="32"/>
      <c r="R46" s="32"/>
      <c r="S46" s="32"/>
      <c r="T46" s="32"/>
      <c r="U46" s="31"/>
      <c r="V46" s="31"/>
      <c r="W46" s="31"/>
      <c r="X46" s="31"/>
      <c r="Y46" s="31"/>
      <c r="Z46" s="31"/>
    </row>
    <row r="47" spans="2:26" outlineLevel="1">
      <c r="B47" s="60"/>
      <c r="C47" s="23" t="s">
        <v>127</v>
      </c>
      <c r="D47" s="15" t="s">
        <v>159</v>
      </c>
      <c r="E47" s="16" t="s">
        <v>122</v>
      </c>
      <c r="F47" s="14" t="s">
        <v>75</v>
      </c>
      <c r="G47" s="32">
        <v>1</v>
      </c>
      <c r="H47" s="31"/>
      <c r="I47" s="31"/>
      <c r="J47" s="32">
        <v>1</v>
      </c>
      <c r="K47" s="32">
        <v>1</v>
      </c>
      <c r="L47" s="31"/>
      <c r="M47" s="31"/>
      <c r="N47" s="31"/>
      <c r="O47" s="32"/>
      <c r="P47" s="31"/>
      <c r="Q47" s="31"/>
      <c r="R47" s="32"/>
      <c r="S47" s="32"/>
      <c r="T47" s="32"/>
      <c r="U47" s="32"/>
      <c r="V47" s="32">
        <v>1</v>
      </c>
      <c r="W47" s="32">
        <v>1</v>
      </c>
      <c r="X47" s="32">
        <v>1</v>
      </c>
      <c r="Y47" s="31">
        <v>1</v>
      </c>
      <c r="Z47" s="31">
        <v>1</v>
      </c>
    </row>
    <row r="48" spans="2:26" outlineLevel="1">
      <c r="B48" s="60"/>
      <c r="C48" s="23" t="s">
        <v>128</v>
      </c>
      <c r="D48" s="15" t="s">
        <v>157</v>
      </c>
      <c r="E48" s="16" t="s">
        <v>123</v>
      </c>
      <c r="F48" s="14" t="s">
        <v>75</v>
      </c>
      <c r="G48" s="32"/>
      <c r="H48" s="31">
        <v>1</v>
      </c>
      <c r="I48" s="31"/>
      <c r="J48" s="32"/>
      <c r="K48" s="32">
        <v>1</v>
      </c>
      <c r="L48" s="31">
        <v>1</v>
      </c>
      <c r="M48" s="31">
        <v>1</v>
      </c>
      <c r="N48" s="31">
        <v>1</v>
      </c>
      <c r="O48" s="32">
        <v>1</v>
      </c>
      <c r="P48" s="31"/>
      <c r="Q48" s="31"/>
      <c r="R48" s="31"/>
      <c r="S48" s="32"/>
      <c r="T48" s="32"/>
      <c r="U48" s="32"/>
      <c r="V48" s="32"/>
      <c r="W48" s="32"/>
      <c r="X48" s="32">
        <v>1</v>
      </c>
      <c r="Y48" s="32">
        <v>1</v>
      </c>
      <c r="Z48" s="32">
        <v>1</v>
      </c>
    </row>
    <row r="49" spans="2:26" outlineLevel="1">
      <c r="B49" s="60"/>
      <c r="C49" s="23" t="s">
        <v>129</v>
      </c>
      <c r="D49" s="15" t="s">
        <v>160</v>
      </c>
      <c r="E49" s="16" t="s">
        <v>124</v>
      </c>
      <c r="F49" s="14" t="s">
        <v>75</v>
      </c>
      <c r="G49" s="32"/>
      <c r="H49" s="31">
        <v>1</v>
      </c>
      <c r="I49" s="31"/>
      <c r="J49" s="32"/>
      <c r="K49" s="32"/>
      <c r="L49" s="31"/>
      <c r="M49" s="31"/>
      <c r="N49" s="31"/>
      <c r="O49" s="32"/>
      <c r="P49" s="31"/>
      <c r="Q49" s="31"/>
      <c r="R49" s="31"/>
      <c r="S49" s="32">
        <v>1</v>
      </c>
      <c r="T49" s="32">
        <v>1</v>
      </c>
      <c r="U49" s="32"/>
      <c r="V49" s="32"/>
      <c r="W49" s="32"/>
      <c r="X49" s="32"/>
      <c r="Y49" s="32"/>
      <c r="Z49" s="32"/>
    </row>
    <row r="50" spans="2:26" outlineLevel="1">
      <c r="B50" s="60"/>
      <c r="C50" s="23" t="s">
        <v>130</v>
      </c>
      <c r="D50" s="15" t="s">
        <v>161</v>
      </c>
      <c r="E50" s="16" t="s">
        <v>125</v>
      </c>
      <c r="F50" s="14" t="s">
        <v>75</v>
      </c>
      <c r="G50" s="32">
        <v>1</v>
      </c>
      <c r="H50" s="31"/>
      <c r="I50" s="31">
        <v>1</v>
      </c>
      <c r="J50" s="32">
        <v>1</v>
      </c>
      <c r="K50" s="32">
        <v>1</v>
      </c>
      <c r="L50" s="31">
        <v>1</v>
      </c>
      <c r="M50" s="31"/>
      <c r="N50" s="31"/>
      <c r="O50" s="32">
        <v>1</v>
      </c>
      <c r="P50" s="31">
        <v>1</v>
      </c>
      <c r="Q50" s="31">
        <v>1</v>
      </c>
      <c r="R50" s="31">
        <v>1</v>
      </c>
      <c r="S50" s="32">
        <v>1</v>
      </c>
      <c r="T50" s="32">
        <v>1</v>
      </c>
      <c r="U50" s="32">
        <v>1</v>
      </c>
      <c r="V50" s="32">
        <v>1</v>
      </c>
      <c r="W50" s="32">
        <v>1</v>
      </c>
      <c r="X50" s="32"/>
      <c r="Y50" s="32"/>
      <c r="Z50" s="32">
        <v>1</v>
      </c>
    </row>
    <row r="51" spans="2:26" ht="15" customHeight="1" outlineLevel="1">
      <c r="B51" s="60"/>
      <c r="C51" s="17" t="s">
        <v>40</v>
      </c>
      <c r="D51" s="37"/>
      <c r="E51" s="34"/>
      <c r="F51" s="35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2:26" outlineLevel="1">
      <c r="B52" s="60"/>
      <c r="C52" s="23" t="s">
        <v>71</v>
      </c>
      <c r="D52" s="15" t="s">
        <v>150</v>
      </c>
      <c r="E52" s="16" t="s">
        <v>95</v>
      </c>
      <c r="F52" s="14" t="s">
        <v>74</v>
      </c>
      <c r="G52" s="31"/>
      <c r="H52" s="31"/>
      <c r="I52" s="31"/>
      <c r="J52" s="32">
        <v>1</v>
      </c>
      <c r="K52" s="31"/>
      <c r="L52" s="31"/>
      <c r="M52" s="31"/>
      <c r="N52" s="31"/>
      <c r="O52" s="32"/>
      <c r="P52" s="32"/>
      <c r="Q52" s="32"/>
      <c r="R52" s="32"/>
      <c r="S52" s="32"/>
      <c r="T52" s="32"/>
      <c r="U52" s="31"/>
      <c r="V52" s="31"/>
      <c r="W52" s="31"/>
      <c r="X52" s="31"/>
      <c r="Y52" s="31"/>
      <c r="Z52" s="31"/>
    </row>
    <row r="53" spans="2:26" outlineLevel="1">
      <c r="B53" s="60"/>
      <c r="C53" s="23" t="s">
        <v>42</v>
      </c>
      <c r="D53" s="15" t="s">
        <v>151</v>
      </c>
      <c r="E53" s="16" t="s">
        <v>92</v>
      </c>
      <c r="F53" s="14" t="s">
        <v>74</v>
      </c>
      <c r="G53" s="31">
        <v>1</v>
      </c>
      <c r="H53" s="31"/>
      <c r="I53" s="31">
        <v>1</v>
      </c>
      <c r="J53" s="32">
        <v>1</v>
      </c>
      <c r="K53" s="31"/>
      <c r="L53" s="31"/>
      <c r="M53" s="31"/>
      <c r="N53" s="31"/>
      <c r="O53" s="32">
        <v>1</v>
      </c>
      <c r="P53" s="32">
        <v>1</v>
      </c>
      <c r="Q53" s="32">
        <v>1</v>
      </c>
      <c r="R53" s="32">
        <v>1</v>
      </c>
      <c r="S53" s="32">
        <v>1</v>
      </c>
      <c r="T53" s="32">
        <v>1</v>
      </c>
      <c r="U53" s="31"/>
      <c r="V53" s="31">
        <v>1</v>
      </c>
      <c r="W53" s="31">
        <v>1</v>
      </c>
      <c r="X53" s="31"/>
      <c r="Y53" s="31"/>
      <c r="Z53" s="31">
        <v>1</v>
      </c>
    </row>
    <row r="54" spans="2:26" outlineLevel="1">
      <c r="B54" s="60"/>
      <c r="C54" s="23" t="s">
        <v>43</v>
      </c>
      <c r="D54" s="15" t="s">
        <v>152</v>
      </c>
      <c r="E54" s="16" t="s">
        <v>93</v>
      </c>
      <c r="F54" s="14" t="s">
        <v>74</v>
      </c>
      <c r="G54" s="32">
        <v>1</v>
      </c>
      <c r="H54" s="31"/>
      <c r="I54" s="31"/>
      <c r="J54" s="32">
        <v>1</v>
      </c>
      <c r="K54" s="32">
        <v>1</v>
      </c>
      <c r="L54" s="31">
        <v>1</v>
      </c>
      <c r="M54" s="31">
        <v>1</v>
      </c>
      <c r="N54" s="31">
        <v>1</v>
      </c>
      <c r="O54" s="31"/>
      <c r="P54" s="31"/>
      <c r="Q54" s="31"/>
      <c r="R54" s="32">
        <v>1</v>
      </c>
      <c r="S54" s="32">
        <v>1</v>
      </c>
      <c r="T54" s="32">
        <v>1</v>
      </c>
      <c r="U54" s="32">
        <v>1</v>
      </c>
      <c r="V54" s="32"/>
      <c r="W54" s="32"/>
      <c r="X54" s="32"/>
      <c r="Y54" s="31"/>
      <c r="Z54" s="31"/>
    </row>
    <row r="55" spans="2:26" outlineLevel="1">
      <c r="B55" s="60"/>
      <c r="C55" s="23" t="s">
        <v>44</v>
      </c>
      <c r="D55" s="15" t="s">
        <v>153</v>
      </c>
      <c r="E55" s="16" t="s">
        <v>94</v>
      </c>
      <c r="F55" s="14" t="s">
        <v>74</v>
      </c>
      <c r="G55" s="32">
        <v>1</v>
      </c>
      <c r="H55" s="31">
        <v>1</v>
      </c>
      <c r="I55" s="31"/>
      <c r="J55" s="32">
        <v>1</v>
      </c>
      <c r="K55" s="32">
        <v>1</v>
      </c>
      <c r="L55" s="32">
        <v>1</v>
      </c>
      <c r="M55" s="32">
        <v>1</v>
      </c>
      <c r="N55" s="32">
        <v>1</v>
      </c>
      <c r="O55" s="32"/>
      <c r="P55" s="31"/>
      <c r="Q55" s="31"/>
      <c r="R55" s="31"/>
      <c r="S55" s="32"/>
      <c r="T55" s="32"/>
      <c r="U55" s="32">
        <v>1</v>
      </c>
      <c r="V55" s="32"/>
      <c r="W55" s="32"/>
      <c r="X55" s="32">
        <v>1</v>
      </c>
      <c r="Y55" s="32">
        <v>1</v>
      </c>
      <c r="Z55" s="32">
        <v>1</v>
      </c>
    </row>
    <row r="56" spans="2:26" outlineLevel="1">
      <c r="B56" s="60"/>
      <c r="C56" s="23" t="s">
        <v>184</v>
      </c>
      <c r="D56" s="15" t="s">
        <v>186</v>
      </c>
      <c r="E56" s="16" t="s">
        <v>188</v>
      </c>
      <c r="F56" s="14" t="s">
        <v>74</v>
      </c>
      <c r="G56" s="32"/>
      <c r="H56" s="31"/>
      <c r="I56" s="31"/>
      <c r="J56" s="32"/>
      <c r="K56" s="32"/>
      <c r="L56" s="32"/>
      <c r="M56" s="32"/>
      <c r="N56" s="32"/>
      <c r="O56" s="32">
        <v>1</v>
      </c>
      <c r="P56" s="31"/>
      <c r="Q56" s="31"/>
      <c r="R56" s="31"/>
      <c r="S56" s="32">
        <v>1</v>
      </c>
      <c r="T56" s="32">
        <v>1</v>
      </c>
      <c r="U56" s="32"/>
      <c r="V56" s="32"/>
      <c r="W56" s="32"/>
      <c r="X56" s="32"/>
      <c r="Y56" s="32"/>
      <c r="Z56" s="32"/>
    </row>
    <row r="57" spans="2:26" outlineLevel="1">
      <c r="B57" s="60"/>
      <c r="C57" s="23" t="s">
        <v>185</v>
      </c>
      <c r="D57" s="15" t="s">
        <v>187</v>
      </c>
      <c r="E57" s="16" t="s">
        <v>189</v>
      </c>
      <c r="F57" s="14" t="s">
        <v>74</v>
      </c>
      <c r="G57" s="32"/>
      <c r="H57" s="31"/>
      <c r="I57" s="31"/>
      <c r="J57" s="32"/>
      <c r="K57" s="32"/>
      <c r="L57" s="32"/>
      <c r="M57" s="32"/>
      <c r="N57" s="32"/>
      <c r="O57" s="32">
        <v>1</v>
      </c>
      <c r="P57" s="31"/>
      <c r="Q57" s="31"/>
      <c r="R57" s="31"/>
      <c r="S57" s="32"/>
      <c r="T57" s="32"/>
      <c r="U57" s="32"/>
      <c r="V57" s="32"/>
      <c r="W57" s="32"/>
      <c r="X57" s="32"/>
      <c r="Y57" s="32"/>
      <c r="Z57" s="32"/>
    </row>
    <row r="58" spans="2:26" outlineLevel="1">
      <c r="B58" s="60"/>
      <c r="C58" s="23" t="s">
        <v>211</v>
      </c>
      <c r="D58" s="15" t="s">
        <v>154</v>
      </c>
      <c r="E58" s="16" t="s">
        <v>120</v>
      </c>
      <c r="F58" s="14" t="s">
        <v>74</v>
      </c>
      <c r="G58" s="31"/>
      <c r="H58" s="31"/>
      <c r="I58" s="31"/>
      <c r="J58" s="31"/>
      <c r="K58" s="31"/>
      <c r="L58" s="31">
        <v>1</v>
      </c>
      <c r="M58" s="31">
        <v>1</v>
      </c>
      <c r="N58" s="31">
        <v>1</v>
      </c>
      <c r="O58" s="31"/>
      <c r="P58" s="31"/>
      <c r="Q58" s="31"/>
      <c r="R58" s="31"/>
      <c r="S58" s="32">
        <v>1</v>
      </c>
      <c r="T58" s="32">
        <v>1</v>
      </c>
      <c r="U58" s="31"/>
      <c r="V58" s="31"/>
      <c r="W58" s="31"/>
      <c r="X58" s="31"/>
      <c r="Y58" s="31"/>
      <c r="Z58" s="31"/>
    </row>
    <row r="59" spans="2:26" ht="15" customHeight="1" outlineLevel="1">
      <c r="B59" s="60"/>
      <c r="C59" s="17" t="s">
        <v>21</v>
      </c>
      <c r="D59" s="37"/>
      <c r="E59" s="34"/>
      <c r="F59" s="35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2:26" outlineLevel="1">
      <c r="B60" s="60"/>
      <c r="C60" s="33" t="s">
        <v>265</v>
      </c>
      <c r="D60" s="15" t="s">
        <v>269</v>
      </c>
      <c r="E60" s="16" t="s">
        <v>273</v>
      </c>
      <c r="F60" s="14" t="s">
        <v>74</v>
      </c>
      <c r="G60" s="25"/>
      <c r="H60" s="25"/>
      <c r="I60" s="25"/>
      <c r="J60" s="25">
        <v>1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2:26" outlineLevel="1">
      <c r="B61" s="60"/>
      <c r="C61" s="33" t="s">
        <v>266</v>
      </c>
      <c r="D61" s="15" t="s">
        <v>270</v>
      </c>
      <c r="E61" s="16" t="s">
        <v>274</v>
      </c>
      <c r="F61" s="14" t="s">
        <v>74</v>
      </c>
      <c r="G61" s="25"/>
      <c r="H61" s="25"/>
      <c r="I61" s="25">
        <v>1</v>
      </c>
      <c r="J61" s="25">
        <v>1</v>
      </c>
      <c r="K61" s="25"/>
      <c r="L61" s="25"/>
      <c r="M61" s="25"/>
      <c r="N61" s="25"/>
      <c r="O61" s="25">
        <v>1</v>
      </c>
      <c r="P61" s="25">
        <v>1</v>
      </c>
      <c r="Q61" s="25">
        <v>1</v>
      </c>
      <c r="R61" s="25">
        <v>1</v>
      </c>
      <c r="S61" s="25">
        <v>1</v>
      </c>
      <c r="T61" s="25">
        <v>1</v>
      </c>
      <c r="U61" s="25"/>
      <c r="V61" s="25">
        <v>1</v>
      </c>
      <c r="W61" s="25">
        <v>1</v>
      </c>
      <c r="X61" s="25"/>
      <c r="Y61" s="25"/>
      <c r="Z61" s="25">
        <v>1</v>
      </c>
    </row>
    <row r="62" spans="2:26" outlineLevel="1">
      <c r="B62" s="60"/>
      <c r="C62" s="33" t="s">
        <v>268</v>
      </c>
      <c r="D62" s="15" t="s">
        <v>271</v>
      </c>
      <c r="E62" s="16" t="s">
        <v>275</v>
      </c>
      <c r="F62" s="14" t="s">
        <v>74</v>
      </c>
      <c r="G62" s="32">
        <v>1</v>
      </c>
      <c r="H62" s="31"/>
      <c r="I62" s="31"/>
      <c r="J62" s="32">
        <v>1</v>
      </c>
      <c r="K62" s="32">
        <v>1</v>
      </c>
      <c r="L62" s="31">
        <v>1</v>
      </c>
      <c r="M62" s="31">
        <v>1</v>
      </c>
      <c r="N62" s="31">
        <v>1</v>
      </c>
      <c r="O62" s="31"/>
      <c r="P62" s="31"/>
      <c r="Q62" s="31"/>
      <c r="R62" s="32">
        <v>1</v>
      </c>
      <c r="S62" s="32">
        <v>1</v>
      </c>
      <c r="T62" s="32">
        <v>1</v>
      </c>
      <c r="U62" s="32">
        <v>1</v>
      </c>
      <c r="V62" s="32"/>
      <c r="W62" s="32"/>
      <c r="X62" s="32"/>
      <c r="Y62" s="31"/>
      <c r="Z62" s="31"/>
    </row>
    <row r="63" spans="2:26" outlineLevel="1">
      <c r="B63" s="60"/>
      <c r="C63" s="33" t="s">
        <v>267</v>
      </c>
      <c r="D63" s="15" t="s">
        <v>272</v>
      </c>
      <c r="E63" s="16" t="s">
        <v>276</v>
      </c>
      <c r="F63" s="14" t="s">
        <v>74</v>
      </c>
      <c r="G63" s="32">
        <v>1</v>
      </c>
      <c r="H63" s="31">
        <v>1</v>
      </c>
      <c r="I63" s="31"/>
      <c r="J63" s="32">
        <v>1</v>
      </c>
      <c r="K63" s="32">
        <v>1</v>
      </c>
      <c r="L63" s="32">
        <v>1</v>
      </c>
      <c r="M63" s="32">
        <v>1</v>
      </c>
      <c r="N63" s="32">
        <v>1</v>
      </c>
      <c r="O63" s="32"/>
      <c r="P63" s="31"/>
      <c r="Q63" s="31"/>
      <c r="R63" s="31"/>
      <c r="S63" s="32"/>
      <c r="T63" s="32"/>
      <c r="U63" s="32">
        <v>1</v>
      </c>
      <c r="V63" s="32"/>
      <c r="W63" s="32"/>
      <c r="X63" s="32">
        <v>1</v>
      </c>
      <c r="Y63" s="32">
        <v>1</v>
      </c>
      <c r="Z63" s="32">
        <v>1</v>
      </c>
    </row>
    <row r="64" spans="2:26" outlineLevel="1">
      <c r="B64" s="60"/>
      <c r="C64" s="17" t="s">
        <v>41</v>
      </c>
      <c r="D64" s="37"/>
      <c r="E64" s="34"/>
      <c r="F64" s="3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2:26" outlineLevel="1">
      <c r="B65" s="60"/>
      <c r="C65" s="23" t="s">
        <v>210</v>
      </c>
      <c r="D65" s="15" t="s">
        <v>237</v>
      </c>
      <c r="E65" s="16" t="s">
        <v>96</v>
      </c>
      <c r="F65" s="14" t="s">
        <v>75</v>
      </c>
      <c r="G65" s="32">
        <v>1</v>
      </c>
      <c r="H65" s="31"/>
      <c r="I65" s="32">
        <v>1</v>
      </c>
      <c r="J65" s="32">
        <v>1</v>
      </c>
      <c r="K65" s="31"/>
      <c r="L65" s="31">
        <v>1</v>
      </c>
      <c r="M65" s="32">
        <v>1</v>
      </c>
      <c r="N65" s="32">
        <v>1</v>
      </c>
      <c r="O65" s="32">
        <v>1</v>
      </c>
      <c r="P65" s="32">
        <v>1</v>
      </c>
      <c r="Q65" s="32">
        <v>1</v>
      </c>
      <c r="R65" s="32">
        <v>1</v>
      </c>
      <c r="S65" s="32">
        <v>1</v>
      </c>
      <c r="T65" s="32">
        <v>1</v>
      </c>
      <c r="U65" s="32">
        <v>1</v>
      </c>
      <c r="V65" s="32">
        <v>1</v>
      </c>
      <c r="W65" s="32">
        <v>1</v>
      </c>
      <c r="X65" s="31"/>
      <c r="Y65" s="31">
        <v>1</v>
      </c>
      <c r="Z65" s="31">
        <v>1</v>
      </c>
    </row>
    <row r="66" spans="2:26" outlineLevel="1">
      <c r="B66" s="60"/>
      <c r="C66" s="23" t="s">
        <v>108</v>
      </c>
      <c r="D66" s="15" t="s">
        <v>155</v>
      </c>
      <c r="E66" s="16" t="s">
        <v>109</v>
      </c>
      <c r="F66" s="14" t="s">
        <v>75</v>
      </c>
      <c r="G66" s="31"/>
      <c r="H66" s="32">
        <v>1</v>
      </c>
      <c r="I66" s="31"/>
      <c r="J66" s="31"/>
      <c r="K66" s="31"/>
      <c r="L66" s="31"/>
      <c r="M66" s="31"/>
      <c r="N66" s="31"/>
      <c r="O66" s="31">
        <v>1</v>
      </c>
      <c r="P66" s="31"/>
      <c r="Q66" s="31"/>
      <c r="R66" s="31"/>
      <c r="S66" s="32"/>
      <c r="T66" s="32"/>
      <c r="U66" s="31"/>
      <c r="V66" s="31"/>
      <c r="W66" s="31"/>
      <c r="X66" s="31"/>
      <c r="Y66" s="31"/>
      <c r="Z66" s="31"/>
    </row>
    <row r="67" spans="2:26" outlineLevel="1">
      <c r="B67" s="60"/>
      <c r="C67" s="23" t="s">
        <v>73</v>
      </c>
      <c r="D67" s="15" t="s">
        <v>156</v>
      </c>
      <c r="E67" s="16" t="s">
        <v>97</v>
      </c>
      <c r="F67" s="14" t="s">
        <v>75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2"/>
      <c r="T67" s="32"/>
      <c r="U67" s="31"/>
      <c r="V67" s="31"/>
      <c r="W67" s="31"/>
      <c r="X67" s="31"/>
      <c r="Y67" s="31"/>
      <c r="Z67" s="31"/>
    </row>
    <row r="68" spans="2:26" outlineLevel="1">
      <c r="B68" s="60"/>
      <c r="C68" s="17" t="s">
        <v>225</v>
      </c>
      <c r="D68" s="37"/>
      <c r="E68" s="34"/>
      <c r="F68" s="3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2:26" outlineLevel="1">
      <c r="B69" s="60"/>
      <c r="C69" s="23" t="s">
        <v>250</v>
      </c>
      <c r="D69" s="15" t="s">
        <v>249</v>
      </c>
      <c r="E69" s="16" t="s">
        <v>248</v>
      </c>
      <c r="F69" s="14" t="s">
        <v>75</v>
      </c>
      <c r="G69" s="24"/>
      <c r="H69" s="25"/>
      <c r="I69" s="24"/>
      <c r="J69" s="24"/>
      <c r="K69" s="25"/>
      <c r="L69" s="25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5">
        <v>1</v>
      </c>
      <c r="Y69" s="25"/>
      <c r="Z69" s="25"/>
    </row>
    <row r="70" spans="2:26" outlineLevel="1">
      <c r="B70" s="60"/>
      <c r="C70" s="23" t="s">
        <v>222</v>
      </c>
      <c r="D70" s="15" t="s">
        <v>244</v>
      </c>
      <c r="E70" s="16" t="s">
        <v>245</v>
      </c>
      <c r="F70" s="14" t="s">
        <v>74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4"/>
      <c r="T70" s="24"/>
      <c r="U70" s="25"/>
      <c r="V70" s="25"/>
      <c r="W70" s="25"/>
      <c r="X70" s="25">
        <v>1</v>
      </c>
      <c r="Y70" s="25"/>
      <c r="Z70" s="25"/>
    </row>
    <row r="71" spans="2:26" outlineLevel="1">
      <c r="B71" s="60"/>
      <c r="C71" s="23" t="s">
        <v>207</v>
      </c>
      <c r="D71" s="15" t="s">
        <v>223</v>
      </c>
      <c r="E71" s="16" t="s">
        <v>224</v>
      </c>
      <c r="F71" s="14" t="s">
        <v>75</v>
      </c>
      <c r="G71" s="24"/>
      <c r="H71" s="25"/>
      <c r="I71" s="24"/>
      <c r="J71" s="24"/>
      <c r="K71" s="25"/>
      <c r="L71" s="25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5">
        <v>1</v>
      </c>
      <c r="Y71" s="25"/>
      <c r="Z71" s="25"/>
    </row>
    <row r="72" spans="2:26" outlineLevel="1">
      <c r="B72" s="60"/>
      <c r="C72" s="23" t="s">
        <v>226</v>
      </c>
      <c r="D72" s="15" t="s">
        <v>227</v>
      </c>
      <c r="E72" s="16" t="s">
        <v>228</v>
      </c>
      <c r="F72" s="14" t="s">
        <v>74</v>
      </c>
      <c r="G72" s="24"/>
      <c r="H72" s="25"/>
      <c r="I72" s="24"/>
      <c r="J72" s="24"/>
      <c r="K72" s="25"/>
      <c r="L72" s="25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5">
        <v>1</v>
      </c>
      <c r="Y72" s="25"/>
      <c r="Z72" s="25"/>
    </row>
    <row r="73" spans="2:26" outlineLevel="1">
      <c r="B73" s="60"/>
      <c r="C73" s="23" t="s">
        <v>236</v>
      </c>
      <c r="D73" s="15" t="s">
        <v>239</v>
      </c>
      <c r="E73" s="16" t="s">
        <v>238</v>
      </c>
      <c r="F73" s="14" t="s">
        <v>74</v>
      </c>
      <c r="G73" s="24"/>
      <c r="H73" s="25"/>
      <c r="I73" s="24"/>
      <c r="J73" s="24"/>
      <c r="K73" s="25"/>
      <c r="L73" s="25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5">
        <v>1</v>
      </c>
      <c r="Y73" s="25"/>
      <c r="Z73" s="25"/>
    </row>
    <row r="74" spans="2:26" outlineLevel="1">
      <c r="B74" s="61"/>
      <c r="C74" s="23" t="s">
        <v>246</v>
      </c>
      <c r="D74" s="15" t="s">
        <v>251</v>
      </c>
      <c r="E74" s="16" t="s">
        <v>247</v>
      </c>
      <c r="F74" s="14" t="s">
        <v>75</v>
      </c>
      <c r="G74" s="24"/>
      <c r="H74" s="25"/>
      <c r="I74" s="24"/>
      <c r="J74" s="24"/>
      <c r="K74" s="25"/>
      <c r="L74" s="25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5">
        <v>1</v>
      </c>
      <c r="Y74" s="25"/>
      <c r="Z74" s="25"/>
    </row>
    <row r="75" spans="2:26" ht="20.100000000000001" customHeight="1" outlineLevel="1">
      <c r="B75" s="3"/>
      <c r="C75" s="4" t="s">
        <v>136</v>
      </c>
      <c r="D75" s="1"/>
      <c r="E75" s="5"/>
      <c r="F75" s="1"/>
      <c r="G75" s="26">
        <f t="shared" ref="G75:Z75" si="2">COUNTA(G46:G50,G52:G58,G60:G63,G65:G67,G69:G74)</f>
        <v>8</v>
      </c>
      <c r="H75" s="26">
        <f t="shared" si="2"/>
        <v>5</v>
      </c>
      <c r="I75" s="26">
        <f t="shared" si="2"/>
        <v>4</v>
      </c>
      <c r="J75" s="26">
        <f t="shared" si="2"/>
        <v>11</v>
      </c>
      <c r="K75" s="26">
        <f t="shared" si="2"/>
        <v>7</v>
      </c>
      <c r="L75" s="26">
        <f t="shared" si="2"/>
        <v>8</v>
      </c>
      <c r="M75" s="26">
        <f t="shared" si="2"/>
        <v>8</v>
      </c>
      <c r="N75" s="26">
        <f t="shared" si="2"/>
        <v>8</v>
      </c>
      <c r="O75" s="26">
        <f t="shared" si="2"/>
        <v>8</v>
      </c>
      <c r="P75" s="26">
        <f t="shared" si="2"/>
        <v>4</v>
      </c>
      <c r="Q75" s="26">
        <f t="shared" si="2"/>
        <v>4</v>
      </c>
      <c r="R75" s="26">
        <f t="shared" si="2"/>
        <v>6</v>
      </c>
      <c r="S75" s="26">
        <f t="shared" si="2"/>
        <v>9</v>
      </c>
      <c r="T75" s="26">
        <f t="shared" si="2"/>
        <v>9</v>
      </c>
      <c r="U75" s="26">
        <f t="shared" si="2"/>
        <v>6</v>
      </c>
      <c r="V75" s="26">
        <f t="shared" si="2"/>
        <v>5</v>
      </c>
      <c r="W75" s="26">
        <f t="shared" si="2"/>
        <v>5</v>
      </c>
      <c r="X75" s="26">
        <f t="shared" si="2"/>
        <v>10</v>
      </c>
      <c r="Y75" s="26">
        <f t="shared" si="2"/>
        <v>5</v>
      </c>
      <c r="Z75" s="26">
        <f t="shared" si="2"/>
        <v>8</v>
      </c>
    </row>
    <row r="76" spans="2:26" ht="5.0999999999999996" customHeight="1">
      <c r="B76" s="2"/>
      <c r="C76" s="2"/>
      <c r="E76" s="2"/>
      <c r="F76" s="2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outlineLevel="1">
      <c r="B77" s="60" t="s">
        <v>23</v>
      </c>
      <c r="C77" s="17" t="s">
        <v>252</v>
      </c>
      <c r="D77" s="37"/>
      <c r="E77" s="34"/>
      <c r="F77" s="35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2:26" ht="15" customHeight="1" outlineLevel="1">
      <c r="B78" s="60"/>
      <c r="C78" s="23" t="s">
        <v>285</v>
      </c>
      <c r="D78" s="15" t="s">
        <v>286</v>
      </c>
      <c r="E78" s="16" t="s">
        <v>284</v>
      </c>
      <c r="F78" s="14" t="s">
        <v>75</v>
      </c>
      <c r="G78" s="24">
        <v>1</v>
      </c>
      <c r="H78" s="24">
        <v>1</v>
      </c>
      <c r="I78" s="24">
        <v>1</v>
      </c>
      <c r="J78" s="24">
        <v>1</v>
      </c>
      <c r="K78" s="24">
        <v>1</v>
      </c>
      <c r="L78" s="24">
        <v>1</v>
      </c>
      <c r="M78" s="24">
        <v>1</v>
      </c>
      <c r="N78" s="24">
        <v>1</v>
      </c>
      <c r="O78" s="24">
        <v>1</v>
      </c>
      <c r="P78" s="24">
        <v>1</v>
      </c>
      <c r="Q78" s="24">
        <v>1</v>
      </c>
      <c r="R78" s="24">
        <v>1</v>
      </c>
      <c r="S78" s="24">
        <v>1</v>
      </c>
      <c r="T78" s="24">
        <v>1</v>
      </c>
      <c r="U78" s="24">
        <v>1</v>
      </c>
      <c r="V78" s="24">
        <v>1</v>
      </c>
      <c r="W78" s="24">
        <v>1</v>
      </c>
      <c r="X78" s="24">
        <v>1</v>
      </c>
      <c r="Y78" s="24">
        <v>1</v>
      </c>
      <c r="Z78" s="24">
        <v>1</v>
      </c>
    </row>
    <row r="79" spans="2:26" ht="15" customHeight="1" outlineLevel="1">
      <c r="B79" s="60"/>
      <c r="C79" s="23" t="s">
        <v>24</v>
      </c>
      <c r="D79" s="15" t="s">
        <v>162</v>
      </c>
      <c r="E79" s="16" t="s">
        <v>87</v>
      </c>
      <c r="F79" s="14" t="s">
        <v>74</v>
      </c>
      <c r="G79" s="24">
        <v>1</v>
      </c>
      <c r="H79" s="24">
        <v>1</v>
      </c>
      <c r="I79" s="24">
        <v>1</v>
      </c>
      <c r="J79" s="24">
        <v>1</v>
      </c>
      <c r="K79" s="24">
        <v>1</v>
      </c>
      <c r="L79" s="24">
        <v>1</v>
      </c>
      <c r="M79" s="24">
        <v>1</v>
      </c>
      <c r="N79" s="24">
        <v>1</v>
      </c>
      <c r="O79" s="24">
        <v>1</v>
      </c>
      <c r="P79" s="24">
        <v>1</v>
      </c>
      <c r="Q79" s="24">
        <v>1</v>
      </c>
      <c r="R79" s="24">
        <v>1</v>
      </c>
      <c r="S79" s="24">
        <v>1</v>
      </c>
      <c r="T79" s="24">
        <v>1</v>
      </c>
      <c r="U79" s="24">
        <v>1</v>
      </c>
      <c r="V79" s="24">
        <v>1</v>
      </c>
      <c r="W79" s="24">
        <v>1</v>
      </c>
      <c r="X79" s="24">
        <v>1</v>
      </c>
      <c r="Y79" s="24">
        <v>1</v>
      </c>
      <c r="Z79" s="24">
        <v>1</v>
      </c>
    </row>
    <row r="80" spans="2:26" outlineLevel="1">
      <c r="B80" s="60"/>
      <c r="C80" s="23" t="s">
        <v>25</v>
      </c>
      <c r="D80" s="15" t="s">
        <v>163</v>
      </c>
      <c r="E80" s="16" t="s">
        <v>89</v>
      </c>
      <c r="F80" s="14" t="s">
        <v>74</v>
      </c>
      <c r="G80" s="24">
        <v>1</v>
      </c>
      <c r="H80" s="24">
        <v>1</v>
      </c>
      <c r="I80" s="24">
        <v>1</v>
      </c>
      <c r="J80" s="24">
        <v>1</v>
      </c>
      <c r="K80" s="24">
        <v>1</v>
      </c>
      <c r="L80" s="24">
        <v>1</v>
      </c>
      <c r="M80" s="24">
        <v>1</v>
      </c>
      <c r="N80" s="24">
        <v>1</v>
      </c>
      <c r="O80" s="24">
        <v>1</v>
      </c>
      <c r="P80" s="24">
        <v>1</v>
      </c>
      <c r="Q80" s="24">
        <v>1</v>
      </c>
      <c r="R80" s="24">
        <v>1</v>
      </c>
      <c r="S80" s="24">
        <v>1</v>
      </c>
      <c r="T80" s="24">
        <v>1</v>
      </c>
      <c r="U80" s="24">
        <v>1</v>
      </c>
      <c r="V80" s="24">
        <v>1</v>
      </c>
      <c r="W80" s="24">
        <v>1</v>
      </c>
      <c r="X80" s="24">
        <v>1</v>
      </c>
      <c r="Y80" s="24">
        <v>1</v>
      </c>
      <c r="Z80" s="24">
        <v>1</v>
      </c>
    </row>
    <row r="81" spans="2:26" outlineLevel="1">
      <c r="B81" s="60"/>
      <c r="C81" s="23" t="s">
        <v>26</v>
      </c>
      <c r="D81" s="15" t="s">
        <v>164</v>
      </c>
      <c r="E81" s="16" t="s">
        <v>88</v>
      </c>
      <c r="F81" s="14" t="s">
        <v>74</v>
      </c>
      <c r="G81" s="24">
        <v>1</v>
      </c>
      <c r="H81" s="24">
        <v>1</v>
      </c>
      <c r="I81" s="24">
        <v>1</v>
      </c>
      <c r="J81" s="24">
        <v>1</v>
      </c>
      <c r="K81" s="24">
        <v>1</v>
      </c>
      <c r="L81" s="24">
        <v>1</v>
      </c>
      <c r="M81" s="24">
        <v>1</v>
      </c>
      <c r="N81" s="24">
        <v>1</v>
      </c>
      <c r="O81" s="24">
        <v>1</v>
      </c>
      <c r="P81" s="24">
        <v>1</v>
      </c>
      <c r="Q81" s="24">
        <v>1</v>
      </c>
      <c r="R81" s="24">
        <v>1</v>
      </c>
      <c r="S81" s="24">
        <v>1</v>
      </c>
      <c r="T81" s="24">
        <v>1</v>
      </c>
      <c r="U81" s="24">
        <v>1</v>
      </c>
      <c r="V81" s="24">
        <v>1</v>
      </c>
      <c r="W81" s="24">
        <v>1</v>
      </c>
      <c r="X81" s="24">
        <v>1</v>
      </c>
      <c r="Y81" s="24">
        <v>1</v>
      </c>
      <c r="Z81" s="24">
        <v>1</v>
      </c>
    </row>
    <row r="82" spans="2:26" outlineLevel="1">
      <c r="B82" s="60"/>
      <c r="C82" s="23" t="s">
        <v>27</v>
      </c>
      <c r="D82" s="15" t="s">
        <v>165</v>
      </c>
      <c r="E82" s="16" t="s">
        <v>90</v>
      </c>
      <c r="F82" s="14" t="s">
        <v>74</v>
      </c>
      <c r="G82" s="24">
        <v>1</v>
      </c>
      <c r="H82" s="24">
        <v>1</v>
      </c>
      <c r="I82" s="24">
        <v>1</v>
      </c>
      <c r="J82" s="24">
        <v>1</v>
      </c>
      <c r="K82" s="24">
        <v>1</v>
      </c>
      <c r="L82" s="24">
        <v>1</v>
      </c>
      <c r="M82" s="24">
        <v>1</v>
      </c>
      <c r="N82" s="24">
        <v>1</v>
      </c>
      <c r="O82" s="24">
        <v>1</v>
      </c>
      <c r="P82" s="24">
        <v>1</v>
      </c>
      <c r="Q82" s="24">
        <v>1</v>
      </c>
      <c r="R82" s="24">
        <v>1</v>
      </c>
      <c r="S82" s="24">
        <v>1</v>
      </c>
      <c r="T82" s="24">
        <v>1</v>
      </c>
      <c r="U82" s="24">
        <v>1</v>
      </c>
      <c r="V82" s="24">
        <v>1</v>
      </c>
      <c r="W82" s="24">
        <v>1</v>
      </c>
      <c r="X82" s="24">
        <v>1</v>
      </c>
      <c r="Y82" s="24">
        <v>1</v>
      </c>
      <c r="Z82" s="24">
        <v>1</v>
      </c>
    </row>
    <row r="83" spans="2:26" outlineLevel="1">
      <c r="B83" s="60"/>
      <c r="C83" s="17" t="s">
        <v>253</v>
      </c>
      <c r="D83" s="37"/>
      <c r="E83" s="34"/>
      <c r="F83" s="35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2:26" ht="15" customHeight="1" outlineLevel="1">
      <c r="B84" s="60"/>
      <c r="C84" s="23" t="s">
        <v>214</v>
      </c>
      <c r="D84" s="15" t="s">
        <v>277</v>
      </c>
      <c r="E84" s="16" t="s">
        <v>219</v>
      </c>
      <c r="F84" s="14" t="s">
        <v>74</v>
      </c>
      <c r="G84" s="24">
        <v>1</v>
      </c>
      <c r="H84" s="24">
        <v>1</v>
      </c>
      <c r="I84" s="24">
        <v>1</v>
      </c>
      <c r="J84" s="24">
        <v>1</v>
      </c>
      <c r="K84" s="24">
        <v>1</v>
      </c>
      <c r="L84" s="24">
        <v>1</v>
      </c>
      <c r="M84" s="24">
        <v>1</v>
      </c>
      <c r="N84" s="24">
        <v>1</v>
      </c>
      <c r="O84" s="24">
        <v>1</v>
      </c>
      <c r="P84" s="24">
        <v>1</v>
      </c>
      <c r="Q84" s="24">
        <v>1</v>
      </c>
      <c r="R84" s="24">
        <v>1</v>
      </c>
      <c r="S84" s="24">
        <v>1</v>
      </c>
      <c r="T84" s="24">
        <v>1</v>
      </c>
      <c r="U84" s="24">
        <v>1</v>
      </c>
      <c r="V84" s="24">
        <v>1</v>
      </c>
      <c r="W84" s="24">
        <v>1</v>
      </c>
      <c r="X84" s="24">
        <v>1</v>
      </c>
      <c r="Y84" s="24">
        <v>1</v>
      </c>
      <c r="Z84" s="24">
        <v>1</v>
      </c>
    </row>
    <row r="85" spans="2:26" outlineLevel="1">
      <c r="B85" s="60"/>
      <c r="C85" s="23" t="s">
        <v>215</v>
      </c>
      <c r="D85" s="15" t="s">
        <v>278</v>
      </c>
      <c r="E85" s="16" t="s">
        <v>220</v>
      </c>
      <c r="F85" s="14" t="s">
        <v>74</v>
      </c>
      <c r="G85" s="24">
        <v>1</v>
      </c>
      <c r="H85" s="24">
        <v>1</v>
      </c>
      <c r="I85" s="24">
        <v>1</v>
      </c>
      <c r="J85" s="24">
        <v>1</v>
      </c>
      <c r="K85" s="24">
        <v>1</v>
      </c>
      <c r="L85" s="24">
        <v>1</v>
      </c>
      <c r="M85" s="24">
        <v>1</v>
      </c>
      <c r="N85" s="24">
        <v>1</v>
      </c>
      <c r="O85" s="24">
        <v>1</v>
      </c>
      <c r="P85" s="24">
        <v>1</v>
      </c>
      <c r="Q85" s="24">
        <v>1</v>
      </c>
      <c r="R85" s="24">
        <v>1</v>
      </c>
      <c r="S85" s="24">
        <v>1</v>
      </c>
      <c r="T85" s="24">
        <v>1</v>
      </c>
      <c r="U85" s="24">
        <v>1</v>
      </c>
      <c r="V85" s="24">
        <v>1</v>
      </c>
      <c r="W85" s="24">
        <v>1</v>
      </c>
      <c r="X85" s="24">
        <v>1</v>
      </c>
      <c r="Y85" s="24">
        <v>1</v>
      </c>
      <c r="Z85" s="24">
        <v>1</v>
      </c>
    </row>
    <row r="86" spans="2:26" outlineLevel="1">
      <c r="B86" s="60"/>
      <c r="C86" s="23" t="s">
        <v>216</v>
      </c>
      <c r="D86" s="15" t="s">
        <v>279</v>
      </c>
      <c r="E86" s="16" t="s">
        <v>221</v>
      </c>
      <c r="F86" s="14" t="s">
        <v>74</v>
      </c>
      <c r="G86" s="24">
        <v>1</v>
      </c>
      <c r="H86" s="24">
        <v>1</v>
      </c>
      <c r="I86" s="24">
        <v>1</v>
      </c>
      <c r="J86" s="24">
        <v>1</v>
      </c>
      <c r="K86" s="24">
        <v>1</v>
      </c>
      <c r="L86" s="24">
        <v>1</v>
      </c>
      <c r="M86" s="24">
        <v>1</v>
      </c>
      <c r="N86" s="24">
        <v>1</v>
      </c>
      <c r="O86" s="24">
        <v>1</v>
      </c>
      <c r="P86" s="24">
        <v>1</v>
      </c>
      <c r="Q86" s="24">
        <v>1</v>
      </c>
      <c r="R86" s="24">
        <v>1</v>
      </c>
      <c r="S86" s="24">
        <v>1</v>
      </c>
      <c r="T86" s="24">
        <v>1</v>
      </c>
      <c r="U86" s="24">
        <v>1</v>
      </c>
      <c r="V86" s="24">
        <v>1</v>
      </c>
      <c r="W86" s="24">
        <v>1</v>
      </c>
      <c r="X86" s="24">
        <v>1</v>
      </c>
      <c r="Y86" s="24">
        <v>1</v>
      </c>
      <c r="Z86" s="24">
        <v>1</v>
      </c>
    </row>
    <row r="87" spans="2:26" outlineLevel="1">
      <c r="B87" s="60"/>
      <c r="C87" s="23" t="s">
        <v>217</v>
      </c>
      <c r="D87" s="15" t="s">
        <v>280</v>
      </c>
      <c r="E87" s="16" t="s">
        <v>218</v>
      </c>
      <c r="F87" s="14" t="s">
        <v>74</v>
      </c>
      <c r="G87" s="24">
        <v>1</v>
      </c>
      <c r="H87" s="24">
        <v>1</v>
      </c>
      <c r="I87" s="24">
        <v>1</v>
      </c>
      <c r="J87" s="24">
        <v>1</v>
      </c>
      <c r="K87" s="24">
        <v>1</v>
      </c>
      <c r="L87" s="24">
        <v>1</v>
      </c>
      <c r="M87" s="24">
        <v>1</v>
      </c>
      <c r="N87" s="24">
        <v>1</v>
      </c>
      <c r="O87" s="24">
        <v>1</v>
      </c>
      <c r="P87" s="24">
        <v>1</v>
      </c>
      <c r="Q87" s="24">
        <v>1</v>
      </c>
      <c r="R87" s="24">
        <v>1</v>
      </c>
      <c r="S87" s="24">
        <v>1</v>
      </c>
      <c r="T87" s="24">
        <v>1</v>
      </c>
      <c r="U87" s="24">
        <v>1</v>
      </c>
      <c r="V87" s="24">
        <v>1</v>
      </c>
      <c r="W87" s="24">
        <v>1</v>
      </c>
      <c r="X87" s="24">
        <v>1</v>
      </c>
      <c r="Y87" s="24">
        <v>1</v>
      </c>
      <c r="Z87" s="24">
        <v>1</v>
      </c>
    </row>
    <row r="88" spans="2:26" outlineLevel="1">
      <c r="B88" s="60"/>
      <c r="C88" s="17" t="s">
        <v>28</v>
      </c>
      <c r="D88" s="37"/>
      <c r="E88" s="34"/>
      <c r="F88" s="35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2:26" outlineLevel="1">
      <c r="B89" s="61"/>
      <c r="C89" s="23" t="s">
        <v>28</v>
      </c>
      <c r="D89" s="15" t="s">
        <v>166</v>
      </c>
      <c r="E89" s="16" t="s">
        <v>91</v>
      </c>
      <c r="F89" s="14" t="s">
        <v>74</v>
      </c>
      <c r="G89" s="24">
        <v>1</v>
      </c>
      <c r="H89" s="24">
        <v>1</v>
      </c>
      <c r="I89" s="24">
        <v>1</v>
      </c>
      <c r="J89" s="24">
        <v>1</v>
      </c>
      <c r="K89" s="24">
        <v>1</v>
      </c>
      <c r="L89" s="24">
        <v>1</v>
      </c>
      <c r="M89" s="24">
        <v>1</v>
      </c>
      <c r="N89" s="24">
        <v>1</v>
      </c>
      <c r="O89" s="24">
        <v>1</v>
      </c>
      <c r="P89" s="24">
        <v>1</v>
      </c>
      <c r="Q89" s="24">
        <v>1</v>
      </c>
      <c r="R89" s="24">
        <v>1</v>
      </c>
      <c r="S89" s="24">
        <v>1</v>
      </c>
      <c r="T89" s="24">
        <v>1</v>
      </c>
      <c r="U89" s="24">
        <v>1</v>
      </c>
      <c r="V89" s="24">
        <v>1</v>
      </c>
      <c r="W89" s="24">
        <v>1</v>
      </c>
      <c r="X89" s="24">
        <v>1</v>
      </c>
      <c r="Y89" s="24">
        <v>1</v>
      </c>
      <c r="Z89" s="24">
        <v>1</v>
      </c>
    </row>
    <row r="90" spans="2:26" ht="20.100000000000001" customHeight="1" outlineLevel="1">
      <c r="B90" s="3"/>
      <c r="C90" s="4" t="s">
        <v>137</v>
      </c>
      <c r="D90" s="1"/>
      <c r="E90" s="5"/>
      <c r="F90" s="1"/>
      <c r="G90" s="26">
        <f>COUNTA(G78:G89)</f>
        <v>10</v>
      </c>
      <c r="H90" s="26">
        <f t="shared" ref="H90:Z90" si="3">COUNTA(H78:H89)</f>
        <v>10</v>
      </c>
      <c r="I90" s="26">
        <f t="shared" si="3"/>
        <v>10</v>
      </c>
      <c r="J90" s="26">
        <f t="shared" si="3"/>
        <v>10</v>
      </c>
      <c r="K90" s="26">
        <f t="shared" si="3"/>
        <v>10</v>
      </c>
      <c r="L90" s="26">
        <f t="shared" si="3"/>
        <v>10</v>
      </c>
      <c r="M90" s="26">
        <f t="shared" si="3"/>
        <v>10</v>
      </c>
      <c r="N90" s="26">
        <f t="shared" si="3"/>
        <v>10</v>
      </c>
      <c r="O90" s="26">
        <f t="shared" si="3"/>
        <v>10</v>
      </c>
      <c r="P90" s="26">
        <f t="shared" si="3"/>
        <v>10</v>
      </c>
      <c r="Q90" s="26">
        <f t="shared" si="3"/>
        <v>10</v>
      </c>
      <c r="R90" s="26">
        <f t="shared" si="3"/>
        <v>10</v>
      </c>
      <c r="S90" s="26">
        <f t="shared" si="3"/>
        <v>10</v>
      </c>
      <c r="T90" s="26">
        <f t="shared" si="3"/>
        <v>10</v>
      </c>
      <c r="U90" s="26">
        <f t="shared" si="3"/>
        <v>10</v>
      </c>
      <c r="V90" s="26">
        <f t="shared" si="3"/>
        <v>10</v>
      </c>
      <c r="W90" s="26">
        <f t="shared" si="3"/>
        <v>10</v>
      </c>
      <c r="X90" s="26">
        <f t="shared" si="3"/>
        <v>10</v>
      </c>
      <c r="Y90" s="26">
        <f t="shared" si="3"/>
        <v>10</v>
      </c>
      <c r="Z90" s="26">
        <f t="shared" si="3"/>
        <v>10</v>
      </c>
    </row>
    <row r="91" spans="2:26" ht="5.0999999999999996" customHeight="1">
      <c r="B91" s="2"/>
      <c r="C91" s="2"/>
      <c r="E91" s="2"/>
      <c r="F91" s="2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2:26" outlineLevel="1">
      <c r="B92" s="59" t="s">
        <v>208</v>
      </c>
      <c r="C92" s="17" t="s">
        <v>254</v>
      </c>
      <c r="D92" s="37"/>
      <c r="E92" s="34"/>
      <c r="F92" s="3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2:26" ht="15" customHeight="1" outlineLevel="1">
      <c r="B93" s="59"/>
      <c r="C93" s="23" t="s">
        <v>281</v>
      </c>
      <c r="D93" s="15" t="s">
        <v>282</v>
      </c>
      <c r="E93" s="16" t="s">
        <v>283</v>
      </c>
      <c r="F93" s="14" t="s">
        <v>75</v>
      </c>
      <c r="G93" s="24">
        <v>1</v>
      </c>
      <c r="H93" s="24">
        <v>1</v>
      </c>
      <c r="I93" s="24">
        <v>1</v>
      </c>
      <c r="J93" s="24">
        <v>1</v>
      </c>
      <c r="K93" s="24">
        <v>1</v>
      </c>
      <c r="L93" s="24">
        <v>1</v>
      </c>
      <c r="M93" s="24">
        <v>1</v>
      </c>
      <c r="N93" s="24">
        <v>1</v>
      </c>
      <c r="O93" s="24">
        <v>1</v>
      </c>
      <c r="P93" s="24">
        <v>1</v>
      </c>
      <c r="Q93" s="24">
        <v>1</v>
      </c>
      <c r="R93" s="24">
        <v>1</v>
      </c>
      <c r="S93" s="24">
        <v>1</v>
      </c>
      <c r="T93" s="24">
        <v>1</v>
      </c>
      <c r="U93" s="24">
        <v>1</v>
      </c>
      <c r="V93" s="24">
        <v>1</v>
      </c>
      <c r="W93" s="24">
        <v>1</v>
      </c>
      <c r="X93" s="24">
        <v>1</v>
      </c>
      <c r="Y93" s="24">
        <v>1</v>
      </c>
      <c r="Z93" s="24">
        <v>1</v>
      </c>
    </row>
    <row r="94" spans="2:26" ht="15" customHeight="1" outlineLevel="1">
      <c r="B94" s="59"/>
      <c r="C94" s="23" t="s">
        <v>29</v>
      </c>
      <c r="D94" s="15" t="s">
        <v>168</v>
      </c>
      <c r="E94" s="16" t="s">
        <v>98</v>
      </c>
      <c r="F94" s="14" t="s">
        <v>75</v>
      </c>
      <c r="G94" s="24">
        <v>1</v>
      </c>
      <c r="H94" s="24">
        <v>1</v>
      </c>
      <c r="I94" s="24">
        <v>1</v>
      </c>
      <c r="J94" s="24">
        <v>1</v>
      </c>
      <c r="K94" s="24">
        <v>1</v>
      </c>
      <c r="L94" s="24">
        <v>1</v>
      </c>
      <c r="M94" s="24">
        <v>1</v>
      </c>
      <c r="N94" s="24">
        <v>1</v>
      </c>
      <c r="O94" s="24">
        <v>1</v>
      </c>
      <c r="P94" s="24">
        <v>1</v>
      </c>
      <c r="Q94" s="24">
        <v>1</v>
      </c>
      <c r="R94" s="24">
        <v>1</v>
      </c>
      <c r="S94" s="24">
        <v>1</v>
      </c>
      <c r="T94" s="24">
        <v>1</v>
      </c>
      <c r="U94" s="24">
        <v>1</v>
      </c>
      <c r="V94" s="24">
        <v>1</v>
      </c>
      <c r="W94" s="24">
        <v>1</v>
      </c>
      <c r="X94" s="24">
        <v>1</v>
      </c>
      <c r="Y94" s="24">
        <v>1</v>
      </c>
      <c r="Z94" s="24">
        <v>1</v>
      </c>
    </row>
    <row r="95" spans="2:26" ht="15" customHeight="1" outlineLevel="1">
      <c r="B95" s="59"/>
      <c r="C95" s="23" t="s">
        <v>287</v>
      </c>
      <c r="D95" s="15" t="s">
        <v>291</v>
      </c>
      <c r="E95" s="16" t="s">
        <v>288</v>
      </c>
      <c r="F95" s="14" t="s">
        <v>75</v>
      </c>
      <c r="G95" s="24">
        <v>1</v>
      </c>
      <c r="H95" s="24">
        <v>1</v>
      </c>
      <c r="I95" s="24">
        <v>1</v>
      </c>
      <c r="J95" s="24">
        <v>1</v>
      </c>
      <c r="K95" s="24">
        <v>1</v>
      </c>
      <c r="L95" s="24">
        <v>1</v>
      </c>
      <c r="M95" s="24">
        <v>1</v>
      </c>
      <c r="N95" s="24">
        <v>1</v>
      </c>
      <c r="O95" s="24">
        <v>1</v>
      </c>
      <c r="P95" s="24">
        <v>1</v>
      </c>
      <c r="Q95" s="24">
        <v>1</v>
      </c>
      <c r="R95" s="24">
        <v>1</v>
      </c>
      <c r="S95" s="24">
        <v>1</v>
      </c>
      <c r="T95" s="24">
        <v>1</v>
      </c>
      <c r="U95" s="24">
        <v>1</v>
      </c>
      <c r="V95" s="24">
        <v>1</v>
      </c>
      <c r="W95" s="24">
        <v>1</v>
      </c>
      <c r="X95" s="24">
        <v>1</v>
      </c>
      <c r="Y95" s="24">
        <v>1</v>
      </c>
      <c r="Z95" s="24">
        <v>1</v>
      </c>
    </row>
    <row r="96" spans="2:26" outlineLevel="1">
      <c r="B96" s="59"/>
      <c r="C96" s="23" t="s">
        <v>30</v>
      </c>
      <c r="D96" s="15" t="s">
        <v>167</v>
      </c>
      <c r="E96" s="16" t="s">
        <v>99</v>
      </c>
      <c r="F96" s="14" t="s">
        <v>75</v>
      </c>
      <c r="G96" s="24">
        <v>1</v>
      </c>
      <c r="H96" s="24">
        <v>1</v>
      </c>
      <c r="I96" s="24">
        <v>1</v>
      </c>
      <c r="J96" s="24">
        <v>1</v>
      </c>
      <c r="K96" s="24">
        <v>1</v>
      </c>
      <c r="L96" s="24">
        <v>1</v>
      </c>
      <c r="M96" s="24">
        <v>1</v>
      </c>
      <c r="N96" s="24">
        <v>1</v>
      </c>
      <c r="O96" s="24">
        <v>1</v>
      </c>
      <c r="P96" s="24">
        <v>1</v>
      </c>
      <c r="Q96" s="24">
        <v>1</v>
      </c>
      <c r="R96" s="24">
        <v>1</v>
      </c>
      <c r="S96" s="24">
        <v>1</v>
      </c>
      <c r="T96" s="24">
        <v>1</v>
      </c>
      <c r="U96" s="24">
        <v>1</v>
      </c>
      <c r="V96" s="24">
        <v>1</v>
      </c>
      <c r="W96" s="24">
        <v>1</v>
      </c>
      <c r="X96" s="24">
        <v>1</v>
      </c>
      <c r="Y96" s="24">
        <v>1</v>
      </c>
      <c r="Z96" s="24">
        <v>1</v>
      </c>
    </row>
    <row r="97" spans="2:26" outlineLevel="1">
      <c r="B97" s="59"/>
      <c r="C97" s="23" t="s">
        <v>289</v>
      </c>
      <c r="D97" s="15" t="s">
        <v>292</v>
      </c>
      <c r="E97" s="16" t="s">
        <v>290</v>
      </c>
      <c r="F97" s="14" t="s">
        <v>75</v>
      </c>
      <c r="G97" s="24">
        <v>1</v>
      </c>
      <c r="H97" s="24">
        <v>1</v>
      </c>
      <c r="I97" s="24">
        <v>1</v>
      </c>
      <c r="J97" s="24">
        <v>1</v>
      </c>
      <c r="K97" s="24">
        <v>1</v>
      </c>
      <c r="L97" s="24">
        <v>1</v>
      </c>
      <c r="M97" s="24">
        <v>1</v>
      </c>
      <c r="N97" s="24">
        <v>1</v>
      </c>
      <c r="O97" s="24">
        <v>1</v>
      </c>
      <c r="P97" s="24">
        <v>1</v>
      </c>
      <c r="Q97" s="24">
        <v>1</v>
      </c>
      <c r="R97" s="24">
        <v>1</v>
      </c>
      <c r="S97" s="24">
        <v>1</v>
      </c>
      <c r="T97" s="24">
        <v>1</v>
      </c>
      <c r="U97" s="24">
        <v>1</v>
      </c>
      <c r="V97" s="24">
        <v>1</v>
      </c>
      <c r="W97" s="24">
        <v>1</v>
      </c>
      <c r="X97" s="24">
        <v>1</v>
      </c>
      <c r="Y97" s="24">
        <v>1</v>
      </c>
      <c r="Z97" s="24">
        <v>1</v>
      </c>
    </row>
    <row r="98" spans="2:26" outlineLevel="1">
      <c r="B98" s="59"/>
      <c r="C98" s="23" t="s">
        <v>31</v>
      </c>
      <c r="D98" s="15" t="s">
        <v>169</v>
      </c>
      <c r="E98" s="16" t="s">
        <v>100</v>
      </c>
      <c r="F98" s="14" t="s">
        <v>75</v>
      </c>
      <c r="G98" s="24">
        <v>1</v>
      </c>
      <c r="H98" s="24">
        <v>1</v>
      </c>
      <c r="I98" s="24">
        <v>1</v>
      </c>
      <c r="J98" s="24">
        <v>1</v>
      </c>
      <c r="K98" s="24">
        <v>1</v>
      </c>
      <c r="L98" s="24">
        <v>1</v>
      </c>
      <c r="M98" s="24">
        <v>1</v>
      </c>
      <c r="N98" s="24">
        <v>1</v>
      </c>
      <c r="O98" s="24">
        <v>1</v>
      </c>
      <c r="P98" s="24">
        <v>1</v>
      </c>
      <c r="Q98" s="24">
        <v>1</v>
      </c>
      <c r="R98" s="24">
        <v>1</v>
      </c>
      <c r="S98" s="24">
        <v>1</v>
      </c>
      <c r="T98" s="24">
        <v>1</v>
      </c>
      <c r="U98" s="24">
        <v>1</v>
      </c>
      <c r="V98" s="24">
        <v>1</v>
      </c>
      <c r="W98" s="24">
        <v>1</v>
      </c>
      <c r="X98" s="24">
        <v>1</v>
      </c>
      <c r="Y98" s="24">
        <v>1</v>
      </c>
      <c r="Z98" s="24">
        <v>1</v>
      </c>
    </row>
    <row r="99" spans="2:26" outlineLevel="1">
      <c r="B99" s="59"/>
      <c r="C99" s="17" t="s">
        <v>255</v>
      </c>
      <c r="D99" s="37"/>
      <c r="E99" s="34"/>
      <c r="F99" s="35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2:26" outlineLevel="1">
      <c r="B100" s="61"/>
      <c r="C100" s="23" t="s">
        <v>32</v>
      </c>
      <c r="D100" s="15" t="s">
        <v>170</v>
      </c>
      <c r="E100" s="16" t="s">
        <v>101</v>
      </c>
      <c r="F100" s="14" t="s">
        <v>75</v>
      </c>
      <c r="G100" s="24">
        <v>1</v>
      </c>
      <c r="H100" s="24">
        <v>1</v>
      </c>
      <c r="I100" s="24">
        <v>1</v>
      </c>
      <c r="J100" s="24">
        <v>1</v>
      </c>
      <c r="K100" s="24">
        <v>1</v>
      </c>
      <c r="L100" s="24">
        <v>1</v>
      </c>
      <c r="M100" s="24">
        <v>1</v>
      </c>
      <c r="N100" s="24">
        <v>1</v>
      </c>
      <c r="O100" s="24">
        <v>1</v>
      </c>
      <c r="P100" s="24">
        <v>1</v>
      </c>
      <c r="Q100" s="24">
        <v>1</v>
      </c>
      <c r="R100" s="24">
        <v>1</v>
      </c>
      <c r="S100" s="24">
        <v>1</v>
      </c>
      <c r="T100" s="24">
        <v>1</v>
      </c>
      <c r="U100" s="24">
        <v>1</v>
      </c>
      <c r="V100" s="24">
        <v>1</v>
      </c>
      <c r="W100" s="24">
        <v>1</v>
      </c>
      <c r="X100" s="24">
        <v>1</v>
      </c>
      <c r="Y100" s="24">
        <v>1</v>
      </c>
      <c r="Z100" s="24">
        <v>1</v>
      </c>
    </row>
    <row r="101" spans="2:26" ht="20.100000000000001" customHeight="1" outlineLevel="1">
      <c r="B101" s="3"/>
      <c r="C101" s="4" t="s">
        <v>138</v>
      </c>
      <c r="D101" s="1"/>
      <c r="E101" s="5"/>
      <c r="F101" s="1"/>
      <c r="G101" s="26">
        <f>COUNTA(G92:G100)</f>
        <v>7</v>
      </c>
      <c r="H101" s="26">
        <f t="shared" ref="H101:Z101" si="4">COUNTA(H92:H100)</f>
        <v>7</v>
      </c>
      <c r="I101" s="26">
        <f t="shared" si="4"/>
        <v>7</v>
      </c>
      <c r="J101" s="26">
        <f t="shared" si="4"/>
        <v>7</v>
      </c>
      <c r="K101" s="26">
        <f t="shared" si="4"/>
        <v>7</v>
      </c>
      <c r="L101" s="26">
        <f t="shared" si="4"/>
        <v>7</v>
      </c>
      <c r="M101" s="26">
        <f t="shared" si="4"/>
        <v>7</v>
      </c>
      <c r="N101" s="26">
        <f t="shared" si="4"/>
        <v>7</v>
      </c>
      <c r="O101" s="26">
        <f t="shared" si="4"/>
        <v>7</v>
      </c>
      <c r="P101" s="26">
        <f t="shared" si="4"/>
        <v>7</v>
      </c>
      <c r="Q101" s="26">
        <f t="shared" si="4"/>
        <v>7</v>
      </c>
      <c r="R101" s="26">
        <f t="shared" si="4"/>
        <v>7</v>
      </c>
      <c r="S101" s="26">
        <f t="shared" si="4"/>
        <v>7</v>
      </c>
      <c r="T101" s="26">
        <f t="shared" si="4"/>
        <v>7</v>
      </c>
      <c r="U101" s="26">
        <f t="shared" si="4"/>
        <v>7</v>
      </c>
      <c r="V101" s="26">
        <f t="shared" si="4"/>
        <v>7</v>
      </c>
      <c r="W101" s="26">
        <f t="shared" si="4"/>
        <v>7</v>
      </c>
      <c r="X101" s="26">
        <f t="shared" si="4"/>
        <v>7</v>
      </c>
      <c r="Y101" s="26">
        <f t="shared" si="4"/>
        <v>7</v>
      </c>
      <c r="Z101" s="26">
        <f t="shared" si="4"/>
        <v>7</v>
      </c>
    </row>
    <row r="102" spans="2:26" ht="5.0999999999999996" customHeight="1">
      <c r="B102" s="2"/>
      <c r="C102" s="2"/>
      <c r="E102" s="2"/>
      <c r="F102" s="2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2:26" ht="15" customHeight="1" outlineLevel="1">
      <c r="B103" s="59" t="s">
        <v>260</v>
      </c>
      <c r="C103" s="17" t="s">
        <v>260</v>
      </c>
      <c r="D103" s="37"/>
      <c r="E103" s="34"/>
      <c r="F103" s="35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2:26" ht="15" customHeight="1" outlineLevel="1">
      <c r="B104" s="59"/>
      <c r="C104" s="23" t="s">
        <v>262</v>
      </c>
      <c r="D104" s="15"/>
      <c r="E104" s="16" t="s">
        <v>263</v>
      </c>
      <c r="F104" s="14" t="s">
        <v>75</v>
      </c>
      <c r="G104" s="24">
        <v>1</v>
      </c>
      <c r="H104" s="24">
        <v>1</v>
      </c>
      <c r="I104" s="24">
        <v>1</v>
      </c>
      <c r="J104" s="24">
        <v>1</v>
      </c>
      <c r="K104" s="24">
        <v>1</v>
      </c>
      <c r="L104" s="24">
        <v>1</v>
      </c>
      <c r="M104" s="24">
        <v>1</v>
      </c>
      <c r="N104" s="24">
        <v>1</v>
      </c>
      <c r="O104" s="24">
        <v>1</v>
      </c>
      <c r="P104" s="24">
        <v>1</v>
      </c>
      <c r="Q104" s="24">
        <v>1</v>
      </c>
      <c r="R104" s="24">
        <v>1</v>
      </c>
      <c r="S104" s="24">
        <v>1</v>
      </c>
      <c r="T104" s="24">
        <v>1</v>
      </c>
      <c r="U104" s="24">
        <v>1</v>
      </c>
      <c r="V104" s="24">
        <v>1</v>
      </c>
      <c r="W104" s="24">
        <v>1</v>
      </c>
      <c r="X104" s="24">
        <v>1</v>
      </c>
      <c r="Y104" s="24">
        <v>1</v>
      </c>
      <c r="Z104" s="24">
        <v>1</v>
      </c>
    </row>
    <row r="105" spans="2:26" ht="15" customHeight="1" outlineLevel="1">
      <c r="B105" s="61"/>
      <c r="C105" s="23" t="s">
        <v>262</v>
      </c>
      <c r="D105" s="15"/>
      <c r="E105" s="16" t="s">
        <v>264</v>
      </c>
      <c r="F105" s="14" t="s">
        <v>75</v>
      </c>
      <c r="G105" s="24">
        <v>1</v>
      </c>
      <c r="H105" s="24">
        <v>1</v>
      </c>
      <c r="I105" s="24">
        <v>1</v>
      </c>
      <c r="J105" s="24">
        <v>1</v>
      </c>
      <c r="K105" s="24">
        <v>1</v>
      </c>
      <c r="L105" s="24">
        <v>1</v>
      </c>
      <c r="M105" s="24">
        <v>1</v>
      </c>
      <c r="N105" s="24">
        <v>1</v>
      </c>
      <c r="O105" s="24">
        <v>1</v>
      </c>
      <c r="P105" s="24">
        <v>1</v>
      </c>
      <c r="Q105" s="24">
        <v>1</v>
      </c>
      <c r="R105" s="24">
        <v>1</v>
      </c>
      <c r="S105" s="24">
        <v>1</v>
      </c>
      <c r="T105" s="24">
        <v>1</v>
      </c>
      <c r="U105" s="24">
        <v>1</v>
      </c>
      <c r="V105" s="24">
        <v>1</v>
      </c>
      <c r="W105" s="24">
        <v>1</v>
      </c>
      <c r="X105" s="24">
        <v>1</v>
      </c>
      <c r="Y105" s="24">
        <v>1</v>
      </c>
      <c r="Z105" s="24">
        <v>1</v>
      </c>
    </row>
    <row r="106" spans="2:26" ht="20.100000000000001" customHeight="1" outlineLevel="1">
      <c r="B106" s="3"/>
      <c r="C106" s="4" t="s">
        <v>261</v>
      </c>
      <c r="D106" s="1"/>
      <c r="E106" s="5"/>
      <c r="F106" s="1"/>
      <c r="G106" s="26">
        <f>COUNTA(G104:G105)</f>
        <v>2</v>
      </c>
      <c r="H106" s="26">
        <f t="shared" ref="H106:Z106" si="5">COUNTA(H104:H105)</f>
        <v>2</v>
      </c>
      <c r="I106" s="26">
        <f t="shared" si="5"/>
        <v>2</v>
      </c>
      <c r="J106" s="26">
        <f t="shared" si="5"/>
        <v>2</v>
      </c>
      <c r="K106" s="26">
        <f t="shared" si="5"/>
        <v>2</v>
      </c>
      <c r="L106" s="26">
        <f t="shared" si="5"/>
        <v>2</v>
      </c>
      <c r="M106" s="26">
        <f t="shared" si="5"/>
        <v>2</v>
      </c>
      <c r="N106" s="26">
        <f t="shared" si="5"/>
        <v>2</v>
      </c>
      <c r="O106" s="26">
        <f t="shared" si="5"/>
        <v>2</v>
      </c>
      <c r="P106" s="26">
        <f t="shared" si="5"/>
        <v>2</v>
      </c>
      <c r="Q106" s="26">
        <f t="shared" si="5"/>
        <v>2</v>
      </c>
      <c r="R106" s="26">
        <f t="shared" si="5"/>
        <v>2</v>
      </c>
      <c r="S106" s="26">
        <f t="shared" si="5"/>
        <v>2</v>
      </c>
      <c r="T106" s="26">
        <f t="shared" si="5"/>
        <v>2</v>
      </c>
      <c r="U106" s="26">
        <f t="shared" si="5"/>
        <v>2</v>
      </c>
      <c r="V106" s="26">
        <f t="shared" si="5"/>
        <v>2</v>
      </c>
      <c r="W106" s="26">
        <f t="shared" si="5"/>
        <v>2</v>
      </c>
      <c r="X106" s="26">
        <f t="shared" si="5"/>
        <v>2</v>
      </c>
      <c r="Y106" s="26">
        <f t="shared" si="5"/>
        <v>2</v>
      </c>
      <c r="Z106" s="26">
        <f t="shared" si="5"/>
        <v>2</v>
      </c>
    </row>
  </sheetData>
  <mergeCells count="6">
    <mergeCell ref="B103:B105"/>
    <mergeCell ref="B21:B42"/>
    <mergeCell ref="B3:B17"/>
    <mergeCell ref="B45:B74"/>
    <mergeCell ref="B92:B100"/>
    <mergeCell ref="B77:B89"/>
  </mergeCells>
  <conditionalFormatting sqref="G36:Y37 G22:Y30 G39:Y43 G16:Y19 G74:Y75 G69:Z72 G42:Z43 G106:Z106 G60:Z61 G75:Z75 G52:Z58 G5:Y14 G90:Z90 G101:Z101">
    <cfRule type="cellIs" dxfId="19" priority="61" operator="equal">
      <formula>""</formula>
    </cfRule>
  </conditionalFormatting>
  <conditionalFormatting sqref="Z36:Z37 Z22:Z30 Z39:Z43 Z17:Z19 Z75 Z4:Z13">
    <cfRule type="cellIs" dxfId="18" priority="44" operator="equal">
      <formula>""</formula>
    </cfRule>
  </conditionalFormatting>
  <conditionalFormatting sqref="Z16">
    <cfRule type="cellIs" dxfId="17" priority="43" operator="equal">
      <formula>""</formula>
    </cfRule>
  </conditionalFormatting>
  <conditionalFormatting sqref="Z74">
    <cfRule type="cellIs" dxfId="16" priority="42" operator="equal">
      <formula>""</formula>
    </cfRule>
  </conditionalFormatting>
  <conditionalFormatting sqref="Z14">
    <cfRule type="cellIs" dxfId="15" priority="40" operator="equal">
      <formula>""</formula>
    </cfRule>
  </conditionalFormatting>
  <conditionalFormatting sqref="G32:Y34">
    <cfRule type="cellIs" dxfId="14" priority="37" operator="equal">
      <formula>""</formula>
    </cfRule>
  </conditionalFormatting>
  <conditionalFormatting sqref="Z32:Z34">
    <cfRule type="cellIs" dxfId="13" priority="36" operator="equal">
      <formula>""</formula>
    </cfRule>
  </conditionalFormatting>
  <conditionalFormatting sqref="G73:Y73">
    <cfRule type="cellIs" dxfId="12" priority="32" operator="equal">
      <formula>""</formula>
    </cfRule>
  </conditionalFormatting>
  <conditionalFormatting sqref="Z73">
    <cfRule type="cellIs" dxfId="11" priority="31" operator="equal">
      <formula>""</formula>
    </cfRule>
  </conditionalFormatting>
  <conditionalFormatting sqref="G4:Y4">
    <cfRule type="cellIs" dxfId="10" priority="20" operator="equal">
      <formula>""</formula>
    </cfRule>
  </conditionalFormatting>
  <conditionalFormatting sqref="G104:Y105">
    <cfRule type="cellIs" dxfId="9" priority="19" operator="equal">
      <formula>""</formula>
    </cfRule>
  </conditionalFormatting>
  <conditionalFormatting sqref="Z104:Z105">
    <cfRule type="cellIs" dxfId="8" priority="18" operator="equal">
      <formula>""</formula>
    </cfRule>
  </conditionalFormatting>
  <conditionalFormatting sqref="Z60:Z61">
    <cfRule type="cellIs" dxfId="7" priority="13" operator="equal">
      <formula>""</formula>
    </cfRule>
  </conditionalFormatting>
  <conditionalFormatting sqref="G46:Y50">
    <cfRule type="cellIs" dxfId="6" priority="10" operator="equal">
      <formula>""</formula>
    </cfRule>
  </conditionalFormatting>
  <conditionalFormatting sqref="Z46:Z50">
    <cfRule type="cellIs" dxfId="5" priority="9" operator="equal">
      <formula>""</formula>
    </cfRule>
  </conditionalFormatting>
  <conditionalFormatting sqref="G65:Z67">
    <cfRule type="cellIs" dxfId="4" priority="7" operator="equal">
      <formula>""</formula>
    </cfRule>
  </conditionalFormatting>
  <conditionalFormatting sqref="G62:Z63">
    <cfRule type="cellIs" dxfId="3" priority="6" operator="equal">
      <formula>""</formula>
    </cfRule>
  </conditionalFormatting>
  <conditionalFormatting sqref="G100:Z100 G93:Z98">
    <cfRule type="cellIs" dxfId="2" priority="2" operator="equal">
      <formula>""</formula>
    </cfRule>
  </conditionalFormatting>
  <conditionalFormatting sqref="G84:Z87 G89:Z89 G78:Z82">
    <cfRule type="cellIs" dxfId="1" priority="1" operator="equal">
      <formula>""</formula>
    </cfRule>
  </conditionalFormatting>
  <pageMargins left="0.25" right="0.25" top="0.75" bottom="0.75" header="0.3" footer="0.3"/>
  <pageSetup paperSize="9" scale="41" fitToHeight="0" orientation="landscape" r:id="rId1"/>
  <headerFooter>
    <oddFooter>&amp;R_x000D_&amp;1#&amp;"Calibri"&amp;10&amp;K008000 [ CLASSIFICAÇÃO: PÚBLICA ]</oddFooter>
  </headerFooter>
  <rowBreaks count="1" manualBreakCount="1">
    <brk id="7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9025-17B7-4524-8F1D-A74365223F1B}">
  <dimension ref="A1:D21"/>
  <sheetViews>
    <sheetView workbookViewId="0">
      <selection activeCell="J18" sqref="J18"/>
    </sheetView>
  </sheetViews>
  <sheetFormatPr defaultRowHeight="15"/>
  <sheetData>
    <row r="1" spans="1:4">
      <c r="A1" t="s">
        <v>2</v>
      </c>
      <c r="B1" t="s">
        <v>2</v>
      </c>
      <c r="C1" t="s">
        <v>58</v>
      </c>
      <c r="D1" t="s">
        <v>199</v>
      </c>
    </row>
    <row r="2" spans="1:4">
      <c r="A2" t="s">
        <v>48</v>
      </c>
      <c r="B2" t="s">
        <v>5</v>
      </c>
      <c r="C2" t="s">
        <v>61</v>
      </c>
      <c r="D2" t="s">
        <v>199</v>
      </c>
    </row>
    <row r="3" spans="1:4">
      <c r="A3" t="s">
        <v>48</v>
      </c>
      <c r="B3" t="s">
        <v>7</v>
      </c>
      <c r="C3" t="s">
        <v>62</v>
      </c>
      <c r="D3" t="s">
        <v>199</v>
      </c>
    </row>
    <row r="4" spans="1:4">
      <c r="A4" t="s">
        <v>8</v>
      </c>
      <c r="B4" t="s">
        <v>49</v>
      </c>
      <c r="C4" t="s">
        <v>64</v>
      </c>
      <c r="D4" t="s">
        <v>199</v>
      </c>
    </row>
    <row r="5" spans="1:4">
      <c r="A5" t="s">
        <v>8</v>
      </c>
      <c r="B5" t="s">
        <v>50</v>
      </c>
      <c r="C5" t="s">
        <v>65</v>
      </c>
      <c r="D5" t="s">
        <v>199</v>
      </c>
    </row>
    <row r="6" spans="1:4">
      <c r="A6" t="s">
        <v>9</v>
      </c>
      <c r="B6" t="s">
        <v>9</v>
      </c>
      <c r="C6" t="s">
        <v>15</v>
      </c>
      <c r="D6" t="s">
        <v>199</v>
      </c>
    </row>
    <row r="7" spans="1:4">
      <c r="A7" t="s">
        <v>46</v>
      </c>
      <c r="B7" t="s">
        <v>33</v>
      </c>
      <c r="C7" t="s">
        <v>35</v>
      </c>
      <c r="D7" t="s">
        <v>197</v>
      </c>
    </row>
    <row r="8" spans="1:4">
      <c r="A8" t="s">
        <v>46</v>
      </c>
      <c r="B8" t="s">
        <v>34</v>
      </c>
      <c r="C8" t="s">
        <v>56</v>
      </c>
      <c r="D8" t="s">
        <v>197</v>
      </c>
    </row>
    <row r="9" spans="1:4">
      <c r="A9" t="s">
        <v>4</v>
      </c>
      <c r="B9" t="s">
        <v>4</v>
      </c>
      <c r="C9" t="s">
        <v>60</v>
      </c>
      <c r="D9" t="s">
        <v>197</v>
      </c>
    </row>
    <row r="10" spans="1:4">
      <c r="A10" t="s">
        <v>12</v>
      </c>
      <c r="B10" t="s">
        <v>54</v>
      </c>
      <c r="C10" t="s">
        <v>69</v>
      </c>
      <c r="D10" t="s">
        <v>197</v>
      </c>
    </row>
    <row r="11" spans="1:4">
      <c r="A11" t="s">
        <v>12</v>
      </c>
      <c r="B11" t="s">
        <v>55</v>
      </c>
      <c r="C11" t="s">
        <v>70</v>
      </c>
      <c r="D11" t="s">
        <v>197</v>
      </c>
    </row>
    <row r="12" spans="1:4">
      <c r="A12" t="s">
        <v>47</v>
      </c>
      <c r="B12" t="s">
        <v>0</v>
      </c>
      <c r="C12" t="s">
        <v>59</v>
      </c>
      <c r="D12" t="s">
        <v>47</v>
      </c>
    </row>
    <row r="13" spans="1:4">
      <c r="A13" t="s">
        <v>47</v>
      </c>
      <c r="B13" t="s">
        <v>3</v>
      </c>
      <c r="C13" t="s">
        <v>16</v>
      </c>
      <c r="D13" t="s">
        <v>47</v>
      </c>
    </row>
    <row r="14" spans="1:4">
      <c r="A14" t="s">
        <v>1</v>
      </c>
      <c r="B14" t="s">
        <v>1</v>
      </c>
      <c r="C14" t="s">
        <v>57</v>
      </c>
      <c r="D14" t="s">
        <v>198</v>
      </c>
    </row>
    <row r="15" spans="1:4">
      <c r="A15" t="s">
        <v>6</v>
      </c>
      <c r="B15" t="s">
        <v>6</v>
      </c>
      <c r="C15" t="s">
        <v>63</v>
      </c>
      <c r="D15" t="s">
        <v>198</v>
      </c>
    </row>
    <row r="16" spans="1:4">
      <c r="A16" t="s">
        <v>10</v>
      </c>
      <c r="B16" t="s">
        <v>10</v>
      </c>
      <c r="C16" t="s">
        <v>10</v>
      </c>
      <c r="D16" t="s">
        <v>198</v>
      </c>
    </row>
    <row r="17" spans="1:4">
      <c r="A17" t="s">
        <v>11</v>
      </c>
      <c r="B17" t="s">
        <v>51</v>
      </c>
      <c r="C17" t="s">
        <v>66</v>
      </c>
      <c r="D17" t="s">
        <v>198</v>
      </c>
    </row>
    <row r="18" spans="1:4">
      <c r="A18" t="s">
        <v>11</v>
      </c>
      <c r="B18" t="s">
        <v>52</v>
      </c>
      <c r="C18" t="s">
        <v>67</v>
      </c>
      <c r="D18" t="s">
        <v>198</v>
      </c>
    </row>
    <row r="19" spans="1:4">
      <c r="A19" t="s">
        <v>11</v>
      </c>
      <c r="B19" t="s">
        <v>53</v>
      </c>
      <c r="C19" t="s">
        <v>68</v>
      </c>
      <c r="D19" t="s">
        <v>198</v>
      </c>
    </row>
    <row r="21" spans="1:4">
      <c r="A21" s="28" t="s">
        <v>22</v>
      </c>
    </row>
  </sheetData>
  <sortState xmlns:xlrd2="http://schemas.microsoft.com/office/spreadsheetml/2017/richdata2" ref="A1:D19">
    <sortCondition ref="D1:D19"/>
  </sortState>
  <conditionalFormatting sqref="A21">
    <cfRule type="cellIs" dxfId="0" priority="1" operator="equal">
      <formula>""</formula>
    </cfRule>
  </conditionalFormatting>
  <pageMargins left="0.511811024" right="0.511811024" top="0.78740157499999996" bottom="0.78740157499999996" header="0.31496062000000002" footer="0.31496062000000002"/>
  <headerFooter>
    <oddFooter>&amp;R_x000D_&amp;1#&amp;"Calibri"&amp;10&amp;K008000 [ CLASSIFICAÇÃO: PÚBLICA 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F6C5-9E31-42E6-8C6E-49EBF2108A3A}">
  <dimension ref="A1"/>
  <sheetViews>
    <sheetView workbookViewId="0">
      <selection activeCell="F23" sqref="F2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e6a9157b-bcf3-4eac-b03e-7cf007ba9fdf}" enabled="1" method="Privileged" siteId="{cf56e405-d2b0-4266-b210-aa04636b616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sector_layer_1</vt:lpstr>
      <vt:lpstr>sector_layer_2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2023-09-04T17:03:57Z</cp:lastPrinted>
  <dcterms:created xsi:type="dcterms:W3CDTF">2023-05-11T19:18:44Z</dcterms:created>
  <dcterms:modified xsi:type="dcterms:W3CDTF">2024-03-01T20:27:59Z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1386785009</vt:lpwstr>
  </property>
  <property fmtid="{D5CDD505-2E9C-101B-9397-08002B2CF9AE}" pid="3" name="EcoUpdateMessage">
    <vt:lpwstr>2023/12/11-18:03:29</vt:lpwstr>
  </property>
  <property fmtid="{D5CDD505-2E9C-101B-9397-08002B2CF9AE}" pid="4" name="EcoUpdateStatus">
    <vt:lpwstr>2023-12-08=BRA:St,ME,Fd,TP;USA:St,ME;MEX:St,ME,Fd,TP;CHL:Fd|2022-10-17=USA:TP|2023-12-07=ARG:St,ME,Fd,TP;CHL:St,ME;COL:St,ME;PER:St,ME,Fd;SAU:St|2021-11-17=CHL:TP|2014-02-26=VEN:St|2002-11-08=JPN:St|2023-12-06=GBR:St,ME;COL:Fd;PER:TP|2016-08-18=NNN:St|2007-01-31=ESP:St|2003-01-29=CHN:St|2003-01-28=TWN:St|2003-01-30=HKG:St;KOR:St|2023-01-19=OTH:St|2023-08-29=PAN:St</vt:lpwstr>
  </property>
</Properties>
</file>