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\Documents\GitHub\Python\"/>
    </mc:Choice>
  </mc:AlternateContent>
  <xr:revisionPtr revIDLastSave="0" documentId="10_ncr:0_{19ABA453-32CF-41FD-8EF1-C4F749BC3FA7}" xr6:coauthVersionLast="34" xr6:coauthVersionMax="34" xr10:uidLastSave="{00000000-0000-0000-0000-000000000000}"/>
  <bookViews>
    <workbookView xWindow="0" yWindow="0" windowWidth="17256" windowHeight="5652" xr2:uid="{3FA95D52-AA75-4B17-BCA7-72244E86E3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3" i="1" l="1"/>
  <c r="F63" i="1"/>
  <c r="G63" i="1"/>
  <c r="H63" i="1"/>
  <c r="I63" i="1"/>
  <c r="I57" i="1"/>
  <c r="H57" i="1"/>
  <c r="H47" i="1"/>
  <c r="H48" i="1"/>
  <c r="H49" i="1"/>
  <c r="H46" i="1"/>
  <c r="G50" i="1"/>
  <c r="F26" i="1"/>
  <c r="E26" i="1"/>
  <c r="M34" i="1"/>
  <c r="N34" i="1" s="1"/>
  <c r="K14" i="1"/>
  <c r="J14" i="1"/>
  <c r="I14" i="1"/>
  <c r="E11" i="1"/>
  <c r="A24" i="1"/>
  <c r="A23" i="1"/>
</calcChain>
</file>

<file path=xl/sharedStrings.xml><?xml version="1.0" encoding="utf-8"?>
<sst xmlns="http://schemas.openxmlformats.org/spreadsheetml/2006/main" count="54" uniqueCount="13">
  <si>
    <t xml:space="preserve">A </t>
  </si>
  <si>
    <t xml:space="preserve"> B </t>
  </si>
  <si>
    <t xml:space="preserve"> AB </t>
  </si>
  <si>
    <t xml:space="preserve"> O </t>
  </si>
  <si>
    <t xml:space="preserve"> A</t>
  </si>
  <si>
    <t xml:space="preserve"> A </t>
  </si>
  <si>
    <t>a</t>
  </si>
  <si>
    <t>ab</t>
  </si>
  <si>
    <t>b</t>
  </si>
  <si>
    <t>o</t>
  </si>
  <si>
    <t>A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</si>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</sst>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CEEA-4D0F-4492-8ACF-CA93F302932C}">
  <dimension ref="A1:AF67"/>
  <sheetViews>
    <sheetView tabSelected="1" topLeftCell="A15" workbookViewId="0">
      <selection activeCell="M34" sqref="M34"/>
    </sheetView>
  </sheetViews>
  <sheetFormatPr defaultRowHeight="14.4" x14ac:dyDescent="0.3"/>
  <cols>
    <col min="5" max="5" width="11.77734375" bestFit="1" customWidth="1"/>
  </cols>
  <sheetData>
    <row r="1" spans="1:32" x14ac:dyDescent="0.3">
      <c r="A1">
        <v>8408</v>
      </c>
      <c r="E1">
        <v>6</v>
      </c>
      <c r="F1">
        <v>11</v>
      </c>
      <c r="G1">
        <v>15</v>
      </c>
      <c r="H1">
        <v>21</v>
      </c>
      <c r="I1">
        <v>27</v>
      </c>
    </row>
    <row r="2" spans="1:32" x14ac:dyDescent="0.3">
      <c r="A2">
        <v>1374</v>
      </c>
      <c r="E2">
        <v>6</v>
      </c>
      <c r="F2">
        <v>9</v>
      </c>
      <c r="G2">
        <v>6</v>
      </c>
      <c r="H2">
        <v>17</v>
      </c>
      <c r="I2">
        <v>12</v>
      </c>
    </row>
    <row r="3" spans="1:32" x14ac:dyDescent="0.3">
      <c r="A3">
        <v>1872</v>
      </c>
    </row>
    <row r="4" spans="1:32" x14ac:dyDescent="0.3">
      <c r="A4">
        <v>8879</v>
      </c>
    </row>
    <row r="5" spans="1:32" x14ac:dyDescent="0.3">
      <c r="A5">
        <v>2459</v>
      </c>
      <c r="E5">
        <v>6</v>
      </c>
      <c r="F5">
        <v>6</v>
      </c>
    </row>
    <row r="6" spans="1:32" x14ac:dyDescent="0.3">
      <c r="A6">
        <v>11413</v>
      </c>
      <c r="E6">
        <v>11</v>
      </c>
      <c r="F6">
        <v>9</v>
      </c>
    </row>
    <row r="7" spans="1:32" x14ac:dyDescent="0.3">
      <c r="A7">
        <v>608</v>
      </c>
      <c r="E7">
        <v>15</v>
      </c>
      <c r="F7">
        <v>6</v>
      </c>
    </row>
    <row r="8" spans="1:32" x14ac:dyDescent="0.3">
      <c r="A8">
        <v>14138</v>
      </c>
      <c r="E8">
        <v>21</v>
      </c>
      <c r="F8">
        <v>17</v>
      </c>
    </row>
    <row r="9" spans="1:32" x14ac:dyDescent="0.3">
      <c r="A9">
        <v>6452</v>
      </c>
      <c r="E9">
        <v>27</v>
      </c>
      <c r="F9">
        <v>12</v>
      </c>
    </row>
    <row r="10" spans="1:32" x14ac:dyDescent="0.3">
      <c r="A10">
        <v>1850</v>
      </c>
    </row>
    <row r="11" spans="1:32" x14ac:dyDescent="0.3">
      <c r="A11">
        <v>2818</v>
      </c>
      <c r="E11">
        <f>_xlfn.COVARIANCE.P(E5:E9,F5:F9)</f>
        <v>21.2</v>
      </c>
      <c r="M11">
        <v>18</v>
      </c>
      <c r="N11">
        <v>54</v>
      </c>
      <c r="O11">
        <v>20</v>
      </c>
      <c r="P11">
        <v>46</v>
      </c>
      <c r="Q11">
        <v>25</v>
      </c>
      <c r="R11">
        <v>48</v>
      </c>
      <c r="S11">
        <v>53</v>
      </c>
      <c r="T11">
        <v>27</v>
      </c>
      <c r="U11">
        <v>26</v>
      </c>
      <c r="V11">
        <v>37</v>
      </c>
      <c r="W11">
        <v>40</v>
      </c>
      <c r="X11">
        <v>36</v>
      </c>
      <c r="Y11">
        <v>42</v>
      </c>
      <c r="Z11">
        <v>25</v>
      </c>
      <c r="AA11">
        <v>27</v>
      </c>
      <c r="AB11">
        <v>33</v>
      </c>
      <c r="AC11">
        <v>28</v>
      </c>
      <c r="AD11">
        <v>40</v>
      </c>
      <c r="AE11">
        <v>45</v>
      </c>
      <c r="AF11">
        <v>2</v>
      </c>
    </row>
    <row r="12" spans="1:32" x14ac:dyDescent="0.3">
      <c r="A12">
        <v>1356</v>
      </c>
    </row>
    <row r="13" spans="1:32" x14ac:dyDescent="0.3">
      <c r="A13">
        <v>10498</v>
      </c>
    </row>
    <row r="14" spans="1:32" x14ac:dyDescent="0.3">
      <c r="A14">
        <v>7478</v>
      </c>
      <c r="I14">
        <f>SQRT(200)</f>
        <v>14.142135623730951</v>
      </c>
      <c r="J14">
        <f>180/I14</f>
        <v>12.727922061357855</v>
      </c>
      <c r="K14">
        <f>35/J14</f>
        <v>2.7498597046143516</v>
      </c>
      <c r="M14">
        <v>18</v>
      </c>
    </row>
    <row r="15" spans="1:32" x14ac:dyDescent="0.3">
      <c r="A15">
        <v>4019</v>
      </c>
      <c r="M15">
        <v>54</v>
      </c>
    </row>
    <row r="16" spans="1:32" x14ac:dyDescent="0.3">
      <c r="A16">
        <v>4341</v>
      </c>
      <c r="M16">
        <v>20</v>
      </c>
    </row>
    <row r="17" spans="1:13" x14ac:dyDescent="0.3">
      <c r="A17">
        <v>739</v>
      </c>
      <c r="M17">
        <v>46</v>
      </c>
    </row>
    <row r="18" spans="1:13" x14ac:dyDescent="0.3">
      <c r="A18">
        <v>2127</v>
      </c>
      <c r="M18">
        <v>25</v>
      </c>
    </row>
    <row r="19" spans="1:13" x14ac:dyDescent="0.3">
      <c r="A19">
        <v>3653</v>
      </c>
      <c r="M19">
        <v>48</v>
      </c>
    </row>
    <row r="20" spans="1:13" x14ac:dyDescent="0.3">
      <c r="A20">
        <v>5794</v>
      </c>
      <c r="M20">
        <v>53</v>
      </c>
    </row>
    <row r="21" spans="1:13" x14ac:dyDescent="0.3">
      <c r="A21">
        <v>8305</v>
      </c>
      <c r="M21">
        <v>27</v>
      </c>
    </row>
    <row r="22" spans="1:13" x14ac:dyDescent="0.3">
      <c r="M22">
        <v>26</v>
      </c>
    </row>
    <row r="23" spans="1:13" x14ac:dyDescent="0.3">
      <c r="A23">
        <f>MEDIAN(A1:A21)</f>
        <v>4019</v>
      </c>
      <c r="M23">
        <v>37</v>
      </c>
    </row>
    <row r="24" spans="1:13" x14ac:dyDescent="0.3">
      <c r="A24">
        <f>QUARTILE(A1:A21,3)</f>
        <v>8305</v>
      </c>
      <c r="M24">
        <v>40</v>
      </c>
    </row>
    <row r="25" spans="1:13" x14ac:dyDescent="0.3">
      <c r="M25">
        <v>36</v>
      </c>
    </row>
    <row r="26" spans="1:13" x14ac:dyDescent="0.3">
      <c r="E26">
        <f>37.1/SQRT(6)</f>
        <v>15.14601157620932</v>
      </c>
      <c r="F26">
        <f>7.5/15.14</f>
        <v>0.49537648612945839</v>
      </c>
      <c r="M26">
        <v>42</v>
      </c>
    </row>
    <row r="27" spans="1:13" x14ac:dyDescent="0.3">
      <c r="M27">
        <v>25</v>
      </c>
    </row>
    <row r="28" spans="1:13" x14ac:dyDescent="0.3">
      <c r="M28">
        <v>27</v>
      </c>
    </row>
    <row r="29" spans="1:13" x14ac:dyDescent="0.3">
      <c r="M29">
        <v>33</v>
      </c>
    </row>
    <row r="30" spans="1:13" x14ac:dyDescent="0.3">
      <c r="M30">
        <v>28</v>
      </c>
    </row>
    <row r="31" spans="1:13" x14ac:dyDescent="0.3">
      <c r="M31">
        <v>40</v>
      </c>
    </row>
    <row r="32" spans="1:13" x14ac:dyDescent="0.3">
      <c r="M32">
        <v>45</v>
      </c>
    </row>
    <row r="33" spans="4:27" x14ac:dyDescent="0.3">
      <c r="M33">
        <v>25</v>
      </c>
    </row>
    <row r="34" spans="4:27" x14ac:dyDescent="0.3">
      <c r="M34">
        <f>SUM(M14:M33)</f>
        <v>695</v>
      </c>
      <c r="N34">
        <f>M34/19</f>
        <v>36.578947368421055</v>
      </c>
    </row>
    <row r="41" spans="4:27" x14ac:dyDescent="0.3">
      <c r="D41" t="s">
        <v>0</v>
      </c>
      <c r="E41" t="s">
        <v>1</v>
      </c>
      <c r="F41" t="s">
        <v>1</v>
      </c>
      <c r="G41" t="s">
        <v>2</v>
      </c>
      <c r="H41" t="s">
        <v>2</v>
      </c>
      <c r="I41" t="s">
        <v>1</v>
      </c>
      <c r="J41" t="s">
        <v>3</v>
      </c>
      <c r="K41" t="s">
        <v>3</v>
      </c>
      <c r="L41" t="s">
        <v>2</v>
      </c>
      <c r="M41" t="s">
        <v>3</v>
      </c>
      <c r="N41" t="s">
        <v>1</v>
      </c>
      <c r="O41" t="s">
        <v>4</v>
      </c>
      <c r="P41" t="s">
        <v>2</v>
      </c>
      <c r="Q41" t="s">
        <v>5</v>
      </c>
      <c r="R41" t="s">
        <v>3</v>
      </c>
      <c r="S41" t="s">
        <v>3</v>
      </c>
      <c r="T41" t="s">
        <v>2</v>
      </c>
      <c r="U41" t="s">
        <v>3</v>
      </c>
      <c r="V41" t="s">
        <v>3</v>
      </c>
      <c r="W41" t="s">
        <v>5</v>
      </c>
      <c r="X41" t="s">
        <v>2</v>
      </c>
      <c r="Y41" t="s">
        <v>3</v>
      </c>
      <c r="Z41" t="s">
        <v>1</v>
      </c>
      <c r="AA41" t="s">
        <v>4</v>
      </c>
    </row>
    <row r="44" spans="4:27" x14ac:dyDescent="0.3">
      <c r="D44" t="s">
        <v>4</v>
      </c>
    </row>
    <row r="45" spans="4:27" x14ac:dyDescent="0.3">
      <c r="D45" t="s">
        <v>4</v>
      </c>
    </row>
    <row r="46" spans="4:27" x14ac:dyDescent="0.3">
      <c r="D46" t="s">
        <v>5</v>
      </c>
      <c r="F46" t="s">
        <v>6</v>
      </c>
      <c r="G46">
        <v>5</v>
      </c>
      <c r="H46">
        <f>G46/$G$50</f>
        <v>0.20833333333333334</v>
      </c>
    </row>
    <row r="47" spans="4:27" x14ac:dyDescent="0.3">
      <c r="D47" t="s">
        <v>5</v>
      </c>
      <c r="F47" t="s">
        <v>7</v>
      </c>
      <c r="G47">
        <v>6</v>
      </c>
      <c r="H47">
        <f t="shared" ref="H47:H49" si="0">G47/$G$50</f>
        <v>0.25</v>
      </c>
    </row>
    <row r="48" spans="4:27" x14ac:dyDescent="0.3">
      <c r="D48" t="s">
        <v>2</v>
      </c>
      <c r="F48" t="s">
        <v>8</v>
      </c>
      <c r="G48">
        <v>5</v>
      </c>
      <c r="H48">
        <f t="shared" si="0"/>
        <v>0.20833333333333334</v>
      </c>
    </row>
    <row r="49" spans="4:10" x14ac:dyDescent="0.3">
      <c r="D49" t="s">
        <v>2</v>
      </c>
      <c r="F49" t="s">
        <v>9</v>
      </c>
      <c r="G49">
        <v>8</v>
      </c>
      <c r="H49">
        <f t="shared" si="0"/>
        <v>0.33333333333333331</v>
      </c>
    </row>
    <row r="50" spans="4:10" x14ac:dyDescent="0.3">
      <c r="D50" t="s">
        <v>2</v>
      </c>
      <c r="G50">
        <f>SUM(G46:G49)</f>
        <v>24</v>
      </c>
    </row>
    <row r="51" spans="4:10" x14ac:dyDescent="0.3">
      <c r="D51" t="s">
        <v>2</v>
      </c>
    </row>
    <row r="52" spans="4:10" x14ac:dyDescent="0.3">
      <c r="D52" t="s">
        <v>2</v>
      </c>
    </row>
    <row r="53" spans="4:10" x14ac:dyDescent="0.3">
      <c r="D53" t="s">
        <v>2</v>
      </c>
    </row>
    <row r="54" spans="4:10" x14ac:dyDescent="0.3">
      <c r="D54" t="s">
        <v>1</v>
      </c>
    </row>
    <row r="55" spans="4:10" x14ac:dyDescent="0.3">
      <c r="D55" t="s">
        <v>1</v>
      </c>
    </row>
    <row r="56" spans="4:10" x14ac:dyDescent="0.3">
      <c r="D56" t="s">
        <v>1</v>
      </c>
    </row>
    <row r="57" spans="4:10" ht="15.6" x14ac:dyDescent="0.3">
      <c r="D57" t="s">
        <v>1</v>
      </c>
      <c r="H57">
        <f>SQRT(50)</f>
        <v>7.0710678118654755</v>
      </c>
      <c r="I57">
        <f>25/H57</f>
        <v>3.5355339059327373</v>
      </c>
      <c r="J57" s="1"/>
    </row>
    <row r="58" spans="4:10" x14ac:dyDescent="0.3">
      <c r="D58" t="s">
        <v>1</v>
      </c>
    </row>
    <row r="59" spans="4:10" x14ac:dyDescent="0.3">
      <c r="D59" t="s">
        <v>3</v>
      </c>
    </row>
    <row r="60" spans="4:10" x14ac:dyDescent="0.3">
      <c r="D60" t="s">
        <v>3</v>
      </c>
    </row>
    <row r="61" spans="4:10" ht="15.6" x14ac:dyDescent="0.3">
      <c r="D61" t="s">
        <v>3</v>
      </c>
      <c r="E61" s="1">
        <v>955</v>
      </c>
      <c r="F61">
        <v>15</v>
      </c>
      <c r="G61">
        <v>9</v>
      </c>
      <c r="H61">
        <v>8</v>
      </c>
      <c r="I61">
        <v>6</v>
      </c>
      <c r="J61" t="s">
        <v>11</v>
      </c>
    </row>
    <row r="62" spans="4:10" ht="15.6" x14ac:dyDescent="0.3">
      <c r="D62" t="s">
        <v>3</v>
      </c>
      <c r="E62" s="1">
        <v>925</v>
      </c>
      <c r="F62">
        <v>25</v>
      </c>
      <c r="G62">
        <v>15</v>
      </c>
      <c r="H62">
        <v>9</v>
      </c>
      <c r="I62">
        <v>5</v>
      </c>
      <c r="J62" t="s">
        <v>12</v>
      </c>
    </row>
    <row r="63" spans="4:10" x14ac:dyDescent="0.3">
      <c r="D63" t="s">
        <v>3</v>
      </c>
      <c r="E63">
        <f>((E62-E61)^2)/E61</f>
        <v>0.94240837696335078</v>
      </c>
      <c r="F63">
        <f t="shared" ref="F63:I63" si="1">((F62-F61)^2)/F61</f>
        <v>6.666666666666667</v>
      </c>
      <c r="G63">
        <f t="shared" si="1"/>
        <v>4</v>
      </c>
      <c r="H63">
        <f t="shared" si="1"/>
        <v>0.125</v>
      </c>
      <c r="I63">
        <f t="shared" si="1"/>
        <v>0.16666666666666666</v>
      </c>
      <c r="J63">
        <v>11.9</v>
      </c>
    </row>
    <row r="64" spans="4:10" x14ac:dyDescent="0.3">
      <c r="D64" t="s">
        <v>3</v>
      </c>
    </row>
    <row r="65" spans="4:4" x14ac:dyDescent="0.3">
      <c r="D65" t="s">
        <v>3</v>
      </c>
    </row>
    <row r="66" spans="4:4" x14ac:dyDescent="0.3">
      <c r="D66" t="s">
        <v>3</v>
      </c>
    </row>
    <row r="67" spans="4:4" x14ac:dyDescent="0.3">
      <c r="D67" t="s">
        <v>10</v>
      </c>
    </row>
  </sheetData>
  <sortState ref="D44:D67">
    <sortCondition ref="D4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Parthasarathi R</dc:creator>
  <cp:lastModifiedBy>Parthasarathi R</cp:lastModifiedBy>
  <dcterms:created xsi:type="dcterms:W3CDTF">2018-09-09T06:02:13Z</dcterms:created>
  <dcterms:modified xsi:type="dcterms:W3CDTF">2018-09-09T07:24:30Z</dcterms:modified>
</cp:coreProperties>
</file>