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plo\Documents\GitHub\Python\"/>
    </mc:Choice>
  </mc:AlternateContent>
  <xr:revisionPtr revIDLastSave="0" documentId="13_ncr:1_{65BC99FB-D3B7-4207-9EBB-E8D4393D0431}" xr6:coauthVersionLast="36" xr6:coauthVersionMax="36" xr10:uidLastSave="{00000000-0000-0000-0000-000000000000}"/>
  <bookViews>
    <workbookView xWindow="0" yWindow="0" windowWidth="17256" windowHeight="5640" xr2:uid="{062B9069-93B8-4CD4-A70F-71E3534A60E5}"/>
  </bookViews>
  <sheets>
    <sheet name="Type 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0" i="1" l="1"/>
  <c r="N10" i="1"/>
  <c r="N3" i="1"/>
  <c r="N4" i="1"/>
  <c r="N5" i="1"/>
  <c r="N6" i="1"/>
  <c r="N2" i="1"/>
  <c r="O3" i="1"/>
  <c r="O4" i="1"/>
  <c r="O5" i="1"/>
  <c r="O6" i="1"/>
  <c r="M2" i="1"/>
  <c r="L3" i="1"/>
  <c r="L4" i="1"/>
  <c r="L5" i="1"/>
  <c r="L6" i="1"/>
  <c r="L2" i="1"/>
  <c r="D10" i="1"/>
  <c r="H2" i="1" s="1"/>
  <c r="C10" i="1"/>
  <c r="F6" i="1" s="1"/>
  <c r="G6" i="1" l="1"/>
  <c r="H4" i="1"/>
  <c r="F5" i="1"/>
  <c r="F4" i="1"/>
  <c r="H6" i="1"/>
  <c r="I6" i="1" s="1"/>
  <c r="H5" i="1"/>
  <c r="F3" i="1"/>
  <c r="H3" i="1"/>
  <c r="F2" i="1"/>
  <c r="G3" i="1" l="1"/>
  <c r="I3" i="1"/>
  <c r="I5" i="1"/>
  <c r="G5" i="1"/>
  <c r="G4" i="1"/>
  <c r="I4" i="1"/>
  <c r="I2" i="1"/>
  <c r="I10" i="1" s="1"/>
  <c r="G2" i="1"/>
  <c r="G11" i="1" s="1"/>
  <c r="I11" i="1" l="1"/>
  <c r="D12" i="1" s="1"/>
  <c r="K6" i="1"/>
  <c r="K3" i="1"/>
  <c r="K4" i="1"/>
  <c r="K2" i="1"/>
  <c r="K5" i="1"/>
  <c r="M5" i="1" l="1"/>
  <c r="M4" i="1"/>
  <c r="M3" i="1"/>
  <c r="M6" i="1"/>
  <c r="O2" i="1" l="1"/>
  <c r="L10" i="1"/>
  <c r="M10" i="1"/>
</calcChain>
</file>

<file path=xl/sharedStrings.xml><?xml version="1.0" encoding="utf-8"?>
<sst xmlns="http://schemas.openxmlformats.org/spreadsheetml/2006/main" count="12" uniqueCount="12">
  <si>
    <t>b1</t>
  </si>
  <si>
    <t>x mean</t>
  </si>
  <si>
    <t>y mean</t>
  </si>
  <si>
    <t>b0</t>
  </si>
  <si>
    <t>Ycap</t>
  </si>
  <si>
    <t>SSR</t>
  </si>
  <si>
    <t>SST</t>
  </si>
  <si>
    <t>x-xmean</t>
  </si>
  <si>
    <t>y-ymean</t>
  </si>
  <si>
    <t>multiply</t>
  </si>
  <si>
    <t>x-xmeasq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</si>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</sst>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E74B-83C4-40E5-B5E5-2FC5DC2D5097}">
  <dimension ref="B1:O12"/>
  <sheetViews>
    <sheetView tabSelected="1" workbookViewId="0">
      <selection activeCell="O10" sqref="O10"/>
    </sheetView>
  </sheetViews>
  <sheetFormatPr defaultRowHeight="14.4" x14ac:dyDescent="0.3"/>
  <sheetData>
    <row r="1" spans="2:15" x14ac:dyDescent="0.3">
      <c r="F1" t="s">
        <v>7</v>
      </c>
      <c r="G1" t="s">
        <v>10</v>
      </c>
      <c r="H1" t="s">
        <v>8</v>
      </c>
      <c r="I1" t="s">
        <v>9</v>
      </c>
      <c r="K1" t="s">
        <v>4</v>
      </c>
      <c r="L1" t="s">
        <v>11</v>
      </c>
      <c r="M1" t="s">
        <v>5</v>
      </c>
      <c r="N1" t="s">
        <v>6</v>
      </c>
    </row>
    <row r="2" spans="2:15" x14ac:dyDescent="0.3">
      <c r="C2">
        <v>1</v>
      </c>
      <c r="D2">
        <v>2</v>
      </c>
      <c r="F2">
        <f>C2-$C$10</f>
        <v>-2.8</v>
      </c>
      <c r="G2">
        <f>F2^2</f>
        <v>7.839999999999999</v>
      </c>
      <c r="H2">
        <f>D2-$D$10</f>
        <v>-3.5999999999999996</v>
      </c>
      <c r="I2">
        <f>F2*H2</f>
        <v>10.079999999999998</v>
      </c>
      <c r="K2">
        <f>($I$11*C2)+$D$12</f>
        <v>1.7192982456140349</v>
      </c>
      <c r="L2">
        <f>(D2-K2)^2</f>
        <v>7.8793474915358694E-2</v>
      </c>
      <c r="M2">
        <f>(K2-$D$10)^2</f>
        <v>15.059846106494303</v>
      </c>
      <c r="N2">
        <f>(D2-$D$10)^2</f>
        <v>12.959999999999997</v>
      </c>
      <c r="O2">
        <f>M2+L2</f>
        <v>15.138639581409661</v>
      </c>
    </row>
    <row r="3" spans="2:15" x14ac:dyDescent="0.3">
      <c r="C3">
        <v>2</v>
      </c>
      <c r="D3">
        <v>3</v>
      </c>
      <c r="F3">
        <f>C3-$C$10</f>
        <v>-1.7999999999999998</v>
      </c>
      <c r="G3">
        <f t="shared" ref="G3:G6" si="0">F3^2</f>
        <v>3.2399999999999993</v>
      </c>
      <c r="H3">
        <f>D3-$D$10</f>
        <v>-2.5999999999999996</v>
      </c>
      <c r="I3">
        <f t="shared" ref="I3:I6" si="1">F3*H3</f>
        <v>4.6799999999999988</v>
      </c>
      <c r="K3">
        <f>($I$11*C3)+$D$12</f>
        <v>3.1052631578947367</v>
      </c>
      <c r="L3">
        <f t="shared" ref="L3:L6" si="2">(D3-K3)^2</f>
        <v>1.1080332409972275E-2</v>
      </c>
      <c r="M3">
        <f>(K3-$D$10)^2</f>
        <v>6.2237119113573396</v>
      </c>
      <c r="N3">
        <f t="shared" ref="N3:N6" si="3">(D3-$D$10)^2</f>
        <v>6.759999999999998</v>
      </c>
      <c r="O3">
        <f t="shared" ref="O3:O6" si="4">M3+L3</f>
        <v>6.2347922437673118</v>
      </c>
    </row>
    <row r="4" spans="2:15" x14ac:dyDescent="0.3">
      <c r="C4">
        <v>4</v>
      </c>
      <c r="D4">
        <v>7</v>
      </c>
      <c r="F4">
        <f>C4-$C$10</f>
        <v>0.20000000000000018</v>
      </c>
      <c r="G4">
        <f t="shared" si="0"/>
        <v>4.000000000000007E-2</v>
      </c>
      <c r="H4">
        <f>D4-$D$10</f>
        <v>1.4000000000000004</v>
      </c>
      <c r="I4">
        <f t="shared" si="1"/>
        <v>0.2800000000000003</v>
      </c>
      <c r="K4">
        <f>($I$11*C4)+$D$12</f>
        <v>5.8771929824561404</v>
      </c>
      <c r="L4">
        <f t="shared" si="2"/>
        <v>1.2606955986457371</v>
      </c>
      <c r="M4">
        <f>(K4-$D$10)^2</f>
        <v>7.6835949522930366E-2</v>
      </c>
      <c r="N4">
        <f t="shared" si="3"/>
        <v>1.9600000000000011</v>
      </c>
      <c r="O4">
        <f t="shared" si="4"/>
        <v>1.3375315481686674</v>
      </c>
    </row>
    <row r="5" spans="2:15" x14ac:dyDescent="0.3">
      <c r="C5">
        <v>5</v>
      </c>
      <c r="D5">
        <v>5</v>
      </c>
      <c r="F5">
        <f>C5-$C$10</f>
        <v>1.2000000000000002</v>
      </c>
      <c r="G5">
        <f t="shared" si="0"/>
        <v>1.4400000000000004</v>
      </c>
      <c r="H5">
        <f>D5-$D$10</f>
        <v>-0.59999999999999964</v>
      </c>
      <c r="I5">
        <f t="shared" si="1"/>
        <v>-0.71999999999999964</v>
      </c>
      <c r="K5">
        <f>($I$11*C5)+$D$12</f>
        <v>7.2631578947368425</v>
      </c>
      <c r="L5">
        <f t="shared" si="2"/>
        <v>5.1218836565096968</v>
      </c>
      <c r="M5">
        <f>(K5-$D$10)^2</f>
        <v>2.766094182825487</v>
      </c>
      <c r="N5">
        <f t="shared" si="3"/>
        <v>0.3599999999999996</v>
      </c>
      <c r="O5">
        <f t="shared" si="4"/>
        <v>7.8879778393351838</v>
      </c>
    </row>
    <row r="6" spans="2:15" x14ac:dyDescent="0.3">
      <c r="C6">
        <v>7</v>
      </c>
      <c r="D6">
        <v>11</v>
      </c>
      <c r="F6">
        <f>C6-$C$10</f>
        <v>3.2</v>
      </c>
      <c r="G6">
        <f t="shared" si="0"/>
        <v>10.240000000000002</v>
      </c>
      <c r="H6">
        <f>D6-$D$10</f>
        <v>5.4</v>
      </c>
      <c r="I6">
        <f t="shared" si="1"/>
        <v>17.28</v>
      </c>
      <c r="K6">
        <f>($I$11*C6)+$D$12</f>
        <v>10.035087719298247</v>
      </c>
      <c r="L6">
        <f t="shared" si="2"/>
        <v>0.93105570944905935</v>
      </c>
      <c r="M6">
        <f>(K6-$D$10)^2</f>
        <v>19.670003077870128</v>
      </c>
      <c r="N6">
        <f t="shared" si="3"/>
        <v>29.160000000000004</v>
      </c>
      <c r="O6">
        <f t="shared" si="4"/>
        <v>20.601058787319186</v>
      </c>
    </row>
    <row r="10" spans="2:15" ht="15" thickBot="1" x14ac:dyDescent="0.35">
      <c r="B10" t="s">
        <v>1</v>
      </c>
      <c r="C10">
        <f>AVERAGE(C2:C6)</f>
        <v>3.8</v>
      </c>
      <c r="D10">
        <f>AVERAGE(D2:D6)</f>
        <v>5.6</v>
      </c>
      <c r="E10" t="s">
        <v>2</v>
      </c>
      <c r="I10">
        <f>SUM(I2:I6)</f>
        <v>31.6</v>
      </c>
      <c r="L10">
        <f>SUM(L2:L6)</f>
        <v>7.4035087719298245</v>
      </c>
      <c r="M10">
        <f>SUM(M2:M6)</f>
        <v>43.796491228070188</v>
      </c>
      <c r="N10">
        <f>SUM(N2:N6)</f>
        <v>51.2</v>
      </c>
      <c r="O10">
        <f>L10+M10</f>
        <v>51.20000000000001</v>
      </c>
    </row>
    <row r="11" spans="2:15" ht="15" thickBot="1" x14ac:dyDescent="0.35">
      <c r="G11">
        <f>SUM(G2:G6)</f>
        <v>22.8</v>
      </c>
      <c r="H11" s="1" t="s">
        <v>0</v>
      </c>
      <c r="I11" s="2">
        <f>I10/G11</f>
        <v>1.3859649122807018</v>
      </c>
    </row>
    <row r="12" spans="2:15" x14ac:dyDescent="0.3">
      <c r="C12" t="s">
        <v>3</v>
      </c>
      <c r="D12">
        <f>D10-(I11*C10)</f>
        <v>0.33333333333333304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Parthasarathi R</dc:creator>
  <cp:lastModifiedBy>Parthasarathi R</cp:lastModifiedBy>
  <dcterms:created xsi:type="dcterms:W3CDTF">2018-09-30T05:15:31Z</dcterms:created>
  <dcterms:modified xsi:type="dcterms:W3CDTF">2018-10-01T01:58:48Z</dcterms:modified>
</cp:coreProperties>
</file>