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0B10039-8508-4AA8-B65F-990FF49DC9C0}" xr6:coauthVersionLast="47" xr6:coauthVersionMax="47" xr10:uidLastSave="{00000000-0000-0000-0000-000000000000}"/>
  <bookViews>
    <workbookView xWindow="-120" yWindow="-120" windowWidth="20730" windowHeight="11160" activeTab="2" xr2:uid="{9C39DC54-4078-4218-8D11-E671334CB750}"/>
  </bookViews>
  <sheets>
    <sheet name="Pivot Table" sheetId="6" r:id="rId1"/>
    <sheet name="Expenses" sheetId="1" r:id="rId2"/>
    <sheet name="Dashboard" sheetId="2" r:id="rId3"/>
    <sheet name="Settings" sheetId="3" r:id="rId4"/>
    <sheet name="README" sheetId="8" r:id="rId5"/>
  </sheets>
  <definedNames>
    <definedName name="Categorylist">Settings!$A$2:$A$9</definedName>
  </definedNames>
  <calcPr calcId="191029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7" i="2"/>
  <c r="B8" i="2"/>
  <c r="B9" i="2"/>
  <c r="B10" i="2"/>
  <c r="B11" i="2"/>
  <c r="B12" i="2"/>
  <c r="B13" i="2"/>
  <c r="B14" i="2"/>
  <c r="B2" i="2"/>
  <c r="B3" i="2" l="1"/>
  <c r="B4" i="2" s="1"/>
</calcChain>
</file>

<file path=xl/sharedStrings.xml><?xml version="1.0" encoding="utf-8"?>
<sst xmlns="http://schemas.openxmlformats.org/spreadsheetml/2006/main" count="56" uniqueCount="34">
  <si>
    <t>Categories</t>
  </si>
  <si>
    <t>Food</t>
  </si>
  <si>
    <t>Transport</t>
  </si>
  <si>
    <t>Rent</t>
  </si>
  <si>
    <t>Utilities</t>
  </si>
  <si>
    <t>Entertainment</t>
  </si>
  <si>
    <t>Education</t>
  </si>
  <si>
    <t>Misc</t>
  </si>
  <si>
    <t>Salary</t>
  </si>
  <si>
    <t>Date</t>
  </si>
  <si>
    <t>Category</t>
  </si>
  <si>
    <t>Description</t>
  </si>
  <si>
    <t>Amount</t>
  </si>
  <si>
    <t>Column1</t>
  </si>
  <si>
    <t>Type</t>
  </si>
  <si>
    <t>Pizza</t>
  </si>
  <si>
    <t>Expenses</t>
  </si>
  <si>
    <t>Income</t>
  </si>
  <si>
    <t>sept salary</t>
  </si>
  <si>
    <t>Bus ticket</t>
  </si>
  <si>
    <t>Apartment</t>
  </si>
  <si>
    <t>Movie ticket</t>
  </si>
  <si>
    <t>Course fee</t>
  </si>
  <si>
    <t>Total Income</t>
  </si>
  <si>
    <t>Total Expenses</t>
  </si>
  <si>
    <t>Savings</t>
  </si>
  <si>
    <t>Savings %</t>
  </si>
  <si>
    <t>Expenses by Category</t>
  </si>
  <si>
    <t>Row Labels</t>
  </si>
  <si>
    <t>Grand Total</t>
  </si>
  <si>
    <t>Sum of Amount</t>
  </si>
  <si>
    <t>Sep</t>
  </si>
  <si>
    <t>Sandwich</t>
  </si>
  <si>
    <r>
      <rPr>
        <b/>
        <sz val="11"/>
        <color theme="1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 xml:space="preserve">:Personal Budget &amp; Expense Tracker.  </t>
    </r>
    <r>
      <rPr>
        <b/>
        <sz val="11"/>
        <color theme="1"/>
        <rFont val="Calibri"/>
        <family val="2"/>
        <scheme val="minor"/>
      </rPr>
      <t>Purpose</t>
    </r>
    <r>
      <rPr>
        <sz val="11"/>
        <color theme="1"/>
        <rFont val="Calibri"/>
        <family val="2"/>
        <scheme val="minor"/>
      </rPr>
      <t xml:space="preserve">:Track income and expenses,visualize spending by category and over time.  </t>
    </r>
    <r>
      <rPr>
        <b/>
        <sz val="11"/>
        <color theme="1"/>
        <rFont val="Calibri"/>
        <family val="2"/>
        <scheme val="minor"/>
      </rPr>
      <t>Key features</t>
    </r>
    <r>
      <rPr>
        <sz val="11"/>
        <color theme="1"/>
        <rFont val="Calibri"/>
        <family val="2"/>
        <scheme val="minor"/>
      </rPr>
      <t xml:space="preserve">:  Table 'tblExpenses' with Date,Category,Description,Amount,TypeIncome/Expenses).  Data validation  for Category and Type(drop-downs).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: TotalIncome,TotalExpenses,Savings,Savings%.  Expenses by category pie chart. Monthly Expenses PivotChart.   </t>
    </r>
    <r>
      <rPr>
        <b/>
        <sz val="11"/>
        <color theme="1"/>
        <rFont val="Calibri"/>
        <family val="2"/>
        <scheme val="minor"/>
      </rPr>
      <t>How to use</t>
    </r>
    <r>
      <rPr>
        <sz val="11"/>
        <color theme="1"/>
        <rFont val="Calibri"/>
        <family val="2"/>
        <scheme val="minor"/>
      </rPr>
      <t xml:space="preserve">:   Add new rows to the Expenses table.Refresh the Pivot Table to update monthly chart.  </t>
    </r>
    <r>
      <rPr>
        <b/>
        <sz val="11"/>
        <color theme="1"/>
        <rFont val="Calibri"/>
        <family val="2"/>
        <scheme val="minor"/>
      </rPr>
      <t>Skills demonstrated</t>
    </r>
    <r>
      <rPr>
        <sz val="11"/>
        <color theme="1"/>
        <rFont val="Calibri"/>
        <family val="2"/>
        <scheme val="minor"/>
      </rPr>
      <t>: Excel Tables,DataValidation,SUMIF/SUMIFS,Pivot Tables,Charts,Conditional Formatting.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</si>
</sst>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0" borderId="1" xfId="0" applyFont="1" applyBorder="1"/>
    <xf numFmtId="165" fontId="0" fillId="0" borderId="0" xfId="0" applyNumberFormat="1"/>
    <xf numFmtId="165" fontId="0" fillId="0" borderId="0" xfId="0" quotePrefix="1" applyNumberFormat="1"/>
    <xf numFmtId="10" fontId="0" fillId="0" borderId="0" xfId="0" applyNumberFormat="1"/>
    <xf numFmtId="0" fontId="0" fillId="0" borderId="0" xfId="0" pivotButton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4" fontId="3" fillId="0" borderId="1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14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3" xfId="0" applyFont="1" applyFill="1" applyBorder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10">
    <dxf>
      <fill>
        <patternFill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19" formatCode="dd/mm/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[Google_Apprenticeship_Budget.xlsx]Pivot Table!PivotTable5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Table'!$A$4:$A$5</c:f>
              <c:strCache>
                <c:ptCount val="1"/>
                <c:pt idx="0">
                  <c:v>Sep</c:v>
                </c:pt>
              </c:strCache>
            </c:strRef>
          </c:cat>
          <c:val>
            <c:numRef>
              <c:f>'Pivot Table'!$B$4:$B$5</c:f>
              <c:numCache>
                <c:formatCode>General</c:formatCode>
                <c:ptCount val="1"/>
                <c:pt idx="0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3-4C0B-B502-7FF9A178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2363007"/>
        <c:axId val="1242367167"/>
        <c:axId val="0"/>
      </c:bar3DChart>
      <c:catAx>
        <c:axId val="12423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67167"/>
        <c:crosses val="autoZero"/>
        <c:auto val="1"/>
        <c:lblAlgn val="ctr"/>
        <c:lblOffset val="100"/>
        <c:noMultiLvlLbl val="0"/>
      </c:catAx>
      <c:valAx>
        <c:axId val="12423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Dashboard!$A$6</c:f>
              <c:strCache>
                <c:ptCount val="1"/>
                <c:pt idx="0">
                  <c:v>Expenses by Category</c:v>
                </c:pt>
              </c:strCache>
            </c:strRef>
          </c:cat>
          <c:val>
            <c:numRef>
              <c:f>Dashboard!$B$7:$B$14</c:f>
              <c:numCache>
                <c:formatCode>General</c:formatCode>
                <c:ptCount val="8"/>
                <c:pt idx="0">
                  <c:v>22</c:v>
                </c:pt>
                <c:pt idx="1">
                  <c:v>5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E-485F-ADCA-7711C271B5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71437</xdr:rowOff>
    </xdr:from>
    <xdr:to>
      <xdr:col>10</xdr:col>
      <xdr:colOff>152400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CF1B5-6B9B-4ACF-A298-C309926E8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33337</xdr:rowOff>
    </xdr:from>
    <xdr:to>
      <xdr:col>12</xdr:col>
      <xdr:colOff>247650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0CF48-45C0-4C40-8DFA-487216360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3.608576967592" createdVersion="7" refreshedVersion="7" minRefreshableVersion="3" recordCount="7" xr:uid="{04ACFC1C-03A8-4E05-9F92-B6FFFE2DA16F}">
  <cacheSource type="worksheet">
    <worksheetSource name="Table3"/>
  </cacheSource>
  <cacheFields count="5">
    <cacheField name="Date" numFmtId="14">
      <sharedItems containsSemiMixedTypes="0" containsNonDate="0" containsDate="1" containsString="0" minDate="2025-09-01T00:00:00" maxDate="2025-09-14T00:00:00" count="7">
        <d v="2025-09-01T00:00:00"/>
        <d v="2025-09-02T00:00:00"/>
        <d v="2025-09-04T00:00:00"/>
        <d v="2025-09-05T00:00:00"/>
        <d v="2025-09-10T00:00:00"/>
        <d v="2025-09-12T00:00:00"/>
        <d v="2025-09-13T00:00:00"/>
      </sharedItems>
      <fieldGroup base="0">
        <rangePr groupBy="months" startDate="2025-09-01T00:00:00" endDate="2025-09-14T00:00:00"/>
        <groupItems count="14">
          <s v="&lt;01-09-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-09-25"/>
        </groupItems>
      </fieldGroup>
    </cacheField>
    <cacheField name="Category" numFmtId="0">
      <sharedItems/>
    </cacheField>
    <cacheField name="Description" numFmtId="0">
      <sharedItems/>
    </cacheField>
    <cacheField name="Amount" numFmtId="0">
      <sharedItems containsSemiMixedTypes="0" containsString="0" containsNumber="1" containsInteger="1" minValue="5" maxValue="500"/>
    </cacheField>
    <cacheField name="Type" numFmtId="0">
      <sharedItems count="2">
        <s v="Income"/>
        <s v="Expen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Salary"/>
    <s v="sept salary"/>
    <n v="500"/>
    <x v="0"/>
  </r>
  <r>
    <x v="1"/>
    <s v="Food"/>
    <s v="Pizza"/>
    <n v="15"/>
    <x v="1"/>
  </r>
  <r>
    <x v="2"/>
    <s v="Transport"/>
    <s v="Bus ticket"/>
    <n v="5"/>
    <x v="1"/>
  </r>
  <r>
    <x v="3"/>
    <s v="Rent"/>
    <s v="Apartment"/>
    <n v="200"/>
    <x v="1"/>
  </r>
  <r>
    <x v="4"/>
    <s v="Misc"/>
    <s v="Movie ticket"/>
    <n v="12"/>
    <x v="1"/>
  </r>
  <r>
    <x v="5"/>
    <s v="Education"/>
    <s v="Course fee"/>
    <n v="50"/>
    <x v="1"/>
  </r>
  <r>
    <x v="6"/>
    <s v="Food"/>
    <s v="Sandwich"/>
    <n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7BC86-E31E-4202-9B02-34A5BD6D9DB0}" name="PivotTable5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5" firstHeaderRow="1" firstDataRow="1" firstDataCol="1" rowPageCount="1" colPageCount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axis="axisPage" multipleItemSelectionAllowed="1" showAll="0">
      <items count="3">
        <item x="1"/>
        <item h="1" x="0"/>
        <item t="default"/>
      </items>
    </pivotField>
  </pivotFields>
  <rowFields count="1">
    <field x="0"/>
  </rowFields>
  <rowItems count="2">
    <i>
      <x v="9"/>
    </i>
    <i t="grand">
      <x/>
    </i>
  </rowItems>
  <colItems count="1">
    <i/>
  </colItems>
  <pageFields count="1">
    <pageField fld="4" hier="-1"/>
  </pageFields>
  <dataFields count="1">
    <dataField name="Sum of Amount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5139E7-7C0B-41A5-B81B-DF335E8B2C0A}" name="Table3" displayName="Table3" ref="A1:E8" totalsRowShown="0" dataDxfId="1" headerRowBorderDxfId="8" tableBorderDxfId="9" totalsRowBorderDxfId="7">
  <autoFilter ref="A1:E8" xr:uid="{9C5139E7-7C0B-41A5-B81B-DF335E8B2C0A}"/>
  <tableColumns count="5">
    <tableColumn id="1" xr3:uid="{06D0BF68-92B1-4248-BF6A-2D4D54E2C394}" name="Date" dataDxfId="6"/>
    <tableColumn id="2" xr3:uid="{3386E21A-64FD-4873-8F27-A1D63476E44C}" name="Category" dataDxfId="5"/>
    <tableColumn id="3" xr3:uid="{CFD01766-3189-436E-A312-9BA4542219B6}" name="Description" dataDxfId="4"/>
    <tableColumn id="4" xr3:uid="{71586A01-B305-4049-AE08-7D73BEFE92FB}" name="Amount" dataDxfId="3"/>
    <tableColumn id="5" xr3:uid="{DCC73AAE-8273-4C09-8276-2B60E9626A3F}" name="Typ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E810A2-9FAC-4070-96B1-F39085F10785}" name="Table4" displayName="Table4" ref="A6:B14" totalsRowShown="0">
  <autoFilter ref="A6:B14" xr:uid="{C3E810A2-9FAC-4070-96B1-F39085F10785}"/>
  <tableColumns count="2">
    <tableColumn id="1" xr3:uid="{97FCB9E5-1326-419C-9E5C-44F96988F992}" name="Expenses by Category"/>
    <tableColumn id="2" xr3:uid="{C0523322-E738-4B5F-A6C4-82E5D127160A}" name="Column1">
      <calculatedColumnFormula>SUMIFS(Expenses!D:D,Expenses!B:B,A7,Expenses!E:E,"Expenses")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08A2-5F42-445E-833B-43A445CCC307}">
  <dimension ref="A1:B5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1" spans="1:2" x14ac:dyDescent="0.25">
      <c r="A1" s="7" t="s">
        <v>14</v>
      </c>
      <c r="B1" t="s">
        <v>16</v>
      </c>
    </row>
    <row r="3" spans="1:2" x14ac:dyDescent="0.25">
      <c r="A3" s="7" t="s">
        <v>28</v>
      </c>
      <c r="B3" t="s">
        <v>30</v>
      </c>
    </row>
    <row r="4" spans="1:2" x14ac:dyDescent="0.25">
      <c r="A4" s="10" t="s">
        <v>31</v>
      </c>
      <c r="B4" s="20">
        <v>289</v>
      </c>
    </row>
    <row r="5" spans="1:2" x14ac:dyDescent="0.25">
      <c r="A5" s="10" t="s">
        <v>29</v>
      </c>
      <c r="B5" s="20">
        <v>289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4C8D-0E1F-4A67-B88F-AC613194068E}">
  <dimension ref="A1:H10"/>
  <sheetViews>
    <sheetView showGridLines="0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1" customWidth="1"/>
    <col min="2" max="2" width="13.85546875" customWidth="1"/>
    <col min="3" max="3" width="13.28515625" customWidth="1"/>
    <col min="4" max="5" width="11" customWidth="1"/>
  </cols>
  <sheetData>
    <row r="1" spans="1:8" ht="15.75" customHeight="1" x14ac:dyDescent="0.25">
      <c r="A1" s="13" t="s">
        <v>9</v>
      </c>
      <c r="B1" s="14" t="s">
        <v>10</v>
      </c>
      <c r="C1" s="14" t="s">
        <v>11</v>
      </c>
      <c r="D1" s="15" t="s">
        <v>12</v>
      </c>
      <c r="E1" s="16" t="s">
        <v>14</v>
      </c>
    </row>
    <row r="2" spans="1:8" x14ac:dyDescent="0.25">
      <c r="A2" s="11">
        <v>45901</v>
      </c>
      <c r="B2" s="8" t="s">
        <v>8</v>
      </c>
      <c r="C2" s="8" t="s">
        <v>18</v>
      </c>
      <c r="D2" s="8">
        <v>500</v>
      </c>
      <c r="E2" s="3" t="s">
        <v>17</v>
      </c>
    </row>
    <row r="3" spans="1:8" x14ac:dyDescent="0.25">
      <c r="A3" s="12">
        <v>45902</v>
      </c>
      <c r="B3" s="9" t="s">
        <v>1</v>
      </c>
      <c r="C3" s="9" t="s">
        <v>15</v>
      </c>
      <c r="D3" s="9">
        <v>15</v>
      </c>
      <c r="E3" s="2" t="s">
        <v>16</v>
      </c>
    </row>
    <row r="4" spans="1:8" x14ac:dyDescent="0.25">
      <c r="A4" s="11">
        <v>45904</v>
      </c>
      <c r="B4" s="8" t="s">
        <v>2</v>
      </c>
      <c r="C4" s="8" t="s">
        <v>19</v>
      </c>
      <c r="D4" s="8">
        <v>5</v>
      </c>
      <c r="E4" s="3" t="s">
        <v>16</v>
      </c>
    </row>
    <row r="5" spans="1:8" x14ac:dyDescent="0.25">
      <c r="A5" s="12">
        <v>45905</v>
      </c>
      <c r="B5" s="9" t="s">
        <v>3</v>
      </c>
      <c r="C5" s="9" t="s">
        <v>20</v>
      </c>
      <c r="D5" s="9">
        <v>200</v>
      </c>
      <c r="E5" s="2" t="s">
        <v>16</v>
      </c>
    </row>
    <row r="6" spans="1:8" x14ac:dyDescent="0.25">
      <c r="A6" s="11">
        <v>45910</v>
      </c>
      <c r="B6" s="8" t="s">
        <v>7</v>
      </c>
      <c r="C6" s="8" t="s">
        <v>21</v>
      </c>
      <c r="D6" s="8">
        <v>12</v>
      </c>
      <c r="E6" s="3" t="s">
        <v>16</v>
      </c>
      <c r="H6" s="4"/>
    </row>
    <row r="7" spans="1:8" x14ac:dyDescent="0.25">
      <c r="A7" s="17">
        <v>45912</v>
      </c>
      <c r="B7" s="18" t="s">
        <v>6</v>
      </c>
      <c r="C7" s="18" t="s">
        <v>22</v>
      </c>
      <c r="D7" s="18">
        <v>50</v>
      </c>
      <c r="E7" s="19" t="s">
        <v>16</v>
      </c>
    </row>
    <row r="8" spans="1:8" x14ac:dyDescent="0.25">
      <c r="A8" s="17">
        <v>45913</v>
      </c>
      <c r="B8" s="18" t="s">
        <v>1</v>
      </c>
      <c r="C8" s="18" t="s">
        <v>32</v>
      </c>
      <c r="D8" s="18">
        <v>7</v>
      </c>
      <c r="E8" s="19" t="s">
        <v>16</v>
      </c>
    </row>
    <row r="10" spans="1:8" x14ac:dyDescent="0.25">
      <c r="D10" s="4"/>
    </row>
  </sheetData>
  <phoneticPr fontId="4" type="noConversion"/>
  <conditionalFormatting sqref="D1:D8">
    <cfRule type="cellIs" dxfId="0" priority="1" operator="greaterThan">
      <formula>100</formula>
    </cfRule>
  </conditionalFormatting>
  <dataValidations count="2">
    <dataValidation type="list" allowBlank="1" showInputMessage="1" showErrorMessage="1" sqref="B1:B8" xr:uid="{8B81B110-D8F0-4D41-B0F5-2DA9F78D2E9A}">
      <formula1>Categorylist</formula1>
    </dataValidation>
    <dataValidation type="list" allowBlank="1" showInputMessage="1" showErrorMessage="1" sqref="E2:E8" xr:uid="{82153479-1BE6-420C-8E9A-7620F1C19513}">
      <formula1>"Expenses,Income"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2F83-7392-4604-B392-F6B0709124C2}">
  <dimension ref="A1:B14"/>
  <sheetViews>
    <sheetView tabSelected="1" workbookViewId="0">
      <selection activeCell="N14" sqref="N14"/>
    </sheetView>
  </sheetViews>
  <sheetFormatPr defaultRowHeight="15" x14ac:dyDescent="0.25"/>
  <cols>
    <col min="1" max="1" width="22.28515625" customWidth="1"/>
    <col min="2" max="2" width="11" customWidth="1"/>
  </cols>
  <sheetData>
    <row r="1" spans="1:2" x14ac:dyDescent="0.25">
      <c r="A1" t="s">
        <v>23</v>
      </c>
      <c r="B1" s="5">
        <f>SUMIF(Expenses!E2:E93,"Income",Expenses!D2:D93)</f>
        <v>500</v>
      </c>
    </row>
    <row r="2" spans="1:2" x14ac:dyDescent="0.25">
      <c r="A2" t="s">
        <v>24</v>
      </c>
      <c r="B2" s="5">
        <f>SUMIF(Expenses!E2:E93,"Expenses",Expenses!D2:D93)</f>
        <v>289</v>
      </c>
    </row>
    <row r="3" spans="1:2" x14ac:dyDescent="0.25">
      <c r="A3" t="s">
        <v>25</v>
      </c>
      <c r="B3" s="4">
        <f>B1-B2</f>
        <v>211</v>
      </c>
    </row>
    <row r="4" spans="1:2" x14ac:dyDescent="0.25">
      <c r="A4" s="6" t="s">
        <v>26</v>
      </c>
      <c r="B4" s="6">
        <f>IF(B1=0,0,B3/B1)</f>
        <v>0.42199999999999999</v>
      </c>
    </row>
    <row r="6" spans="1:2" x14ac:dyDescent="0.25">
      <c r="A6" t="s">
        <v>27</v>
      </c>
      <c r="B6" t="s">
        <v>13</v>
      </c>
    </row>
    <row r="7" spans="1:2" x14ac:dyDescent="0.25">
      <c r="A7" t="s">
        <v>1</v>
      </c>
      <c r="B7">
        <f>SUMIFS(Expenses!D:D,Expenses!B:B,A7,Expenses!E:E,"Expenses")</f>
        <v>22</v>
      </c>
    </row>
    <row r="8" spans="1:2" x14ac:dyDescent="0.25">
      <c r="A8" t="s">
        <v>2</v>
      </c>
      <c r="B8">
        <f>SUMIFS(Expenses!D:D,Expenses!B:B,A8,Expenses!E:E,"Expenses")</f>
        <v>5</v>
      </c>
    </row>
    <row r="9" spans="1:2" x14ac:dyDescent="0.25">
      <c r="A9" t="s">
        <v>3</v>
      </c>
      <c r="B9">
        <f>SUMIFS(Expenses!D:D,Expenses!B:B,A9,Expenses!E:E,"Expenses")</f>
        <v>200</v>
      </c>
    </row>
    <row r="10" spans="1:2" x14ac:dyDescent="0.25">
      <c r="A10" t="s">
        <v>4</v>
      </c>
      <c r="B10">
        <f>SUMIFS(Expenses!D:D,Expenses!B:B,A10,Expenses!E:E,"Expenses")</f>
        <v>0</v>
      </c>
    </row>
    <row r="11" spans="1:2" x14ac:dyDescent="0.25">
      <c r="A11" t="s">
        <v>5</v>
      </c>
      <c r="B11">
        <f>SUMIFS(Expenses!D:D,Expenses!B:B,A11,Expenses!E:E,"Expenses")</f>
        <v>0</v>
      </c>
    </row>
    <row r="12" spans="1:2" x14ac:dyDescent="0.25">
      <c r="A12" t="s">
        <v>6</v>
      </c>
      <c r="B12">
        <f>SUMIFS(Expenses!D:D,Expenses!B:B,A12,Expenses!E:E,"Expenses")</f>
        <v>50</v>
      </c>
    </row>
    <row r="13" spans="1:2" x14ac:dyDescent="0.25">
      <c r="A13" t="s">
        <v>7</v>
      </c>
      <c r="B13">
        <f>SUMIFS(Expenses!D:D,Expenses!B:B,A13,Expenses!E:E,"Expenses")</f>
        <v>12</v>
      </c>
    </row>
    <row r="14" spans="1:2" x14ac:dyDescent="0.25">
      <c r="A14" t="s">
        <v>8</v>
      </c>
      <c r="B14">
        <f>SUMIFS(Expenses!D:D,Expenses!B:B,A14,Expenses!E:E,"Expenses")</f>
        <v>0</v>
      </c>
    </row>
  </sheetData>
  <conditionalFormatting sqref="A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{361FA9FE-8DD4-4961-93C1-E62F629959DB}</x14:id>
        </ext>
      </extLst>
    </cfRule>
  </conditionalFormatting>
  <conditionalFormatting sqref="A4:B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{6A5AC54C-CD83-4676-9880-50CA6AB261F1}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1FA9FE-8DD4-4961-93C1-E62F62995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6A5AC54C-CD83-4676-9880-50CA6AB261F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A4:B4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7227-3983-4728-B3B4-BFCDD08BA936}">
  <dimension ref="A1:A9"/>
  <sheetViews>
    <sheetView workbookViewId="0">
      <selection sqref="A1:XFD1"/>
    </sheetView>
  </sheetViews>
  <sheetFormatPr defaultRowHeight="15" x14ac:dyDescent="0.25"/>
  <cols>
    <col min="1" max="1" width="14.5703125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A767-DE3C-42FF-8595-6E01B88925F6}">
  <dimension ref="A1:A2"/>
  <sheetViews>
    <sheetView workbookViewId="0">
      <selection activeCell="I18" sqref="I18"/>
    </sheetView>
  </sheetViews>
  <sheetFormatPr defaultRowHeight="15" x14ac:dyDescent="0.25"/>
  <cols>
    <col min="1" max="1" width="31.7109375" customWidth="1"/>
  </cols>
  <sheetData>
    <row r="1" spans="1:1" s="23" customFormat="1" ht="309.95" customHeight="1" x14ac:dyDescent="0.25">
      <c r="A1" s="22" t="s">
        <v>33</v>
      </c>
    </row>
    <row r="2" spans="1:1" x14ac:dyDescent="0.25">
      <c r="A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Pivot Table</vt:lpstr>
      <vt:lpstr>Expenses</vt:lpstr>
      <vt:lpstr>Dashboard</vt:lpstr>
      <vt:lpstr>Settings</vt:lpstr>
      <vt:lpstr>README</vt:lpstr>
      <vt:lpstr>Categorylist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2025-09-13T06:05:06Z</dcterms:created>
  <dcterms:modified xsi:type="dcterms:W3CDTF">2025-09-13T09:53:27Z</dcterms:modified>
</cp:coreProperties>
</file>