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D:\Data Analytics\"/>
    </mc:Choice>
  </mc:AlternateContent>
  <xr:revisionPtr revIDLastSave="0" documentId="13_ncr:1_{351964E3-EE3B-4327-9779-5EDCF3712B21}" xr6:coauthVersionLast="47" xr6:coauthVersionMax="47" xr10:uidLastSave="{00000000-0000-0000-0000-000000000000}"/>
  <bookViews>
    <workbookView xWindow="-108" yWindow="-108" windowWidth="23256" windowHeight="12456" activeTab="1" xr2:uid="{70521DF1-53EF-4629-BA92-147E36F41957}"/>
  </bookViews>
  <sheets>
    <sheet name="Data" sheetId="1" r:id="rId1"/>
    <sheet name="Pivots" sheetId="2" r:id="rId2"/>
    <sheet name="Dashboard" sheetId="3" r:id="rId3"/>
  </sheets>
  <definedNames>
    <definedName name="_xlchart.v2.4" hidden="1">Pivots!$L$4:$L$20</definedName>
    <definedName name="_xlchart.v2.5" hidden="1">Pivots!$M$4:$M$20</definedName>
    <definedName name="_xlchart.v5.0" hidden="1">Pivots!$X$3</definedName>
    <definedName name="_xlchart.v5.1" hidden="1">Pivots!$X$4:$X$52</definedName>
    <definedName name="_xlchart.v5.2" hidden="1">Pivots!$Y$3</definedName>
    <definedName name="_xlchart.v5.3" hidden="1">Pivots!$Y$4:$Y$52</definedName>
    <definedName name="_xlcn.WorksheetConnection_BusinessSalesProfitCustomerInsightsDashboard.xlsxTable11" hidden="1">Table1[]</definedName>
    <definedName name="Slicer_Category">#N/A</definedName>
    <definedName name="Slicer_Month">#N/A</definedName>
    <definedName name="Slicer_Year">#N/A</definedName>
  </definedNames>
  <calcPr calcId="191029"/>
  <pivotCaches>
    <pivotCache cacheId="0" r:id="rId4"/>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usiness Sales, Profit &amp; Customer Insights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2" l="1"/>
  <c r="M6" i="2"/>
  <c r="M7" i="2"/>
  <c r="M8" i="2"/>
  <c r="M9" i="2"/>
  <c r="M10" i="2"/>
  <c r="M11" i="2"/>
  <c r="M12" i="2"/>
  <c r="M13" i="2"/>
  <c r="M14" i="2"/>
  <c r="M15" i="2"/>
  <c r="M16" i="2"/>
  <c r="M17" i="2"/>
  <c r="M18" i="2"/>
  <c r="M19" i="2"/>
  <c r="M20"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 i="2"/>
  <c r="X6" i="2"/>
  <c r="X7" i="2"/>
  <c r="X8" i="2"/>
  <c r="X9" i="2"/>
  <c r="X10" i="2"/>
  <c r="X11" i="2"/>
  <c r="X12" i="2"/>
  <c r="X13" i="2"/>
  <c r="X14" i="2"/>
  <c r="X15" i="2"/>
  <c r="X16" i="2"/>
  <c r="X17" i="2"/>
  <c r="X18" i="2"/>
  <c r="X19" i="2"/>
  <c r="X20" i="2"/>
  <c r="X21" i="2"/>
  <c r="X22" i="2"/>
  <c r="X23" i="2"/>
  <c r="Y4" i="2"/>
  <c r="X4" i="2"/>
  <c r="L5" i="2"/>
  <c r="L6" i="2"/>
  <c r="L7" i="2"/>
  <c r="L8" i="2"/>
  <c r="L9" i="2"/>
  <c r="L10" i="2"/>
  <c r="L11" i="2"/>
  <c r="L12" i="2"/>
  <c r="L13" i="2"/>
  <c r="L14" i="2"/>
  <c r="L15" i="2"/>
  <c r="L16" i="2"/>
  <c r="L17" i="2"/>
  <c r="L18" i="2"/>
  <c r="L19" i="2"/>
  <c r="L20" i="2"/>
  <c r="M4" i="2"/>
  <c r="L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FE33EA-4D3C-4C19-B498-2D5A06A6A5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5EDE70-3A0F-4B84-990E-C75CE6C5AC73}" name="WorksheetConnection_Business Sales, Profit &amp; Customer Insights Dashboard.xlsx!Table1" type="102" refreshedVersion="8" minRefreshableVersion="5">
    <extLst>
      <ext xmlns:x15="http://schemas.microsoft.com/office/spreadsheetml/2010/11/main" uri="{DE250136-89BD-433C-8126-D09CA5730AF9}">
        <x15:connection id="Table1">
          <x15:rangePr sourceName="_xlcn.WorksheetConnection_BusinessSalesProfitCustomerInsightsDashboard.xlsxTable11"/>
        </x15:connection>
      </ext>
    </extLst>
  </connection>
</connections>
</file>

<file path=xl/sharedStrings.xml><?xml version="1.0" encoding="utf-8"?>
<sst xmlns="http://schemas.openxmlformats.org/spreadsheetml/2006/main" count="52336" uniqueCount="2724">
  <si>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</si>
  <si>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</si>
  <si>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</si>
  <si>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</si>
  <si>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</si>
  <si>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</si>
  <si>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</si>
  <si>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</si>
  <si>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</si>
  <si>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</si>
  <si>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</si>
  <si>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</si>
  <si>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</si>
  <si>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</si>
  <si>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</si>
  <si>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</si>
  <si>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</si>
  <si>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</si>
  <si>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</si>
  <si>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</si>
  <si>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</si>
  <si>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</si>
  <si>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</si>
  <si>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</si>
  <si>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</si>
  <si>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</si>
  <si>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</si>
  <si>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</si>
  <si>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</si>
  <si>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</si>
  <si>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</si>
  <si>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</si>
  <si>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</si>
  <si>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</si>
  <si>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</si>
  <si>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</si>
  <si>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</si>
  <si>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</si>
  <si>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</si>
  <si>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</si>
  <si>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</si>
  <si>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</si>
  <si>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</si>
  <si>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</si>
  <si>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</si>
  <si>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</si>
  <si>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</si>
  <si>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</si>
  <si>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</si>
  <si>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</si>
  <si>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</si>
  <si>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</si>
  <si>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</si>
  <si>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</si>
  <si>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</si>
  <si>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</si>
  <si>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</si>
  <si>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</si>
  <si>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</si>
  <si>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</si>
  <si>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</si>
  <si>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</si>
  <si>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</si>
  <si>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</si>
  <si>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</si>
  <si>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</si>
  <si>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</si>
  <si>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</si>
  <si>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</si>
  <si>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</si>
  <si>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</si>
  <si>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</si>
  <si>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</si>
  <si>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</si>
  <si>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</si>
  <si>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</si>
  <si>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</si>
  <si>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</si>
  <si>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</si>
  <si>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</si>
  <si>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</si>
  <si>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</si>
  <si>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</si>
  <si>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</si>
  <si>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</si>
  <si>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</si>
  <si>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</si>
  <si>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</si>
  <si>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</si>
  <si>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</si>
  <si>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</si>
  <si>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</si>
  <si>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</si>
  <si>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</si>
  <si>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</si>
  <si>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</si>
  <si>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</si>
  <si>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</si>
  <si>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</si>
  <si>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</si>
  <si>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</si>
  <si>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</si>
  <si>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</si>
  <si>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</si>
  <si>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</si>
  <si>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</si>
  <si>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</si>
  <si>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</si>
  <si>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</si>
  <si>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</si>
  <si>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</si>
  <si>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</si>
  <si>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</si>
  <si>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</si>
  <si>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</si>
  <si>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</si>
  <si>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</si>
  <si>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</si>
  <si>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</si>
  <si>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</si>
  <si>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</si>
  <si>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</si>
  <si>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</si>
  <si>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</si>
  <si>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</si>
  <si>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</si>
  <si>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</si>
  <si>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</si>
  <si>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</si>
  <si>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</si>
  <si>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</si>
  <si>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</si>
  <si>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</si>
  <si>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</si>
  <si>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</si>
  <si>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</si>
  <si>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</si>
  <si>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</si>
  <si>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</si>
  <si>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</si>
  <si>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</si>
  <si>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</si>
  <si>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</si>
  <si>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</si>
  <si>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</si>
  <si>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</si>
  <si>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</si>
  <si>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</si>
  <si>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</si>
  <si>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</si>
  <si>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</si>
  <si>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</si>
  <si>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</si>
  <si>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</si>
  <si>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</si>
  <si>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</si>
  <si>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</si>
  <si>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</si>
  <si>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</si>
  <si>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</si>
  <si>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</si>
  <si>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</si>
  <si>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</si>
  <si>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</si>
  <si>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</si>
  <si>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</si>
  <si>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</si>
  <si>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</si>
  <si>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</si>
  <si>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</si>
  <si>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</si>
  <si>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</si>
  <si>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</si>
  <si>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</si>
  <si>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</si>
  <si>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</si>
  <si>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</si>
  <si>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</si>
  <si>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</si>
  <si>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</si>
  <si>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</si>
  <si>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</si>
  <si>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</si>
  <si>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</si>
  <si>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</si>
  <si>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</si>
  <si>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</si>
  <si>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</si>
  <si>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</si>
  <si>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</si>
  <si>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</si>
  <si>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</si>
  <si>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</si>
  <si>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</si>
  <si>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</si>
  <si>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</si>
  <si>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</si>
  <si>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</si>
  <si>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</si>
  <si>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</si>
  <si>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</si>
  <si>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</si>
  <si>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</si>
  <si>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</si>
  <si>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</si>
  <si>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</si>
  <si>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</si>
  <si>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</si>
  <si>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</si>
  <si>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</si>
  <si>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</si>
  <si>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</si>
  <si>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</si>
  <si>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</si>
  <si>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</si>
  <si>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</si>
  <si>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</si>
  <si>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</si>
  <si>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</si>
  <si>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</si>
  <si>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</si>
  <si>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</si>
  <si>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</si>
  <si>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</si>
  <si>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</si>
  <si>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</si>
  <si>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</si>
  <si>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</si>
  <si>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</si>
  <si>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</si>
  <si>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</si>
  <si>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</si>
  <si>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</si>
  <si>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</si>
  <si>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</si>
  <si>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</si>
  <si>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</si>
  <si>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</si>
  <si>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</si>
  <si>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</si>
  <si>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</si>
  <si>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</si>
  <si>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</si>
  <si>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</si>
  <si>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</si>
  <si>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</si>
  <si>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</si>
  <si>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</si>
  <si>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</si>
  <si>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</si>
  <si>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</si>
  <si>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</si>
  <si>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</si>
  <si>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</si>
  <si>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</si>
  <si>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</si>
  <si>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</si>
  <si>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</si>
  <si>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</si>
  <si>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</si>
  <si>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</si>
  <si>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</si>
  <si>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</si>
  <si>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</si>
  <si>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</si>
  <si>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</si>
  <si>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</si>
  <si>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</si>
  <si>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</si>
  <si>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</si>
  <si>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</si>
  <si>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</si>
  <si>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</si>
  <si>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</si>
  <si>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</si>
  <si>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</si>
  <si>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</si>
  <si>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</si>
  <si>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</si>
  <si>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</si>
  <si>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</si>
  <si>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</si>
  <si>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</si>
  <si>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</si>
  <si>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</si>
  <si>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</si>
  <si>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</si>
  <si>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</si>
  <si>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</si>
  <si>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</si>
  <si>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</si>
  <si>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</si>
  <si>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</si>
  <si>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</si>
  <si>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</si>
  <si>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</si>
  <si>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</si>
  <si>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</si>
  <si>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</si>
  <si>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</si>
  <si>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</si>
  <si>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</si>
  <si>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</si>
  <si>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</si>
  <si>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</si>
  <si>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</si>
  <si>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</si>
  <si>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</si>
  <si>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</si>
  <si>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</si>
  <si>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</si>
  <si>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</si>
  <si>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</si>
  <si>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</si>
  <si>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</si>
  <si>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</si>
  <si>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</si>
  <si>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</si>
  <si>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</si>
  <si>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</si>
  <si>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</si>
  <si>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</si>
  <si>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</si>
  <si>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</si>
  <si>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</si>
  <si>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</si>
  <si>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</si>
  <si>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</si>
  <si>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</si>
  <si>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</si>
  <si>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</si>
  <si>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</si>
  <si>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</si>
  <si>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</si>
  <si>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</si>
  <si>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</si>
  <si>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</si>
  <si>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</si>
  <si>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</si>
  <si>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</si>
  <si>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</si>
  <si>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</si>
  <si>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</si>
  <si>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</si>
  <si>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</si>
  <si>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</si>
  <si>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</si>
  <si>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</si>
  <si>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</si>
  <si>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</si>
  <si>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</si>
  <si>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</si>
  <si>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</si>
  <si>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</si>
  <si>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</si>
  <si>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</si>
  <si>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</si>
  <si>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</si>
  <si>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</si>
  <si>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</si>
  <si>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</si>
  <si>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</si>
  <si>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</si>
  <si>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</si>
  <si>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</si>
  <si>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</si>
  <si>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</si>
  <si>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</si>
  <si>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</si>
  <si>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</si>
  <si>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</si>
  <si>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</si>
  <si>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</si>
  <si>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</si>
  <si>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</si>
  <si>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</si>
  <si>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</si>
  <si>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</si>
  <si>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</si>
  <si>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</si>
  <si>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</si>
  <si>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</si>
  <si>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</si>
  <si>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</si>
  <si>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</si>
  <si>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</si>
  <si>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</si>
  <si>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</si>
  <si>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</si>
  <si>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</si>
  <si>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</si>
  <si>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</si>
  <si>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</si>
  <si>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</si>
  <si>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</si>
  <si>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</si>
  <si>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</si>
  <si>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</si>
  <si>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</si>
  <si>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</si>
  <si>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</si>
  <si>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</si>
  <si>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</si>
  <si>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</si>
  <si>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</si>
  <si>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</si>
  <si>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</si>
  <si>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</si>
  <si>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</si>
  <si>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</si>
  <si>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</si>
  <si>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</si>
  <si>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</si>
  <si>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</si>
  <si>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</si>
  <si>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</si>
  <si>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</si>
  <si>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</si>
  <si>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</si>
  <si>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</si>
  <si>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</si>
  <si>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</si>
  <si>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</si>
  <si>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</si>
  <si>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</si>
  <si>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</si>
  <si>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</si>
  <si>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</si>
  <si>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</si>
  <si>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</si>
  <si>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</si>
  <si>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</si>
  <si>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</si>
  <si>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</si>
  <si>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</si>
  <si>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</si>
  <si>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</si>
  <si>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</si>
  <si>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</si>
  <si>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</si>
  <si>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</si>
  <si>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</si>
  <si>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</si>
  <si>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</si>
  <si>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</si>
  <si>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</si>
  <si>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</si>
  <si>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</si>
  <si>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</si>
  <si>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</si>
  <si>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</si>
  <si>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</si>
  <si>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</si>
  <si>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</si>
  <si>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</si>
  <si>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</si>
  <si>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</si>
  <si>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</si>
  <si>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</si>
  <si>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</si>
  <si>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</si>
  <si>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</si>
  <si>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</si>
  <si>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</si>
  <si>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</si>
  <si>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</si>
  <si>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</si>
  <si>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</si>
  <si>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</si>
  <si>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</si>
  <si>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</si>
  <si>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</si>
  <si>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</si>
  <si>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</si>
  <si>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</si>
  <si>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</si>
  <si>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</si>
  <si>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</si>
  <si>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</si>
  <si>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</si>
  <si>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</si>
  <si>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</si>
  <si>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</si>
  <si>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</si>
  <si>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</si>
  <si>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</si>
  <si>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</si>
  <si>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</si>
  <si>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</si>
  <si>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</si>
  <si>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</si>
  <si>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</si>
  <si>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</si>
  <si>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</si>
  <si>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</si>
  <si>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</si>
  <si>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</si>
  <si>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</si>
  <si>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</si>
  <si>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</si>
  <si>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</si>
  <si>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</si>
  <si>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</si>
  <si>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</si>
  <si>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</si>
  <si>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</si>
  <si>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</si>
  <si>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</si>
  <si>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</si>
  <si>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</si>
  <si>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</si>
  <si>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</si>
  <si>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</si>
  <si>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</si>
  <si>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</si>
  <si>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</si>
  <si>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</si>
  <si>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</si>
  <si>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</si>
  <si>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</si>
  <si>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</si>
  <si>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</si>
  <si>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</si>
  <si>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</si>
  <si>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</si>
  <si>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</si>
  <si>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</si>
  <si>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</si>
  <si>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</si>
  <si>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</si>
  <si>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</si>
  <si>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</si>
  <si>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</si>
  <si>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</si>
  <si>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</si>
  <si>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</si>
  <si>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</si>
  <si>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</si>
  <si>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</si>
  <si>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</si>
  <si>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</si>
  <si>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</si>
  <si>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</si>
  <si>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</si>
  <si>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</si>
  <si>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</si>
  <si>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</si>
  <si>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</si>
  <si>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</si>
  <si>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</si>
  <si>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</si>
  <si>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</si>
  <si>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</si>
  <si>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</si>
  <si>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</si>
  <si>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</si>
  <si>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</si>
  <si>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</si>
  <si>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</si>
  <si>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</si>
  <si>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</si>
  <si>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</si>
  <si>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</si>
  <si>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</si>
  <si>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</si>
  <si>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</si>
  <si>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</si>
  <si>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</si>
  <si>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</si>
  <si>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</si>
  <si>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</si>
  <si>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</si>
  <si>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</si>
  <si>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</si>
  <si>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</si>
  <si>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</si>
  <si>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</si>
  <si>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</si>
  <si>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</si>
  <si>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</si>
  <si>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</si>
  <si>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</si>
  <si>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</si>
  <si>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</si>
  <si>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</si>
  <si>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</si>
  <si>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</si>
  <si>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</si>
  <si>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</si>
  <si>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</si>
  <si>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</si>
  <si>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</si>
  <si>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</si>
  <si>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</si>
  <si>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</si>
  <si>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</si>
  <si>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</si>
  <si>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</si>
  <si>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</si>
  <si>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</si>
  <si>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</si>
  <si>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</si>
  <si>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</si>
  <si>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</si>
  <si>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</si>
  <si>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</si>
  <si>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</si>
  <si>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</si>
  <si>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</si>
  <si>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</si>
  <si>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</si>
  <si>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</si>
  <si>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</si>
  <si>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</si>
  <si>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</si>
  <si>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</si>
  <si>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</si>
  <si>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</si>
  <si>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</si>
  <si>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</si>
  <si>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</si>
  <si>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</si>
  <si>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</si>
  <si>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</si>
  <si>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</si>
  <si>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</si>
  <si>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</si>
  <si>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</si>
  <si>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</si>
  <si>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</si>
  <si>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</si>
  <si>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</si>
  <si>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</si>
  <si>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</si>
  <si>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</si>
  <si>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</si>
  <si>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</si>
  <si>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</si>
  <si>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</si>
  <si>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</si>
  <si>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</si>
  <si>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</si>
  <si>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</si>
  <si>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</si>
  <si>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</si>
  <si>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</si>
  <si>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</si>
  <si>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</si>
  <si>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</si>
  <si>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</si>
  <si>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</si>
  <si>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</si>
  <si>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</si>
  <si>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</si>
  <si>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</si>
  <si>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</si>
  <si>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</si>
  <si>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</si>
  <si>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</si>
  <si>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</si>
  <si>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</si>
  <si>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</si>
  <si>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</si>
  <si>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</si>
  <si>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</si>
  <si>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</si>
  <si>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</si>
  <si>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</si>
  <si>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</si>
  <si>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</si>
  <si>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</si>
  <si>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</si>
  <si>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</si>
  <si>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</si>
  <si>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</si>
  <si>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</si>
  <si>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</si>
  <si>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</si>
  <si>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</si>
  <si>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</si>
  <si>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</si>
  <si>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</si>
  <si>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</si>
  <si>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</si>
  <si>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</si>
  <si>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</si>
  <si>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</si>
  <si>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</si>
  <si>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</si>
  <si>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</si>
  <si>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</si>
  <si>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</si>
  <si>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</si>
  <si>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</si>
  <si>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</si>
  <si>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</si>
  <si>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</si>
  <si>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</si>
  <si>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</si>
  <si>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</si>
  <si>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</si>
  <si>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</si>
  <si>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</si>
  <si>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</si>
  <si>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</si>
  <si>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</si>
  <si>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</si>
  <si>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</si>
  <si>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</si>
  <si>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</si>
  <si>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</si>
  <si>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</si>
  <si>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</si>
  <si>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</si>
  <si>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</si>
  <si>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</si>
  <si>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</si>
  <si>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</si>
  <si>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</si>
  <si>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</si>
  <si>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</si>
  <si>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</si>
  <si>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</si>
  <si>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</si>
  <si>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</si>
  <si>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</si>
  <si>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</si>
  <si>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</si>
  <si>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</si>
  <si>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</si>
  <si>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</si>
  <si>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</si>
  <si>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</si>
  <si>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</si>
  <si>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</si>
  <si>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</si>
  <si>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</si>
  <si>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</si>
  <si>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</si>
  <si>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</si>
  <si>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</si>
  <si>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</si>
  <si>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</si>
  <si>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</si>
  <si>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</si>
  <si>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</si>
  <si>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</si>
  <si>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</si>
  <si>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</si>
  <si>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</si>
  <si>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</si>
  <si>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</si>
  <si>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</si>
  <si>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</si>
  <si>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</si>
  <si>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</si>
  <si>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</si>
  <si>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</si>
  <si>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</si>
  <si>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</si>
  <si>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</si>
  <si>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</si>
  <si>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</si>
  <si>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</si>
  <si>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</si>
  <si>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</si>
  <si>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</si>
  <si>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</si>
  <si>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</si>
  <si>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</si>
  <si>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</si>
  <si>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</si>
  <si>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</si>
  <si>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</si>
  <si>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</si>
  <si>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</si>
  <si>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</si>
  <si>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</si>
  <si>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</si>
  <si>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</si>
  <si>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</si>
  <si>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</si>
  <si>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</si>
  <si>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</si>
  <si>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</si>
  <si>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</si>
  <si>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</si>
  <si>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</si>
  <si>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</si>
  <si>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</si>
  <si>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</si>
  <si>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</si>
  <si>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</si>
  <si>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</si>
  <si>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</si>
  <si>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</si>
  <si>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</si>
  <si>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</si>
  <si>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</si>
  <si>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</si>
  <si>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</si>
  <si>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</si>
  <si>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</si>
  <si>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</si>
  <si>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</si>
  <si>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</si>
  <si>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</si>
  <si>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</si>
  <si>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</si>
  <si>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</si>
  <si>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</si>
  <si>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</si>
  <si>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</si>
  <si>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</si>
  <si>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</si>
  <si>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</si>
  <si>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</si>
  <si>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</si>
  <si>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</si>
  <si>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</si>
  <si>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</si>
  <si>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</si>
  <si>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</si>
  <si>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</si>
  <si>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</si>
  <si>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</si>
  <si>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</si>
  <si>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</si>
  <si>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</si>
  <si>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</si>
  <si>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</si>
  <si>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</si>
  <si>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</si>
  <si>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</si>
  <si>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</si>
  <si>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</si>
  <si>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</si>
  <si>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</si>
  <si>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</si>
  <si>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</si>
  <si>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</si>
  <si>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</si>
  <si>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</si>
  <si>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</si>
  <si>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</si>
  <si>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</si>
  <si>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</si>
  <si>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</si>
  <si>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</si>
  <si>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</si>
  <si>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</si>
  <si>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</si>
  <si>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</si>
  <si>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</si>
  <si>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</si>
  <si>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</si>
  <si>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</si>
  <si>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</si>
  <si>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</si>
  <si>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</si>
  <si>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</si>
  <si>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</si>
  <si>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</si>
  <si>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</si>
  <si>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</si>
  <si>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</si>
  <si>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</si>
  <si>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</si>
  <si>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</si>
  <si>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</si>
  <si>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</si>
  <si>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</si>
  <si>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</si>
  <si>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</si>
  <si>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</si>
  <si>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</si>
  <si>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</si>
  <si>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</si>
  <si>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</si>
  <si>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</si>
  <si>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</si>
  <si>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</si>
  <si>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</si>
  <si>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</si>
  <si>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</si>
  <si>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</si>
  <si>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</si>
  <si>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</si>
  <si>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</si>
  <si>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</si>
  <si>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</si>
  <si>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</si>
  <si>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</si>
  <si>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</si>
  <si>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</si>
  <si>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</si>
  <si>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</si>
  <si>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</si>
  <si>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</si>
  <si>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</si>
  <si>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</si>
  <si>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</si>
  <si>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</si>
  <si>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</si>
  <si>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</si>
  <si>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</si>
  <si>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</si>
  <si>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</si>
  <si>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</si>
  <si>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</si>
  <si>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</si>
  <si>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</si>
  <si>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</si>
  <si>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</si>
  <si>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</si>
  <si>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</si>
  <si>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</si>
  <si>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</si>
  <si>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</si>
  <si>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</si>
  <si>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</si>
  <si>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</si>
  <si>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</si>
  <si>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</si>
  <si>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</si>
  <si>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</si>
  <si>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</si>
  <si>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</si>
  <si>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</si>
  <si>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</si>
  <si>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</si>
  <si>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</si>
  <si>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</si>
  <si>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</si>
  <si>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</si>
  <si>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</si>
  <si>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</si>
  <si>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</si>
  <si>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</si>
  <si>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</si>
  <si>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</si>
  <si>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</si>
  <si>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</si>
  <si>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</si>
  <si>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</si>
  <si>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</si>
  <si>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</si>
  <si>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</si>
  <si>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</si>
  <si>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</si>
  <si>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</si>
  <si>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</si>
  <si>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</si>
  <si>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</si>
  <si>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</si>
  <si>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</si>
  <si>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</si>
  <si>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</si>
  <si>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</si>
  <si>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</si>
  <si>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</si>
  <si>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</si>
  <si>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</si>
  <si>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</si>
  <si>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</si>
  <si>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</si>
  <si>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</si>
  <si>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</si>
  <si>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</si>
  <si>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</si>
  <si>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</si>
  <si>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</si>
  <si>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</si>
  <si>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</si>
  <si>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</si>
  <si>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</si>
  <si>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</si>
  <si>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</si>
  <si>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</si>
  <si>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</si>
  <si>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</si>
  <si>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</si>
  <si>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</si>
  <si>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</si>
  <si>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</si>
  <si>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</si>
  <si>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</si>
  <si>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</si>
  <si>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</si>
  <si>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</si>
  <si>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</si>
  <si>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</si>
  <si>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</si>
  <si>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</si>
  <si>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</si>
  <si>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</si>
  <si>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</si>
  <si>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</si>
  <si>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</si>
  <si>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</si>
  <si>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</si>
  <si>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</si>
  <si>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</si>
  <si>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</si>
  <si>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</si>
  <si>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</si>
  <si>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</si>
  <si>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</si>
  <si>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</si>
  <si>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</si>
  <si>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</si>
  <si>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</si>
  <si>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</si>
  <si>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</si>
  <si>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</si>
  <si>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</si>
  <si>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</si>
  <si>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</si>
  <si>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</si>
  <si>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</si>
  <si>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</si>
  <si>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</si>
  <si>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</si>
  <si>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</si>
  <si>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</si>
  <si>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</si>
  <si>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</si>
  <si>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</si>
  <si>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</si>
  <si>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</si>
  <si>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</si>
  <si>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</si>
  <si>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</si>
  <si>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</si>
  <si>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</si>
  <si>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</si>
  <si>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</si>
  <si>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</si>
  <si>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</si>
  <si>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</si>
  <si>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</si>
  <si>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</si>
  <si>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</si>
  <si>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</si>
  <si>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</si>
  <si>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</si>
  <si>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</si>
  <si>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</si>
  <si>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</si>
  <si>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</si>
  <si>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</si>
  <si>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</si>
  <si>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</si>
  <si>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</si>
  <si>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</si>
  <si>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</si>
  <si>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</si>
  <si>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</si>
  <si>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</si>
  <si>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</si>
  <si>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</si>
  <si>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</si>
  <si>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</si>
  <si>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</si>
  <si>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</si>
  <si>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</si>
  <si>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</si>
  <si>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</si>
  <si>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</si>
  <si>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</si>
  <si>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</si>
  <si>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</si>
  <si>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</si>
  <si>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</si>
  <si>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</si>
  <si>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</si>
  <si>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</si>
  <si>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</si>
  <si>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</si>
  <si>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</si>
  <si>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</si>
  <si>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</si>
  <si>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</si>
  <si>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</si>
  <si>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</si>
  <si>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</si>
  <si>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</si>
  <si>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</si>
  <si>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</si>
  <si>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</si>
  <si>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</si>
  <si>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</si>
  <si>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</si>
  <si>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</si>
  <si>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</si>
  <si>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</si>
  <si>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</si>
  <si>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</si>
  <si>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</si>
  <si>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</si>
  <si>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</si>
  <si>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</si>
  <si>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</si>
  <si>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</si>
  <si>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</si>
  <si>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</si>
  <si>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</si>
  <si>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</si>
  <si>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</si>
  <si>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</si>
  <si>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</si>
  <si>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</si>
  <si>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</si>
  <si>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</si>
  <si>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</si>
  <si>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</si>
  <si>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</si>
  <si>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</si>
  <si>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</si>
  <si>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</si>
  <si>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</si>
  <si>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</si>
  <si>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</si>
  <si>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</si>
  <si>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</si>
  <si>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</si>
  <si>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</si>
  <si>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</si>
  <si>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</si>
  <si>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</si>
  <si>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</si>
  <si>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</si>
  <si>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</si>
  <si>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</si>
  <si>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</si>
  <si>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</si>
  <si>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</si>
  <si>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</si>
  <si>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</si>
  <si>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</si>
  <si>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</si>
  <si>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</si>
  <si>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</si>
  <si>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</si>
  <si>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</si>
  <si>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</si>
  <si>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</si>
  <si>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</si>
  <si>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</si>
  <si>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</si>
  <si>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</si>
  <si>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</si>
  <si>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</si>
  <si>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</si>
  <si>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</si>
  <si>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</si>
  <si>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</si>
  <si>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</si>
  <si>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</si>
  <si>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</si>
  <si>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</si>
  <si>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</si>
  <si>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</si>
  <si>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</si>
  <si>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</si>
  <si>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</si>
  <si>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</si>
  <si>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</si>
  <si>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</si>
  <si>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</si>
  <si>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</si>
  <si>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</si>
  <si>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</si>
  <si>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</si>
  <si>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</si>
  <si>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</si>
  <si>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</si>
  <si>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</si>
  <si>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</si>
  <si>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</si>
  <si>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</si>
  <si>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</si>
  <si>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</si>
  <si>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</si>
  <si>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</si>
  <si>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</si>
  <si>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</si>
  <si>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</si>
  <si>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</si>
  <si>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</si>
  <si>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</si>
  <si>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</si>
  <si>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</si>
  <si>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</si>
  <si>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</si>
  <si>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</si>
  <si>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</si>
  <si>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</si>
  <si>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</si>
  <si>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</si>
  <si>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</si>
  <si>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</si>
  <si>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</si>
  <si>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</si>
  <si>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</si>
  <si>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</si>
  <si>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</si>
  <si>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</si>
  <si>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</si>
  <si>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</si>
  <si>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</si>
  <si>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</si>
  <si>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</si>
  <si>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</si>
  <si>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</si>
  <si>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</si>
  <si>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</si>
  <si>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</si>
  <si>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</si>
  <si>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</si>
  <si>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</si>
  <si>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</si>
  <si>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</si>
  <si>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</si>
  <si>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</si>
  <si>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</si>
  <si>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</si>
  <si>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</si>
  <si>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</si>
  <si>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</si>
  <si>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</si>
  <si>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</si>
  <si>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</si>
  <si>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</si>
  <si>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</si>
  <si>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</si>
  <si>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</si>
  <si>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</si>
  <si>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</si>
  <si>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</si>
  <si>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</si>
  <si>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</si>
  <si>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</si>
  <si>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</si>
  <si>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</si>
  <si>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</si>
  <si>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</si>
  <si>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</si>
  <si>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</si>
  <si>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</si>
  <si>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</si>
  <si>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</si>
  <si>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</si>
  <si>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</si>
  <si>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</si>
  <si>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</si>
  <si>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</si>
  <si>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</si>
  <si>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</si>
  <si>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</si>
  <si>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</si>
  <si>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</si>
  <si>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</si>
  <si>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</si>
  <si>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</si>
  <si>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</si>
  <si>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</si>
  <si>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</si>
  <si>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</si>
  <si>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</si>
  <si>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</si>
  <si>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</si>
  <si>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</si>
  <si>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</si>
  <si>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</si>
  <si>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</si>
  <si>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</si>
  <si>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</si>
  <si>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</si>
  <si>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</si>
  <si>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</si>
  <si>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</si>
  <si>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</si>
  <si>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</si>
  <si>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</si>
  <si>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</si>
  <si>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</si>
  <si>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</si>
  <si>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</si>
  <si>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</si>
  <si>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</si>
  <si>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</si>
  <si>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</si>
  <si>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</si>
  <si>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</si>
  <si>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</si>
  <si>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</si>
  <si>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</si>
  <si>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</si>
  <si>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</si>
  <si>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</si>
  <si>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</si>
  <si>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</si>
  <si>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</si>
  <si>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</si>
  <si>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</si>
  <si>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</si>
  <si>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</si>
  <si>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</si>
  <si>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</si>
  <si>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</si>
  <si>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</si>
  <si>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</si>
  <si>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</si>
  <si>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</si>
  <si>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</si>
  <si>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</si>
  <si>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</si>
  <si>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</si>
  <si>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</si>
  <si>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</si>
  <si>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</si>
  <si>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</si>
  <si>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</si>
  <si>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</si>
  <si>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</si>
  <si>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</si>
  <si>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</si>
  <si>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</si>
  <si>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</si>
  <si>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</si>
  <si>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</si>
  <si>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</si>
  <si>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</si>
  <si>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</si>
  <si>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</si>
  <si>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</si>
  <si>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</si>
  <si>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</si>
  <si>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</si>
  <si>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</si>
  <si>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</si>
  <si>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</si>
  <si>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</si>
  <si>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</si>
  <si>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</si>
  <si>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</si>
  <si>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</si>
  <si>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</si>
  <si>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</si>
  <si>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</si>
  <si>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</si>
  <si>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</si>
  <si>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</si>
  <si>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</si>
  <si>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</si>
  <si>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</si>
  <si>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</si>
  <si>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</si>
  <si>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</si>
  <si>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</si>
  <si>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</si>
  <si>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</si>
  <si>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</si>
  <si>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</si>
  <si>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</si>
  <si>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</si>
  <si>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</si>
  <si>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</si>
  <si>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</si>
  <si>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</si>
  <si>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</si>
  <si>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</si>
  <si>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</si>
  <si>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</si>
  <si>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</si>
  <si>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</si>
  <si>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</si>
  <si>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</si>
  <si>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</si>
  <si>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</si>
  <si>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</si>
  <si>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</si>
  <si>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</si>
  <si>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</si>
  <si>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</si>
  <si>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</si>
  <si>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</si>
  <si>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</si>
  <si>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</si>
  <si>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</si>
  <si>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</si>
  <si>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</si>
  <si>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</si>
  <si>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</si>
  <si>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</si>
  <si>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</si>
  <si>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</si>
  <si>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</si>
  <si>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</si>
  <si>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</si>
  <si>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</si>
  <si>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</si>
  <si>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</si>
  <si>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</si>
  <si>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</si>
  <si>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</si>
  <si>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</si>
  <si>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</si>
  <si>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</si>
  <si>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</si>
  <si>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</si>
  <si>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</si>
  <si>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</si>
  <si>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</si>
  <si>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</si>
  <si>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</si>
  <si>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</si>
  <si>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</si>
  <si>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</si>
  <si>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</si>
  <si>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</si>
  <si>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</si>
  <si>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</si>
  <si>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</si>
  <si>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</si>
  <si>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</si>
  <si>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</si>
  <si>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</si>
  <si>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</si>
  <si>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</si>
  <si>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</si>
  <si>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</si>
  <si>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</si>
  <si>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</si>
  <si>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</si>
  <si>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</si>
  <si>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</si>
  <si>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</si>
  <si>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</si>
  <si>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</si>
  <si>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</si>
  <si>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</si>
  <si>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</si>
  <si>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</si>
  <si>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</si>
  <si>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</si>
  <si>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</si>
  <si>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</si>
  <si>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</si>
  <si>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</si>
  <si>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</si>
  <si>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</si>
  <si>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</si>
  <si>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</si>
  <si>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</si>
  <si>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</si>
  <si>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</si>
  <si>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</si>
  <si>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</si>
  <si>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</si>
  <si>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</si>
  <si>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</si>
  <si>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</si>
  <si>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</si>
  <si>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</si>
  <si>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</si>
  <si>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</si>
  <si>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</si>
  <si>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</si>
  <si>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</si>
  <si>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</si>
  <si>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</si>
  <si>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</si>
  <si>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</si>
  <si>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</si>
  <si>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</si>
  <si>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</si>
  <si>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</si>
  <si>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</si>
  <si>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</si>
  <si>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</si>
  <si>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</si>
  <si>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</si>
  <si>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</si>
  <si>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</si>
  <si>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</si>
  <si>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</si>
  <si>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</si>
  <si>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</si>
  <si>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</si>
  <si>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</si>
  <si>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</si>
  <si>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</si>
  <si>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</si>
  <si>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</si>
  <si>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</si>
  <si>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</si>
  <si>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</si>
  <si>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</si>
  <si>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</si>
  <si>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</si>
  <si>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</si>
  <si>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</si>
  <si>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</si>
  <si>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</si>
  <si>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</si>
  <si>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</si>
  <si>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</si>
  <si>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</si>
  <si>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</si>
  <si>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</si>
  <si>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</si>
  <si>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</si>
  <si>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</si>
  <si>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</si>
  <si>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</si>
  <si>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</si>
  <si>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</si>
  <si>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</si>
  <si>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</si>
  <si>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</si>
  <si>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</si>
  <si>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</si>
  <si>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</si>
  <si>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</si>
  <si>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</si>
  <si>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</si>
  <si>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</si>
  <si>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</si>
  <si>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</si>
  <si>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</si>
  <si>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</si>
  <si>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</si>
  <si>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</si>
  <si>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</si>
  <si>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</si>
  <si>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</si>
  <si>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</si>
  <si>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</si>
  <si>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</si>
  <si>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</si>
  <si>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</si>
  <si>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</si>
  <si>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</si>
  <si>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</si>
  <si>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</si>
  <si>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</si>
  <si>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</si>
  <si>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</si>
  <si>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</si>
  <si>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</si>
  <si>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</si>
  <si>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</si>
  <si>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</si>
  <si>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</si>
  <si>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</si>
  <si>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</si>
  <si>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</si>
  <si>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</si>
  <si>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</si>
  <si>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</si>
  <si>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</si>
  <si>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</si>
  <si>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</si>
  <si>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</si>
  <si>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</si>
  <si>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</si>
  <si>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</si>
  <si>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</si>
  <si>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</si>
  <si>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</si>
  <si>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</si>
  <si>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</si>
  <si>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</si>
  <si>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</si>
  <si>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</si>
  <si>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</si>
  <si>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</si>
  <si>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</si>
  <si>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</si>
  <si>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</si>
  <si>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</si>
  <si>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</si>
  <si>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</si>
  <si>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</si>
  <si>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</si>
  <si>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</si>
  <si>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</si>
  <si>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</si>
  <si>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</si>
  <si>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</si>
  <si>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</si>
  <si>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</si>
  <si>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</si>
  <si>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</si>
  <si>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</si>
  <si>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</si>
  <si>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</si>
  <si>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</si>
  <si>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</si>
  <si>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</si>
  <si>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</si>
  <si>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</si>
  <si>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</si>
  <si>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</si>
  <si>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</si>
  <si>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</si>
  <si>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</si>
  <si>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</si>
  <si>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</si>
  <si>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</si>
  <si>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</si>
  <si>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</si>
  <si>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</si>
  <si>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</si>
  <si>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</si>
  <si>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</si>
  <si>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</si>
  <si>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</si>
  <si>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</si>
  <si>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</si>
  <si>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</si>
  <si>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</si>
  <si>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</si>
  <si>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</si>
  <si>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</si>
  <si>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</si>
  <si>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</si>
  <si>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</si>
  <si>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</si>
  <si>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</si>
  <si>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</si>
  <si>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</si>
  <si>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</si>
  <si>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</si>
  <si>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</si>
  <si>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</si>
  <si>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</si>
  <si>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</si>
  <si>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</si>
  <si>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</si>
  <si>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</si>
  <si>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</si>
  <si>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</si>
  <si>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</si>
  <si>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</si>
  <si>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</si>
  <si>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</si>
  <si>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</si>
  <si>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</si>
  <si>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</si>
  <si>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</si>
  <si>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</si>
  <si>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</si>
  <si>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</si>
  <si>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</si>
  <si>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</si>
  <si>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</si>
  <si>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</si>
  <si>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</si>
  <si>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</si>
  <si>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</si>
  <si>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</si>
  <si>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</si>
  <si>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</si>
  <si>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</si>
  <si>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</si>
  <si>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</si>
  <si>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</si>
  <si>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</si>
  <si>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</si>
  <si>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</si>
  <si>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</si>
  <si>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</si>
  <si>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</si>
  <si>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</si>
  <si>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</si>
  <si>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</si>
  <si>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</si>
  <si>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</si>
  <si>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</si>
  <si>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</si>
  <si>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</si>
  <si>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</si>
  <si>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</si>
  <si>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</si>
  <si>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</si>
  <si>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</si>
  <si>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</si>
  <si>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</si>
  <si>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</si>
  <si>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</si>
  <si>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</si>
  <si>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</si>
  <si>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</si>
  <si>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</si>
  <si>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</si>
  <si>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</si>
  <si>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</si>
  <si>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</si>
  <si>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</si>
  <si>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</si>
  <si>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</si>
  <si>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</si>
  <si>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</si>
  <si>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</si>
  <si>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</si>
  <si>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</si>
  <si>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</si>
  <si>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</si>
  <si>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</si>
  <si>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</si>
  <si>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</si>
  <si>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</si>
  <si>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</si>
  <si>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</si>
  <si>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</si>
  <si>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</si>
  <si>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</si>
  <si>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</si>
  <si>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</si>
  <si>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</si>
  <si>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</si>
  <si>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</si>
  <si>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</si>
  <si>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</si>
  <si>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</si>
  <si>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</si>
  <si>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</si>
  <si>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</si>
  <si>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</si>
  <si>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</si>
  <si>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</si>
  <si>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</si>
  <si>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</si>
  <si>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</si>
  <si>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</si>
  <si>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</si>
  <si>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</si>
  <si>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</si>
  <si>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</si>
  <si>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</si>
  <si>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</si>
  <si>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</si>
  <si>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</si>
  <si>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</si>
  <si>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</si>
  <si>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</si>
  <si>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</si>
  <si>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</si>
  <si>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</si>
  <si>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</si>
  <si>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</si>
  <si>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</si>
  <si>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</si>
  <si>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</si>
  <si>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</si>
  <si>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</si>
  <si>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</si>
  <si>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</si>
  <si>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</si>
  <si>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</si>
  <si>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</si>
  <si>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</si>
  <si>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</si>
  <si>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</si>
  <si>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</si>
  <si>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</si>
  <si>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</si>
  <si>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</si>
  <si>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</si>
  <si>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</si>
  <si>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</si>
  <si>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</si>
  <si>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</si>
  <si>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</si>
  <si>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</si>
  <si>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</si>
  <si>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</si>
  <si>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</si>
  <si>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</si>
  <si>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</si>
  <si>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</si>
  <si>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</si>
  <si>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</si>
  <si>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</si>
  <si>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</si>
  <si>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</si>
  <si>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</si>
  <si>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</si>
  <si>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</si>
  <si>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</si>
  <si>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</si>
  <si>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</si>
  <si>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</si>
  <si>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</si>
  <si>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</si>
  <si>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</si>
  <si>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</si>
  <si>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</si>
  <si>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</si>
  <si>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</si>
  <si>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</si>
  <si>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</si>
  <si>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</si>
  <si>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</si>
  <si>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</si>
  <si>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</si>
  <si>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</si>
  <si>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</si>
  <si>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</si>
  <si>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</si>
  <si>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</si>
  <si>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</si>
  <si>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</si>
  <si>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</si>
  <si>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</si>
  <si>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</si>
  <si>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</si>
  <si>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</si>
  <si>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</si>
  <si>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</si>
  <si>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</si>
  <si>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</si>
  <si>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</si>
  <si>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</si>
  <si>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</si>
  <si>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</si>
  <si>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</si>
  <si>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</si>
  <si>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</si>
  <si>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</si>
  <si>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</si>
  <si>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</si>
  <si>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</si>
  <si>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</si>
  <si>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</si>
  <si>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</si>
  <si>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</si>
  <si>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</si>
  <si>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</si>
  <si>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</si>
  <si>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</si>
  <si>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</si>
  <si>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</si>
  <si>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</si>
  <si>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</si>
  <si>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</si>
  <si>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</si>
  <si>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</si>
  <si>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</si>
  <si>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</si>
  <si>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</si>
  <si>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</si>
  <si>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</si>
  <si>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</si>
  <si>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</si>
  <si>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</si>
  <si>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</si>
  <si>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</si>
  <si>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</si>
  <si>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</si>
  <si>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</si>
  <si>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</si>
  <si>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</si>
  <si>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</si>
  <si>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</si>
  <si>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</si>
  <si>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</si>
  <si>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</si>
  <si>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</si>
  <si>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</si>
  <si>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</si>
  <si>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</si>
  <si>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</si>
  <si>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</si>
  <si>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</si>
  <si>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</si>
  <si>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</si>
  <si>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</si>
  <si>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</si>
  <si>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</si>
  <si>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</si>
  <si>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</si>
  <si>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</si>
  <si>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</si>
  <si>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</si>
  <si>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</si>
  <si>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</si>
  <si>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</si>
  <si>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</si>
  <si>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</si>
  <si>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</si>
  <si>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</si>
  <si>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</si>
  <si>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</si>
  <si>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</si>
  <si>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</si>
  <si>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</si>
  <si>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</si>
  <si>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</si>
  <si>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</si>
  <si>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</si>
  <si>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</si>
  <si>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</si>
  <si>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</si>
  <si>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</si>
  <si>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</si>
  <si>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</si>
  <si>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</si>
  <si>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</si>
  <si>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</si>
  <si>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</si>
  <si>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</si>
  <si>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</si>
  <si>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</si>
  <si>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</si>
  <si>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</si>
  <si>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</si>
  <si>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</si>
  <si>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</si>
  <si>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</si>
  <si>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</si>
  <si>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</si>
  <si>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</si>
  <si>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</si>
  <si>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</si>
  <si>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</si>
  <si>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</si>
  <si>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</si>
  <si>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</si>
  <si>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</si>
  <si>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</si>
  <si>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</si>
  <si>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</si>
  <si>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</si>
  <si>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</si>
  <si>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</si>
  <si>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</si>
  <si>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</si>
  <si>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</si>
  <si>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</si>
  <si>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</si>
  <si>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</si>
  <si>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</si>
  <si>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</si>
  <si>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</si>
  <si>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</si>
  <si>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</si>
  <si>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</si>
  <si>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</si>
  <si>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</si>
  <si>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</si>
  <si>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</si>
  <si>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</si>
  <si>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</si>
  <si>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</si>
  <si>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</si>
  <si>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</si>
  <si>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</si>
  <si>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</si>
  <si>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</si>
  <si>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</si>
  <si>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</si>
  <si>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</si>
  <si>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</si>
  <si>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</si>
  <si>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</si>
  <si>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</si>
  <si>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</si>
  <si>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</si>
  <si>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</si>
  <si>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</si>
  <si>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</si>
  <si>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</si>
  <si>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</si>
  <si>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</si>
  <si>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</si>
  <si>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</si>
  <si>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</si>
  <si>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</si>
  <si>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</si>
  <si>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</si>
  <si>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</si>
  <si>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</si>
  <si>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</si>
  <si>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</si>
  <si>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</si>
  <si>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</si>
  <si>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</si>
  <si>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</si>
  <si>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</si>
  <si>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</si>
  <si>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</si>
  <si>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</si>
  <si>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</si>
  <si>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</si>
  <si>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</si>
  <si>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</si>
  <si>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</si>
  <si>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</si>
  <si>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</si>
  <si>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</si>
  <si>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</si>
  <si>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</si>
  <si>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</si>
  <si>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</si>
  <si>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</si>
  <si>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</si>
  <si>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</si>
  <si>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</si>
  <si>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</si>
  <si>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</si>
  <si>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</si>
  <si>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</si>
  <si>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</si>
  <si>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</si>
  <si>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</si>
  <si>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</si>
  <si>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</si>
  <si>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</si>
  <si>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</si>
  <si>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</si>
  <si>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</si>
  <si>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</si>
  <si>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</si>
  <si>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</si>
  <si>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</si>
  <si>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</si>
  <si>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</si>
  <si>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</si>
  <si>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</si>
  <si>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</si>
  <si>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</si>
  <si>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</si>
  <si>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</si>
  <si>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</si>
  <si>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</si>
  <si>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</si>
  <si>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</si>
  <si>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</si>
  <si>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</si>
  <si>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</si>
  <si>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</si>
  <si>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</si>
  <si>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</si>
  <si>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</si>
  <si>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</si>
  <si>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</si>
  <si>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</si>
  <si>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</si>
  <si>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</si>
  <si>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</si>
  <si>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</si>
  <si>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</si>
  <si>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</si>
  <si>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</si>
  <si>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</si>
  <si>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</si>
  <si>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</si>
  <si>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</si>
  <si>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</si>
  <si>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</si>
  <si>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</si>
  <si>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</si>
  <si>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</si>
  <si>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</si>
  <si>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</si>
  <si>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</si>
  <si>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</si>
  <si>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</si>
  <si>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</si>
  <si>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</si>
  <si>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</si>
  <si>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</si>
  <si>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</si>
  <si>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</si>
  <si>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</si>
  <si>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</si>
  <si>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</si>
  <si>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</si>
  <si>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</si>
  <si>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</si>
  <si>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</si>
  <si>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</si>
  <si>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</si>
  <si>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</si>
  <si>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</si>
  <si>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</si>
  <si>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</si>
  <si>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</si>
  <si>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</si>
  <si>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</si>
  <si>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</si>
  <si>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</si>
  <si>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</si>
  <si>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</si>
  <si>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</si>
  <si>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</si>
  <si>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</si>
  <si>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</si>
  <si>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</si>
  <si>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</si>
  <si>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</si>
  <si>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</si>
  <si>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</si>
  <si>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</si>
  <si>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</si>
  <si>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</si>
  <si>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</si>
  <si>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</si>
  <si>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</si>
  <si>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</si>
  <si>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</si>
  <si>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</si>
  <si>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</si>
  <si>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</si>
  <si>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</si>
  <si>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</si>
  <si>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</si>
  <si>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</si>
  <si>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</si>
  <si>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</si>
  <si>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</si>
  <si>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</si>
  <si>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</si>
  <si>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</si>
  <si>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</si>
  <si>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</si>
  <si>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</si>
  <si>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</si>
  <si>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</si>
  <si>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</si>
  <si>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</si>
  <si>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</si>
  <si>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</si>
  <si>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</si>
  <si>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</si>
  <si>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</si>
  <si>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</si>
  <si>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</si>
  <si>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</si>
  <si>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</si>
  <si>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</si>
  <si>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</si>
  <si>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</si>
  <si>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</si>
  <si>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</si>
  <si>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</si>
  <si>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</si>
  <si>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</si>
  <si>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</si>
  <si>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</si>
  <si>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</si>
  <si>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</si>
  <si>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</si>
  <si>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</si>
  <si>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</si>
  <si>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</si>
  <si>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</si>
  <si>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</si>
  <si>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</si>
  <si>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</si>
  <si>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</si>
  <si>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</si>
  <si>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</si>
  <si>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</si>
  <si>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</si>
  <si>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</si>
  <si>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</si>
  <si>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</si>
  <si>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</si>
  <si>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</si>
  <si>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</si>
  <si>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</si>
  <si>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</si>
  <si>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</si>
  <si>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</si>
  <si>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</si>
  <si>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</si>
  <si>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</si>
  <si>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</si>
  <si>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</si>
  <si>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</si>
  <si>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</si>
  <si>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</si>
  <si>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</si>
  <si>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</si>
  <si>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</si>
  <si>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</si>
  <si>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</si>
  <si>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</si>
  <si>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</si>
  <si>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</si>
  <si>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</si>
  <si>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</si>
  <si>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</si>
  <si>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</si>
  <si>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</si>
  <si>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</si>
  <si>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</si>
  <si>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</si>
  <si>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</si>
  <si>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</si>
  <si>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</si>
  <si>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</si>
  <si>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</si>
  <si>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</si>
  <si>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</si>
  <si>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</si>
  <si>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</si>
  <si>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</si>
  <si>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</si>
  <si>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</si>
  <si>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</si>
  <si>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</si>
  <si>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</si>
  <si>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</si>
  <si>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</si>
  <si>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</si>
  <si>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</si>
  <si>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</si>
  <si>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</si>
  <si>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</si>
  <si>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</si>
  <si>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</si>
  <si>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</si>
  <si>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</si>
  <si>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</si>
  <si>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</si>
  <si>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</si>
  <si>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</si>
  <si>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</si>
  <si>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</si>
  <si>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</si>
  <si>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</si>
  <si>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</si>
  <si>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</si>
  <si>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</si>
  <si>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</si>
  <si>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</si>
  <si>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</si>
  <si>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</si>
  <si>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</si>
  <si>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</si>
  <si>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</si>
  <si>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</si>
  <si>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</si>
  <si>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</si>
  <si>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</si>
  <si>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</si>
  <si>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</si>
  <si>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</si>
  <si>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</si>
  <si>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</si>
  <si>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</si>
  <si>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</si>
  <si>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</si>
  <si>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</si>
  <si>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</si>
  <si>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</si>
  <si>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</si>
  <si>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</si>
  <si>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</si>
  <si>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</si>
  <si>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</si>
  <si>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</si>
  <si>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</si>
  <si>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</si>
  <si>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</si>
  <si>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</si>
  <si>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</si>
  <si>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</si>
  <si>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</si>
  <si>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</si>
  <si>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</si>
  <si>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</si>
  <si>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</si>
  <si>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</si>
  <si>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</si>
  <si>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</si>
  <si>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</si>
  <si>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</si>
  <si>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</si>
  <si>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</si>
  <si>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</si>
  <si>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</si>
  <si>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</si>
  <si>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</si>
  <si>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</si>
  <si>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</si>
  <si>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</si>
  <si>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</si>
  <si>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</si>
  <si>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</si>
  <si>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</si>
  <si>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</si>
  <si>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</si>
  <si>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</si>
  <si>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</si>
  <si>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</si>
  <si>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</si>
  <si>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</si>
  <si>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</si>
  <si>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</si>
  <si>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</si>
  <si>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</si>
  <si>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</si>
  <si>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</si>
  <si>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</si>
  <si>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</si>
  <si>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</si>
  <si>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</si>
  <si>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</si>
  <si>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</si>
  <si>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</si>
  <si>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</si>
  <si>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</si>
  <si>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</si>
  <si>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</si>
  <si>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</si>
  <si>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</si>
  <si>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</si>
  <si>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</si>
  <si>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</si>
  <si>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</si>
  <si>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</si>
  <si>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</si>
  <si>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</si>
  <si>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</si>
  <si>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</si>
  <si>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</si>
  <si>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</si>
  <si>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</si>
  <si>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</si>
  <si>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</si>
  <si>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</si>
  <si>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</si>
  <si>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</si>
  <si>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</si>
  <si>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</si>
  <si>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</si>
  <si>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</si>
  <si>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</si>
  <si>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</si>
  <si>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</si>
  <si>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</si>
  <si>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</si>
  <si>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</si>
  <si>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</si>
  <si>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</si>
  <si>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</si>
  <si>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</si>
  <si>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</si>
  <si>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</si>
  <si>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</si>
  <si>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</si>
  <si>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</si>
  <si>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</si>
  <si>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</si>
  <si>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</si>
  <si>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</si>
  <si>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</si>
  <si>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</si>
  <si>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</si>
  <si>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</si>
  <si>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</si>
  <si>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</si>
  <si>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</si>
  <si>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</si>
  <si>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</si>
  <si>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</si>
  <si>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</si>
  <si>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</si>
  <si>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</si>
  <si>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</si>
  <si>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</si>
  <si>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</si>
  <si>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</si>
  <si>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</si>
  <si>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</si>
  <si>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</si>
  <si>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</si>
  <si>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</si>
  <si>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</si>
  <si>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</si>
  <si>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</si>
  <si>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</si>
  <si>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</si>
  <si>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</si>
  <si>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</si>
  <si>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</si>
  <si>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</si>
  <si>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</si>
  <si>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</si>
  <si>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</si>
  <si>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</si>
  <si>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</si>
  <si>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</si>
  <si>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</si>
  <si>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</si>
  <si>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</si>
  <si>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</si>
  <si>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</si>
  <si>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</si>
  <si>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</si>
  <si>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</si>
  <si>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</si>
  <si>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</si>
  <si>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</si>
  <si>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</si>
  <si>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</si>
  <si>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</si>
  <si>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</si>
  <si>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</si>
  <si>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</si>
  <si>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</si>
  <si>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</si>
  <si>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</si>
  <si>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</si>
  <si>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</si>
  <si>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</si>
  <si>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</si>
  <si>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</si>
  <si>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</si>
  <si>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</si>
  <si>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</si>
  <si>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</si>
  <si>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</si>
  <si>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</si>
  <si>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</si>
  <si>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</si>
  <si>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</si>
  <si>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</si>
  <si>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</si>
  <si>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</si>
  <si>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</si>
  <si>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</si>
  <si>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</si>
  <si>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</si>
  <si>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</si>
  <si>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</si>
  <si>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</si>
  <si>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</si>
  <si>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</si>
  <si>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</si>
  <si>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</si>
  <si>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</si>
  <si>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</si>
  <si>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</si>
  <si>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</si>
  <si>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</si>
  <si>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</si>
  <si>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</si>
  <si>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</si>
  <si>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</si>
  <si>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</si>
  <si>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</si>
  <si>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</si>
  <si>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</si>
  <si>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</si>
  <si>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</si>
  <si>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</si>
  <si>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</si>
  <si>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</si>
  <si>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</si>
  <si>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</si>
  <si>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</si>
  <si>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</si>
  <si>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</si>
  <si>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</si>
  <si>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</si>
  <si>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</si>
  <si>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</si>
  <si>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</si>
  <si>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</si>
  <si>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</si>
  <si>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</si>
  <si>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</si>
  <si>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</si>
  <si>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</si>
  <si>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</si>
  <si>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</si>
  <si>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</si>
  <si>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</si>
  <si>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</si>
  <si>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</si>
  <si>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</si>
  <si>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</si>
  <si>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</si>
  <si>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</si>
  <si>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</si>
  <si>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</si>
  <si>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</si>
  <si>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</si>
  <si>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</si>
  <si>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</si>
  <si>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</si>
  <si>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</si>
  <si>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</si>
  <si>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</si>
  <si>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</si>
  <si>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</si>
  <si>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</si>
  <si>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</si>
  <si>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</si>
  <si>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</si>
  <si>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</si>
  <si>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</si>
  <si>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</si>
  <si>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</si>
  <si>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</si>
  <si>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</si>
  <si>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</si>
  <si>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</si>
  <si>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</si>
  <si>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</si>
  <si>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</si>
  <si>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</si>
  <si>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</si>
  <si>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</si>
  <si>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</si>
  <si>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</si>
  <si>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</si>
  <si>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</si>
  <si>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</si>
  <si>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</si>
  <si>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</si>
  <si>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</si>
  <si>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</si>
  <si>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</si>
  <si>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</si>
  <si>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</si>
  <si>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</si>
  <si>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</si>
  <si>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</si>
  <si>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</si>
  <si>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</si>
  <si>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</si>
  <si>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</si>
  <si>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</si>
  <si>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</si>
  <si>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</si>
  <si>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</si>
  <si>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</si>
  <si>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</si>
  <si>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</si>
  <si>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</si>
  <si>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</si>
  <si>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</si>
  <si>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</si>
  <si>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</si>
  <si>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</si>
  <si>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</si>
  <si>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</si>
  <si>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</si>
  <si>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</si>
  <si>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</si>
  <si>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</si>
  <si>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</si>
  <si>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</si>
  <si>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</si>
  <si>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</si>
  <si>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</si>
  <si>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</si>
  <si>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</si>
  <si>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</si>
  <si>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</si>
  <si>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</si>
  <si>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</si>
  <si>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</si>
  <si>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</si>
  <si>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</si>
  <si>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</si>
  <si>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</si>
  <si>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</si>
  <si>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</si>
  <si>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</si>
  <si>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</si>
  <si>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</si>
  <si>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</si>
  <si>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</si>
  <si>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</si>
  <si>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</si>
  <si>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</si>
  <si>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</si>
  <si>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</si>
  <si>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</si>
  <si>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</si>
  <si>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</si>
  <si>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</si>
  <si>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</si>
  <si>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</si>
  <si>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</si>
  <si>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</si>
  <si>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</si>
  <si>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</si>
  <si>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</si>
  <si>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</si>
  <si>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</si>
  <si>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</si>
  <si>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</si>
  <si>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</si>
  <si>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</si>
  <si>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</si>
  <si>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</si>
  <si>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</si>
  <si>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</si>
  <si>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</si>
  <si>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</si>
  <si>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</si>
  <si>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</si>
  <si>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</si>
  <si>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</si>
  <si>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</si>
  <si>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</si>
  <si>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</si>
  <si>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</si>
  <si>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</si>
  <si>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</si>
  <si>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</si>
  <si>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</si>
  <si>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</si>
  <si>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</si>
  <si>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</si>
  <si>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</si>
  <si>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</si>
  <si>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</si>
  <si>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</si>
  <si>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</si>
  <si>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</si>
  <si>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</si>
  <si>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</si>
  <si>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</si>
  <si>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</si>
  <si>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</si>
  <si>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</si>
  <si>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</si>
  <si>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</si>
  <si>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</si>
  <si>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</si>
  <si>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</si>
  <si>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</si>
  <si>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</si>
  <si>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</si>
  <si>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</si>
  <si>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</si>
  <si>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</si>
  <si>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</si>
  <si>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</si>
  <si>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</si>
  <si>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</si>
  <si>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</si>
  <si>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</si>
  <si>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</si>
  <si>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</si>
  <si>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</si>
  <si>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</si>
  <si>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</si>
  <si>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</si>
  <si>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</si>
  <si>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</si>
  <si>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</si>
  <si>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</si>
  <si>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</si>
  <si>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</si>
  <si>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</si>
  <si>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</si>
  <si>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</si>
  <si>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</si>
  <si>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</si>
  <si>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</si>
  <si>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</si>
  <si>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</si>
  <si>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</si>
  <si>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</si>
  <si>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</si>
  <si>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</si>
  <si>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</si>
  <si>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</si>
  <si>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</si>
  <si>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</si>
  <si>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</si>
  <si>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</si>
  <si>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</si>
  <si>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</si>
  <si>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</si>
  <si>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</si>
  <si>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</si>
  <si>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</si>
  <si>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</si>
  <si>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</si>
  <si>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</si>
  <si>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</si>
  <si>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</si>
  <si>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</si>
  <si>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</si>
  <si>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</si>
  <si>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</si>
  <si>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</si>
  <si>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</si>
  <si>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</si>
  <si>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</si>
  <si>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</si>
  <si>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</si>
  <si>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</si>
  <si>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</si>
  <si>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</si>
  <si>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</si>
  <si>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</si>
  <si>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Total Sales</t>
  </si>
  <si>
    <t>Sum of Profit</t>
  </si>
  <si>
    <t>Row Labels</t>
  </si>
  <si>
    <t>Grand Total</t>
  </si>
  <si>
    <t>Profit by Year</t>
  </si>
  <si>
    <t>Sales by Sub-Category</t>
  </si>
  <si>
    <t>Total Profit</t>
  </si>
  <si>
    <t>Count of Customer Name</t>
  </si>
  <si>
    <t>Customer count by year</t>
  </si>
  <si>
    <t>Sales by State</t>
  </si>
  <si>
    <t>Top 5 Calculations</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</si>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</sst>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quot;₹&quot;\ #,##0"/>
    <numFmt numFmtId="165" formatCode="&quot;₹&quot;\ #.0,\K"/>
    <numFmt numFmtId="166" formatCode="&quot;₹&quot;\ #,##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2" fillId="0" borderId="0" xfId="0" applyFont="1"/>
    <xf numFmtId="0" fontId="0" fillId="0" borderId="0" xfId="0" pivotButton="1"/>
    <xf numFmtId="0" fontId="0" fillId="0" borderId="0" xfId="0" applyAlignment="1">
      <alignment horizontal="left"/>
    </xf>
    <xf numFmtId="1" fontId="0" fillId="0" borderId="0" xfId="1" applyNumberFormat="1" applyFont="1"/>
    <xf numFmtId="164" fontId="0" fillId="0" borderId="0" xfId="0" applyNumberFormat="1"/>
    <xf numFmtId="165" fontId="0" fillId="0" borderId="0" xfId="0" applyNumberFormat="1"/>
    <xf numFmtId="164" fontId="0" fillId="0" borderId="0" xfId="1" applyNumberFormat="1" applyFont="1"/>
    <xf numFmtId="166" fontId="0" fillId="0" borderId="0" xfId="0" applyNumberFormat="1"/>
    <xf numFmtId="0" fontId="0" fillId="0" borderId="0" xfId="0" applyNumberFormat="1"/>
  </cellXfs>
  <cellStyles count="2">
    <cellStyle name="Comma" xfId="1" builtinId="3"/>
    <cellStyle name="Normal" xfId="0" builtinId="0"/>
  </cellStyles>
  <dxfs count="554">
    <dxf>
      <numFmt numFmtId="164" formatCode="&quot;₹&quot;\ #,##0"/>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numFmt numFmtId="164" formatCode="&quot;₹&quot;\ #,##0"/>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4" formatCode="&quot;₹&quot;\ #,##0"/>
    </dxf>
    <dxf>
      <numFmt numFmtId="164" formatCode="&quot;₹&quot;\ #,##0"/>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numFmt numFmtId="164" formatCode="&quot;₹&quot;\ #,##0"/>
    </dxf>
    <dxf>
      <numFmt numFmtId="164" formatCode="&quot;₹&quot;\ #,##0"/>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numFmt numFmtId="164" formatCode="&quot;₹&quot;\ #,##0"/>
    </dxf>
    <dxf>
      <numFmt numFmtId="164" formatCode="&quot;₹&quot;\ #,##0"/>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numFmt numFmtId="164" formatCode="&quot;₹&quot;\ #,##0"/>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4" formatCode="&quot;₹&quot;\ #,##0"/>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4" formatCode="&quot;₹&quot;\ #,##0"/>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4" formatCode="&quot;₹&quot;\ #,##0"/>
    </dxf>
    <dxf>
      <numFmt numFmtId="166" formatCode="&quot;₹&quot;\ #,##0.00"/>
    </dxf>
    <dxf>
      <numFmt numFmtId="166" formatCode="&quot;₹&quot;\ #,##0.00"/>
    </dxf>
    <dxf>
      <numFmt numFmtId="164" formatCode="&quot;₹&quot;\ #,##0"/>
    </dxf>
    <dxf>
      <numFmt numFmtId="166" formatCode="&quot;₹&quot;\ #,##0.0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numFmt numFmtId="164" formatCode="&quot;₹&quot;\ #,##0"/>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166" formatCode="&quot;₹&quot;\ #,##0.00"/>
    </dxf>
    <dxf>
      <numFmt numFmtId="166" formatCode="&quot;₹&quot;\ #,##0.00"/>
    </dxf>
    <dxf>
      <numFmt numFmtId="165" formatCode="&quot;₹&quot;\ #.0,\K"/>
    </dxf>
    <dxf>
      <font>
        <b/>
        <i val="0"/>
        <sz val="14"/>
        <color theme="0"/>
      </font>
      <border>
        <bottom style="thin">
          <color theme="8"/>
        </bottom>
        <vertical/>
        <horizontal/>
      </border>
    </dxf>
    <dxf>
      <font>
        <color theme="8" tint="0.39994506668294322"/>
      </font>
      <fill>
        <patternFill>
          <bgColor theme="8" tint="0.39994506668294322"/>
        </patternFill>
      </fill>
      <border diagonalUp="0" diagonalDown="0">
        <left/>
        <right/>
        <top/>
        <bottom/>
        <vertical/>
        <horizontal/>
      </border>
    </dxf>
    <dxf>
      <numFmt numFmtId="164" formatCode="&quot;₹&quot;\ #,##0"/>
    </dxf>
    <dxf>
      <numFmt numFmtId="166" formatCode="&quot;₹&quot;\ #,##0.00"/>
    </dxf>
    <dxf>
      <numFmt numFmtId="166" formatCode="&quot;₹&quot;\ #,##0.00"/>
    </dxf>
    <dxf>
      <numFmt numFmtId="165" formatCode="&quot;₹&quot;\ #.0,\K"/>
    </dxf>
    <dxf>
      <numFmt numFmtId="166"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K"/>
    </dxf>
    <dxf>
      <numFmt numFmtId="0" formatCode="General"/>
    </dxf>
  </dxfs>
  <tableStyles count="1" defaultTableStyle="TableStyleMedium2" defaultPivotStyle="PivotStyleLight16">
    <tableStyle name="SlicerStyleDark5 2" pivot="0" table="0" count="10" xr9:uid="{8CFC71F1-7211-418B-8BF6-AE49F89C3CE3}">
      <tableStyleElement type="wholeTable" dxfId="541"/>
      <tableStyleElement type="headerRow" dxfId="540"/>
    </tableStyle>
  </tableStyles>
  <colors>
    <mruColors>
      <color rgb="FF8238BA"/>
      <color rgb="FF44103F"/>
      <color rgb="FF0D030C"/>
      <color rgb="FF461E64"/>
      <color rgb="FF9C5BCD"/>
      <color rgb="FF58267E"/>
      <color rgb="FF3A1953"/>
      <color rgb="FF10040F"/>
      <color rgb="FF180616"/>
      <color rgb="FF9E5EC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1"/>
            <color theme="0"/>
          </font>
          <fill>
            <patternFill patternType="solid">
              <fgColor theme="8"/>
              <bgColor theme="8" tint="-0.24994659260841701"/>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New.xlsx]Pivots!Profit by Year</c:name>
    <c:fmtId val="13"/>
  </c:pivotSource>
  <c:chart>
    <c:title>
      <c:tx>
        <c:rich>
          <a:bodyPr rot="0" spcFirstLastPara="1" vertOverflow="ellipsis" vert="horz" wrap="square" anchor="ctr" anchorCtr="1"/>
          <a:lstStyle/>
          <a:p>
            <a:pPr algn="ctr" rtl="0">
              <a:defRPr lang="en-IN" sz="1600" b="1" i="0" u="none" strike="noStrike" kern="1200" spc="0" baseline="0">
                <a:solidFill>
                  <a:srgbClr val="0D030C"/>
                </a:solidFill>
                <a:latin typeface="Arial" panose="020B0604020202020204" pitchFamily="34" charset="0"/>
                <a:ea typeface="+mn-ea"/>
                <a:cs typeface="Arial" panose="020B0604020202020204" pitchFamily="34" charset="0"/>
              </a:defRPr>
            </a:pPr>
            <a:r>
              <a:rPr lang="en-IN" sz="1600" b="1" i="0" u="none" strike="noStrike" kern="1200" spc="0" baseline="0">
                <a:solidFill>
                  <a:srgbClr val="0D030C"/>
                </a:solidFill>
                <a:latin typeface="Arial" panose="020B0604020202020204" pitchFamily="34" charset="0"/>
                <a:ea typeface="+mn-ea"/>
                <a:cs typeface="Arial" panose="020B0604020202020204" pitchFamily="34" charset="0"/>
              </a:rPr>
              <a:t>Profit by Year</a:t>
            </a:r>
          </a:p>
        </c:rich>
      </c:tx>
      <c:layout>
        <c:manualLayout>
          <c:xMode val="edge"/>
          <c:yMode val="edge"/>
          <c:x val="0.37858185481237677"/>
          <c:y val="0"/>
        </c:manualLayout>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0D030C"/>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rgbClr val="B07BD7"/>
              </a:gs>
              <a:gs pos="100000">
                <a:schemeClr val="accent5">
                  <a:lumMod val="60000"/>
                  <a:lumOff val="40000"/>
                </a:schemeClr>
              </a:gs>
              <a:gs pos="100000">
                <a:srgbClr val="58267E"/>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rgbClr val="8238BA"/>
              </a:gs>
              <a:gs pos="100000">
                <a:schemeClr val="accent5">
                  <a:lumMod val="60000"/>
                  <a:lumOff val="40000"/>
                </a:schemeClr>
              </a:gs>
              <a:gs pos="100000">
                <a:srgbClr val="58267E"/>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98000">
                <a:srgbClr val="461E64"/>
              </a:gs>
              <a:gs pos="100000">
                <a:schemeClr val="accent5">
                  <a:lumMod val="60000"/>
                  <a:lumOff val="40000"/>
                </a:schemeClr>
              </a:gs>
              <a:gs pos="100000">
                <a:schemeClr val="accent5">
                  <a:lumMod val="20000"/>
                  <a:lumOff val="8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Pivots!$D$3:$D$4</c:f>
              <c:strCache>
                <c:ptCount val="1"/>
                <c:pt idx="0">
                  <c:v>Furniture</c:v>
                </c:pt>
              </c:strCache>
            </c:strRef>
          </c:tx>
          <c:spPr>
            <a:gradFill>
              <a:gsLst>
                <a:gs pos="100000">
                  <a:srgbClr val="B07BD7"/>
                </a:gs>
                <a:gs pos="100000">
                  <a:schemeClr val="accent5">
                    <a:lumMod val="60000"/>
                    <a:lumOff val="40000"/>
                  </a:schemeClr>
                </a:gs>
                <a:gs pos="100000">
                  <a:srgbClr val="58267E"/>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Pivots!$C$5:$C$9</c:f>
              <c:strCache>
                <c:ptCount val="4"/>
                <c:pt idx="0">
                  <c:v>2021</c:v>
                </c:pt>
                <c:pt idx="1">
                  <c:v>2022</c:v>
                </c:pt>
                <c:pt idx="2">
                  <c:v>2023</c:v>
                </c:pt>
                <c:pt idx="3">
                  <c:v>2024</c:v>
                </c:pt>
              </c:strCache>
            </c:strRef>
          </c:cat>
          <c:val>
            <c:numRef>
              <c:f>Pivots!$D$5:$D$9</c:f>
              <c:numCache>
                <c:formatCode>"₹"\ #.0,\K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948-4E46-9516-B8957F0548FC}"/>
            </c:ext>
          </c:extLst>
        </c:ser>
        <c:ser>
          <c:idx val="1"/>
          <c:order val="1"/>
          <c:tx>
            <c:strRef>
              <c:f>Pivots!$E$3:$E$4</c:f>
              <c:strCache>
                <c:ptCount val="1"/>
                <c:pt idx="0">
                  <c:v>Office Supplies</c:v>
                </c:pt>
              </c:strCache>
            </c:strRef>
          </c:tx>
          <c:spPr>
            <a:gradFill>
              <a:gsLst>
                <a:gs pos="100000">
                  <a:srgbClr val="8238BA"/>
                </a:gs>
                <a:gs pos="100000">
                  <a:schemeClr val="accent5">
                    <a:lumMod val="60000"/>
                    <a:lumOff val="40000"/>
                  </a:schemeClr>
                </a:gs>
                <a:gs pos="100000">
                  <a:srgbClr val="58267E"/>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Pivots!$C$5:$C$9</c:f>
              <c:strCache>
                <c:ptCount val="4"/>
                <c:pt idx="0">
                  <c:v>2021</c:v>
                </c:pt>
                <c:pt idx="1">
                  <c:v>2022</c:v>
                </c:pt>
                <c:pt idx="2">
                  <c:v>2023</c:v>
                </c:pt>
                <c:pt idx="3">
                  <c:v>2024</c:v>
                </c:pt>
              </c:strCache>
            </c:strRef>
          </c:cat>
          <c:val>
            <c:numRef>
              <c:f>Pivots!$E$5:$E$9</c:f>
              <c:numCache>
                <c:formatCode>"₹"\ #.0,\K</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F172-4E40-AAF7-66E1371505FF}"/>
            </c:ext>
          </c:extLst>
        </c:ser>
        <c:ser>
          <c:idx val="2"/>
          <c:order val="2"/>
          <c:tx>
            <c:strRef>
              <c:f>Pivots!$F$3:$F$4</c:f>
              <c:strCache>
                <c:ptCount val="1"/>
                <c:pt idx="0">
                  <c:v>Technology</c:v>
                </c:pt>
              </c:strCache>
            </c:strRef>
          </c:tx>
          <c:spPr>
            <a:gradFill>
              <a:gsLst>
                <a:gs pos="98000">
                  <a:srgbClr val="461E64"/>
                </a:gs>
                <a:gs pos="100000">
                  <a:schemeClr val="accent5">
                    <a:lumMod val="60000"/>
                    <a:lumOff val="40000"/>
                  </a:schemeClr>
                </a:gs>
                <a:gs pos="100000">
                  <a:schemeClr val="accent5">
                    <a:lumMod val="20000"/>
                    <a:lumOff val="80000"/>
                  </a:scheme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Pivots!$C$5:$C$9</c:f>
              <c:strCache>
                <c:ptCount val="4"/>
                <c:pt idx="0">
                  <c:v>2021</c:v>
                </c:pt>
                <c:pt idx="1">
                  <c:v>2022</c:v>
                </c:pt>
                <c:pt idx="2">
                  <c:v>2023</c:v>
                </c:pt>
                <c:pt idx="3">
                  <c:v>2024</c:v>
                </c:pt>
              </c:strCache>
            </c:strRef>
          </c:cat>
          <c:val>
            <c:numRef>
              <c:f>Pivots!$F$5:$F$9</c:f>
              <c:numCache>
                <c:formatCode>"₹"\ #.0,\K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7-F172-4E40-AAF7-66E1371505FF}"/>
            </c:ext>
          </c:extLst>
        </c:ser>
        <c:dLbls>
          <c:showLegendKey val="0"/>
          <c:showVal val="0"/>
          <c:showCatName val="0"/>
          <c:showSerName val="0"/>
          <c:showPercent val="0"/>
          <c:showBubbleSize val="0"/>
        </c:dLbls>
        <c:gapWidth val="219"/>
        <c:overlap val="-1"/>
        <c:axId val="1660496655"/>
        <c:axId val="1493013135"/>
      </c:barChart>
      <c:catAx>
        <c:axId val="166049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493013135"/>
        <c:crosses val="autoZero"/>
        <c:auto val="1"/>
        <c:lblAlgn val="ctr"/>
        <c:lblOffset val="100"/>
        <c:noMultiLvlLbl val="0"/>
      </c:catAx>
      <c:valAx>
        <c:axId val="1493013135"/>
        <c:scaling>
          <c:orientation val="minMax"/>
        </c:scaling>
        <c:delete val="1"/>
        <c:axPos val="l"/>
        <c:numFmt formatCode="&quot;₹&quot;\ #.0,\K" sourceLinked="1"/>
        <c:majorTickMark val="none"/>
        <c:minorTickMark val="none"/>
        <c:tickLblPos val="nextTo"/>
        <c:crossAx val="166049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New.xlsx]Pivots!Top 5 Calculations</c:name>
    <c:fmtId val="2"/>
  </c:pivotSource>
  <c:chart>
    <c:title>
      <c:tx>
        <c:rich>
          <a:bodyPr rot="0" spcFirstLastPara="1" vertOverflow="ellipsis" vert="horz" wrap="square" anchor="ctr" anchorCtr="1"/>
          <a:lstStyle/>
          <a:p>
            <a:pPr algn="ctr" rtl="0">
              <a:defRPr lang="en-US" sz="1600" b="1" i="0" u="none" strike="noStrike" kern="1200" spc="0" baseline="0">
                <a:solidFill>
                  <a:srgbClr val="0D030C"/>
                </a:solidFill>
                <a:latin typeface="Arial" panose="020B0604020202020204" pitchFamily="34" charset="0"/>
                <a:ea typeface="+mn-ea"/>
                <a:cs typeface="Arial" panose="020B0604020202020204" pitchFamily="34" charset="0"/>
              </a:defRPr>
            </a:pPr>
            <a:r>
              <a:rPr lang="en-US" sz="1600" b="1" i="0" u="none" strike="noStrike" kern="1200" spc="0" baseline="0">
                <a:solidFill>
                  <a:srgbClr val="0D030C"/>
                </a:solidFill>
                <a:latin typeface="Arial" panose="020B0604020202020204" pitchFamily="34" charset="0"/>
                <a:ea typeface="+mn-ea"/>
                <a:cs typeface="Arial" panose="020B0604020202020204" pitchFamily="34" charset="0"/>
              </a:rPr>
              <a:t>Top 5 Customers</a:t>
            </a:r>
          </a:p>
        </c:rich>
      </c:tx>
      <c:layout>
        <c:manualLayout>
          <c:xMode val="edge"/>
          <c:yMode val="edge"/>
          <c:x val="0.34811783598920837"/>
          <c:y val="8.238553514144065E-3"/>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D030C"/>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461E64"/>
              </a:gs>
              <a:gs pos="100000">
                <a:srgbClr val="8238BA"/>
              </a:gs>
              <a:gs pos="100000">
                <a:srgbClr val="B07BD7"/>
              </a:gs>
            </a:gsLst>
            <a:lin ang="0" scaled="1"/>
            <a:tileRect/>
          </a:gradFill>
          <a:ln>
            <a:noFill/>
          </a:ln>
          <a:effectLst>
            <a:outerShdw dir="5700000" sx="86000" sy="86000" algn="ctr"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rgbClr val="461E64"/>
              </a:gs>
              <a:gs pos="100000">
                <a:srgbClr val="8238BA"/>
              </a:gs>
              <a:gs pos="100000">
                <a:srgbClr val="B07BD7"/>
              </a:gs>
            </a:gsLst>
            <a:lin ang="0" scaled="1"/>
            <a:tileRect/>
          </a:gradFill>
          <a:ln>
            <a:noFill/>
          </a:ln>
          <a:effectLst>
            <a:outerShdw dir="5700000" sx="86000" sy="86000" algn="ctr" rotWithShape="0">
              <a:srgbClr val="000000">
                <a:alpha val="54000"/>
              </a:srgbClr>
            </a:outerShdw>
          </a:effectLst>
        </c:spPr>
      </c:pivotFmt>
    </c:pivotFmts>
    <c:plotArea>
      <c:layout/>
      <c:barChart>
        <c:barDir val="bar"/>
        <c:grouping val="clustered"/>
        <c:varyColors val="0"/>
        <c:ser>
          <c:idx val="0"/>
          <c:order val="0"/>
          <c:tx>
            <c:strRef>
              <c:f>Pivots!$AB$3</c:f>
              <c:strCache>
                <c:ptCount val="1"/>
                <c:pt idx="0">
                  <c:v>Total</c:v>
                </c:pt>
              </c:strCache>
            </c:strRef>
          </c:tx>
          <c:spPr>
            <a:gradFill flip="none" rotWithShape="1">
              <a:gsLst>
                <a:gs pos="100000">
                  <a:srgbClr val="461E64"/>
                </a:gs>
                <a:gs pos="100000">
                  <a:srgbClr val="8238BA"/>
                </a:gs>
                <a:gs pos="100000">
                  <a:srgbClr val="B07BD7"/>
                </a:gs>
              </a:gsLst>
              <a:lin ang="0" scaled="1"/>
              <a:tileRect/>
            </a:gradFill>
            <a:ln>
              <a:noFill/>
            </a:ln>
            <a:effectLst>
              <a:outerShdw dir="5700000" sx="86000" sy="86000" algn="ctr" rotWithShape="0">
                <a:srgbClr val="000000">
                  <a:alpha val="54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Pivots!$AA$4:$AA$9</c:f>
              <c:strCache>
                <c:ptCount val="5"/>
                <c:pt idx="0">
                  <c:v>Tamara Chand</c:v>
                </c:pt>
                <c:pt idx="1">
                  <c:v>Raymond Buch</c:v>
                </c:pt>
                <c:pt idx="2">
                  <c:v>Sanjit Chand</c:v>
                </c:pt>
                <c:pt idx="3">
                  <c:v>Adrian Barton</c:v>
                </c:pt>
                <c:pt idx="4">
                  <c:v>Martinez</c:v>
                </c:pt>
              </c:strCache>
            </c:strRef>
          </c:cat>
          <c:val>
            <c:numRef>
              <c:f>Pivots!$AB$4:$AB$9</c:f>
              <c:numCache>
                <c:formatCode>General</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CA5E-4B46-937E-2DFC683718C0}"/>
            </c:ext>
          </c:extLst>
        </c:ser>
        <c:dLbls>
          <c:dLblPos val="outEnd"/>
          <c:showLegendKey val="0"/>
          <c:showVal val="1"/>
          <c:showCatName val="0"/>
          <c:showSerName val="0"/>
          <c:showPercent val="0"/>
          <c:showBubbleSize val="0"/>
        </c:dLbls>
        <c:gapWidth val="50"/>
        <c:axId val="1664790415"/>
        <c:axId val="1492864815"/>
      </c:barChart>
      <c:catAx>
        <c:axId val="166479041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rgbClr val="461E64"/>
                </a:solidFill>
                <a:latin typeface="+mn-lt"/>
                <a:ea typeface="+mn-ea"/>
                <a:cs typeface="+mn-cs"/>
              </a:defRPr>
            </a:pPr>
            <a:endParaRPr lang="en-US"/>
          </a:p>
        </c:txPr>
        <c:crossAx val="1492864815"/>
        <c:crosses val="autoZero"/>
        <c:auto val="1"/>
        <c:lblAlgn val="ctr"/>
        <c:lblOffset val="100"/>
        <c:noMultiLvlLbl val="0"/>
      </c:catAx>
      <c:valAx>
        <c:axId val="1492864815"/>
        <c:scaling>
          <c:orientation val="minMax"/>
        </c:scaling>
        <c:delete val="1"/>
        <c:axPos val="b"/>
        <c:numFmt formatCode="General" sourceLinked="1"/>
        <c:majorTickMark val="out"/>
        <c:minorTickMark val="none"/>
        <c:tickLblPos val="nextTo"/>
        <c:crossAx val="166479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New.xlsx]Pivots!Customer count by 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61E64"/>
                </a:solidFill>
                <a:latin typeface="Arial" panose="020B0604020202020204" pitchFamily="34" charset="0"/>
                <a:cs typeface="Arial" panose="020B0604020202020204" pitchFamily="34" charset="0"/>
              </a:rPr>
              <a:t>Customer</a:t>
            </a:r>
            <a:r>
              <a:rPr lang="en-US" sz="1600" b="1" baseline="0">
                <a:solidFill>
                  <a:srgbClr val="461E64"/>
                </a:solidFill>
                <a:latin typeface="Arial" panose="020B0604020202020204" pitchFamily="34" charset="0"/>
                <a:cs typeface="Arial" panose="020B0604020202020204" pitchFamily="34" charset="0"/>
              </a:rPr>
              <a:t> Count by Year</a:t>
            </a:r>
            <a:endParaRPr lang="en-US" sz="1600" b="1">
              <a:solidFill>
                <a:srgbClr val="461E64"/>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1">
              <a:lumMod val="9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8267E"/>
          </a:solidFill>
          <a:ln w="19050">
            <a:noFill/>
          </a:ln>
          <a:effectLst/>
        </c:spPr>
      </c:pivotFmt>
      <c:pivotFmt>
        <c:idx val="8"/>
        <c:spPr>
          <a:solidFill>
            <a:srgbClr val="8238BA"/>
          </a:solidFill>
          <a:ln w="19050">
            <a:noFill/>
          </a:ln>
          <a:effectLst/>
        </c:spPr>
      </c:pivotFmt>
      <c:pivotFmt>
        <c:idx val="9"/>
        <c:spPr>
          <a:solidFill>
            <a:srgbClr val="9E5ECE"/>
          </a:solidFill>
          <a:ln w="19050">
            <a:noFill/>
          </a:ln>
          <a:effectLst/>
        </c:spPr>
      </c:pivotFmt>
      <c:pivotFmt>
        <c:idx val="10"/>
        <c:spPr>
          <a:solidFill>
            <a:srgbClr val="3A1953"/>
          </a:solidFill>
          <a:ln w="19050">
            <a:noFill/>
          </a:ln>
          <a:effectLst/>
        </c:spPr>
      </c:pivotFmt>
    </c:pivotFmts>
    <c:plotArea>
      <c:layout>
        <c:manualLayout>
          <c:layoutTarget val="inner"/>
          <c:xMode val="edge"/>
          <c:yMode val="edge"/>
          <c:x val="0.19382874015748033"/>
          <c:y val="0.14952126429467733"/>
          <c:w val="0.41754658792650917"/>
          <c:h val="0.67005998175521309"/>
        </c:manualLayout>
      </c:layout>
      <c:doughnutChart>
        <c:varyColors val="1"/>
        <c:ser>
          <c:idx val="0"/>
          <c:order val="0"/>
          <c:tx>
            <c:strRef>
              <c:f>Pivots!$S$3</c:f>
              <c:strCache>
                <c:ptCount val="1"/>
                <c:pt idx="0">
                  <c:v>Total</c:v>
                </c:pt>
              </c:strCache>
            </c:strRef>
          </c:tx>
          <c:spPr>
            <a:solidFill>
              <a:schemeClr val="bg1">
                <a:lumMod val="95000"/>
              </a:schemeClr>
            </a:solidFill>
            <a:ln>
              <a:noFill/>
            </a:ln>
          </c:spPr>
          <c:explosion val="2"/>
          <c:dPt>
            <c:idx val="0"/>
            <c:bubble3D val="0"/>
            <c:spPr>
              <a:solidFill>
                <a:srgbClr val="58267E"/>
              </a:solidFill>
              <a:ln w="19050">
                <a:noFill/>
              </a:ln>
              <a:effectLst/>
            </c:spPr>
            <c:extLst>
              <c:ext xmlns:c16="http://schemas.microsoft.com/office/drawing/2014/chart" uri="{C3380CC4-5D6E-409C-BE32-E72D297353CC}">
                <c16:uniqueId val="{00000001-9E56-44F1-9FF6-C62304B227BC}"/>
              </c:ext>
            </c:extLst>
          </c:dPt>
          <c:dPt>
            <c:idx val="1"/>
            <c:bubble3D val="0"/>
            <c:spPr>
              <a:solidFill>
                <a:srgbClr val="8238BA"/>
              </a:solidFill>
              <a:ln w="19050">
                <a:noFill/>
              </a:ln>
              <a:effectLst/>
            </c:spPr>
            <c:extLst>
              <c:ext xmlns:c16="http://schemas.microsoft.com/office/drawing/2014/chart" uri="{C3380CC4-5D6E-409C-BE32-E72D297353CC}">
                <c16:uniqueId val="{00000003-9E56-44F1-9FF6-C62304B227BC}"/>
              </c:ext>
            </c:extLst>
          </c:dPt>
          <c:dPt>
            <c:idx val="2"/>
            <c:bubble3D val="0"/>
            <c:spPr>
              <a:solidFill>
                <a:srgbClr val="9E5ECE"/>
              </a:solidFill>
              <a:ln w="19050">
                <a:noFill/>
              </a:ln>
              <a:effectLst/>
            </c:spPr>
            <c:extLst>
              <c:ext xmlns:c16="http://schemas.microsoft.com/office/drawing/2014/chart" uri="{C3380CC4-5D6E-409C-BE32-E72D297353CC}">
                <c16:uniqueId val="{00000005-9E56-44F1-9FF6-C62304B227BC}"/>
              </c:ext>
            </c:extLst>
          </c:dPt>
          <c:dPt>
            <c:idx val="3"/>
            <c:bubble3D val="0"/>
            <c:spPr>
              <a:solidFill>
                <a:srgbClr val="3A1953"/>
              </a:solidFill>
              <a:ln w="19050">
                <a:noFill/>
              </a:ln>
              <a:effectLst/>
            </c:spPr>
            <c:extLst>
              <c:ext xmlns:c16="http://schemas.microsoft.com/office/drawing/2014/chart" uri="{C3380CC4-5D6E-409C-BE32-E72D297353CC}">
                <c16:uniqueId val="{00000007-9E56-44F1-9FF6-C62304B227B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Pivots!$R$4:$R$8</c:f>
              <c:strCache>
                <c:ptCount val="4"/>
                <c:pt idx="0">
                  <c:v>2021</c:v>
                </c:pt>
                <c:pt idx="1">
                  <c:v>2022</c:v>
                </c:pt>
                <c:pt idx="2">
                  <c:v>2023</c:v>
                </c:pt>
                <c:pt idx="3">
                  <c:v>2024</c:v>
                </c:pt>
              </c:strCache>
            </c:strRef>
          </c:cat>
          <c:val>
            <c:numRef>
              <c:f>Pivots!$S$4:$S$8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9E56-44F1-9FF6-C62304B227BC}"/>
            </c:ext>
          </c:extLst>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New.xlsx]Pivots!Sales by 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D030C"/>
                </a:solidFill>
                <a:latin typeface="Arial" panose="020B0604020202020204" pitchFamily="34" charset="0"/>
                <a:cs typeface="Arial" panose="020B0604020202020204" pitchFamily="34" charset="0"/>
              </a:rPr>
              <a:t>Sales</a:t>
            </a:r>
            <a:r>
              <a:rPr lang="en-US" sz="1600" b="1" baseline="0">
                <a:solidFill>
                  <a:srgbClr val="0D030C"/>
                </a:solidFill>
                <a:latin typeface="Arial" panose="020B0604020202020204" pitchFamily="34" charset="0"/>
                <a:cs typeface="Arial" panose="020B0604020202020204" pitchFamily="34" charset="0"/>
              </a:rPr>
              <a:t> by Month</a:t>
            </a:r>
            <a:endParaRPr lang="en-US" sz="1600" b="1">
              <a:solidFill>
                <a:srgbClr val="0D030C"/>
              </a:solidFill>
              <a:latin typeface="Arial" panose="020B0604020202020204" pitchFamily="34" charset="0"/>
              <a:cs typeface="Arial" panose="020B0604020202020204" pitchFamily="34" charset="0"/>
            </a:endParaRPr>
          </a:p>
        </c:rich>
      </c:tx>
      <c:layout>
        <c:manualLayout>
          <c:xMode val="edge"/>
          <c:yMode val="edge"/>
          <c:x val="0.47881904051195984"/>
          <c:y val="5.11428711653740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1000">
                <a:schemeClr val="accent5">
                  <a:lumMod val="50000"/>
                </a:schemeClr>
              </a:gs>
              <a:gs pos="60000">
                <a:schemeClr val="accent5">
                  <a:lumMod val="60000"/>
                  <a:lumOff val="40000"/>
                </a:schemeClr>
              </a:gs>
              <a:gs pos="88000">
                <a:schemeClr val="accent5">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D030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Pivots!$AE$3</c:f>
              <c:strCache>
                <c:ptCount val="1"/>
                <c:pt idx="0">
                  <c:v>Total</c:v>
                </c:pt>
              </c:strCache>
            </c:strRef>
          </c:tx>
          <c:spPr>
            <a:gradFill>
              <a:gsLst>
                <a:gs pos="31000">
                  <a:schemeClr val="accent5">
                    <a:lumMod val="50000"/>
                  </a:schemeClr>
                </a:gs>
                <a:gs pos="60000">
                  <a:schemeClr val="accent5">
                    <a:lumMod val="60000"/>
                    <a:lumOff val="40000"/>
                  </a:schemeClr>
                </a:gs>
                <a:gs pos="88000">
                  <a:schemeClr val="accent5">
                    <a:lumMod val="20000"/>
                    <a:lumOff val="8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D030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Pivots!$AD$4:$AD$16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Pivots!$AE$4:$AE$16</c:f>
              <c:numCache>
                <c:formatCode>"₹"\ #.0,\K</c:formatCode>
                <c:ptCount val="12"/>
                <c:pt idx="0">
                  <c:v>9134.48</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extLst>
            <c:ext xmlns:c16="http://schemas.microsoft.com/office/drawing/2014/chart" uri="{C3380CC4-5D6E-409C-BE32-E72D297353CC}">
              <c16:uniqueId val="{00000000-33BB-4E98-A5D5-BC78851012BF}"/>
            </c:ext>
          </c:extLst>
        </c:ser>
        <c:dLbls>
          <c:dLblPos val="outEnd"/>
          <c:showLegendKey val="0"/>
          <c:showVal val="1"/>
          <c:showCatName val="0"/>
          <c:showSerName val="0"/>
          <c:showPercent val="0"/>
          <c:showBubbleSize val="0"/>
        </c:dLbls>
        <c:gapWidth val="219"/>
        <c:overlap val="-27"/>
        <c:axId val="347734832"/>
        <c:axId val="258253456"/>
      </c:barChart>
      <c:catAx>
        <c:axId val="347734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58253456"/>
        <c:crosses val="autoZero"/>
        <c:auto val="1"/>
        <c:lblAlgn val="ctr"/>
        <c:lblOffset val="100"/>
        <c:noMultiLvlLbl val="0"/>
      </c:catAx>
      <c:valAx>
        <c:axId val="258253456"/>
        <c:scaling>
          <c:orientation val="minMax"/>
        </c:scaling>
        <c:delete val="1"/>
        <c:axPos val="l"/>
        <c:numFmt formatCode="&quot;₹&quot;\ #.0,\K" sourceLinked="1"/>
        <c:majorTickMark val="out"/>
        <c:minorTickMark val="none"/>
        <c:tickLblPos val="nextTo"/>
        <c:crossAx val="34773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   Sales by Category</cx:v>
        </cx:txData>
      </cx:tx>
      <cx:txPr>
        <a:bodyPr spcFirstLastPara="1" vertOverflow="ellipsis" horzOverflow="overflow" wrap="square" lIns="0" tIns="0" rIns="0" bIns="0" anchor="ctr" anchorCtr="1"/>
        <a:lstStyle/>
        <a:p>
          <a:pPr algn="ctr" rtl="0">
            <a:defRPr sz="1600">
              <a:solidFill>
                <a:srgbClr val="10040F"/>
              </a:solidFill>
              <a:latin typeface="Arial" panose="020B0604020202020204" pitchFamily="34" charset="0"/>
              <a:ea typeface="Arial" panose="020B0604020202020204" pitchFamily="34" charset="0"/>
              <a:cs typeface="Arial" panose="020B0604020202020204" pitchFamily="34" charset="0"/>
            </a:defRPr>
          </a:pPr>
          <a:r>
            <a:rPr lang="en-US" sz="1600" b="1" i="0" u="none" strike="noStrike" baseline="0">
              <a:solidFill>
                <a:srgbClr val="10040F"/>
              </a:solidFill>
              <a:latin typeface="Arial" panose="020B0604020202020204" pitchFamily="34" charset="0"/>
              <a:cs typeface="Arial" panose="020B0604020202020204" pitchFamily="34" charset="0"/>
            </a:rPr>
            <a:t>   Sales by Category</a:t>
          </a:r>
        </a:p>
      </cx:txPr>
    </cx:title>
    <cx:plotArea>
      <cx:plotAreaRegion>
        <cx:series layoutId="funnel" uniqueId="{79600BFD-6438-49D2-A280-AB361A85AF4A}">
          <cx:spPr>
            <a:gradFill>
              <a:gsLst>
                <a:gs pos="100000">
                  <a:srgbClr val="461E64"/>
                </a:gs>
                <a:gs pos="100000">
                  <a:srgbClr val="8238BA"/>
                </a:gs>
                <a:gs pos="100000">
                  <a:srgbClr val="B07BD7"/>
                </a:gs>
              </a:gsLst>
              <a:lin ang="0" scaled="1"/>
            </a:gradFill>
          </cx:spPr>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100000001"/>
        <cx:tickLabels/>
        <cx:spPr>
          <a:ln>
            <a:noFill/>
          </a:ln>
        </cx:spPr>
        <cx:txPr>
          <a:bodyPr spcFirstLastPara="1" vertOverflow="ellipsis" horzOverflow="overflow" wrap="square" lIns="0" tIns="0" rIns="0" bIns="0" anchor="ctr" anchorCtr="1"/>
          <a:lstStyle/>
          <a:p>
            <a:pPr algn="ctr" rtl="0">
              <a:defRPr sz="1100" b="1">
                <a:solidFill>
                  <a:srgbClr val="461E64"/>
                </a:solidFill>
              </a:defRPr>
            </a:pPr>
            <a:endParaRPr lang="en-US" sz="1100" b="1" i="0" u="none" strike="noStrike" baseline="0">
              <a:solidFill>
                <a:srgbClr val="461E64"/>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rgbClr val="10040F"/>
              </a:solidFill>
              <a:latin typeface="Aptos Narrow" panose="02110004020202020204"/>
            </a:rPr>
            <a:t>Sales by State</a:t>
          </a:r>
        </a:p>
      </cx:txPr>
    </cx:title>
    <cx:plotArea>
      <cx:plotAreaRegion>
        <cx:plotSurface>
          <cx:spPr>
            <a:noFill/>
          </cx:spPr>
        </cx:plotSurface>
        <cx:series layoutId="regionMap" uniqueId="{FFD94296-16D9-43F2-A388-333F3FC3D0C2}">
          <cx:tx>
            <cx:txData>
              <cx:f>_xlchart.v5.2</cx:f>
              <cx:v>Sales</cx:v>
            </cx:txData>
          </cx:tx>
          <cx:spPr>
            <a:gradFill>
              <a:gsLst>
                <a:gs pos="59000">
                  <a:schemeClr val="accent5">
                    <a:lumMod val="75000"/>
                  </a:schemeClr>
                </a:gs>
                <a:gs pos="98000">
                  <a:srgbClr val="8238BA"/>
                </a:gs>
              </a:gsLst>
              <a:lin ang="0" scaled="1"/>
            </a:gradFill>
            <a:ln>
              <a:solidFill>
                <a:srgbClr val="58267E"/>
              </a:solidFill>
            </a:ln>
          </cx:spPr>
          <cx:dataId val="0"/>
          <cx:layoutPr>
            <cx:geography cultureLanguage="en-US" cultureRegion="IN" attribution="Powered by Bing">
              <cx:geoCache provider="{E9337A44-BEBE-4D9F-B70C-5C5E7DAFC167}">
                <cx:binary>7H1rc9s4Eu1fSeXzpQcgQALY2tmqISnJsi0/EyfOF5ZiO3wCfIAkSP7624plx2aUibfGe6tUdT0z
ydgSxCYO0X36dAP+923/r9v8fl2/62Wu9L9u+z/fx01T/uuPP/RtfC/X+kAmt3Whi2/NwW0h/yi+
fUtu7/+4q9cmUdEfNsL0j9t4XTf3/fv//Bs+LbovTorbdZMU6qK9r4fLe93mjf6b13a+9G59JxMV
JLqpk9sG//n+r3z9dS3X79/dqyZphg9Def/n+xdvev/uj+lH/XTZdzlY1rR3MJbYB8x1qW3b7P27
vFDR9ucWdw84RYTYyBYPX48XPV1LGPgKS77bsb67q++1hjv5/vezgS/Mhp+fvH93W7Sq2cxWBBP3
5/uPKmnu795dNevmXr9/l+jCf3iDX2xs/3j1/Wb/eDnf//n35Adw+5OfPINkOle/e+knRE7vzbvD
tSx1nNT3j1P0z3Gh5MDljosFcdD3L/ISHoYPHMZcWyDx8Lr9eO0HeF5t1m6QJsMnUJ0e7iVUj+vo
XfHtnV/krfyavOVK4gcCUcYxoROo2AHCgJRL+MNCgtcflu8DVP+tWbsR2/0pE+ACfy+B+6tOxkK9
JVb0wBbEtjmmD5BMnB/G+AC8oiNcx/2+vPBLyF5h0G6UngZOgPnry14C4xdK3d82yW3bPE7QG7i+
jWtzsEMeXR9M/vPIxCBkEQ7Y2c7jRR8W0iut2Y3Mi8ETdPwPe4pOXtTru+Jxlv45NAR8nOCOg6j9
EHUm0GDkHDjgA4kL4eq5jwN3+1tTfoXL48gpKGd7CcpfdbZWeq0f5+cNQKEHEFg4Ith5cGb85XoR
9gElAjuOwx9Amyyb11i0G5sfIyfY/HW5l9h8utfNu+ukjhL1xswAGLYD1GBLpSfRhqMDFxNGBMIP
AE0Wz6vN2o3SZPgEqk/XewmVv86Tb0X9tjixA9uhrivwllNPvRsWABSzGaZ4V0r0Opt2g/R87AQh
/6+9ROgyhiTt3VLna3X3ds6OAjGzuS2cLZcWE2e3yYsw52hD3r5/TdbSa63ajdLL0ROcLpd7iVNw
n6/N+i1zVyIOEOKQnJItBuJlQGLOAXW5SwnegjgJSK+xaDc+P0ZOsAlme4nNHLhPcrd+u+Vj8wNH
OA4GYWH79RIaDlyBM0JtTnaGolcYtBuZp4ETYOb7qfp8GgoQ5qK3A4bawKyFa9uEPkw86DnPkx6M
2AHgRinIQQ/IPV77Ifd5hUG7gXkaOAHm081erpjFfQH07Q1XDAikLoVsk4otOZuQAk4OKKWEUbRl
15OA8wqDdgPzNHACzGI/6cDybh2/YSZK6QHIaYjZj1RswgMwpgeuIwjjaBJdfmvIbji2wyZgLIO9
XCXLPE9UkbxhEkrRAQYsmODkwT25L/0XFweYcpc4/AcneC4QvMaiXwDzdC9TbPYztFwVbRO/C9ZZ
0byhG4P1QomLKRQNHvCZ5KDg3A5sgsDLufRlZHmtPbvReTl6gtDVnq4edZes31SOFgeQcwrKHxUa
iCHPgz/U4kDuhKRGbItBE4iWvzdoNzpPAyfALE/30q2d3n+t1zp7y2UD6STk+wRKbTtpmRAHHKgZ
0LYtMuD2nru111i0G5ofIyfYnO5nKrMszFviYh8gRl2H0S1dnqwYQQ42gLgYbV+f4PI7a3Zj8jBq
gsdyP/nY8Vur0BwyR8pswdjDSsEvfZjgQNgQOLFHUQAC0POV8nt7dmPyOG6CyvHVXnqwY5iS9jYb
HufmDaoDkDfazOausxWfJ0SZOxBbGGMEbzP+CV1+jUW/QObpXqbY7GdquUpu4yRaq7fDBkgZZ5QJ
qAw8kLKfsWEECWBs29cnXuw1Fu3G5sfICTar5V6um5OiTfQbkzJ0ICC2I/dJK5s4NAxlN8yhiWAr
yExI2atM2o3Os6ETeE72M9is1om6f8N14xwQqNNQ51ksec6XXXFgg8RJgSI8rKsJNL81Zzcs22ET
SFb7ycdW63p429LMpjkAQg1g8nKhMPeAISh9ErFFA7ja88j/Gkt+BcjjPUwx2c/EcrXWen0bt/q+
afTjJP1zCgDaMlQtCYNWwZ1hBmpmLnKg15NPONmr7fkVPC9uZ4rRfrqy6/taFqp5Q3QopDKODf9M
chjoc3Jd2xXuo6Q2YWavsGQ3Lk8DJ4hcf9jL2L9KoAlNv61a5kKAERjaZrai/jSZoQcYlE4ELYSP
D8JDGeZVtuxG5dnQCS6rPVVjivp/IWQyqLe4BEGf7YMzm0SbjZBJ3U1z52OJ8yVCp6+0ajdIL0dP
cDrd06iTaL35tyyTx6n65zFns6/AhiaAJ7l/AhPUA6C31oZGwm0n4U+pzauM2o3S6vkdTUBa7acw
sLmloq3fEiEQZFwGijPdFjYnFedN2yDIAgw/LqRJ+HmNRb+G5+FeptjsZ0vnCvjAm9YDKOwYgO5n
LKCq/P1rwgwwgtVDHWy7m70GL7j07035BSaPA6eQ7CcnOL9XSg95t37TBkEocnIB/YFbUoDQhBYw
dsAJ5xsJ9IloP0fntVbthujl6AlO5/vJpk/vu/Vb9jdB6xlxXOiSAdns+9dEUcPYhbjjQKYDPYKb
L0DwOUK/t2c3No/jJqicXu8lo97s/jq6r/X98Dg7/5wQbBoEoMNZOGR3uGHQrwFsAbZSbmndxLO9
zqZfofPjfqYIHe0tQqv7Prl9w5YaAi0CNpQ6Md3WOn+KOu4BRpCMAvd+fC4esp4NNr+35tfYPI6d
YrPaS2w+Jfq2UDp520KBC+mOQ9ytW/uZTTMCTdHQ8PTdqyGA7rlbe5VJu/F5NnQCz6flXsKzeVhv
ijp7nKE3cG3Qu0mETTebpb9/TRYO9DtDpoNgN+9WAJ3kOq+xaDc4P0ZOsDm92U9svifn/rouoD9t
/XYIEdiWRqAZ8IkWTLqfGHSncWAFrrt1fVOEXm3XL3CajJ+i5e8lWmdx8obhBwgChU1qkPTspm7Q
mg6vwDYpum0wmPi431mzG5mHURM8zg73E48shx7bNz0dAtYNJ6C3bbubpgmPgOYCYAQIPXYVQlx6
HnfOXmHRL3B5GjnF5ng/sanvo+ItGQGBmMNhFw1xt3z5ZdEN2wj2C0D9GrbjTjD5rSW/QGQ7borH
fm71fOhL/R9EGsAFQaXTxts0Z8IFYK8nF7BXAE4YeMBtEmleb9dulKbjJ2hd7Wek+QByDhwic/+G
PQRACTiFlii0FQLQRP6EnltCib3Z7/lA6iY5z6tM2o3Rs6ETeD7sZ6Xnw33/phvaMVRwCKewSJ6m
/nl7BzTdEuDaILP9aGl7HnV+a86vYPl+F1NIPu9lvPkf7GKHWI9tLqBo8OC5JtIa4wcbZdSBTTkP
r0/42Wss2g3Mj5ETbK7/2ktsPjbr+DEm//PscyN5QnMHbLfdkrSJI/t+lg2DPjXbncSa39mxG42H
URMkPu5nmeDTGo7tUlHzpswMCtQYEzju4Rc7bb4zM9hT+Fh4mwSW19m0G5vnYycIfdqPtXL7tyfA
PXj5hzXz4p3/7al3AvIWgAj2be5UbCDCQKs6nGLz2LI2EaMnB9P92qzdME2Gv7iT/0en3v36RLyn
0wKDdbOefT9m8NmheH//6vfbhbMPJ0O3OeFOX/cwd8u7P9+Degnp49PphZvPeJFMPj8iYzrqfq2b
P99bm12fGJiDg2AnNaQ/m1ZEA4e6bF6yQd6GLjc4GQJxOOKDwrJTG1nmz/fQH4cwg2QKVqQQNhwf
8f6d3uzC+348IpxDBfsaOPBE2Ewq8NP5judFPkBK9zQh2+/fqVaeF4lq9J/vMVyjfHjb9xuE4OhC
OR2yNmjrhk32FErq5e36ElzQ5t3/pxlJUVZt258qQ8SsM2FcegVJWeZnzHQXruUMR2nfqWyGUNbc
NAXtPmZU95Wnhao+PZu9XdZAIji1hiJhQ/M/RbDF2d1Y+8waqoYyE3HbndqVwqdRNqrQa1nhxn7f
NYXwOkPbG9aVVuLVkjeVX6V1FnnhqBn1oQqq7kTToDP4jLgN7DzHH0fH4ngxuE54jwcL9/O/t9iG
ZfeTxS5zuQCtmyFuo4nFCYsB26E5Jb0TRYHbj/nHjkKn1rxhQ+F43dDjNEhYyL2RuUPiDRkiC9nV
Aw7qrmju4l5r7CdW6QQaDu/svEbGqPNY7WTRLCrS+DxrxZHUItYBuA5xrePqOMuN088SbbmrpI47
ufj7u/oZBvBDQJpsCOHYJd9v+hkMbLAiY5W5PlVNKK6LCI4R8mhmw6NRqrY/N30trsoQ50BUnxbP
Dvg3z9rzZ5FhxjCc9SBg2+fmj41Zzy7roD6ipY7UqeIjPsVZ3J4qXfsJD+Prv78SLJ+friSQDd3Y
HHrpYbPDyyuVig5jVcfFKS8RXVemqPNF2PDB9rIynqGqzUefoIEXfkocI3/30Gweipc3Cg8K9FfS
Tc84eIfJ5aHHJYkjJZNTVmXOWqats87g3I184YxSz9y6KLwBAfQLk1fG9qqsYPdNLvTSiIGe9C6p
kU9MWmR+ypT8SOrSJkHMh+G+tLoyQNYome+IgtaHUMAZW+/vZw//DBScpQJuA5QeGzpyKPi050Ah
t3WU44TWCrehXCd1oyMPW1mjqEeGQUVHJk6yrxEX5Uk/VvHcLWif+Dbu2LeGjWPhD3HEfFqk3X1S
E3bXOWXMoCz6dw8TdX4CeZMtE7ZRo6DM4TBg/8+tdGueoDpuyCqlVRkKHjQiHhd90xMxb7q29eu+
QhedHJzWi+OY+TVWC23X5SKnpe1neSUvy9yRvcdyE30yqSyWg24ar3Sq8qOrMx6ElQr9tkjTxEsa
khovTLU6NaWlzyprJLMowiL1rDFU0re7WB46bpNf2ml0Hg2K9F7esuq0CasPjS0tEridDROZDDb4
BtqOo4cMT0/y2OE3IWrpUexyfDJGfSd8g2Iq4Yy7IVlavB6kZwY+Btg4VjCm/W2pq+aqRRaLPSMb
Ng911S5paNsfqhibbBEyCyfeGGfhVyjg1Z2XqMr60komg7LU9jIrVLnElcjvkq50Yd0TmV0lIuyZ
11U0OqrDuvUHmIcFBknjrDKyn1FTV3OMe9zNcofhyO9MxCu/s+NwJjWpg7YUZ3FoRSjAuGgOIdTY
xlcodT3esPxzL1F8bNeivHJI4yxakVr2XLtyXHO3qGca9ek47zIeza2+R2tb5+abjsrS8Ue7Qa2n
IruL5n2TFrA4jJkNUdfyeV2EcZA3RB4qeKsnXFoXMNGyY16q09TyWWiYxwqnHz3a5KFPGkvJRe1m
s4i2A7owBFM46rRGuZfCk9TMSWOEXvSE9SduNo55eNGaqpHSG5J8UPVdHMa2Pd5oY/VMxp6owZUX
t/Yg04bUXtu0bYlOm6yRWX8kkmpcdKJtwqWsk6T0UjsvrhCzyDIdCGn9FjAIvaFCoge4JOeBCkOI
h02emWrmZiZCfp03ODyLK+Sy4jAbmImDoc9Fc+LqhsATZcICa+O3EAvnrhWn4VkHS8eN/IqXHB44
kmk5V3lSCy+vIHiFs75LXN8KYROY4w0hUtQvdCilH4vWhHOTs1zOdAisYO6oSI4+Hx3wmMrOaOvL
uLZyr9NDpM91Ykk5K6KEf7PajiUoQIXdLBLKW37qWGEUHinCGuakvup1NQ6HGoF3i2dlFDM5C3U3
VnNRa5XMh9yVwyHSWpa+Yw954rPeGfJFnVSJ5QOs9ierlCMOCHEzGcB/yDrLU2RpmHKlPqVSCrkk
tWjyWRY37uXYNoTMU6uw8XFsYs2Ux2I7bhZh3ZXqCoIxOUqj0c7mbQkWzIomj8YZx/0ofJ4OpVlJ
PsCjbcFSqYMQ4/aoJo6TB1FIojZgqgM4E6aBn6gxJeN9nhHhBhwMkAEZZFwtMUroYZSwzPXtLKtI
kBRJGIxtmDmeZepSnKehSalPkiodPVmmo3WMwpzOcRlGDpgrWDnDQzwWyzjBJpplgsbG27zPwyIR
Ch6fiFR+bxJr9Jo+sb7UaigGy0tgHdmneFTJmHi8oxb5MOTGbk/dUgxFoETVrJxWQUiKNMtggJAg
gM3DJMbqZsS5io+qQeb9XBtnTI5xEzUfaGo7a6cPZehxDA/vvFU9IzPtjgkY3+JUBjmpMu1zE84S
nFQ3uTHALNIo7a6045qvZR2Tw46ZKJzxzEG2p3gIn+PkRdrPVd3h07EvCb3QjYM/4MaCdxjX0txv
8MD6WWfLNDmse9s2S8UibZ8lFhPXClWbhzNNK71guY71eT/QhvuoMoBNbBQYVmhwuscQwcQ17BmG
p1uCl6wD2CXZF8tGi9A+T+s2yy5trgRd9jQ17arpmw35jIf+3Mkst58VRsKli2IcO6+3ZTMuUMY2
N78x3YB/ArtKiU+po+Au2sqBqYqzIht9kXWwdMo8ypILVTNY8nULrCCC18Cn2o2KzypMh1p5pIwR
wG3qvl1JKy61l6C26uc9YojMhq6yN04DFpMPdwQOpBd4w5MbJa9Dm4gj3iUJ93jsZPBcDJG7NoqA
GX2dDpek6ZE+joDmpsdFqbL0ikO0WGiF8GklouqGItutvJjGiX1U8Ei0x2FcRF0w1KwyQHAHsiht
mFYfsWq4zfLMOe9bjYrDCg1d9sm4MtKHMrTkt2EUGx+SVHkcQB7AySyxh1jPS1eKTxYK5VyaMqo8
RsHNDbWJL5Oi0cdCZqkTOHZtR+D2oNLkdbEtruvU6qJZbitYJqMVErGkqsDVvQSHPBxxDI/UzGw8
9ix1LJjRvhu7GQQZUx3jurVdPxR500GkJR0C6l2lX2rRiQ/WADT9aBRNje8arQbtSYxZt0yMDR/V
SxyPPjWRGy1LgMX4Vibc+Vh0XbPqB5ZfpZ2uPM70IZV95xyOxgVwMoT1uCjzrChWyu3pidUgWszi
SsnuOBpMGfvc0TL+AExE3yGhwI2A69Sdl8XaaE+YjlcQBYbqKo8qnHzGxUh4543AwIaPZUMsAR+m
w3oWMyuLjqywNF/jCFmdnzPtZssETv286LUVjou6rXQyS8YWHtLEblJy3mf56JxKt8xzryo75K4o
jmnvD8Bu9MzEJaBmuEoirx6ZBN+hdT7DPenroMttXi9GXsHTn9E+YsEQDkj7Yand6pNxBvwhjWt4
1iDSiWt41qU+V0JhcLB2KdI5l7FrvL69iYbasWzPzXF+6diqMoFxooauaJjz7rIKtaghuMMTPSsT
AmhC4jD0JwlpsuKE1WVMzu0e5e6S5YiPQO3KOF5ltVWaQOoQfAawsbZZ5XkI9tcii+Y65lkcmB6h
5VBRWPeD67LEo2HMoCEMWOlWu9jmOA8J+G1RDnUSxdvfsfD07X8+FBL+/T7mxw83v6Lhx3ewGfrh
dzv87bvgPK5Nt5uevmljzdNngTFb6zbyxYtvfpJSfiGWPPyqiF+8+DolBcomQL+f+PtPSsrkdzds
tImHIVsZhW9OFOYUGgEx5nAgEALheCujcDjmAbYEQJfgRjCAPyEP2MooUFGDRgAHjoACbQMgE5BR
PsoocLgQ5F/QwQYdNqC8/XcyykQFgOwCtsRtrEA2dFxBw/XLVCPFpU01odahsCyaekk6jIetoBo0
6qc52T48z9WaSd71/TIMGk42G/DACduTy4xY1wN4LutQjxR/yAo5BKRF/EyazpK/SfJgQp/nqJtr
CRCNQRMigm02Nr+8JcAi1aIj4eGAC3GG3LpbuQ4mR3RE/Tl46ST+zQXhcOifLgm5v4sd+N0lsJcK
dui+vGSfaafCrA4Pk6EOIbBWRXNS1G1UeIUlCwcEHiOuQUoj9hy1UUcCJ8/TYeEWxlaLyola3+k6
ary2V8miTJP6UBQ9SEWDqNFX1Sf1SSW0WFRhJBZmrJOFdAfbV2GvjoYay4s8y8Uit+rmI25cdSS6
upxb4CROw6FJTmmUOiogkYoXQMflMon0MKsaLS9si473Ik3G6zij9TUroxVqh2RmWA4MrMzR4WiT
bEWp7XI/Tkl7YetWfhvJWJyNkMd/tFGSegqY3dypYuXjRHaQVSpziIqwCKqxshe8Q4VXV4OZ4bgv
PUho9DHDTXFal9x4kA2QNcoj6zB3TRWMtWUOqyFnkUd7Ebo+t+ziVnMpT9xR9heiGOPWA/4D7L/m
dI4g671JMkuYLOjjmkHUYoOJjL6B7dXOoE9iVaZzphgwShPCc+6juEClh4hUX9ualTdpG/FPqcjs
SxEhEUN6qsVdynWZAhGtgVpLeygyz0qTfl53HEUeNPHEX7M4546fKJqfobzjpe/SCHx4a9rjoVXm
mg9j7mdhUge2ncOzl46R9miSOmcJwZdxnyA/7IG4xJVwZxqj+kayopsXPWrmvAPx0usLV97VUsaL
WMW3Q52WQUS4cxwJ3pYeHp0YWAhMTqzCfFXlcvwEooJ1QYAYn6Ax5NrTPc6WruqQFWRJGiLPKqwr
6ibOMgQR87AzSs/IkGQnKI3au0i7zdcMD2k+G6PRVTOrScQRTIEO4tC9rZrcN9jUpyoHka9n+R0i
vfHcjB6HVtN7WRZ9FNpK4CEt84VV8hj4jOx93RvlFzZFvggT12Nlc5xaNSVe30SD7yKermFfVQhv
Zl9I2IIaVLjDrGdudRma3D5xgfU6PdBtj8P5H/Bow+rpHbtbkYzasxR3971k1typrWaV2Wr82vTF
4AOyzteyz7IzyCXsIBub5rJyGstXDb+sKpHMWmf8bLU1ObXH2J7Zw6hPLVB4Zka45kop0fqggHTz
QdILZeQnRsLCPkwybjrqNVEXD7fKTTIIyaDHQFreZn2aewMv7dQbddoFWSQzZwa0acj8Ia/c8YSb
fOiXuUDRAPloVCHkhZYVjdeZNrSLgHe32kQwEUUVtEOn0w+0TnnU5B5Oe96ZD2xo4pnAmkWBM8R1
BnluljieA+mzJxqu1MJ0o8s+9xaN+JwNme0sJTcaBUluDXyuU2Ct1Itk486jzIzRZZc58E5SJl10
6lZ1G3uFrJU5j1wr4sQr3UrHxyK0uiLxdGicG7uM2zr1kAqteAZMXtjXaWssZ171oGPdsT4GoOIm
bqyjbCijtr7KJJCWaoGFzm4sp8yuRCeTRY0UuOFCMuewQ01+zcLBqv2Q2OHgmdYlR07fFcgzY2da
z7FisXAg5z0ydlid4L53DkF1QszrsyEZAjkK/MEGOp96utr8mIVueDUMrbl1bQX6tcKqnNOMkGWR
93DdFuT6IGtzuiw1UkdJb8Sske2ofFmFISx2borjilJIRVjH8By7ugjyOlEzpxSNrzTivWcNsQQE
QvGlr+H/KhBfrkaNwtRzlNWWQdcZedETWt5TKGCegCFJNM9sWhyXg5Bj0LpRHs/qwRRLyNvEWe4k
7jqXFdhH8g6D8MXkhWWyTUGDS7DNckt4zbEa+Q3oan5NUNOf51nqjgEfZXEVyRgI92brIwbnkbkt
rNs8+P8s8Ne//etHZQziOodegCfK8xMNfDr976cxP3ggg5PWN4fbwrnE0D79nAaizeHdLtkUxaDa
Bi89VtPwAXOgiRd6QuG8YnhMgL490kB2sDkdbDNMQA0HSuT/TTUNdnVNKAzwls0R4nAsIjRq/czQ
Whuq+2PcW8sIJMFA0NCsnTQEMuOmfe1VCjRlLx47u/MGPYy+bq3O+FlkY/DQtVwZl5bgzt00X4G0
GEJKDeTki0DpUHgRZCrgP1pLBn0RNnOpRvVFOiFZwqFz9lmdGLfx0q4mK9Bn+OhnqYwgtoncXSQu
v2J1ll+CaNCdoW4ti7r2Yh1n100HQbPIks7yxy5X4yJDZb8eHCKMZ+VtjjyOUhUGvdjo1aRhUTYD
h5Z9ja2MRB6pJfiLwa7DWWGDFp31ID14YS7aVTT0IWhAKBxp4NRwnPEsL6D448ck1BiiaguSOIdK
B2l1HXs9qKYnUHfsOARTljDPUrlL/MwC6TTKsfncj408a/WA/JbkIFIIbW657NQNbRIn9zseDceJ
yaqLoUyjdeKAAxs4iKY4o2NQK8n9CrZnno5OX5w7ZIBiouF9VXsFzbJzycFp47QZTkyprYA5Vu/3
layRpzMaCGwlPlcV0BrcNIfc7YjtlbJCHrQntV/yMsyOVWbVV3DCvFmlqrrg1JSHCtVW7EFglCdO
A9kwJAXtMQctLlyOGldHHa8x9YpBVleVG/dBCtU46tME2R+Vy6KzIUv6RQfilfTarMOfQScMPzdW
2S9L41QziK7WiRkhUjYKKEExDtQ3fThCgQC3n3IIHBXUgGR9YsK6Oo45776JWoypFw2NlQU6p/FZ
R1U+Kyuh0kAZUSlvI2+scquvMSjlbbauNkQmgnKvs4gSWUjPBhngS5rmOfCYsKpKD2TL6FxxyONB
nI2a1KM8iY4Y1F7PxejA5aDQWF+NQ8RmgxOXJ9hOQWOJ2yI+tBsZlR4Uw86jVtSHqg/pJXZkBIoB
Up9ZYfJjgqS4N7Vh9dxFMqIgVhsOzBrIx6UAn2183USF9TmNiHse00RlXsdDS3lCj9ktLQsiPPjN
AMnMbWURCKfBfiWx+lBpkX00WMfnrE/1SoOIesRquxMzXJjqJA4VDSx3iGSQ8rT4wEmFzqK6KXRg
VfA6LiK6Aqm8Bd2mkOVpqhicbQylFljbn3uFU0gC8wjOV4X56eG4rhIYV4Lgr0LhCCpIveiG1L3U
hQCh4kQh1KvGs7XVjIfStFBG6kYUXg6mI8NR7MTpYWXcc8zTLCgpg9IkAf1loFCF7XNYMjNYTPkN
xNDBw3nY5QFrqdB+VtqFr6R2rkBKBLI7JLjxGzpUfqwSdEpL2Z80jhsvaJU6ni40UO1siGYi7LIZ
J63ya1gol6EGaREE4y7/2IeGQArRNig9B0VqzEVAy7FFV3TURta5x1zlnNq4sg5NW1/TPDYXVsYF
ZBU1MSC+d0ddpNxVUZb1QjaZHeR9DlpYK4eLquD2sk3zyiu4Ey35oPMLU5P6Mjdp79MsTeag6+Uz
Vo4gn7vCk6FOPFzFpxJEv1Y2sYea5KRLj0qTwCcRq1q0LKxmIrFv3DAGhpdaR2lqe20FnAhUBg0f
YxlY55pex1CqXYa6LnwM0zIHRUGfJYjeiLaMAjNCa0QBOfYqHXF4GIUbPaxFnxRuSg9qGADycFfr
7rgZYQ7DBh2nIKYNPhYZgtwq/tiTWHl5WlxzNjAgk+WtA4jN+sS+REMtghC4W0TqM9ek6XlTqc80
dHrPHo5ZMqC5RMVVlxDpyZ41kFlBsQ+ZrAtslXcZJLslP2QxBn7sqtxrQXJkUClyV1WCNVQk9HGT
htF8ELxb2KSjAdZDVnnUZihgIouP6ojRBG6vHG82vQgr0Rs6d4GA2vAYHbuA9gmKattDVqsuUV8V
i//L3rU1yYlj6V+kDYQQl1fIS13TdpWrpu0XhcvuQYBAFxACfv1+uDw77epdO+Z9HdGdUVWZCQjp
6JzvciBIzc5g0DGbVr1dUKy3AvOHzmXecPPBrmvxwDYHSA3P9lQfOrKEd2nhvmVaRjddU9PbrS/s
kYwh7yvDF+qrGfRjX+aYfh+zyCEzpxyFLyqU49aM/QEQ63pRywYmbKbuaetQ6xOejJe4aD6gaLFY
Ep2s3DyPl951feV61T/OSogPPBZJmezpNtcR8BLcpkJE4dDFTH5Ri/gix8h+iE0WgBoWy23jRvaQ
ot559EH31cTSG6SQQ7V4TJ2WRP/gEGDsyTRw8HYRYJ5wpnGXfQ3LPD7kpMiqzS/riQHhPnlAAP9M
RzFctnAc/ebvwpQwBXB/TC6IMeSunZoMDL/s7QNXUh1sNnS3LNOs4iI252IZ5ddEKaytQo9jlXX+
AZNQXQodqfctF7xMsVkcm3QbwapG77NkTA5T3LrrfmPsvcpZcSB+Ne94oJ/57NKjBU782KNUL/mU
xf+AoseCxYk7ipkhO1UiI0grmmTDaW1iR0ooCM7UuOaWzGlxw8ewXg15s1xnBNRiLTi/Jgqt7/4/
RX7Naf9XqeC/0904QXL6fyfIb3R6bz73I0lO0/8qMtCcyGYRCNF08H/AUlgHdsk0LAZ4iiseLPUX
rBQt1xj4EigMfzzH8EeGTNFDj8UcMjSKttMFnjX1n2TIbIcN/y192Y8IkBQgH4O2CHahtxCmoq0b
QK3xP3MqJl8cY5MYoqrIzIDPOLap7ktCHB9Pg0WGvE/lhculIlpEL/XgkoEABlm67KaQfPWHriCD
vQpFr8Z7SDUMWUvdLdy88G5qF409PFUtq2qIWOifGTAN/6AkYJcvec6N+Mp6ZtNLnTbWMHA7EFSp
KjHc9e8kjaYwHGrFXQdFXODAzmi2Wpxy3fd0vY17NrT/JOOs8Zm/3NL/Beb9WX6FVlGQwO34a7J3
9sBwYUb8VbiS0b7xMpX5nyLoobVXU5+o5Eol8+iyqw1JVhOqrTF4HJmKRBOL38iTKEqyn+4RbAww
NQIdR3BAv+pi//tfdFggq/MxjdLmW0s71jXVpBlnEDIUMbHtyS0BmdDByalOZEkSspnhfUjYOsYI
G1sa2M2UymHsSq0tc/SCes7ib78eo5/haRguQTdDvAXtP7Q9+7T8+RwX2ZBYOka+pcTNUXyot6zO
7EnlycSicnBTmn4GhSym618f98292Y+bFGgqDWl7DBXf2+Mav+pME5Z/A/ykxrScI+jk/pCQ1gwQ
WrSNb94NAk/ynsA7aQjgy18ffldW/WX54PCQrKGMjgvonfCE7H1Y/nJraj43JFok+0YylVlsEiFK
+RcsJDJd663J1KUhVFPAenb1j90YRZssUZMqDMqvz+TnShc3gMeopKFo3ZtmxSh3fz6TKW1QlXaD
+CqKbeDurK3pxXoEXj4W63nN3YK78utD/v3i0SQlhfUT/W3B2CRvtJYyAxLTrpH7lqQBq/y00nQD
e8hdwHZ6hEwwST87j1GHODWFPeEzNvzZQdXaAKwOv5kI9E0kwwDg4cpYJVioDOE0f3M2NUopXpiJ
vOAx3FlPrpZJ7guiX7TEU8M9dBtbUjU9hAUG+T54I2QNTST9Y2/Sdq0GQt3wWPQSUOHBcu3ih35u
hvHl12P2swgOlBSaaKMjPVozAfvAankTSyDXyV1kt+VlcZPDJIh8F2GwoiUwTsD6s5k8mhhFHBbN
FPT+0gBx/E8HC11u0Byf4XkROTJphLafZ0tu43Fax1S/DIoTxPAW0WsLUMdG08pvmQCk+WUE0NlB
DYnsUlXO9I7yq5yA2e/2/Ih9j/zQugSc4abm22TpDBK0Xw8XfTvHYIJkaRaj8QsSYHCDbyi2hYXB
FMPGXkYRp6Q/ttNolH9vt6kxID/sanFyJOtBuB31anu9HvJuW8ljMEZcg5lWbV312xatt1D4QD9b
DgCrxFR5HhH1AHVDvQH4YEjs4iom7UqHmwhaCHxr1wjUtb9Zpm8E3ohUEE8Aj0ojGEDw+CH+JmJg
Zg52HmbzOeOat7wyEVre2FIIXxSuohukZrIU62v0VD7B3/z3cGKoAEVTLgEpsEUmy36/oJO3URzt
wpCMcBCNMazDf5sWHSi/HgoS8xnKn8bZI4OoMrmPqWTrLRv9iuFANaq2514u65qVXroAGAYBP6QP
td0EuXI9WKFnR/yYXvIm3ROEJZl7MHmd5/vt0SMrMIXWOePzg3Fttz1vCsK5royU2jetBqOPG6SH
QuKXDKT+9pz3y4J7x3i74mXconrKD4aPbDylmd/vXbfUDRIM+/3wRV6TNZS5Xlp8hUbygDNvyLDn
BpPhffdlGdPBmhM4RTo/Jkxv051znXClUr2LAYHXol+u6gSb66chH0TyPEczxSTL8hp5xmwHjRTl
15P9bQjH6GfARCGuSbIUXZDeTA0mINWlhVGfN9qPbqdOogx6oqBbra6ZtwGB4tdHfBuN4v3pGLAz
7Fkp9u63RxwdquHQs/CJbX6fjMEne/iLx6zD5p3OlqefBbRymIQQo0FWfJ8hsGCe/vo0diz4p20U
quA0zrBxcTD2CbLkn8PRxmZvSZH2z30y9BMrJ+05+VNbaRGNZDcO9OgEIJ3385jXiDhGcg01fj7F
s4agJwsKOv24trdK5OnjwpzK13IMNJ0fppxETWX5tuhbTKJIlm2UCFAKiYC2AYtdRpiHepbILq5F
2037yp/Bv7+DXy4za8k6x5b5/OsrfhvXclhGot1vF39/FDZqgp+vuAMCMgQ7Zk+zHyIksdw54Avx
vO3zFqqLJLmSNCyYtktXMLzU0/fMFnTJPqWZb8EaPYol3ad0bJutd1eNidkeIi0IG3qyajZjc974
2mHVidDvOTVdQbo8u4xaLKNfX1K8ywH+kgvBUwM2AaVJynEHUdu+CdWWDf2m2yF+yifJsLYmU+8n
MBEGOe2PdQwn9YpzE4DkscQRK/eQ4ozFRkMkRRpPISLFrzR0id0XVbRZctUEtY8DuHadXoRd8K5G
sv0SgQem46kjmWMnk7uZjdWK/QKX+5tLe5Nl4tIKCuUFJPY52iUg3/v5bk1LRzPl9frE6nmPVJOz
mFqb2hr9dYpyMLTlOmm7PWfxsO+PPdEUN2RJe1Wvx61PIcg8FYz48IQs1WE4QtYyzD42b4gmQ0MK
TLEkKLNHN4+wedXEJiCsTchIcMBmEhAFVKixKIYCwCuGYpoySaaKK99iScgibvHT6/jsoXB/CNL/
FLbvX2/k/y12AUkDJgfugpjnKDujv6W6NGxJuqaWfJzB6SM6vKa3scyXuatQWcJB8buw8GY72g+Z
4LFJMTTG+A9Z08/DHrUaKaRZso+jp5gh04qm6KDitwnjk7Qm0fwoAtFgOFIFBa+7UrMYkLIg6GGU
QOSq6X2WjrloT2JKoFVDFRLPDw5WcuwAPcHCn5YBG9WP21bbMGAoF5UPWCtYRfvtqLtlvxGQSlC8
FGtbzA+R7jXOhHcd9qYunfY69dejnRTs7XKCjQndiNClGE60v1dUSAdHSPOX9aOUawoB6uQ7ZioR
wMVe0nhLHNQu0qUmL4s4LlpZOmcbexMpD+sT6BBpya2re5Lci16C54GrZqm/Rg3kL0H4JD102aDV
t6RVm3voIctwXwKQrPAumWm0gH1th4KbyiJ/HP0pBJ7PF2elWHSZ9lFP7+BToMVhGFxBq3aZvBOl
XqA2bEs5zA6YbL10MxbDvLmwqnIhHDD8qYipTx5TNa1JXUXAGoM/myJICsZqFfV0PckMmVmVbSps
YIokpqK5BiUufGmhX0lPc5HV0Br1ZNk+hlTHzbNPVC0OLJliWq2oT/VapjVUwgdgzRC/1lzVV2h/
Px2ANIftVhRA+M80UBmfasiVZXQ0EG8lTyuf6448Actblo+7MWW6J+M0kAfsGJn/xl2aAuzMgJnr
0mhN5fihgMEM9o0G6AaUpkne67LoNItllblttPkL7dt8+CZjo+flgKmy2j9hLwghgqEljLS9msRg
eX5AHcBBDYqedOmloJCKduc5NXBVyD9lPrAJo7zAu+SSe3gEZ0zpjbrRyA8sjaY0Av2UGJNde+hR
JCgMvnS2PrZzPYX5LnBRN8DrE5AZ/EEMMbPXaZvIXSWxoJzqSgOCA9u6GvMmFGVNkhR0qRRua9fr
UI9ENufQ9Nhtqq4ICQLsbBrP/9DEpxw2qMADERXIiBH4gjfIuopyWlm+pO8U3IV4mV5/SZpG4W/o
4pTgcJseE/uyeVvE802bOlPHV3QhJMuqteWdz87L0NJelTyZ930x4qTB5dQMmhf2ZRErmuFVLZcF
BzsXTDAZBPqkDeqUdYzE5rrzO87+LoVrrClKWxQ7JpG5iYNpzWohyHabJGrESJHVImTfI2pbyW8J
ExB930ET31DAum1oc3EE7xHG+qgbdLF0FULWfkrrTFQUH6Naro09RKZrHSwhUwRM/o+4jgccr29V
UTxBkGVt5VAHY2Tj3DfYQSqayv1LcP5IWUqQaHtOn8gRV18ZSPtZempl2EeMqanDix4hQnkc+mwP
+ck81XlWFWHSmADbgHzjPBWux/vM66XKCQ42fHGb4R/2klHgaEpSFJkDbfbbQ00iY/4PqpZ9nIek
aIElEU8cbgUZulwmf1qLgsaeYIdBplWFHNp+CxOg5B4ctU689c9TO/hmwHgReB/O0kMOudzncK3i
VBrcabM9pphZOALDn+yLIMs+wVJH9jvPYQS1L6ro96GZZ7hjG2yxuQ04hxltFHGNP67HOcbsCwA3
id/xxej0seOJKBhk3wUAoNKAecFY/Jg98KHCOHHIWrJfnJjW74PhMWtc9SPHLfjG95/YyLt7FjWO
PP4YavL69n8N8uv7gBTE3X0Wmx4nQAci55eugYLFnZuBrbhoG28LjlXHrG6iRxTgNZht/nqj9DZP
mGqovL2rrwdarKALYKuc1/Rd0XuNUYJlQuEt0F9DpgeBJRNzUXbRuie9dY8HeGGNZnVkX4rXEdQG
Kwhx7fWaZNygRquMHsAXXa0+36vz6PXWvk6PVHQK45MmDT5x5JnaL35JV4l5WlO3HwZuApBD1apt
lMmnjTSJn25wpWwf3teJtPkVRpYjLnL/FgqKBp+DmZ5hdo2T3E/9dUDJFjb8oBXTSXYkEYeH4XqD
7GMx53pHtKJjaDyovLuirXfkYwy4v82cxfaFpjU48HLkyFhx8W5GsvtuBJa9f2EM7sNV0JfleFHw
rOEt/cb38x8gQZLhyata1c1pqHN8r7SM1uyqG1doNG/Z61xp2rGYsvOPIS8g1cDpLA3r8CXYATQO
3pqmwz4/U7ul0RMytzafD8YSMPwV2HWBg/NWapRME1QH07UCYADIBrdJ+utM1/tyhnd1B3q61adt
fuqQLC7rDStGteirKdERbFyqSFQ/l2KsARvSgnq8X052xAuSRq4uvfX4/9oHgGg8ChRQkQWWry5z
NwmAAsG1ODqVtZ6fUwhoUQUI8F2YGaFAKG9PC7MxIkzupPL5UfXYYvvjQgYBEyukOm5bPkXp0iLe
1Errrrv6ASe3k5KuPXmpUO9+XUFmMXZlWonhOLPvawY8scKAQUfXie2ZyVyH6cmyIEN6Nb1e+lLU
I4aImWXrcEUdhKzQEG4RRZSbXLIPH13MPmuAV+1T/BU/zccuYASoj/frnZomxovDBMf7bQMoFLYp
tQFXRq+tbihKQBZr2t8zQx3eka50r2Fn7kfMq1eQZaNcOQEflHUivq6FhQOv3F6hN4GyHKih5UkH
vFTQDqVv36N2GuDtAzDBb/su3dfTlIQGIHzd5RNCJUsFtMqXcUWkgWWCpfvgeahhMb6xzztg8a0a
anwcDyrCVX4KSM8EuQkgt11zKVi7g5TaY7u7h56EpdMHKAL6FZ4/0UKMB+bXcDUeAF1Ahl9mAIHS
z0nNKEpybIYFbv4GuTOuKh36fduAAmmfbi52FJPvdSTbSQOJZk3UsPkmbLA5ZR+6DQrHR4dkGqjC
Bs1J+hnxFvOLgHnGCLRJtF+DMANB8Ed5uaNUCmKYHQsoevDTn+Gzl5a+JItK1SVNrVnFKYn1OJF/
hgbqTnHEjsYUtAwK+DepcgU1+TMQydBNH6PatjWkJXxlcnkIGXIb+w2qDBimPo3Q+bro7Do/90VF
4m3snrfEQ2VYeuwOC4p9OFaRU0JgVnjqMcv7toirGb8kGcz6AczUcvhxJa/30sKFh+FB5+91v6zv
4UapeY9/BWxXeEH2vy9e8Nv7O4bv6L1o4/13nEYE71jrdX+jYEAn+iMq953baJQwWMo1skVx2aaV
mmOLhbqvyqLf//JjyiKnRCSCnnT/0ysevodTAuPUsjqWlTR2Uf7ey6wOugwweeJGr5so4usAWzM+
VJNthwNH8ER4SZCWTdd2izC/EziL1QW45X7mUM/ioz8OxF2BLc1iqpDH14ptaNot68p2MD75ANPq
fn3dK9Bo0S0Qs4Eou4OQo0tdkhygWrMavjibevLoISjA+6cAFm++aeJ6T+PgR8Ixslntp+W/Lzii
O+wjpeCwGSKViXeaEZKmZZ+TmYCJsym5HIe+P0pITDB7XwcEOPAe9Dp4CvC9yUhJeytjprL8N8DX
m4IeWA7iA2ZwjOCW0r/ByvCbIjmFIOdRap3irLO6XrAagkaYtSTZVxDEHPvqmuH1xLn/prr7ubbb
D4+H08HngobM4OLfwu/OL5qEMQNU9RoaW2DAOAvUAVhJvz7UGwAdqwlGwwjHAmSF/6c79PYXhirk
nUW/Bjr8a45E3aJ1BQN+kryDQWe/+0Uq95vqmxZ3GE0KEtyyH8Hx1+fyM8zHIewCKkT3LrqgwzHP
45/PRcwsBnzb1o94rAXCWMPpno+PI2SIx00jdf7dOP/9gOj/truToCUFuFi8wRU76SKqeki37DJg
o6g77PjXkJAjzP1Y2b++QPq2k0S0Y7cR3PRxHuPJwm+BTMi/knqYVPrwI2IEue2g/ZqylfPTkoz5
fGqN2Bw86mxtD70f9ngOJRZ5JHARYT/6zRn9PNMx5iil9qdQwqXEoY99S4utRUQCfKD2Qb0uqoC8
Dmt88Z1AXG9gP8UtkAmc9fGhYNgckFoQuZ9Ia5j1WzVbVPYn3jPNo3JBaIEg1hqLt2N9CHppVoZ6
sgqvfJZ5DbO/voi3txE3LolYhIc5ApJFR5K3tzGVdooXMl/k2O2RafueCJmRD/7DSnKf3P3nx+MR
buT+b+/4/PM8zRZkI1AJ+suPbW+ppYU9ALJcDtPPiEfA/mfHA+QPmxyuDzayKPlbOGABbnXY09vL
67aEJHm/G1mnsC4G6Mdwyb8+4A6c/RuqBT4LSykm6i5KAW2Ln3++wLBuS+M23l1lA3Edr7K+z9jn
FBKx3y7Bvx8Kty4H7YVemigy34a6XsT96qEXu3pNRWb0XkCsWWLb4+XXV/WGW8O3Q6FRgIzHKKIO
QGT9+bKGaJKiXUzxNYL1/V/LKk67PVV0rN/LyZDP6P0R9YmL4ahwCkxHqZCKjlCWwR7/1IYIQfA3
5/UqEfnLgAPDxBAUEO58Fwzkb2nMKAJflDVyPLstjuR4jOEEwS32ePqV1/8ctwFEO3o61MB8dyXl
hiq2nGCypf0tsghIg+pKdwaI1F2cABOJ3vcC7Y301YqcheuLWJqOLmslYlBhn0Zre5Rnro2TwR57
5dGPo4p0lEK5lzsOCPCOLVRDoVu88oxdiiKJvYOlhdrlvqslOmDASTKnDQVW00JCcoUCKGvQMIC0
BlPkR+KUEXxMlt1ruoPKIccmln4Pr68lUPd9NIPsY2wpKFn39CTMMUGireMc9csQeww3Ur/UZxc2
qj3JJK85lwFpi/sWmZyiJ0I3Tj3dSvQfggH7kJpMtb78FxRjsZ1DbvqaYH3P7MD4BYzvZvM9ucjs
DMQLNU+XxkeTaxwSzT72DCYCi9LUlVp6PGzsDJ5BteqJIR0v2CVdJwiGr9s0IjtIMc4O+O/6Wh8W
YR2ZPcjO94CDgQxlYD/KVk65FhXxug5RX1oYU3n8vrAF1IzH2sLVaT/ytZg3/RE8yM60ITeFhf8C
Kz3IjY+NAQpeHzDPIXM4SWcpbaueIhn+54qSeMxveLqE+DPlyzrlF8B5wnwYiqLt4BkbRoKWKAYB
bZkqdDUDx38c9Ip7Cyd1vLkVilEgJnOFlJHyvFqTVYS7rhincStBk4cGVX6RO/C1jYzGcxKpKbxA
5d2t8iASFAJwDaK9kftjACJEPJpKpDsV+CNGWvD0dXqX99hP2tMgFUxiyO6/538A5Pf8dYVNDS+v
U0N9z1KHTHUoJR3cmlBEzy5Ke4oIW+sMp4EeHGgo0RE4/7G56PzRQGKvTn3D0WxD1nV45GvD28Pa
BIEeJjO7aiK2Xfduma+AsOiHzKVxBQuXvGQQvkbAsmf3UWBSXyU112OJ1SdfWmfUH3XUaHgqqECN
rNh0RhEOqCse+C06Un3WHZbjEEx6l4bGHLJEStzdiLhTmy3JsdWNf7e1aoqOqBamY75G0JR2Y9p/
lcY/xjQxty4h9W0/j9ORj4DGIZCpr2bti4MsQv4hM9JCb2Cab81oxUFJs+vJh+HARWFv8i3uT6sY
wE4Phif46nwdqgQi91PAV17nqBNf3KL9GS0bxDdbdOrcLVRt5Vq0/CRbCJZNAs4AGvjIjiVhun4K
y5Z/UWRACx7m+48hj5tjhL49N2gIJxs4fAm7SwAfntBNCp2X20x8AKjZQEc1seIbBQWFOosa+jDH
rWxOZh3IkY799DDOCYAQhILDuC7+hsEj3ZW8D3klskLI/I9mjov1GsoI/3WMk5YetTcTyq+ml2s5
M57/mU8cjY+IIO6mLyCTOCR0aj8sM+tQv/X6lo8TtZXIpf4StSOaWsGedDumdJ+hgu/cbj2HmwVp
9n2UdfM1UHly03RMxocc0e8bDYEN5bblVKKcN+RTMDb8aQlcJnFDty/j2OoYSgcDWeO2jZi5UhlV
Qsnl/MFsAY2CUl9bmGapaS4rRZufFaUeGiyx3RUL45u5QTMrd4qNj2+5QssqINDPPKxfIy/EJaFY
PvPopwMgz6gp6wXtj+B+1OyYZNNwMTJxn1azIFeMQLvDY4tWJ7B9VllTc1MSz5IvYMzh1YnVcNYA
MMo46qcPCx26D6NcJ5jrpql+snK1f7jF9FA0L36pBHUwALc4PzDBObBALLxl75mx5OF9Aa+UqoZt
br+0vdlKkE/986AbWxozU3iUk/zaxC6vvIvEDawdyZcxT5c7yJ/Rr8oACMZBxVQKD/n3Wvv6Ls0J
HJaKdsUXR5BsHXLkjdB9t6N9n4a0OyHQp2lVNFt2NVEt30M/BM1JkO4pRhOf8+wXem7NnH5xTDwF
1O9Pm+23/GxNspat7es/VwzIWU6Z90ekp+vj5AqOXi2JBZPc1VMZyXm+TovOnC3yY1rW2Vg8FcNU
vDB0rvnYOqFf4ODf/vSY4Ic50zG6WrTsHGGngN4dTbuQ90JzHYb5jrix+7xFejgzRQUUY4C5L3KF
5xgKWESkqG1y4FS8S68yEEaVGYf23HHvnqA5Yzj/Ob6h0YAeRykbPwEvtO+LQboruqrise/ddluP
rYVJGCEX5Tl87kMSTTfOJ+H9gP4hH12eJ19ZNyM4xHadL8naY/EAa3tH2eRvF5cFtEJZGPz5Ph/O
Iu2TA8p2KD8BxxTXG3HiTgjpPmxxLp9yQDqf7JZPH7Hh11dYbBmcamSCtiptTqoQ/A7MO2XV1BcK
Xkw0SMN8d8Npq4l+34EaeF8vaFZZQbESnVxo7Scz+QR9Avi23bki8bcQUHVALXr9sWZbAaddjbZk
LOvyKwousprNlrzL55qBMXDkGxEwgEZ3K0+2pqjWfkEODusMoPb8ruNszqZjhKf2qKlUhRF3gZj6
PdAfdSHJOjyryX3BZ2oA0A19HntkMK3P2stStJCFckObm0Kb+LMnwocKTpjoHhIk/9TE82zPEnb2
pCokzW4ToV1+KqJ+QJtHmZsD+OVkK2fw8GgWhU5+ZbtNxVz2DDYCTaBDuF2JzTDWaRSmvafBDAKK
wrKF7kKJ7d+xJSEfsqFoYKeHqRYWpcK4h7Zu5v4IKnqVt33T6eZA3MCh1BSCknM2j+P2sOYD3Mvn
PfWIDoVdtEKLwdnoUHc3HbACpyqaIXOpeO/FfA8Upx0r5mn9MWQb/OLwJKR3kBEKeggUKeLtBIBg
euYNqlKHOOLM7jcqo3qA3OlqntLshqNVy9B+3NgqdlPkYqPC38QIdtF1noCpONu9p9pBziP3jwWp
uxbKoFoVrnRoH6bg3k6K5bFB05u0jGWiPuiVku0cUAC3exeiOLoLRbsMVezAL9xnCuH0AOHedtBA
3G7aeGoqdBXpbiayLmP7Tq0kLTaG4R+ipT8AP+q7XT1mYt6/m6akzSd0h2lTheZUHp6Xo85Bu1ae
rnF/TKhX8q6TYI3LfgD8XG3TAlcd61cQUplvu6uhSbg+1oGH+64BfHtol2a5YnVC8wPawcoMUF3r
6HVXOwOa1PNsLeMAVj6d4ulCeLFkVd+KZERnpI4BIgSW+EwNcd/mAqkJc2aNz1oLiuaDaI3k4wop
nCS6gmYAErmApmHpw0oSnSEx8zla1lWIpBPeoCPS4PFuCEI2T49o9GNKjv5CS3HsenTuRE+2eNGc
31P4QPwTSOZeXLU2T77U8/x522T9VEvzuS4MhyHUhv4xQHNyFLlw5wibR4QgkTrQctl2q9ZYXRxr
/GmWrqiMNRt8gJCPmrLvef/o4P08OJeupc+bBPF1nvqvUy22U6b3vkT1Iu7BfOZRRZdx73eBzSZ5
X4ySPWYQNrlDAxMgEj+JCVNCpxe+UW26D8YOY34cs6y+G/WgH72FefDol3oWaPDQ1zCd9ktx3evW
wlxl1amzgj8OaNh0LCapbzvByX3cLcltbECm6noEqV6gLEJ3CoEHf/rMn7cFnSpKNKVBk7eomO14
NDTVF+gaw3RtXBBwJoZoqWxXt1WSjrMpC4qOWJWGUNNfo1NSvRxXgO+Pm3DNNwE+3p5b8H4Hh0UJ
Q/DauQt2eWz+TdqpQ9Miv8ApiAfsOs3Jo3dM5Qcjn1v4rD4DEURnsI4WZx0V/SkzWfuetJGr5j6V
f0ToHYoOeQB6Ubidsli0n9BKZdKw/Gj9iUXC3fiYiaUUbmnzqgFoeyNMjIuuIyDvzTJXKMLZuxZl
yc0caPO1kyz73Ima/tFRFu5mMMoHbqy+ZoCyn0EKxN0e09DAhLWRvU+FYMhbERz3SZh8Tbq9SF/R
6QC79hKPL3rOSXNUaQOCFiC3Tq8HPjS6Gl2zTODANg0QMwstrZhCHClT0rT8XpkxfkFHz6krY/QA
GMpWoUtv1eF7K8BymBNyNWjqkPo4O6CEn5VDroVWWb3R0z8MqjYJ8yRj0WdsvMGVBToZzFdk6tLD
ZFpy1VgeP+16hhPd5s6XzUrgr+JL++LRwwTbAyrPk/YCKi0tOLsDpejQrgBil9LVSGnultGbly5G
Q75qBPyJ7puzWr5O04q1gkWJOs0boKvfZrBpcwmmcD4O7YzGDdbWkHI1y4ZkHnLWP9HgaBanPpPT
bYJeFqhlkY5MByUs4Udie2iRo23mz9Oo1KfMzEvVjWw8qIjY6OJDRh/B+uUF1ErI4cp0ClKdA5Kq
G0S/IRwXK2WLVK5A6gl1CdEXhs4UpPJiVwiufcTN0f03e2e2JKmRdetXOS+AjMGZLg9BTDlPlUPd
YFmVJWZwJgfn6c9HltQt9W/96+heN23W1R2REQS4b997rW9JhfMBpQw30U5kdVaIUh1S5THiqQHU
lhRp4Lo4xqodzLLcpqZ2mmR9bYapKW/t1pqHmFNFUrKkhV67yl1vTWmlj+D9ikbcepMDfKK0utx5
r5CzGs1OGcFSJAcGeeViXpewTtpwx2l7wW874bcepp3PhuvqGF+kG+CKRGUudNwondTlpQ4g4ZmY
7zmAybtK0bUCpIL8PJwO/SS7/DVNS9Fi/ORRYbyDS8hp+kjhffTGQ0qt1pynbIJiN3TDotx9hi6r
BmvRMQN8hDDGTOgoEXCNTdxrYeCWLSZZ8jsIAxnXVKCwZjYB/6Xn6/+o8QyaXMehgKcRymxxX93e
tbPHn01kQ26DEPC/W8vWtpJFXoJB2CQF6Bi2+QzP4ep/pCIxF++I3nvleeusIczfJjlnWNCbgAac
wck2KWaPLYLleHyeMhoKwdVIQbncmEVoYh+f0mHqyuPK1I1fiy2vaItvTjA1qoa1NE66uYQ3ZcOS
zFvUH8MOMQ7wwEdIejL39h4CWqCZ5jR1ukUfBRKX93RE2h2kDArWY2Ns4xJ11LWNyIzSXYasmDoE
azAG4piPfq21pDus6PDmO6ReUzWLfdosIsenPqMECukdNG1wtVL6BfvEqLyE6ZxKQjlFluhCsff1
6ogj88j6WQZT9cVA9YO5usUUhw+UZ2ePCqb+MBvAAEyPTBAw+9aDrx2rHv0MmFW7Yyi6epP+VP/D
aE3VnYtq90R/Or9qzQQuge1N14WlNQw6p0ZEpkIG1NKA+Yd/1j/jKV79yGmkFtHSzGVz7EcTdeUS
yLnBNKTKD4nFu2RpFRDxPPbRKR6dVT+ATJ0XCgSj2lOBckJMCum6x94TYx0ndbB8Aye8aNhFICas
h6DMSzee86b53psM1iOoORwNmtVQnEb6wsr2lBP9cJogPqqP1Fi2jgsVtd3s1jJLD/jHVGIc4HMG
iIZsWAC7xBRtuxew+07W0PpvlaoEDUs/sdN2R0Mxdzmh+hqrbeCZcNZNdxpfkWQg54h6ifpvh9ak
UxRIlo3eiebWTcrJu45ERx1+vTAIXKLZKf095NPqwkiHFon95GL6QPMnayQltp6GOGjckFGZMWZH
/BT8MP6SGpGD5u/UyaordhMNs28rQgrujSS8nwxIk1O2yoNnyeVO82PH0GyDcF+g+fhhIKqieVjI
9MpgGR6+crics3u/qPut6nLs/EQF4130wnfzbyyRjj46ShQP7ewk18g304+0t7jywbwuyOiSic7I
uuZLJHNz/hIs7nQ391XGV8Bex9Tar1tWUx8G8FK64YNF+9CPw6KdzxZNizye0ey8zI7A3+iWgzg1
oiiQTfbuI4iy9jDajfnq9QMoBh99ZNZXK86BYdUgFlx9g9fTzmNoRwqzWdUg3A9zFapzCj+cZb5Z
kammybzwccNqk2xwGt7Jxtf2gckV81/TwfAYp8pRLL0GPow8GqWP7NFJh46iAN7ltTPJ6SqF3B3E
pptK/4BAQz7NGNFRQ48N3xKVgv9V9BkosZoCHO71VvEOZCk1ETU1xHuvTEJkMiVMnpgNvUARRrvk
Dg+4PUSrJ6W3LxXCv9gx63y/dguvSV1kfshZaghAjvx1HrJmb0Mi2M2jq998Vgt1uYxNL2OIxcHD
4PbjxJ9z3Y4DQU4XqLbba6dK7Msgq0of+VKCbb63kvDSMDL7G/zg8mIx5HCHhrCAuBbY77h1pob5
hx/qXe4ORb/zZwEYaZp1MURVH4zJfsryoGL97Z3qsrBs7R5Gb3afDVjWyw2dq9KhGQCXL6rgvL7h
Ik813F6rv2lRvph7Hwomh4LQxm3RJaa7cWaL7Kl0l36GccD+rKjP48zpu2C7bt7t7My0oR27TW6C
qnZeO9QfaaTgPThD3b72IwQVAmXoPaL0RMAFjFWEVf+WGjOQtXJYjJ1B5XHdT9iOBvouX5t0Ms59
wUMd93np347T2F6MbocHpffLK/oC/slIzOCZjjEclrRJvW/SBma+CHN4UL2GDj60o70rVDBv1Ros
PDdsaPH4wxCcBlgHXryG8IujOg+XYwNmrHrAxZvHPc2tuOdWF7vOcac95Yt1CZA4Q7M4W69ZopfX
MBmtSA6TiaXTLfd1UCW/Inc2Y+GK8UtAuX+0RGJ9Aztbvpq8BFTywoXDivCKFyi4XhAfHKUaeeqC
6R3h9HgnJ1MDJR5b0+I5WO/CFDAqd4Ooj+wHQHWnYHDiwEc0w6uv5s7uXwqaHXGwcFDpyNZYAdRY
7bMRVOKxyBzQ64Ku/lnKBlBBhAIULNZ3PdH97/elpB/Uf2ODKmsVM5vHXfXKiRZQyEMvhla4t2OR
dazyQxBsmqm+w5eNeGHRRd0xa2AQ2t4KjcRHH2cbD4kdO625jNnZnDJoF2cE5nr8kuTL7H53G9GW
p6IN6lHsEtGboxEHygXGzuJVorJh1oZuowit3DNjBIHWStkYmDrf9aXXm8t50gtdzMizF/cgRDMH
X72mGVlUOlnC52AdczPTjanz0E/EhvbSFKENoD6FTJoyHrUXZBemQTnyegEwXGWy/WF2hgZ6x6AV
AeF+kLMuMyapeVqiYpJpsonbuQfhzx5TMNswGJQTjBxhcmfx+v65hRKtCtgbbsC5DytTvhQ3RdEO
cOKGmUATa29KZxq6b1O5KktHvIvM9W4ma4AdcJUZK8Mpwb5ZwOs29PZNhJeaYXXM0kX53csENc52
ozwJSv43NPq+t1wa48CB+bLQQ1J5u8UMA18d/vfx3J8n5EwNUYCYjA43Jy8D2M3w/0eFBK2yYDRx
L/yoW7kNNNRPjYvjNj2D8sHPxIQkTZmLgQEjLxjR/cUH+PN4e/sACAUw7wKpYkr4P2iluavxRqW5
/1H+/AD1T+VJXYYVd5zRMhf7OSn9B3v7FwFCOHc2W9K/bC//E3hWESsNGuj38LVP8O3PF/1OPCO8
C3u7g46FGRDkV97vN/JtaJEZtZFnQeN+sstwSP2OPIPzgHjRBNOK8ZYYIW5CprafAULQIVB9B5jw
PMLzTM/+O0AHz9lm938YNXMT22BbN+EHdRGqj+12/4PgJ/dyLB2gQy5S4gly/KLA67FNepey84Hv
k38j4q0GfJRl14EXYWCS7EwVuEucDpiYTj39j2QXtJV3sa6+SPaVajfdo2ku95weanG0CiJp7ku0
4i8dMjWXnqRD+4S7uEQHPBn5BaKnPF5M/JP7qTZXESV0mxD5koiAL69fzzMaGMEo0Av3KzKHfq8Q
DGYERbTJxTAkUlFUGd23sND+94AaLh7ZS/esSwxu6IWNOL2YrbpxWvqJdTV5hn/vlIl/6TJ2OSoU
wwzQKmXS7uCTPMqi0PdLZo436Nrrh7owlmYPfsLIdkWw9e4b10zZ4Qv5ULlSHbdafm/RQj2lM5AV
e8OtWFlwhBAEgSVr85agBZeUgJ+Elk9ay+Im3UGMIFyqDeaSo+h/tOzF24eZ+JqqDfnSavwyq+Pc
TRsQRrXwNDLLvss8tmF3w8YYGnLYwrHlzvENFJvN/IDcl/7uJ3EGJ1T23dswNGID0oBxLS+tuqbp
5C0dlQB0BBy5eXo9MF68mbOGKeS4QW7Med/ZLTIB2de/Fkinie0Q+jC4ebBLe394sL3wu5vAtrUS
K9mRScEYf8PqZO76EgqDkawPcofwFdpKeLz9DcdT9IPz4GyIHmeD9eQDW4YsmaduIB+39eaYZJTL
ajv1MwMp2M8A/+BXMu5Vu9SP1YYFakpCjWDxkp/BFYH6Xt4ziaavupTTjvCF4Uu5QYbEYC83egMP
yQUEkeXySYEYpbGpkvRpDXxYRRXz7mlXNG3I2xZFz24krUsn68wLbU4fMNTm2xSj0L2vGhj3wPDC
B5+V/j6w6ekgoIWZJNN1vSF7YcQPrwzQe0t7XD8xSzRuaYiCXiJSQ1xqus2yd8h9UPZw3S7O+qZ6
Dil7YxwzqLiZBReMvJrI4bwSd2U5H6cN+mR006WH9BvTqXcNG2kjQ22QKDTUBRkWi3FyPhlSA/cg
Tw8V8gSFduet47PB4DtjJBBsBCruc6Fg6Q2gqfQ8FXcUqLcG0Cpro1eFlXiwOrPaN4CtBulDuAJ1
hcwW5hWnrBrVy6H8BGLVOdNJXIe7Zvul9AdTANgqG0ULiNiLmELqXx0mJzkr43qGs7hPNv4WBto3
lsDh1t7YXMZG6arK1IXVDrlLeBvDq6DUqBN4fQZoPg/Ql78Rv4CjvKmNATb5dX8EmGGfi+ECK//V
uPHCupGJdcPYayOJ4VdmQCHquF4KRCOzzA/lb+Sx4YEYiupeblwytRHK9Fo6Z4SAy3298cuajWQm
N6bZWi4A83sFTxreGb2fpGQSMsz3s6DjQgDZycBhfDPD1CdbA3eNmM3HpjAEJLXO6u3iDo0EiDV0
oXCsgm9th+XQ89bwqXBojAgbvl0W5MkdXqf8FkXrOy4scaZ47yitrHdPKpeJOUXg16HnK5t1JmP0
BvZlWjX1wWSIEUszBZcIUmZfMWa+0yy2UbawzJFAhVLTb/TXdaIloxJWZTVxD+Z60V9DvQCdq3Oz
e+z65bExCYJIGQLctnUmSGYLq0nepW5inR26TsNR4u2EU+0qGIpr0Z7pfyUtMUNjFRMtET6Mhf+r
xB63S+3FOsxZUIGoDXBARYY3BpGkIY+0ReQ1/fkd9mzkN/SYDFqu2XoIQAceEINDDESigF93es7w
8lvipFXz2b3MJnYUo/teGgXuvEwUE16LbLa927JHkBMVWAdP5RQU69Uieu9+YZt+dPqER6ScufXO
/ajc1wGvyUW21iQ/kJTnfhu5+/OdhRkl21lG4otoRhr00FUG8oME/vRFa5vBRafpqIxh0TDm7MYz
zc/0FiNE9QjOgoM34kv/SPQSN264ztmbDMRAeImoTxZ5AqCJ4J9EddDTDYDVKPCf9YQ1+UL6XrTO
U3JWMuD5cJSiN7msxr1kaf+VfhbzAVzF8/XINO9Oo3kD8eZpwKMr6N40Kly8AJFY1umFHlb33vVm
/sZOnDaQC6frwVnr2wSF+q8QZiYaDlXiPOAuVi8GoRA3temffcurftS14324mDUJvcpoidFEU0Ai
Q5GfXc4ENavtbqBq0LHm0Fyja+Aqkp2UBc+T0u5V5Q3VB1OIIrmoJ7qIEX6m+T7phPfMPhLumZul
h0lrm6GI78tkZ5U4Tc60/JfvZZ6HgsUoTZ7DslF3C3oG7kqdGXd54Q0ysp26fyt0Ut44lUw5KWPE
9Xc2qOBzSG/zQ4xd+UAP7rEiPgr2AwmD59IiMAhfFA8rA4Dudu2cLtmRtYGp3x7ypN5rKBbXkjnF
G5qK+QdKkO5rIIQ6NEbBKNJIwzSMlk4bF71VqLsGOUkfoUQxvgtTD7fkttC3d4yANpyvZX/ysQp8
DdOlQRa1JtNZWqMzx0VedJpmT128dMy9RBS0zvhQiK3RZCxOd+ONsjrzzOXFcbJNSLFaLN3m6AqZ
cvfmWxKOidgDdyyXGM8dGVqVyB/ojZpHmlk+CoKpoZ8fiOLI8lwE+AxUvXNK27/S89hdWOjUOX8K
M9aK/luFPYPsM7nuaBqKfWfSXfGYmO7djBCcyBrkvTUNYzy4bnhVGWqqYUa3Y7z4hTwPvuBgXVdN
/1b2xQhBMp0IOoSd0b6WMHGa/ShCjdgDfMAPb7Cc68ScZQxW95tIs/CLnzX1OyO29uBkW6+CJT4h
YkuVrbGbw5IVEVGaec4hXFyHq/C/KrevTjKTOt3ZqbvikHe0882f++xyZBz6zAiPDldQO4uIul4N
UdPa2Chwdwy08SZEAoWTaRqqSafQgmXWO900m46Zy1RTJOO9G440RwsoGW/TSt24T8154l4yB7Rp
jW99hJ3dMfGsvdS4CNoiec3DsfkCJxFogNNky+U0TPqoCjpQIPqZGiOCLc9FWt6ZJLC8do1/k2oV
txn4fwZf5KxMtFJRBd6LMWRe46PVS3Et5jHgIfvWq6gNAyTtxw4aPdPaXolvob8CnRKtTJ8JOWR4
zNhMkAZlOBZAyiE3j2GVpjfDaANpt9fkbNMJOiIEH+NVOhW8XnO6ssCSe1Nf/8gKm7Mo3j3/h0ee
Au6Eock2V3H/JXX95Jsn2uQAYhxHL7/mOuxofUzXmb2U55QyCxJw4jLUzfu0gJheiuJDMhRtItJ1
mkgaWcXS4szXbdJlL1WyVE9we7OjmbtwXaxkuuolcgpucC+4LHusOalJjVjPKRK12oAR13fTKchD
upWNnZavCPstuMbJrDKaYi79OiltiIfJul6WhiUv4CtbV3zDCllrnn9P1hyOcg7Tt5YdQ6vQac5d
hdnbLtcXqZd52lm21b+nTuffMfIyflg4Nn+ykf45G//F2Zh5Pnrp/340xqXZ9u8f7R+Pxj9f89vJ
GO3FLyatKjJcnA0ouMVo/nYytkziksEJocmmzWG7YL3/dTK2iNa1HST+aCpxamxsmD+cjOHthdhF
sGX5vMnfORl/IlX+cDA2gZUFPqM4UFKQFcP/FL1vtZeJ49u4pHHcFeEBxGKgp9dehaLpLwqTB7mL
yjAIsuLoDwDV3CsAtzXK3Rr6mz8CLNVCphfbCKN0rhuDoSWSCMYhqVkwhQClPxynshiX5FgGuZvn
V246Kx4GVrMimag9Vv7WFyZXc7fC6pyopbIrlnya0Gi0OMZQTFKEIOhgU7lwaBuhqXPmKtd0pxNl
vtlNv5GReN6lfmShhja2D0Q6+/dBtkxZeJvn435mCoOOtQ7QWe8IjdtKyakHLBNxak82HEJL0OA/
HaWfMM+/eGosfvr/7an5v9Cp2gY/yL/RoD9f8q+HhidDYP2gqeRA9dlyfX5/aIiqhi3o/bQTfTaG
fn9oHJ8gJV71M3H6zw8N3FCk88wWf7ao/hZA37b/bB/DoBa4fC5uetu0+Hj/aWiqO4YIS+nNePsl
8niiQeeRIiIKXK81CaVTAbCsovPHdTqWmNdr8wWRN83gkmS94cmuxbj20dZ3tfdVj9Z6LnacwDsZ
POYeQzIPElvR5CCH5bygehEA3zjAN6E+FcY806BhXmHX6szouR4oDVaGQqO8bipdNMAC8oA5WyCb
KxfnxwW5RMo8F7mnrznrJZzSOomq3Xs1hlYd51b5G3OEI7JbyKuiptddFwvBEq5b2k+ZR/W5yzN8
sVFYb1mEIIXCPY50Es+qfiX3yKu85WFFOfBuSptpMRnf6hqIIIoKOxsJ9ejVFt0WOqlZHZtFVcdF
waKiPmjzM2F7nX8ThqMqdnDzAdkYBtMiT+rxOPalmgD8Az7JalGeZNLPh2Lt/ZV5a8MbM4tMll2t
EnVru0nzNs7aepjheqpjOxawOoaBsJUUtRnhNKleAeXXfVy4nXrFYq2fk7X1vV2fdnI5Ly3eRybd
Ll8UlcJkv8Jx7KCEWNVxsL0e3Vyp9l4qO3IBLID1oE421TsmBkg9pE7n5eyePaI8nunPLVf2uAWw
5p9hrNnQ40JQ3Oox3Cdt3ncEt9rjFuHqbGmuXrsFu6rPAvQz7tX9jH4FM0kMrDkxrkDKVZ9wnGYx
QjACY+2Z7Nh5S5HFwEOgrLa3cFmEO9KlgCJz1k9y833FS3goXZ7Gw5ZPtMc+q99rlnj7ABGDyrtd
5KPVUHxSLVWvLa6WKDGVNe+kkY6Ag1jEY7v3b/F8k4y7ZeQi1QR0wdyC6FzTWojRTdOqO2iFIizz
+/B2ccnb7ZJ+C3gkgzf7jONtHZJ5wRFtBWA2kSdEoukZ06N9HmtE7UCCk688DUimQZuE35JacZbU
w6jKYzp29lNS5dN57mv/gFaKuOCQbsgj49Xv5uwasdpShUFI0hriCcjPrY/cAbX1QgRxuqUR114l
LsotoRi7n31UQ+YlkTuwU8TulmY8EDHjxAMRxxgJ+psuMNdv1VgnMWdo/Tzlsj4ln/HIhmFS6kmD
QaPa8pN1uzQ3nQsLJRo/A5ZtRd/YRUgXW1nSfvHSboxmI2zOKF3Tl7HbVO/stNVDKUhvBv+PoHus
j2OL06n3E0F7QZTmvZt1JBfjbAoPbcNhmZWFHuTlp0Blckd529dJeIB/W/0gmlCfuxCa57L58dSi
w6hJxu8Fsa0kuM7zzuWYdtpwK+jX7Pdl1i8Y/l3ajGm4xJweCN2ImXTyO8KQ6zBneHfzgG6VP4vf
f9L9P7vi/9euiLvOZiP778Xk3Y+mId4DEWb+p73xtxf+tjn64heAD4Hlo0LdtqA/VJSBCTgbTuXm
693SXTZo8r9nLfwT4lzTZudyKC3/XVGGv/iWi4scwyUsZRGIv1NRgiP5z1kL/ESczFS+wgepytv9
adaCAGBYa2nqk0svHmXCJilBmTU7NzacrHAPkw0BfV3nfX2YR68L6V/0/VkErWUeSLxnM8wQ/4Vk
oYyVixfI9QxWbuKK+/A7M/PkdvY8yKXaYt6eY4fA+hpgY+CwNZASxvxgRfmMktsZLGPvr1qirMoS
y8b8R7a6Ydntcz/o/kIXBDNYeMX3vrGuXxLbcGixIsPc96Epiy01o3tkFLw0J7MLO55pQibeIU97
za7EmlFELccHYDKS8AjKVtaLrDnl/pr/MCwr/T7DiblmMu6/4mIppjg0QnGV1RW5UZY/sF4zsmKK
Obmpvcf67t5B6KwulRMWt3mbjdeKx/BoJcWK2CnB4dSOatkzccYj4qeF2taZdLdwAKQn7CH+IDx6
iXABmJGqXOdL0HOZLQPHbMTSbV40XjrtmR+Lk21vOB0seMTUCQv4RVjfAY/y0Ims9b25Vi1awKAn
Bx3pLEKwsrlwfVsyFlqTXTlnLMOhbWKoC+pregopbCHfm4GtlXIlJNs1XyzfH6+mVrwO+DUfrWFo
gmPQE2Abg5MlT6WGAnJEOec8L1VpH4rJCY61TAnRUGuSXKMWyGPtmOWuRgF/7bpqePA9BgL0mRP3
wkE3gt6C4DpRWw++usOM0TBwF91RpOadmKZNftvazo1lDNMbcqj0S09P5ZakNSyXtbcHcAYksC4N
pOasv7hcqwsUKclVKIvm3jVHcV0K+yWfNyRca5bI6ScN7j1NHvVEro1nuPVpNjHNMhkgkaQoHpKJ
+JXJGPw4WcSMwqk9lkDK97VgDc4ms40pNwhzDVWLJh0nyWHy6vLXcJ6/o/gxDi1+QGQyY2U9cJOz
KS1Ld2aPqiMiTJy9FbjkQQAjjIkvuW+527A5hJcI/cA5B50XG9nwumIDhN1CSF5me1RwgC1PyJIg
F0z09qwJvwebuvGKC5o44CrryHOQkrLQDS/8YOhiRNx631uIpivkUjeOYlKEAVLA/yOG8iix0kVT
g0qGcQenJlSf7p6h8EIMzOhGKs1RpB49UevU+hIkJLAdhtCaHbZ9axXElBVzlmYBNRp4FLnTWCun
R9suXVyL7GauiNyuzKxnzIFpsTfdIr9E/eHfjwHJSy+LWOsR2ElROYcmbAnNRHSt+fsKZkyg7ZfQ
oVlPhgneq12PuXIr2lrDfV3omRTnubUp06p2ZbdeCuav6B1bo1ePhE2L+RFZx0R9kqa0v29Kx1TF
G7Lgfm1i9NMNNWfmblZXifMiVszeWNmmPE3fIPIzq2C8lfP7GG3N7Tm3mkY+iqaUwKZ84esjbiXK
ryqaINhj8h7L9IRZVbxtAZrjd78MaR+9cY3CSXEuReuELNchXqVJypF2eIMt7YxjESx1lJnTmDw1
5QRzwOxoRe7ssbcTHixr2X9uP/90ff7i/GpzFqNP89936psWr/D/2b33LcqIP+/VP1/6+17t/iK2
nRVwBwukjZHoXwdZwoId20JZZHKaZc/dJAu/7dWO9wuHWAsaS2A6AHU9XvV798f5hf8rKld7UzNY
7PF/Z68GwvEfezXdJdshO5fSBAyJ41Of/FEX4ROFRiTSUJwWHjHkumTt+DHpDRzubKj0y35UkkzX
AOqZd05snYpzYzdhwPgVZfzOnomMOzjQ3ZAnQx/uTkaFVr6P0GHVcNwzZ/hgSQqudJKJM3ML6waY
jDiPAtVtpG3scZX0nLPKN5PxXHDUA7tD1ig5j8FVSAn9hhtGvklSTlFDEGopo7mxgisrs8V7syXW
1yGeFLjYqedFYPUDebTZwfs9UIztJU4CSoxcJn2HYDp8nhyLPzxLbETROATLQ7q44XOdW8sDZABY
x2WN0tlBVNDfAios24vWxWR94YX+8DEEpvXEiJJDMKNRA9RdWuU7KTQy3mrZ2lKAJnGbh8zqIttO
+xPACesJuIX77iORu2tBQ54clTlfVnLd7hqn7ZEimpiuvXqwblIbbju0PuZGeLd4667LUcz6YTEw
qqRz/VHAG5Qce1v7KR8q+eYknYlCH0MVibPQCy5JIHbfdcrroinlA7jWdmSfK/6a6aT2UwHIvEbu
DrQr8sKFby1K/iatO/mGy4bvHlYu0ejTbDo3APHqy4ZEgxuHCeVVoBI0Dxg7roskV2enDctzk/u8
xje26+kB52LMhQbZi7mv+ZefP2hlUkORspSEz/a0/cJKT8sdP+kwvHq65aw8y0Rb8VLaBX6koSrz
e6O2+QqtLngXyY61ZbhX1bpxfbkuc2HwGcElQ4Cd8S7A6jD8lN7BWCOAl2WdmS9URMI5kJVrtJGa
11+zZOJKmKoJn3U1P4zr4B50k3liVyV58rzaQ4EKgg5pREfH2Emrtp8aduQ3BrLbXUtP5IB3Y0oO
VBO805rY/CdpD3w23BDh82g6C6qVmf/uj4q7we4HftmQOEJnH2rXwSsI5fW6ojTiBJ0O3HyGjeoi
Udu+5M9y/ECQN6d7c5TWTYaPZo594JcqamVAIjxaH0ybSMMbfdEQY5zj6wLMvlfcoh6grCa8aiX1
/ckvyFs0cNY6kJ8dPnfO5GZFBJ0sDw6+RnD/c80dk1jT8LFQrKSAvSjLKBu5T3S4yDdYhstd4IzO
uSbu5o0cMt5sxJZ9JGw53PuC8GqtaARJYck3DNTJ8+ctnBs+1xfp7WW7PezFdpMmnoJl5kxcElyR
+m5JeRTq1W4vRVY0JbJJET6D4OfCjfDjHSQ1ATfM5JvtZdXglvr5SEyVzI/s91w8nU382LRdzjmz
+LfV73sYddB9Y2/yrCfB3OuZ2a0y0OhCIsQVncIT5HxdRR5yoz1WX7gWmTsrfEo1X4ez8jmnpYfg
GREuz4OJI4kDBA/5UCquDw4I60nhwzxqc2UFEbbpnP2sDekDVeHVSjaihManeYdWWmS9MWzfXOE+
dr+7olMkK+KU1qyn6RrGWOH9k+f2BK9VRXjldosR4/A2+i3Mle/rLH06H9ZBT4QA81Akkd3XfKAV
PtcDovE5e9DDIq/TAkh6jl/p6GieZWx+gskrEdkotiveR2B2PpclunhgdzZ4jcR6wgUzcQVrsTzI
TYXM0ajs3koz6U6hNaTHZMzsJx9B9w3OvTk50Pjv18eB+YY4LTjtzg7l6BW+e+4oQKX8UBWVx1Ni
rqu8AFHhYmZu6iq7qJMiP1Jm5UfyGkqQSTO/UpUnOOSxc/R73OLcU5wwuME1ah44sKBO3k2MAPmO
eELrqZu0xQRVzyT4Ur4zqMVnXh6sYSTpruEunUPFE1F7HcClNrSeyDzi82DUT5O9Crc7x7fwEiM+
6nl7O02GjxRT8THPXO5uDtJPZJGEz33uWsWlkFN/mizfBE673fPgRniROfKdd3a33f8TmtmbCf/C
MwAzn+9pbssensJuvFedS9iLmaMCj3qMQuAqnO1+DPUQ4B0NwmcD5QIw6M8lrUCzgcjFn7mVXDpX
05kY8g7IFMnw+EQsw7oTHk9XVaEnJKaFy4t3kC4b/1arQDzPzbiAPu7cPjt8rqwteQ7eEYVK92zl
TtM8z2mqyxd33rKRKrGtUpaa86PIRvc9BJ6L3aSr760M8y3aig8mv8hJJCq7KOiYTUVgp1mBw2q1
bpA3s5BV1A+bXiWQZA5nWWNlt5A1NMAO16nn2EonSogoxbNq0dBcw8u6AXsa2X6C/xw+VFjdgwP5
QV8Kct2uGg2Gv3XZn5rRrfmJNlxpVHKav2l5JjFTs8S0kTHj79o5Xe99tE393IJjvaCjOCEi0cG8
UIc4/ZMNhKFFkQAlHuHYU65TeckeE9xZjW8mPLvKOfQdZ3vQMeONazrt5QAJlfF1mn3J/c4lzbtJ
voLT2ht2213BU8XmM/pYswueAXIbrZqseqyP5yGb5KVf0D1N7sxMtDs61y9NNx2kHLqDAfvlTqKc
K2r/IbEFB2Eo5fRSI7+tveQMn7FmVS14woWH/8ChzYzUSdYxDR3a7AzYXFJ4O1GAq7VR2lhoeGAF
ywDDSOkcysaGfOvTzjWnZb6Asgr+wvBnrSIbO60+aE9X/inktgQdMkxbPqOfhZdY3NbbYBn9i6EI
2ebypTvlGEvGqJ6tL8JS7bVhes1tvpbBBRZb7l4L8zbpXrjAg0LihpcLwYKlP2E+UOa1Ty/fiQbD
Xd4r0RZftF9/EYXfVVdo5cU9Z7gtU34AbyLWPjwE2Hd+peMSfssCMs6HObSjlZts37noBGjc9geN
RuVkqk4hQhxxnAQS4asQBdmRzlBcw2gt9DXXy/soiD8/wOlM2Mdzc49x+guwH4l6z++PfjL/P/bO
bDlvI8vWT5QOzAl0nDgRDfwzZ4qkKN0gKErEDCTm4enPB8quoiiXdKr7tm5k2RaFOXPvtdfwGU/c
wE5S+SVCpXMb2zNOqnlt7NByIe/r7OamxZma8qd0tvZUTM9pb9wJmBs+Ks/2wsUI4KZYZhtiT1/s
MM+09qE3yHPlJcj86vau9nqR+o1DZbRt8YG86JaQJSorqE/GWCEFtMJTTzTQCWBLHJhztMfMw5Ct
Mhct4KaV2yGr7Q84h1cQcmp3KzxmnSkrls8bkl2TdbqRVJ1iyfQrNoGZkm8od5ErnGPemPNNBNPV
ZIZ5MCAa7t11h4B6Bz0y8vqDnfHAWvS+WIZOtPSq8S5w+bzpkwLv07LUbrMmdc+xCu3ujckQ59i0
wBcULoY7/kjt+qUbcpSGoWEsJ6IAkHYnXfWYUr5T3vUEQPF+G9kdecqEeo6muIRmR+IxDgUbknGQ
d9vzLq2y4jhqUj6JrHicRA0KRVxEEQxN0+4w5sS2dJYj0hxmV3tEhjE4dYZvRp5EmwX15T6M4u44
lPZXRWQV0xKmErrS8nW10o9z2phPUClVvQmrdnqkIt5SXQNry0QrN3OmZdsOstbdGv1wycrfFNuk
YqggEkMetHYy9wVkvE1rzDMPDQX1OVpZiaiHEBGvZyEhG6zedLZ2O4xZrm8jMHMIdpKUqvQ2CfUJ
JWcKP/EgF2ZMX1n8IzyFDGT+LmOhUAylCqIYPrdfRWa4J2xOsDA1iXNws358EFlruGx75Df5Sa/H
m0Z1dCBxvZUo4y6Slu8iMbvxQTluflzwovY9LIN2y9It6LuQw5MCkuwcI9fux2hyecXNorIw9LHX
wo+FFFnTM95r0XlUF5fx0LUfRez1ZxA2Se0uccSgGvgAtU179MbWaVD7Imo6wX6fk4+tgxjpiGjO
604CLY4BgcWEHGDiilSPYKyCyimicQuvws4bqWaHijbETir3U1jnLOohIxFiYsQ4ax6jFr1ZzL1E
GLPYgZEjNvbxadXGiLG71puf3Lhg1zV6CPmBi+FEtJNjaBdntdbw38HfFh1lX9G5vD0YZW3tnho0
bmKqrXJsKUScYWUFEJCYzydNX4CjjFG/oxbNgwIN0zUeC9Rnbzr+v4n+eC8poHW2aewNGmhD0kav
//+NpKAn5y1RXZIewgrkcFNUlTl9XKylbx9xqF2gvZNf2uDgYePmha6ZzffXJ7Ci+T+IGjgDMmVI
FrTIy+Es3gHtY+zo1WJ00cGeQI79sGyjZNPj12WsuGccUWyGap+YSRyddfhrloSit+ElXpz6HUaO
+iUwK1Xlr8/qb26Lh2WjrVG2O+CI60m/uS2l2Ycg4xh5lYLSD/LrFOEfXlGTDjTHQZcYVD59sVAc
iSFSn3599Fc3wzd8lvVmcHhim1yHEhzuzLvDz4TPlgPWA/ac0wqlej1jUtXWbpHyQOIZ87zFHF3z
DomEOOpr+V0SXJmeDVYNXc1yIO8tvpZ1UXzo1g5a1Wu0VRuCcY4lOvLf3K6/eYiYG+vwCUDMNam/
v1+DFyUC0mV+KMMBPiYM5r4NYieDCtuQlIYZhEK170xtTYRLNt/WHVhFHdPLJ9XU3BZlHfzmFq6Y
z4+3EMcN08JPwILlwDb84y0Udi2Wnrrh0EACpK0XjPc7IKmHFoin9V38bYAUDKP9aunSPKqB/qIc
qybf6w1bctC2au3BuLO/PjHz707MAYrGmZi8Avu9k6UcNKQaRFEclBNRoUYVvVfvA6A3COJlYrbl
BwbTrnWcK8rWDZ5PbXYaLGO47VEGtH48jN6Dps10y9ZrXaxjWb8XCU1UZMGK3yVRS80dkh7lNyvW
QyoeX/aqOqY0lc3UX8wAg1+/N6VJMU63uEiuixC2ZLcxnonMX9Nlul7ruCdi3nm3ltbNcHqTig7o
17eDTNufnpMkq4zoPAsI8SfqVqyLOpkHKfZmbLMGGtVSxie3X1udcuLsWfi989lwsWQoDWKZgqmI
Oa056ZcPk+dwtyJTpzuxFwgWaW7xW24WvxI9S8L6KzxkGmp92M3KaCCUJkoO1UrSDxKpBpRHQ90c
FhS4i28bGeCNk82wUVwagq+vF/sfJPp3SDQzDz6Df41EX+C79/Qc9+03Yp7eEqowNFh/8k8g2vH+
YGYMqv0XaZC94k9GlTT/QIVn2rYBPWnlWoF8/3NoDDsQq2R+TLPWWfM/gGhL/wO5HxYea1Qbiy7x
zf/3/zxP/xV9q/7cO9t3//6vY7Rs/mr6ashZts7voTS+W3I8c3ZEpoSCJ5u/xFXk7QWeoX7i0ue9
uTt/s2u/B7zXI7HQWqYGTdOAkPnj4paXVmktk86RjAWYWVOfVVlh9BCixfj3j8QxPMSz0rBwO/jx
SFEnqP5Upg7diG4r7LWrdihQfBGI9m8fCHWlAfONw2kc68cDDTLXvapZ1GFus5csz15o9l9S/vk/
OYzNYiN54j89IypYTB+Jl8EUD/TAczHXgUdDLuCU/A9uHe8qKxr2g9KFQ/DjFUVKK6wKi4zDEBYY
EREHi1TScM8bduJfX9T6N73d63gdKBSYVvOcGMa85yrIoXAFFaw6xCOufMx4b6ENPehifnjd1n59
sPel0evBEDWvua0OgNm7yxKo8KFNVOrg4We0kW3RHFK3BhMSyZPmAlEmeOz7+gyb9dcH/puXHq6Y
aTPoYb+APfLj/aSj6AGaS0Uxk+AoBhbi257IwEj53a8Ptb5sP91QZl2sCphX8lX/eKilT/s5wUTg
IHr2hqJX+NMYdBq/PsrfXtCbo7BkvS0ycSSwBgEgfCAi0D4zmulhKMby9EoE/t8d6d2tG5klVGgj
eUHyft6QBvO0rOGS/x+f1xp4/+7WeRiOULt6knAWZCs/XlQVFjaerHDN1GBUwEKDWC39uul6YZ6+
9UIYBMTBkGFJfsJBw9p2wyAcUU1tlSfgR0xDxwpUEuluHzTMlZ9lnCBLXYcBniQYspfZy8x08Rgt
+nChZItnnVoAUA0Ph7JKrdmRMToiLUNz1LNjHCTTwRtgG+NjJo3qCJs0/Awzcd6MxWQfQgloUc2l
tx9T3ueMRLMIDieWU35WTu5mqIGj0X6W2z7LUdIYsvzQidQ6aQjKnnGP8fZ653Dujs5RUqs6G90W
Gmgs8bDdzlaufUmzWARJy/kIwsafCvhDm2zo1K7yIsWAbqlo0S00x8z5VlZNn8OAqc3O2ztho3a1
Fk4kf/Yu4LsSAZkHxXYpWLiKVHYBprIG9rssLnGUUGI7bAFYK+m7DmuILhg8Hdta0I49AHh1pmvY
QrkFWLvLxDGQBJx9xBPcPpsiPf0coQx/cMaMjqdllFY7hfEx5NrXuQ4DElVY/cI5DcwWYqm8LjBN
1JeQKiwqbKI18gfAMnyVRVvcUHR3n0NuzVmc1gprsfRFA12FEuwYH1Gvv2AnGH6AqlMBsKxn3zJu
QX1bZbsm1yjXbA8vnWsIv9NtOjHZYEUnA3MoyGyKcEChDEhiVK99eUoiWjnfoq67jEzlXaXES704
wtMv9SrlJva5TfCtGF3Xf33t8zayTlhCuefwgktCVbgJYR+nwWLFM622iu7wZeaSIplkn/HQY4sl
YnET2jHVYU5a6xJUS+Pk+6Q0NHWh94PyNg7udviqKHpEQx8oQEvoPzT1WtmcY5a7fHRxZL6byqx4
oS2pTlzjvC07Vk5Nw2YJt2TvoYLvcmeWFe8PcxUb3xDLxhLTi+Oh2vUTlTCWv6YP9ZVH0IV4HWG3
r2Av082IAOIr7U0N2xZd2SKog9ni8Pxy952p4CDDXsOtkNDDaNhjjZE+eaMhdl7Jd4R4H6+bxIPW
3II83o7Ihh6XZsn2DFq6fDeKxkiItzDtZbukQFxg4RGULWfK9C+Lp9qvBqOwo4X3j77JR7u9x1FL
fUKLZJ/JOWcNZSZkE/EkzJOjWVj9ELXE7DnjSdhxlH2umVOfpjAqt80EQQVs78VwY+881B3zxIno
Oz0qZixRWuaJMZaKl1HGYB/3Og/PRp5Qb7L19ebKsmZmtbGh7H5Ih6bPNjEg7DcszO1DmTnrlAZR
/jlDzEfVzsMewGltWMm42y6jW57wIaJPRi5Siw7jOnjTXhN96/pGQsRGjFsbh64avgBnJlj3YTrf
h8o5YyuUN3HPR6mXnBbRJMPFgGPxNsr4zi3Isr6hZPYRWG0507xpVywyDyLsGbsAPjo+vhn2kj48
al5qVkXAnlzhogeMd2VSVO5qwVef9YB9w6DASdt03i4Nq1sxdpgarPuusrhuo0ifGN+4V+6Y2k/5
1Lo35rASFiKgJPSN5mnqeaMAkcPP65w/0PK52gwllw+VmM8IFpZ31ZX9+NyKBrfGqGXNia3MvdEd
XA/xmHmybRbKpmH9AA+UN9hy4f7YNCQRS9KMfNvs3ZuwyppzfURn7r9WWr3X1PtcKyBPMTsKCrIR
Ns7IoRFCE2+8EtkMXR+fY7s8qhIVQoSJE28w2oImya9M1VW7eDRdHkKhrto1tihBVHiWY9PNSl4z
S/UL3QoyVKz4zHjjBs9Jffu66o5x8qnLXP2bNrJaDes7YgPGXWZhl1yibYx2wwwNUo5UEr4QnX2Z
RvauJew8GKoGW1dzxYC6aqX1OdU9cwfvapFhiY5fEmUk2jHoecKpn2sMByN2gzuMnPHZwNznFC59
cdP2rD0iYvUgn25bZkPBPfeqfmdC48f3CeqXGRraF/LhujPUpNSjVX/l4td5gFA27Bn/envy7MVF
1yRXJllfjyJN26t5gmAJtfJjopnjRzeb3Y07Mxq0Ft0+LLhvb8sYm2I8a8PrPPsk66YAkI1fqiiM
AqtL7vmeH5pBiw4GEu5tTB5UAANAYYnU4q1azdGexf2LsJFxG5JN73U4K4ghfahLVt6mZMXRCle/
S/BLr4KFR4rDwFpbOFardgvPYEfvBQfbwU2XfRtHSVgm/aEwbKvZlzG0WT1WEM9bNNz4euQsZilN
HopNI8XvAVom/IyxRqbtKpn4JTPUBs1sDSadKzMpsFCrO43541gXPnbo921hFNh3msWpkp2mgsrt
65OZtz0c3gI33A1gOoKJs3k0JqTKI+AI618BVntbGyP0Ny1LY7G38HCOT+A/5sD8qQgH92QNEN38
0OlhIGGC5TU9InGvkQyFUFz77pAV35TtwKtJInmcmETowTh7TUt1Y2vb1cAy5R7IDEOorum6a3xB
wMdS3Bh6ZNxwBTsVNxB/zX4VC7d6+9llBNAFuSNxtF0UT5LoRCqEObRWPsE8nMo8zTaJ0r5Ybk96
X5r6Yjax/7NFDCWB74uFY7ix7VRc6BAB0g0meRN7tTHv+U4NopD5LUSgvDsYdd/hQxo+oTHI8E8z
UHdolbtBKqE/FqT0XPbs0YxNIyyr4fOTEerl5nLJ5xo9R7nUe6xDW+HncsIidCzIG2gdKbauLF5k
VLDGMcln4Y+oUOiYYGOOFjwd7BxwSmecAMXJne3fxrGvte0PtbzH/ulSxkMzgzVuvauy22WJrL7V
8kPNJrpxjHG46KJek0iAqBUI2sbm3xQYZhnwTveZ18D6aAybcWMRMW72ftesvQe88AHS3FURJkEp
aHjfNboygj0CXSA/NIX+0GvzWZOxro4yeSrz/pZsR3336+L/p4qcRCB0ZByJqGmwjncQf2sNdhGN
Kj8MNYVYGfaMCEu25LLEaBmD9eq7yvYHWOQtDKL/1NesB5Q2tH4SqkwMzn5sAUqo5pkF74JFpUaH
xEpRbZK2HNQmbYonDLDxuW5jakKbbILXrWesFub+MeOOXQznIyDK1H6qlnrYTy17+6/vh/l352ev
wlS8mTTQpHctilqBfNfqs0NcFNapH9ripTJrvquxG1vCXZCgT5AWcj6mOGXWPqD5WaX/is+PYhvG
/xPlTHlyDdj0s0H3CaMPODGHVH1mGQmAKXK48wynU5iHK4ut60P7EIWszOZE80oUxGrlamnWE9QN
hhcev+xdocubeQ2r9MN5yh+0JEk/v+6MTDshK45LZvwuLep9qhmSXRJhqCo1zXEA4lfLq7c9aMQE
OmUHyw6dA3XKRkzndxNexqNpPdaJxEWF0tF3U/K0yRuEgt10p18/jp96bQ+5hmvYnAiMVeP9BKqb
HYw9YEAdPHruvS2i6kxZ4++WgZ9QC44CWIF5HQk7jCrePfM+6YfQwR7s4FgU0GgIBCMJFIq1QWgp
/o+V6c/49l/GGYXvry/Q+ElKQhAXbxsYEGQcxhHvjo1TsYVUcIwPVjtixs/Q2DsXYeh9LnrK47bC
qfLKw29+tRF4IKK0fhHKHrfdPNhR0FUQ1dc1t8ElkIRXzOY7RUlpMZ+kBvfO06psv9YIq7qjCFua
19ez/w9m/RvMWiJLevOcf7KTg4xbfnvukue+ewtYf/+xv4jT+h9y/cAcTOXAaTFieYtXS8NmVzLl
ikVihvYWrwb1BqYG7PqujfonXq39gf8c6yJAtyQjw9P/Hbzaet1rftgbpblO7KAWrdi49vrmvhlz
2saM2qpKhgPMY31jxFg/x0vpBXbXPc5O9sVFP0D+y9Jty55NPcP3xZ+mOTu5eqZglbl37uBmJ0GC
+cWE1QOkLtgFwrk0aipt5E+lL1P0i/NqQ4y59bKzzELb1BHfICQvb6fgSwae03uB9IwbhRB+g+QW
G3nLzbZ6zUQs0jkmgTVDkOKsExC3pm3SrH2E3HHXM6vHOrMycMdOvzhCaZu84I9n+kJmwCAbxnrN
ow4nPFjswSTdwxZbEnIfUN7cpqb+ZWg4vGOrx7xKKIo7sAyy3ALpGHDKkB8b5UogUhPxJE396Oip
53d4syGG5PLKiEZ1wr59g8nQsWncIzPpbhu23BqmxHynBeVVmr0YmZh8x+FWVm7TbrSavzQfuAVW
Ft1zCdwGzT0WSdtuYHkxfdM4h0FZFOShQUBQjHlKaoEEVQRfbxwsSAJM3m7wLOm260/S1rn07pid
Y0hC5zRzC1ROWpXd6Qssm/zGQ6+3zVsOmWP1emZb7FnlaNK81pyQqZxsoy3RPRmatGsSpMmrype5
rKtDba4NUDhjroWVTASVLnoOc2zjaG7vqHQ6eJK5CloNB6XVMBWbPFqdSsPOpUm99o5QiozcFIfM
HJEvO5y4l8PocvfMloOOtjy6urh7fUmSmvZltuoWSiHvgT6bN7AEwUA0jwwrfQiMjF9wwr8ZEk4q
SjPraAqIWXqKg05FAM1JerDfBrW+RR1/lmHNZdLqCEOr1tjKAYjHCR3crQ1eLETnKihs+5L3+WXy
sBNmb3L9fEy+sIbz7Bf+LWVi7g+6KDdj5+LLPVT8TMFdanVFsy3VckHslgfps3l8fd4FRl0wkHmt
CNJddlHMKyM9PPKqGreIHh4M1I7ohY+ctxovCN+NeTspkU2/Wr8Fmpn5Po/5V8fFEB6Fnc+X5/qD
ypLLntuFVvtuXnjyY813ImlbTqNbLBex5OuA3/8oKVQCR/KE3Z6XCbbV5evNKBUfxSj4o1DLv5Dy
bGxDUltOGMfZW2RQCqe3NjyBhOq3GDWrwEDQz9B0HgJz3XGWwqAXh8ayKaDbb6Dscw5R3J65rZj2
kWPo53g5QffvFmObST5KaNvkDNHWUQDylpX8z2ksswvX4EPFgZrUqCHOt9kc5VuN70TLh+RmiDFt
Wz8vM12Wg6b3Bm7I6Ox7lO3kmqSVD4jQbqzYy7DB1Mr9hCUOFpPrZ5i5tKDrsxUFly/C8twBzGIJ
4RUoVe0F0JMVht08P3KSl10FqWwPGJht5yL3dgjg880oeJ1fX4D1DecTv0mshVyomWXMG/i+rcVb
Dq+PuetJ5+oaXiNI/x3CDj18UlCXDjZT9GCBrIMNlC4OIT1kkGJ0Tp4qj0DPXqKM82Pmxroi+JqR
UnmBUerhSWv68hzy13RpT/YeDOeLiLAIgR1ZnocZHRms0yToF00cIpvvFCqSfj7DjtzBuEr9En7x
uSCPIFhKli/81p+Il3J9HY+mZLL2XpwTjYdDJrjaOARWazoAyFhpNo3d+rXRNsfRWac6JWyIKSm0
A2otk9ToiEUx0lncEJ1sEGN6+7A3bmITbBHDs3mvOhYTOKPIOdFeA9NyCmOv8xVJVR0KlxWskFTR
r2uT4U3G9vWjJVhlCEQk7vi742u74ZVobOvGmNMZnFngmtURN5GlQOdzPald65C0lFVYVGP+WJ6D
TdCUMhDwLDpW0os48nqvURVnmwzfwWsypLydVWJUYE1duxEM9f3cAnORuQivDX1h2l/V+d4N65da
8p+LPt3y0aOgS1hPLJEnO71pnl2NlI9SYBdQ1fIBjlq1zUR8Lcb+UmLS4EPGiU5zMtFECOzOdCj8
iOeMbETJV04CzSDUhc/kMRSDz2DNwjoUNQIsnqVJvxg45G10lVJeA0Xf2RFhM607qvRijtr+lIxA
1T4ZMYgfyXux+m2KE/RqVdpdQyp0QupXPY/krvkOMGSEFaKfB3YAzwaCcHBTOqmwfyISovraesOz
lWgAOpE5ZS9ubYoF6w+kw23AhwFBuGyqHXkik6f8RtQIGVL6/SJlVrWJ2Io2hu6GFx4tm9jl2Ji2
l7QlrsQbwGqLQwcTUjyisBqCuI+G/DyMPbPzmybXnaCeszq5tAfHmLfgvaG4LVHQnmLp3L0pxa6/
VzBvW9Cfqn0J9RjQnyHlGhD903zcI1jeqpr+IJN5Jpg1fklWbMws3bu+odS3sQDC8JA3/dfH/anV
Xo9r6ehY0KhLyIc/dlPeDJjidao/6OPrYsc3aCbZ13JkCDapf3uWvR4Ntr5j0NnTAb47Gka4GPAv
ZX/IZ16QtRLwcDrcRgSXfb+u/zQBv2kCkCYCF/1r3sp/NxkL6FP7tgP4/jN/dgCu9wdcL0djHGoh
TsTp5x8dgIcDgk55zdODzuLanvWPDmCVTvIj0KI8Gke6ABCMf0oncevhT/NW/9kcvGOo/JKx4r5D
x3SYcSgeVh8i3V5njJzE2/6/TmoDD48eY9PcReljk8TdlEwUljCeTnlUAyOLKiVvbhznrxDn5Lmd
WWQUwXcYb6uqJ1ueAcFTziTxIsOa6xKXR/POScnEonB2SoynLXmJrWB7O6dDcle0Ngmm/ZAci8jR
P1cqdLd5KlPAFIeOF4951O0IOREe4XmZjjhqtr1anjXFgCsJKTMCxl7GB6QY2YkohPIslGa+h16P
3qgrLyrboKHIQ9zzU/BbBnFE9SUF2CKCPtzmRCRPRd3DpkTXfYUkLd8j1IJh1kYUS9KZjJtJ9B6p
spl2oc8JUYLmLAZ/ACHawaCFHlgZ0aPuJR701Oxan5z+IjT0O2JTmGw7ZHqUNalUvlYr88WcoTyP
xUoI1gegI7DrjmRmHUfHFD2dadlTS0Bv0u/tXFNfx5GDmA0Wf3UCEZGyKbtHRoH96wS5c48lb3og
1LfbjNaIxlDOetDpRv+xwqeWcIl4vOkYND57aI0eV1uCm4g42QPxfM2lg4LuBv1sEmgGkzzS1voz
bXLqL4XZT8x/2D7UgD2h1DMuA20bzUkJZFiOBIxmVv9VeCbmgvYcmJ46M8roiBqH+VuSa36GoGnT
2uFFkaniKFxxJAck2xDDsHwE+aj3dT3YLxFxLETmdAlRhda4d6BUH40iLq71BSPFnSdSdgKyAMTW
XNIeDGhOH6I58ZhaOMWWObAiEc0ZPygs1u48APCLRXO0CxA74p16Iu4YVVvtedpr+QerstSehArD
88e60g72lMsUTa5p3iyzTC4imJK7WUoS7oRy5W2ZKB3Xng48L2nNYc0C1q6Z+8kTTSG9S7pY+XNP
dvxl6Dj5AXarebY6hOL24JD95EosJVWsX5aRsm8KN18OUzyT9SQG88wY7erQkBt91VlVe5cupkfX
2ObHQvSMusIRtWppu7TMyvhE8e1cwDjI0ARC10ghNBZIHlsmsFZsX+VqPDPi0eJ1hJciqB/7OOqe
4t7VZuzfM31rqFA+1eb4za6n4hghp8CytbCPVR1aTGJoWmZZGg+mlT1TnquI6ssyPkm3vKsGc3mA
9TqTAFRqN1Xs0EtOKENPoIIrVR+gFwq+bjPUEE79RGxpei2pZAl7AGV4Jtwh3pfD2oAuSX7vJvhK
MGvDr4m5yFka8RBH08Qrqydx0LXy4oM02+4L9Lyh8bsMTV9VYmU5OqeK4JGydB3GSXiT+wkjjhsU
z/mtHeYHZx67kwMN/EjmB/kUCu5Az2L5iUoxOUq7QNqakN8Ne5VetkTnoFrN+raQKIb9ahoHS0xo
MUFP2aOkEr6nbcLV1yiqgAcqNR8+PvGwpBpdi2bajblTn2Fhiom35+3sLi32YTtqF3B3cvIyb3Bu
ZhQXQg7IHFO/SbXIPKDs1togH7XhstSG5tnsZs4Ep9dRm+S+0kkjGXK9p7uXpvvYyblWbN5LjtJY
zhUi1jm6Wtoq24upIx59nm0ZNMPkrNkaY0XQ0LwFSWnxS6v6tVX3hvtomS3Gj5lHSA9GYCxzbZJj
otJoZ1h9YY1RhtpW18VjitTRxR0C66ck9yTUDTQvHmO8gJb1Y0bKzDHXSM/BRKv2jTSrvuQw5s4g
w3s3NhlUx7ZFbOSTE9vdJJ3ICDQvAxuztycnlRNCSdu91lqn6AJFvuDl4FZa4IbFkvuGmztbEne9
B+ae2iWlafyxca3kHEkoHIvOObAjLgH5P8MlLVnCqzSm522KS02Hw8Y5WGlz3aVhfZFqY00MUJIT
9ViobYXeE8NHMuQWFMhMsWvzYzYWxsHBR3qLuofB8ZQa3xYZ9Rej7aknCyUemwsZv4/42CT3HXwN
NLVJhjYk9aI9uXYYAcwRdo16GF/rOjP5kRYDZ5B6+qAxBfNL7PM389ypbTsZ7pm7Zp9spryKr0yZ
jrxo6Hw8sTYaSoMzM0dmvy+TqUNBtaj7vCfUnIKf1jdcrrPBtLYQ9XBvnTsN65lelFiIRNPOqavh
Uh8i4+TpcCQIywEyofQEkWC7TfjEz9rQUAepu1PlZ3XjfcocJ9kU5ag95mETHliZ4mPYGYwpHPsa
Xpt4VpbUTqpzCSKLZHulJ2V+tCFu7Minb2/yeXTvo9ENdzpI24d4SMhyw9hdEH8qHAyCZXPZzPWX
sl1IvF56ln+42guA1mQxLEZxy/iSCYbRijO71Ayi0UrspGtcDUa7QBlW9qRiF3Bublys0tj70zQC
yKMQ8dFy5mQvm153U0d1fqiYegN9w5vI/KVtSHOToVu/ePBRj0Meo1+eRnGekAY7Y6p5PQwlYwy7
/2Q36A9ZawFcXOjeX7IOV5IkftLC/kXmyye3mm5LWr9ALCMtulkXx4awrm1TJ3d4CqmTiqVkhJ8Z
D7Se5TPzi+ljE/KDA0JuXnXk2012QkCfaP1J1W09dHvsA0lXRtxnY+IAwpRp9jYxqs4iqy+JzyfA
YOKtpt69rrt6dh5bJ3zpAQRcDOpg23wi6N1QOzEA0oSVtke6rhbUXQoZlapF9UmxgFJ7ecNGn/BO
qkFNipMr0Oa0Y2psKPJIjIjm8tQ3ifxkz3b9WZNhlF6HU5yfydjWmzsC2+Jwny94jJcB/Cvi+vyo
s9OvWIy24t6uw8ne6vEAsASbMyPbED3CphQaPRSI4G5w2o+tjEa/mQAiNYwO/S6yPpKeMx7ozBnw
F11/yZ+cdt4qj+0RUCeNdd7D6sa1QFS2nxEX/UBoozhQi9yXC/hP7BjyxA4iPuCQEJH4nusB6rj5
EuO++rLhaZIjAEMgTsYni/HIqVklhq0l+r1eTqgK+7XcMtF3+YyAm7MkOWbhLpMOXJkq7A7umv+c
YfO9b5GMBMzOEUbG7SatRXRcrKg7EtwenhrMGk6dRra5nkOLkbo6j0OHCOJI1p97E44wsXPzPqkH
iFDQFbaA0jgJJnm1HUNLAU7FGRtZqMj04DEfek0Zfpcbxd7WQu0FzwXKaJjUJP9ia2nqX0H/HPcj
DlqlbJ97S9aZfR/WWA91aMDypPhPMtCfzqu/aeJwUv1lE7f5lj+NT823t03c95/5a4xj4+PqQbZ3
sYJD/LzOav6SHdhMeCQDme/qAYNG7S/7G+8P8Ae+ao8qXiLiovP6q4dz/2AWr9PiOTBZTBRe/84U
B987erS3UxxPs5liwxlAvrS2mO9wgCwF2MZ0qT4gnI4fsQwtFdbyJvS8aaGuwQWm6Haqnq/zCrkA
Aekg45r0AooCtaMpw6h+MRf9MUx6AhRLWHJB4mnjt6lz1oAzUHNCOTJGBzBWXCFg8eWfLQHZzMRU
clfC1MLjXotg7nmYJnMTkwMsYPtD2oFaThQxl3lq8wW7PeC/rNuQ9DSSIE+OjiVZX4HQoqSN+cDh
QbDWNmcE/SAxKMi4EZOd7kdOzvDNxlFHXOnCIwrZ7rbEJuJEF/gZwbZ4TPICELEu0UQR5bpnwYm2
ap0yKbdVV+QzuoSNtDdo5b/aIuMiQ64U+50bAJts52EYtMHbRPgpI5w9Ti8vZMAkeOJ50GVLjfkX
qatEo9WQ+WAedbfxYNw45qT5iewuSFYyfeIVbhLdvQuH/gInNByupvIDZtD6+QSSR21WIm8n3Jhf
ClTLxbnlqscQWk2w6N10Yjn/zJTkuG75/tqnZDOkSHvtSavqw5SK5RP0Y22jzBhXeFf12MeDzCcJ
5Zf07iYThwCJ8SlBhuspEPJj81d7NRJhuUjtCu8bcjKw9P+AOix/qJjIPehEkWAaB96NI5y5Q6KF
R1fX4fuukbe7qGsNcgK5buLUWXP9VFlsIbB+8axJQowkTJXjm2+oa/ieh9BdYEDZRDqQSdc8whe8
c9qk2qPuS/Z6O7OshqSQLtLTEQ447hbv3Pt8UQJKoTneQ7nAfbsAXwBnhj1seGH/LLS6wU6g1syb
zsjNyyKpid8ZjXhiwhTXyxY1wAdzNQwzG+xfN0Zl3rZ5h6WoCznPNGMnCPly/DQZEiI2BFb/Bdy9
PcoBKohI6Too7wzfTLddv3MHwsMNJNFnmKd1/W5shH0PSyk5swpH+2xx4Zt2JsOeTAjSQOHlVtVO
xw6Q+AniEc7Guba7Y0UJjOdw2s0v0H0XsXchOIYvsyfHi9xoyB5EV7/C+IRI+aC21Mmp/l1X8B+0
7jcLPVR2lr5/jdb9P/bOZDluJNu2v3J/AGmOHpgGoieDPUVJExhJieh7OBr/+rdAZZaJlEq0fOMa
VFqVZTEQQAAOP+fsvTa1O/LI5/7/qpf/A3kvi6e3hNIff//Pok92m2Cpx8zwY3TP0v7Pou/+hQUN
DZcgrvqHa+w/q773F50+f+nO6R4r3c/QM++vRQ9l8C+dV4zav/KavfpX3y76AjebiXgHGZljLmf+
c+Nu1kuiWuZJ7LNpwSe/5JF2Oc0hCJbFx1rui0QcOzYoPEifdQiRKWHkP1283zTZFz3Eu/eO4NDk
ASCtsQxfX/79T+qBCrNG7XmR2FftLC5C6/Ps1+fdkG3IP4oy2KWib+CF1oTeWHl4qqEh7jB+laRh
fLEYEKuYqZwWndCqI+b1tr2fIWrUL5oFbGzZw4oSabFXL+COZ4uyE57owm1cadnXlIHu8l9nsluQ
k993qtolRQfNYzPb/t4iXIZHLXPOmVOWM5yOnokH8CLTRN8JldgsP81eRjqGbu4nKqrCpGQwzDME
UeSnpOra6om48XIG6wQA8UAzgenNDiDbORvPa1YeuZlIYzc0qhXH/6Kb2qaL4Kp2fAMe6ZXvmAHd
e+wEPgS5eCOrfD0Q14Mi/WbS4Jc3MHKyDvBVX6PENsQuyeVV1LmE3ZZPCqdEn2ZB44z5zlF8jbGH
OQIS57mYLAGT06PhI8bncgkqcWR3XnajjeKC3GGn42Bqm2TmZbTE0r/+6v9bXD5YXIzlif/pAflF
EHSqyv7xHUbxx9/8vaLowvqLdj7zKGMxlVGL/GdFQYO4bDFRAzmLdBLf1H/2kRYhAmhXEec4Hh36
11DKv/eRFvDFxUnusoW0ediQtv6LWQBrx9vnmV2k4GFenmcb9dEvNsJaVZkRhnN86da1r9MRKgDE
jLFhM9TFE713q8wstwDoYqwKiVmfIgOtJqiT+BtDZlWtUPnC1/VE3EyHWDX07nihO88K3MWmKBOP
R7Wo5/Oqydr8IVFWc151SnxLzWjysT1l4EgwzLvzutCGwdwlGmp7t+9d49A1/jAcJzNpx1PLWGET
99mEXtzI51WGUulUY8QkLSwkymPWzoWc62TV1l4U6GmpaOjN7ddBGrD8jTg/WMMkSHRKsQRQEUpy
dM3I2vpklqOJGEsbZo8TJyfCMceDzKW711q5hDoWZIG0STnBydJ2BsCddWX4D2PJJitGA8WMIQKl
TsdOpQ+T3aEjkGa9JvT3PPYJ5tqnSm+htY8ZYj02vnlK9981W3Lk0JWyllR526EbCDOlr/jlucp0
WPQrYBM29C/VXXVIMpyzETHXM1dkPkPKkIbtHcne6tATeKxZZ24bTdmGIPoVKkpnqnetB05gAyKH
8J/UypOF9pLPTIXKraM8GPUBreW4N/dpMsVVQ8ZAVg/SPVNyKls6cnoHbHLajHEm0xipatROxnDQ
i0z3hzMQXHTm+9XEpMtjT+Vprluva8T9XwaMyzcdtLirvPG16ZtfunX64qd69zKHwhgBaZedXei3
aGH1rdMnLt0IQtHdz6TMSYKjCn84H6MsOzqlrLlQbRbGwZzL9JBYfklrL8+uYVHRYIa0tQrjbLxc
uOSrRTfLbTkxyJjx/WO60/WjRy8TyL9QW5Uk2S6jU0fsBUgIRxIPH2q5sU78Ni6DvOnJPPJ61wrY
mKZwacmy39MRR+6Sm7N9KCbRbtGAdI+VUefPRt/o5tbP6C2s2kZRxnihl9NWge2zKuEGHzsIOGxy
o/yYsnXU91Ypv8IWGfpAVZZ9pXEF7RUDi+hr1Fo0bFOr2OJM1Hb0Bcu1y+FOuWPWO13p03UJkHAX
j5mXXlp66GJM86jzMkNkZ4YeNWjqjW5Ye5lTHoZR2BfJkk+wmvrcOkdQpI5lqASiNAHpScaPfMd0
64kCW2UeXThxh11KWs45xKPuczxl4Vf4NND76dHu6pQ2ZdZA0QYvV9+nnbqwS9e+Xu7sSzKmCcAj
wXUDxg5OE2lYMVyZwDNre+sltdFyBWrxUumzuKzsLPpMgrQ6I457PK8GpOIdJOUVEanRLk3JSwgT
fJ1hs/jKcEftaqf1byMQmSum/sa5l7mgLsVlaaYN0MzQOYcAY5/XSaMxMunGB7uBLgjpaxrPp8Q0
vhDDw0RLzqoCA5EL84ahrNzoZWe+aPg0i6DnamwzldIL6vNnaPBIupKQqlGTMy/wbHCsWypqaF4G
GrBny5ujOxs+jFjhcyKssEDaXfpdx2fUjL+83AhMs0b7Locci4lTHRdGLUGgKallw0KbLSNvP9ls
dMYasQ3KsCndwk1DMuNKZmS6H8s7KuIsyLk+d93UXHNbVzeeMZ/7QBYDOwv9vebGNWUXmVlHDymj
j5A8975NThlf+bmX4Dyvym/Iifx1LmaD3VWBDnwzVxbEKqEfQie96WEpHdAlTeuMu/tW1/DughCb
DfTYZhiMvbr3RKoDNLMjF70ZAg5izFjZpTC/IkjEGwlzaj2NukUHXDj2F1T9/trE6HZTTciALLcd
H7K4KzGGpdXJyGvCygZ3ekaGNGzAe/bIoUYtyGwquionz3JiI/bZKIlIVHriXw6Tp67m0qbaWloQ
RtvWZ3jKxK0LkCkLMDxmzbaqOqLPq0Y8Uhu3a2uS1Q3Cdhyw8xibQZxKAlH0Pnoh8VDsy6F0v5hG
r7S14tbaKJacIEZwjRImisd1WbHye1SAK5ey8GSQ6RTwRJpbC2TLfdQwAvVGOz5W9KKvGjqm6559
JlfWj+fvALL6W5tZQYq6nKyTTsyAyWK9KxhdE7OjEy17UO08y8AyGjIeE7joU+WvTNuoTlNap4HG
hOJcldV4nWOgkXPmn5rBIAXSnZM4PJhwJk6x0Ju1Tgze17wbjLsFUnpya2++FaPe0VJxYv/G8qd+
P3j9dKimMLFWVWiNwRAn4rKlvf1QYJl+QLDYXpUyDz/VxKucyamZVvHoqXu9teZNLCoSDNth3oQw
S1fw9bp4bXG29JV66PmHMlcDailX3ltQomc4f1251hK7RFeLSqoRsbhqaBqbG9cLqyNSGAvLYzbO
ZyRXFxluCgh6XmWZXMd+/GxNLvXzEDu7eSoGMpxJlDvqie48428RxFSGZXIV9fFIPKLwH2Zld3th
KV70XknY3KqLOoBiCRt/N6nru9Ad2mil2a2TMTgjQmTtjdO5bKp229UW7Of/bY7LPunnDzbHZHV4
7Gb/e+l9Xsmkw8H0+HOT9e+/+kcqQ32MlIlS0lwKZ7QI/9keI5UBP+KhUgGo8beO/p82q8memgQr
LCSMCXxjyUT/e3ts8IHQNxD5gsZga/3vxPLmooT5qeDWF+sGYhwgVzaoMsrut9UuT/UoyQBpD3YZ
urBoU02/YaerTt5AF7RqUo+9JxPkp05zwzskme1hLsrwqPEiOXatMeC2d/Xzikdol+H3CQymeMXK
8zLtziNQa81aTs50JdCC6nE6XeqlJr+nLbraKY7yT6wVyL1xzkPkK8JTJax4Wpe8jtb0s9rFKNmO
u77Q1L5qCudWoti/+Okn+03B/07dxhWwEDFZNpeBa4p96u0VSGdCs6qhrg9Tq09XhET5u2hGum/0
/XJefO8/H48Oy7srboFBEyYPNikx+nvjGkBeMbH/qw+vemBGTk+RQrWK0CD54EjvPHnLmVFEUa0t
yqrFhvT2zBTUR7AwDq/qEPm5QaQ8CDN2YJ4ZJreDkVs7DMLhzb8+PQReMCuYAnCbvlLtf2qfpMLo
Ruiy+UE6iyRBW5LUO2G49lpOdjuv/v3RbGsJsmFSgMT0XbMm8r0xKYs0P+ikTWWnEhTzdnJafbwE
N3H352PpS/Pp7bPCifG0gl0SPlyvdwcDQY2EPRPJoYmnnE5xHHb5umnQa3itTgbFHE+XspX6+QiY
eq9yl0F60iGJ//P3+PUGwtTiQYthmsE/3xuvcr1z50Ka6aGREFDWUzd3ayciPM53loiNPx/s13vI
RktHYh2BBwQSG+8acm2DGbZvnfRQ60pdvzo9eo0nmJzcLD7MXYJCwC39zPvguL87SZf5D8og+P3A
E97eu1mUjknk1OnikuZNvPhiwJSP46pMcIT8+RzfHQsVA5/v+7gF+XnpZ7w7lpVooz7E6GwSmL5r
wLQue0rRzmcRYqL7Px9r+ayf7qHXY+HS5FJi3rV+4eSlBdOnVuMeUrNCVVCFbnHME3PQ138+Dk2c
X4+zdGUA8i23q/H2+kkn71qnmpJDKBi3sJFNOSlrLo1VOJj2bZwkxLVMLcq6lVoQ8RtRRPHpz9/h
3b2znCtBjCx0jBcN5xcf1oBFMGF6wHcYumiNFq0BDKhojYbmjI898ux155jzB+v5q+nx3SVeNKYO
RRNlE+PNt6c+RA4ok9BNDjEDvoc2dYojOMX5gvSgeNeadUkWu7Z0NMZ5itwgHOU8YBAop2+Ekzft
cz34xTELy3AfCa04kkDAP1SqXf/56vzue9r8MAtSiOb6rwNO2wxH5WraHjed88TG2WqDocnhL4e5
MzpAOtPaxb9J82GjVWN2wn40L93SMDzIrLLOiJMODxNM1gtfczp36wxxlZL+7Lsf+Ux/vWs9wdUU
xAWxI3Hez2KFX/YVyYXIW30xZ0FG6HUWlF3Xb/58TX59Ej3BGsPiZnj88/27MdEMLgoqrwP4SHUN
6QFcDUEf9lneWfbtn4/1fjnn9kTNDu6Lt+MiPH4vNJ+9zu6sKWU5r0jZi7xwWOD/MkC4m20RIDHF
IpDvTJeT+0UrSnRAld3vPvoS9vIkvr1dPeYcIPZsNgV8nXdvlRz6kcGTEe5diS3p4OYGi2nvk0x0
iFDLXJP9JZ5evTcJk+wW7FRM+5t2D5I3B9/YGRrf8OhLOV/1g49cpGvSug2avJcJ5jKcUVSf4TFG
E32jcjN8GfA0fvLmXJ1U3uJD9yG437rNlB0NstrOhlaw4HbFaNzYMnNuSU8Qexij+nmMk1euRZ1o
4HtHdT0zX5WrvIyHy6IV/WMezuJJgeQ8dVo9kyo6leELEDebSNOiKdQKs3y4V51udaSkxTJemS7g
5JVWZZTuMGisR/g2+nMpC/N+pNOAQhg0EjkPU2i95ENvwT/pJxOyN9btU2TyZFs2SwuZUgnsGhZv
6mU0uRjhjaAs2DYuagCqqDHxI7kVsWPtRgtr2xqWVPfNc7FhlWnjfsHR33o3lZ5yv/H0RxlgY5/D
13WrXXtGx9pJSLv7RVmhTRaKH53c5W87u+JrMGIn2z4ZuxHQaa7d+ZU5n3jPQBNp5vHy9fKGzthv
jDIW17XZxNmxApSDhE2P4AAZoohPBD4WckOnLa03GCRYraQORKFXrFCePmlf4S5xR1Zi0kWQ57ra
o1Lg2s0kSHaYCUV8Z8GTepCkmWrEKYjyysygeq1Ti8+BFROfUIJG6w7x01MrfGRnYdtCQvEVOQLM
pXgppJFJMl0Jx3mlGVzbwjSSp5zuN2ahynoE6gJ8lYcGfk6YFOqaONapp8nUTldiaKbLZLaGmNhV
PfmaOz1Lk9LzT7TGrHxjLvdhQfYHENQUtvQMbD5Zq0lnA6MXzHXKIedecotenaJxJjsmpPSaAagM
6rqwNSECVbDPkTFS3gDrDsjYIh2JvOu4wTYC8MJjPC5Du8nj7kXNP121iP2rvYypGBy70u6cGPXB
SkTWfIq0PD1mXr7xFWrPqbUQzWtEpfapq+8jFGQb9Bw2GWhVe01ZnhyE15ZnYzRaAQqmBN5Gh47e
LNVRNsLZY3UI76Le3VTwFx4bBzcgPKYsILzevYSJtAOZhRyhDCei6VOY2h6PXW0VO1HNPXM/yfhO
mxRdOMMIdKdst/5UFYHVljmtBOw3n/xkuEwiwmVS3d/GcWNuRwltC1BFvYo1Wa+yYvRpLnNaeea1
AeEDOTyZHsBNZ4UrQGxfWrczT1GRXLbkSa2YRCCQB9kR8MIxtygV7zGRojnsauMsB9UDvcwO6r4c
d5lfiIDmfbyK0aYz+bQUvtz4povnJ782Hmupke2oFeZ6dqwShymNIE14nxuA1rhGEVQE8+TxVpO1
8bUwgZSZnr4aDLAEzpLLZjl3wxCeVaUbfe5rQ21ia56OcV6wAFvLHqkw5gsnMU1Y/l1zrSd5d9QG
vHBK0SJ18dfWTGBSt/PJN26MqPveCNCeM5g0bAtw3ZoVStX0qONv0+E2Re65xBdirKocddRqmA11
bysCiaYxD+WmHwz/rCfe4ZKNkhWvR4f1InNFft/Wc3QvDTHezpXN/qHqGMWs6kHNp8xFlRsWjru1
st77Rku8PUyIJw9x4xcclF30qY3EjWeP4407zjN2ACk3y/sH2Bmp1HGAILK46npXgQW0G8Y5msVW
wMiqMGhn9iKZh44lK50ucHBSsxSV48L04I3gRr4LJYfSR3L/rQu2eVtfCWsnx8GqgxYd+GUn+k+o
ROmtjclwYTUK7XeUk9q47p3MSrd2ahRnWt1l2zLN7CsyLLqt48rooU+j8czETdEn4XhMRylI7KQX
+hXrBd1suzS6xdbdaljl2vhoNuzbVwa0wL0aCm7MlL0DJUKuIcJt3Q1hxZ/LyrO3ouiHL9IqvZfe
mrJ55ZS6cWcUtvswkXmpdnDiUOeiLQUvKtmPleRi1Er5F+QVONfkouHZqPAta33j7qmg/b0/6Ua/
qnXZfq/xPG+YKs3HpjdPbmGJk09AdR7AKD9n9khGaFS6O+nm/nUeNsQ0hmZoUvynMfO2uIVPn2h0
H/rcP/Kj+reTLRX0tTBH+KsN1vOkRHft9hpdg6bs1l7VGGsUFxt6zyUd/zCyd6Or5VvH6wfkRIl1
n81dRYuvg0UW6ukhTBvjxBVM1mYxBA3xXbvBtrmx/fIEQV0EYeEbV+iF7b3duOa5H0V4ampl34Z2
o68Lb6x2uVD1Nled9yh7TomFpglwBiVm4PUVWvAstL1djEMnxxZPCz7qwuhTKSbzQgqvuiS3jW2/
b1bOqu60tNzMRCRayATA5SHscr/YmUMTp2qis0mzPUiBBJ0eUK3P33vK8fMeLd51b2noluATDl2g
ZSXvdMsfWyiBg31BxV7vssJ1KQD06pjrc8/T1denMS3yqxot16VHkubebLrYR5znwdNTeHW9UkML
HnpnzO3CUyrJJ7WioXjKysZ1NlntNw9WZDdbx8Fe7dsFsc41htyDRtD6pk7z9pPb1V8LPhrxc2Xl
cJmUkQddqAZi0C0iJtljakilaEHzciUstYlLe80sUp6RfISZqEo3/OLJJiuMZyKi63Uia9LTbR+t
REl4z8n1ZfXk6uVwJHMCOaHPO7CJTTTx9hyuwTz0V7oYuqe0zVizf+heQ7/NUMEOPzSxZIIvClmH
8AJrJaxyil9ibQZURngcGg+rLymTeu2F9KryNNm1cZGMtrzXonB4strE+xIBn8OEXvpazoRCeTav
PQzfLqjasij3mmPNRwPaWLQpnOFh7vXkQmRFg1sYnwaxW/iWEma2Abuo6GI2Znfd5/hiTaMJD3ZF
Zh7fqp+Y66XihF4sX+fZyDujMuYZKJCUME1ZnOIla6OZ9nqIgUXHNS7XvWVULGezim5JpjDmYLIN
ebD9ideITneI+zInOSnqFLEbuS8YM1b8brwUdqao+2OtEvlcUxtRYWBdLxnYvzStl3wNjeVWpqMk
4ALUBsJ5o532jjCJm7EN81Ezau3FcOR4Hr5OskpcB3rFx07W5N/rZYJMUdrt17CGhpgPYkkxTu7Z
GIebPnTEirCtG8f8hI+EabdieQ3zkJuq+IT6ncBETyPOFihg6pYKJbW3tZTmrPAVzoGVAVia2Jzg
HIG5RWw7XkJq7FVpLjlEU/KU5QZjWI06GfIF8svZgU6HxHwrnfE7lg6AnrR9gwZRwTbTPTfICoeI
moLI+GQgP9mWWy/yowCNg7Z2Q25nkU762WwXGDv0R1XzwXElvZ0xN9mKTPh8Bwlvum0cg+me9KJT
Wg4QeIS5ahQSBmcYjCPidrHBUDChZ5/zvS9oDxjTMPM8t3JXx73AZaDDqDMt3jpshI6WrKwNTnxy
uMa+Oxf9lJ5n+rTLHPRMJhsu0HCTs+7HiSBooa9ia3L2NrkAgYB6QWmClUcSRWWwFbyaGK+iJScf
yOu7732rVZtaq9ROdwCgoDD62s5asW2JdSUig94BM65DOnbX8DAfE8faViFgU4GtsSy6Y6E1X8ZC
XcosPPaVc1+34Ykll4ZRnvQk1aoXkuY+6b5/4xrlrmY3HZRp/uiLZNwpwJwrt/efUDcjVWiJs/Yh
Qt+TMMocvjKeJl9nY6VFLPKxccidtl+jbSIauT6bYhdMZ+Q8FwPWcqOgqw1wiooAkKh8QIH8PGEL
dZBVbBs3T8Zg9ufoQdRdpFbQVbIjCBTwnTMzpioxGYdvYGt9noap28s+Jn/uXniDvGu8hliVLsFe
RvqFO/pZ0DaD/KwZrbeZxoGBGDXMuZSEGrVTujzmszjaZuJ+djrSdJMCeeq6i8f2kDQO7dExXcoJ
14+nXTWSxS2SNrNWAMvUeT/YWruNi+kG8pT/TTjurB21Oqehs8r8zhM7Y0DpcNZ7RdelKwh0qCGM
dvk8o8nSx5mmMxlggCP6Q4QWGIzDmNXtQoS10n4l0hzuaRcR/pexH9q7pnS1i1725Op02HKhVS4c
EacbKTkzZq2tNMIvXpSFIEwdHkCOyoiBbDYKEcOjkFrDeaQsirjt5bpieaHPtMw05kqGXyTyjU2o
NdQYFQC8NFHTRcM77hN47/mEm4kqGSQYNt3GERepZifDpvdnyg7psiyNXWoGpb5UJ8QFD99TZYyw
eGf9XOjANvQIzwwijfBLVGg0uSPE9jd6Z/cbx2YaSb9rEE/MXR371MfDUvIivp6D2K67h6Yc2Drk
miN2tW62B/b2fDTR2ZjoKgr0tT1HaksuCfXV6PRfnZyQqKRl+7cCgXBlt4qo86E8lEgQA8Ur/2Ag
nYHJbIZHcidoCnQU+R6ZT2evk5rX470SeObKaZmTI5SmThh2aLeKz6//F98rjBvhUPZXJKntXNtW
e8PM6seu6KnBptagS+CZ4+Wo2PZoFJvMelTp3OLRn09JG9vIAnsG1wsSqM6hKxkTsEWZ8T/zIqmR
licxCQI+X7FA8HF0VF/unMLuHgA/cAJJyieyjqjrjsbLlZ3kUBql4FcvM8F3xjp9aO1yusrAXG6h
kYi9yqQ6TTW+tYBJPWH1Bb3w2qbsawacRoFNlvyOrRq1vZS520JUCcdslSi6IjQvWQwkQvxQtP66
sga7wWcjioL7HwXnOQ68mlh5LdkB0KSj6Kkzv207A5Wzj2qadwc5emWkqm2fjaNFxlovLmx9tM+q
VDEhUzbNq1Blx9f7TkuARQ1M8Nn+9/mnvM3VddyTjLcapiXPRcZ1iMKa7hoOXktdEzfNNcklUzad
/8lvNV1U7sBlo0kZWKgRTgBWyl21tOII/VUndw7HS5WPQFQwTeN+4w7oGTEv2ebLB+apcxuR57nx
Y2AodQ7Cpme+vp6I4/tcCP4kK6324C6oFEjbXC3dmbhhddOdT4BrEaIqiHlrEIjic6zbyCOyHnAK
qVj6TQyd+lx36bOuXxtPumaEL4qsprMh5W4yFR+aTlr1SCuxxLZOZB42xUk/J4c8PA5ECj+GsZiu
SCTm0dFiHmGyo5hNjn2ITVqvHjMMsAf0/xpgu27IxYDPPNRvKA44w9JwaH+FUZSxA0bxtvPLxDin
bmkfen+5vIXIsyO0U3UaSKC/GTMYJ68PrNFl8Tdyj+pHDFUcepLdcMx7hMc9LdcCKy4GORysQSTo
yPUNf+e3CeKk1nuSdgcVRE8oPfr6uYSSGfgM8yBOt5Bven6dvg952NGXkTQx+3QswLL3LcqrqHII
zqMFfqqLIfzSjhjcsAcr/SyPDB0hkBMe7dzkm/dUPva6ZDncCdOm+cFYFBz0cheMNa05u7ZpKdgW
gJLMQ/yCs1Nyl7hKPEUirR8ZRWpVwCyWZ7pq7XBdUZ1itmB9JEC+BHQErkZRELy4Yc0J+/1yD7aL
GcO16xAYObBY9gGzQp2DPRf7EGWf58TDd8+hTg4oMKbPXZVMX6fFHrvq2JC3tFLrCLFFiWraqNPm
XO+GkvTcXkLWHb1v9WCFL0Ql+cfBJvFtFY28maxkbLa4g2ewXCV3wOA34ZfUse1y1bVmG5K+R4N7
TeJsNf9oP/9PBfyR0AEfJW3p/y502ObUi9/eyhx+/M0/MgfxFx+BjFXA98Me5qHC/dtX4Ll/YTUA
w8kIWqecXLAf/8gcdFTASFixFQiTGfCiTvhH5mD9xZYdeaXH9sJhm2H/GxXw0kN/02N3aNUsKgcb
p5UpXm0HPw2lo3EpkOpK7g1DUoJhKQedYRmQ2C1p8jS5dltCNgWXvn5dF3+6Vlc/jvMzt+fdVIO4
tYV7iMSDkQYCkPcd/qYhV3hQU78bpTFsGN46Gz0B2Qyzodj/fxzK9xgQu0wYearfzr4QPg66XjCm
wNVEjLKhjyDp8I9TXDUfTBh/d1ZcSp8wEXJaiCR7eyhkm1mNTwGP8DQleKTpLUF/zoJ+cuXhz2f1
bpj5egFJrRMWaxsKjfdT/ok+JuhcLiALq7807K7hgDgv0+CsScxOA7fC5NaEYRbUgnrrzwd/N/v6
++Cw0Za7GH37u/PsgUWEZt33O5ojyNzSKd6UOiLvPx/l16tpG9yXiAsQo5iYL99ezS7yzG5oQokl
2XLAr6MiRngzNe6wSQmZKz44qXejWU7KZu4F0QkHJ7fJ+5G3je7OjHXSPUGX9RS+7XeUJC9eVKGS
zIszGmEfRTL+ehkRERDmAwNUt/Rfpp0ImdPRMyu50BR4XdAR5cfyq82fL+NymX560F/Pi9RH3EgM
1JahxdvLiB0ZB1GTyZ2ZLGWspp3DjbqcdfrqkyjsD4QDv7uKPx/t3Y/mWCJqCB+VO28YafIyS6dN
xT4gzWq4hz6AsCx7+vMJGiykv5yhh2LMNnHnckMu48SflrI5zhyPjWa/05lmXYKEyT9FvMYPTqVw
Z1cRUueGPsXsMQG0um9OL7xjbZt7GbXVbpD+sJGI5lft6NbP02RqB5r24OrDvrlFvQnmPMZdkDXq
g4VJ/83vbyJ3W3RBHl2O93ec10UO3AAeo2SUFlIEbcwAdUz2sNE0uvAALYkq9apxbXL1Ngbgha9C
UflI3asvXDokQVRH/iUc6b+9P/+V7G3/9quxPi9PuM1/ln//0yVN/dzJlJ33u6mPN2hbbYosOhmN
57CpbqLuHrV1Cvvd8fM16YUkepSAsLuwGGi2TzhHB1GuMmsphWcaRYiEw3VYeow0gaLjvTLaC8NR
2kEBzls3w0I6YlMFUrL1P0kCQz71gxcGvpkQs25p7tZk7sbchMJeVtOR+VoHmjXHOhXaPswk+yy2
sntJi/0is2Y2wqYiXQbXMpTH/pLNkdrDuFaYyEATTvSwzkU8iweNfsEuJYEe++j8ks3mTe/1pLAA
uwGTHfeXfHK5/fPd+usD4tnkVRo89QgymOq/vbIT01jJ5p0fvYsvmHPRFvTEgTr6Tqqw3kjSu//1
I8kR7UVpia5yWW/eHpE+7OAR2NzvWlQSemdtcj169kvrvDVLeAm+8/nPZ/jruu3ZEMtchEq+z9bn
nT4KVPVQ8tv0u3TO2eQO1ngg+9LceAbJIX8+1K+3KRosShiIMf7i0Xx3m0YSIc84VLwFPaKNKsJ/
kUlI94ML+NujWKDLKeOxTL3/ychh0gpS8XjdOa1oV43ra3vZRN7Vn09G/3UdWxRlGPzZLRL79yqL
+OmhyxKNXlONyX6a9GoN7ibdOlMRrZ2urFZW2LlsKbjxBf2uY+s9tEa0q6ws+WhZMrkf3r4w0Ebi
DrORtkBbst79fg3zAZUMbrezgGltRuRu23BM+6019okHMVVZB3Ac/qYV1fe8Gt0basZxF9liOBVK
mUeb+dwHv4Dx2+/kujCiPOS9eODe3sM4QjQtjM1uV0ayPIjW3vhCjisFyesiBA1FCpesv+Q2j3Le
aPOlJCwmcIBsrn2vrJDj5d9zfRoumBgyIx2/wscxgibp69u5JFCGYGSGShgCjuWcX4Db+mhz8fsT
8JEWm2zpef6X3/6n3zbUW7+YvZGLGs83UevWWzla0X3MKhbUjZuuw452XeE6PW+stjjOsXr0EvcO
yZp/YNISBhOi3EWl71+jlKjuPEt9V3ZYHk3Sk7ZjHRGOkzF3MVNSnFqypT/YHr3XBrGP4Lb46Qze
LSNjn/OFqxkEhJZGqL/88tgz8l2nmmAQ2rLIS6AQaSoOZkWNjOq++OAuMH97F6BKwsCIRsl9/7h7
M2vJbMuOIKi4rwE7e/YT26orFyvCirHJt4pu0INL0Mxz1wa9HKIgrQwwCmZMOynqtoboCCJyLHc1
JvpYMC2RNTFSQuzAT6SBlUb697nUdZZKl7ZytrFFSpSI5j/UXtru9cEW55qt53tVVY/uIG6dmQNF
ZEwF9eh39gfX/Netm+dQDS5qQfSYVEtvbxqYIm4WAtfeNWn+UIY7d0jztaZgtIEDNj/YJ/5m2UaQ
aFN5EgDKXvFdndQR+w0QVseDRaian3hkT+lQKaxJ+R8cafmkdwsMR8Id6yMzd0k2fXtaROlJ7H82
d1Ib3WW6GT2kuSLnrJipJuw5A9YnHM07hg4Ciz+vsb95+yJsNRzXROO/wPffHrqPkHyFqeiYc89f
wt67mtzmRtByQZn8RMnrfPCCeu/eX54asp8NIL8kUtgIwN8e0B+0bkKk1hHC45c30mTfM4fIQlCI
BeagvpPxd1cl+bSO5prNjYXiHWVoC/NRfXDqv72ZbLzDKPoRSr9/LSeSGUb8/9g7r904rnQLv8p5
gTIq7Qq3nZtNspnTTYGypIq7duX09OfbtI2xKY+FOed2MMAAM5LY7Ip/WOtbA/fvGKgOyZoPQiVh
zW+kih1a8rP0m795aeIyxsMBLkCYNPl//eJemOWxRDKxn+cGanhlReuFNddPesS/Pb4WkwyuJA7v
D1bmrLViZblVu6dHbtbBMCUwLrNw7UXQKccWv0Q8uD1xcjUMk4jwNKYBxXYajBNSmZ89I39syrGt
0BXSlONiEZ/v15FYGHhT2BhJYjMJ2fLjXdssV/Ogx6TSMtYVg8594ncIbfLe/Mlt9TmO5+Naoxri
YFO3B+7na61D9Gg7pdns4Y4mXyofrslqbOLu3KaWkKvRUyyoVa+XJcYMg341eIgpNgxDc5vloo88
azTm8WpIHAjUdtf11lrEov36z/fg3zxotAYbETZaU8v/EAH/6VWYGEE6i9Kr994UNehzlmHrYnJm
4Ywr5j/+KFI5XJ/cZ8ZwwefZDybctqobn13HEsnvrjMTYlcmzIJZMP0fvhY1qMDCokdqPzzVKrD7
XRW49R4wbXMLb9jbqdmPTlnTvf/zt/qbhxifxFiEEhG3w+e+0V6gvameT0qBMW0iKFD3Mq7tLW+3
ZWVOEve9Sv5DW4m+uEImmYxaLI/1RPjpfsZRXXZhIur9bOtwBj1bTzOWbw3ulp88qT4ACZ/fEFQa
ptaBExrHE+uvD48gd1VP7CuXiNuYqFpYZDXrNHFHFEcyKgmdY99ErGDeFevaGUZjR+fYT9tl8h0J
l1Vwc6UOM8ZjhFP8yYZ4m2yaMg969juFx/IgqpN3QIXGVe4EoiW+oYDo3paaAFnylZy17ykAK+Eg
iKoakSljYzRY0+EO83Gvug05gnGeWA9eby8kYbooOnaZJSdvCzc3sV/C0UrlNy9jWIIgjg4mYS/e
ONGGJUmTPLYFDuljUTJd2yepJd2tYVbWhVymydjjzh7aayGBpl+5XT9Htx75lOWO/22MyAyaNsfk
7IZ5uSFi0I2vAr/U1EHhqGwHYrG4H9gXQ7orDXWwmpysxjlusGaHSfokMRi4rHNclR1B/MVwHHpF
GOucpzPCmGomxjRDkQM43Quxy+7bltX6ZhqwVm/UgKX/JI02Mpk7yMreVFLo4ioNAvvdBxU7w27s
pvUSgGW/x+dmQELtCLG8GbFo3pdkRnfb2ahD/85UMojxvA5xf6SInXZ1gI1454JVRL1YxcuyZpce
7ksMz2pbRHr8ZxKsCzS5FcFjltTFeiqkctatC64W1GtFSmbQ3zLn3fWDqJ6jyi5eCiMw77rSQ7si
s+lgzBnaW4IdidjclXW7Q61Q3kU+Q1Q3ibf5UqZ7280RYYY5dJt+uHCGeSQjo33Pcg9cJ5v3TZ9N
zk46zlfXMcYt3BmQ+m7j71nQm9vQTb29G4LJoGJeVhkAs1MLN/CL3xFp6vYz8Q3+8L7UnjggOV1Y
dM4rtrpP2rLtQdy9EaFstnAb0pvcQfMDSNM6BbJIrpyR80G3kBJEFj1NiyPI0bIwjJPcCyMoOkah
m6+nLO8pKkBsFbwlNm3r6z3pdKw7t2PHOwv+Kz/nTJem0W0wrE/2ZjHzejt1TbHKiLclXROU7+gk
G4hawU0UuHfSSKatNQbJjigD8K2QszaRPdv7hdL1LoqL6o0kCvOyTPBM4iD2UGB1Dem8NRqfjki4
gIE1mzYljk0RLisf6e/RMVOQH7MPJWwaLmBy7VJRWbtczCxe+/qlTPEACPc+7ecXMUUAhZBpg6WL
XqRnxGSW5jI4wrCAWGnU0YbUn4ccusdFGzkokmMVbE02y5yHGj13Fi4b+BfVXdoYw00dI29vidpd
jU57yV7Th2yqKbxG+a2tiVgPnC4lr1TKQymD4bvbohye03FhwpUPabfM617V5eLQmttmE0dblYbd
Q66CZEGiGmK6hgc4bXykiqSmdjwksrgfX6Eh5Nf1yFWWzWiBg9w6mj0BwTjY1Q53IhI/0hu2EzfE
NhK2mNvLYEZm3b7OCXplhLs23m6Uvq3dvBoQKcwsRnJr2PzOe9+w1a8TQdfVwUFe1SOKbHykNApH
5KVheCxpcz9AiVXMCFouGM+aLUPaOj00DUcKOnNZbDQr5CFhqn9jF5n9EMkyT48AMpqtQOV0bY12
sCNKalxWoJZRJaet+cUzI+pJ5rtI9RezOFW8ZH/tiLr0SOuI1TobReqACGy9exetwfeQ4X4PT9iT
NN86DGqZg+mR/bv83lQNy/9ZttZbObFsp0UT55B96WsaliN6nXbed1QsDwEo5Neh5efMRjFtVWfX
Fx+JpOlUukfbddpnpnCa9dcmC0i8niuBIJP6JYmD+te6crE0oJx98Ws7PWRN1BVHyPL5Lp3N9lmo
eqY/hIa/8SIhobgsLTdHYRtinZvE4sSeJ9YZBdexrxFe+4yQt3SlYbPL6ZvkQbLsJbo5jYenOhrj
ZRsIqIFQVXRgBJ5eQmokq0HA4Mi6uQaN8QJwenKP84E8Vh+Bz67lcBpPxG3wFf0qD5MTEeL8ql4+
PA321I9XWBzjcxpAM1ds4a8UkUyXbkJmeuVUhMOaqXc/dLZYCHj1axQSSXJGLVa9MbqztwzOxJmY
v9rbloA/dks/5btRTYjwfd+Pz0VRDf66Eok4cxPV3FScXYbw9UUuQ/eMqq/60gxxc+suqIPblOOd
ZjlU8ZmcGERhKTQddz4ZXJq3lWiqL4hnS3Sw3lINm7zOUpJfRHoAM82PNVC2WI1bX1Rkb10uQ1t9
6eaqeRkSjusCjeJXcqvBRi59wmGtSxldxEwj9n3YtV/DsRVnd6mNEV56GJ+nVJDFOHqIn74u0EyQ
iVeos1ycYiNq1kuL13K1gWgDM4Z0Mh3Mm2QlT6g+IhxHmdZDZc3inAoVPVZeAjBF9OrNiwmy6jRa
FxjYEqHXB//9VfQE4sRdUF/MjRltYqMfTpowe8A4Oz0GGNbeyjhKD47O3qpMIz73YBGxxgaCChxt
BBsLB2070BvkBF3IEGeTIp66SGTHXyBgR2O8x6LbZEsF2mzhPmeMVbbP8MLn74E/tF/92BU4K2Y8
vw3q4xU+oqpn52KL+1QmwxOQtN5fj4pfshBmfhd0TfXuZIl3b4QLWPeqHJPz7MnSWiGMa16Keplu
Aq/tn8xqyu9SfbptANuXAgHbXe0OfFBuzDu8uKaN+hvGjtty1LAgzTdmbMzfzQVOijG5KBQY2kd3
pFW7RxARBDUR332XqiW/o2SfHkOTjQxmb9iTS8NIfGvIZP7uV4z5kIYgf1kxb2mbFTzmEdKEoQhl
Q5WMjQloVHTnJrRcq6pv6/koh8HDkNFzJS1G3fDo9VyuNJ5ZybnIM2WtpbWoG8PJGOISTsy5Ntsg
GY6eo4JyTd7CdwX1FPq3KSF6yJF4RpVZT25cjZthbGFIDVnfr7n16lueFst3ZWtbmWeXiKabTPTf
7KBfBOcMMKpRVRwWjzd5uzcRFTcrCIOkR0DSugs7k6eZ7w3fpiqob7uoZPBf29V1N8zV6wT7/Nbq
gvgceXW670LEJWkbOEeeY2EDApv7m2j37rkGCmreNkbQ8oxXuYb/z4qDFzj+FT1xtKv6qOEhBk+B
uWmHXK+OnOANdXx3Hckq3g9FMRzI6uXU8Nq8dIj7Ijzej9MbzyXUuSIUD4fHEK10sE4XK/6vtqqq
TTRUzhcRkp3tVsWCJYVEDNuZIJQOjre3OF4rNpouMqiG+7Bz5HxnSeTgFCGIT90serKLGJuNoe67
0L2COk5gmGmCZ+qaZjP2YXZdM/8x+2QApVQ1fGzunc1RWteJT3avp3O6JzM1riayAM/lLKJ7LyKW
HllxH/PQxVhHPDs5mqhXjyLtLoYZ7WDKvXllxmhCScEoCRWDF0ipTwkYsv5jhPoeigStm19Odzkp
CV+Hwr2oU9PikYZkenHaelt6FilgnXuapsx9pt7WgJ1JfQlHvWdS3S5hsnysI+WzLYPzcBgyNT9j
borvzDIZd/5UHTxV1JtwhIG9SkneC8blnfmffMUXsEDeURwk23BjHvR0OGt/nl3wKHneHnMDrfIQ
GeY5ly4hWT0xtInVV7iWxvEGib25d8Ai3fc1KmxnDOO7vuVDehH5Nz2O1RWDaWiCfuS+E2viPXlt
VxzS1H+aMhPRNABG6kBKuZXUtFSVjslVGjC4UZZ9jGDzfknMaNwNgWHuQekvmyDFpjV+2BFRRq/G
nFFhPM/eieLCfc5csS/FpPC1ZDyAFSCpVeyBZQ2LMPw+5L39PFWudR3KcEG1IN2HCn7/eqKG1d4b
cZLABJ7AdBCWO3CWxAAcaedTF66arom3ZJdU3xZWTfa6igl4rzMuAyD3hDlDHCL4paoIZcEG1a4n
oq3WLBBW5A/Y6973KOjdOHvPiNK4iIFodqRbZCvhGhB7yU9ZTPu5S1FacyvuUmJKKNSEoCDz+2vp
iuixyNU6ndwB+rhvkpyJde8uMJtlk0snOLUztN7ITLaJKPJVDvjtLCuh1DoZQ4ulRbEc51kRRi7w
mFCjGTk3nFdeVPGUnYvMQQZcZwuOv6YpaUsLI+M2Yoc2YNnpshdpu95eWAzgGa3BUquXipFGnxrT
TRg59SUEJ1L9eDOkJGY0WX4RknJyJ3wwypk/HSKAZEPQ5lcFZ/nUlnAwW1cVLEdHrDxj210y98V9
1GYHXJbhC0atFX3Oe6PKfi3JQ1jXFWluaP4TbZrrrJdpRh+pbP+LtXjfokbVb1SsBbgiqXhoAZz3
C2HsnKGPt53fy9vZo2LB+2Sx9A67ZR1PEVly0pwOgy2H9MJw1OhuBt9s/YOfW0hRS9dTZwNIXLwq
Z1+dGd+gqLODjBT5ngTnhWtUZG9SZuUtYc3yFnR/XqzSmQdohrrua9Ha5peyzRISdPEIrW2Qg+ca
FcCFaDJ1j6EwGF8aKh7OW0qTI4GE8JYwPOdYVAFvlHCqXnlbMjtbCsvuGfrzRypK7QfqYzpTuBPu
RZzjoZV4N762fcsQoZ17+T13S6YK7dJFb2abWV/ypOFNr3D03bS4ed5I6qAJd6PUCNfVErVfcQcb
UpsGQzjKuSjvi3riwdAm06h2ftwNaueGIxONHmU9+XB4GYDSl4W6TzwsitSYKnoTluDfhNVUNBt0
yzlmntLkMiqducs3Q8tvuc0glwORRaWFfBrrhYSg7JbtKV1ER99oloOVIKbEvrajeOUnLwb5E0d3
ZPy4SdxwNvbGrEuAjg1ptKKZIqU4wbmz8RrihtZF5HGWjIVXHZi+PnobmgEvSNynBDNiCJPf7b7n
U/vamaEluk749tvBFIMR92CyHIuAwxbpMWLfheQL+gm1d0LSkh2slPmaWRCH3rHc8l6gHyv3BWLp
J60sgKBV5lN+qCymQGe7FpMFdW0RJ5hd6l6MKCo4hexb15Bg+H65L5iHNBWS5lOLimHY4xfxkyuS
IIfvg8dsdNXbosIybFjJQz4PNqlNZfksrdC/zX0EmeuqCsyHManaGdAszL6z2/OlD/Zg8jtSlfNb
p3gv6fLmqTTY/yk8pZwT7l1m/8m8YS7DURyMjr+/YCL8mtK9pCt+WR1bNbTf0qzNin3YNzULjBDG
IArs1J7Whcn9sxo5ncuhZP53MaatQVyT6qjoROLCDEEFzhClYbeCyalOBSHTpUvDzUuY99caPTlm
rpLkXrm2l2kpzsmA467WJWRBjlC3KtAGPlqwbLZ1ocwLdtLNYYS5cktC5kT4X54+LUsyPo42gtuP
eed/Nag/0aA6DF2ZfP57DerTt0YCo/0zauv3f/MH29r6Bd7R7wJPBKN67fwH29r5Bfmn3r6xXTSB
WPBJv2tQXWIQPvg2NhJ6qkktT/1dg+rav/gAoIFlk2RnsUDz/xMN6qcdkR0K3lI0CSzjWEm5pv7z
P20CiErrF3jQ4hAEXPIy4X2SxSD2/3RMbn7Umn5aN4L1ttC5eq6WDrCR+rzYjHpQEo4ij73PSu4H
TG6QFKdIvRF/N93gZeURv0CqJWO1q17/+bP1+frzJPvjwxmAASfjsPk/rKx5i2AbzIPwELshQ1a/
aeklJqhaUjdimWWrdzAHVcjsmQQWsnbSb5PRleA1G1LsCg1RmntaZfRQBQ892nA4J8kZ2kNprLMC
R343N4QT4dC76ls/upNeMW7+D18CVjHCCxIoWGR+2pqajVs5YAjCA32hTukFTiANuobUH+fH2iGy
O7JyYu4MyeKfrq56RWuPFl8BgsC9GcIQK+3pRrVBsDIHavcwZCJDoHhxnMIh32mt4INkQ7mby4UZ
FWiRdP/P3+HT0unjPCAhZRn5QWv/vP1smaH0Mx6xAzjjkaUFQVXT0MwMJH+2+Py0Z/3tk2DDsFzW
YY+flbligP9YWXzS4ABfYBLKyfPovJvOqW9NwQryn7/Zp5vo4/NYN7EN4hK3w89LR9tqy1IaBZ8X
s3fiiUJeWB+HP1m0/s3xI3bERf0UQBByPouCwgZxVDEawaGxx3QfcNQqJ0wPeRs8/PPX+ZB+/0kd
oL8PQlzU2h9L+h8eCkgw7HDkGjywVymOiw//PQm5ZuaZEzdLh/EPOs92pVSX3zHGDC4rxIpYlRlN
JPh9TlKI+raZPV6d3kDacWWlmGIGy1kOTKmjC1Uwn2LpPT8OtIF45uECGCvoWgvsWt3r05UQWxww
w2ltgpBGj6HbP39J54Ok85dviagENRBiMoSrYSj0ju9Pj77IjgomSXh1R+LpV+CkR5YxUXtkcJHv
VI6biqnEd4o3YyNyKlEu3uxQyKzfDVbV7fAONtckhY+ssrANwdcwny2b5HBBNO2bP0r5LJjrNQxr
761QMuPB6m+tGy8qHkAIA8xYEPZ3TNcek7i0NyX5GPuceLVsiN94nOUHrxNMB6l5DkOq1Ak7QsJM
M7K3Tuwx3ShDokJFKrcJmbX7lgnKQxOJ7JiRxrkprZp2kKyRX7FDeWvZ5qRIkkp+rgprrFfD4ruX
MqiL/RB5YlsNtrtmVNOvvZ7WmKTLWB3yRuVPXasxzSVefTkbZxFW81dcoS20/gSnUN45exG5WbvK
vISQgbzyNoa/uLciccwHZkLy2Y8TEl6sRE2r3AznmQS8hGUYYc2ksJfJ9OIHJbNbaTcHtE/FMaP5
u1xIsT97MEM2XZCW0Fplijm0K8lCywrxDitna0y4tZMo/2bkRnBllIWxceM03hp+cyElSXaFZ9Xb
3A6PKA3KaxVV7NOnkv4qbmDNGn65N6vsUh9P5LM0a+Rrk3SlxnZlSedVaLOoOyXmkQUHATJRNT8a
RY5swMKBd02kIGoZ4lfsrcn7ZZ3J0dnbKgyOPcyO9yby2puM41QeO6zA6xrKyUPu7sqk4ooY6Eip
t513giXVLk/wTjvVFMiVssvmkU1Wv1bglDk1EwvRScUHZA3wVZxbOwLHw7NtOHaFYowA6SYgRdH+
6jSc88azqtu5Ka7SCKy6MbImGeKi3/QRYVnMMvs1RJ6Lys7IB4vJcsjCKb4vM8hnsfeWkKtySLqO
RZK1zEDNPdz5+bsty3LDthNObuaFTx3+VlJTG+vSZ/h9URKStlK4SOgcCXXoifladYMZrdBnJjyi
+nFtyVKrutR0MrCK7/OWGdVsBNGrUSUzv8wU7RI7d2HDAM5YsWoeuLiG0d/wGmIREAfk2kLdSze4
me19Qyt7Eki/LoGlmeuGlLB3xunmLVweP6AxRavKQCkjh0iZnCELAfdpRoxxTMqpOFhOaoLW53bx
jFmZ6IxrG6Pm1iboZpX4CcPtLkHnZ2blrw1b3Zcssvqvnt/OL87QjBcyCIZjPjDWGuIK9a5pVPu6
y6O1iMzh2FvcX8aMzJ7FJnAXPMV+axGJi/gZxImOVpVmjCXfWKZHF3n2DvtRcjTzuNq6hXLX2dwT
UIpmem95dXmZ6slCCZJkxSqkvMzKPof5QPbdRUiTtPFUP6OHJfe6bk3YYNkwfx+6ZlTX5kxkXFRR
FCzDTMymIssQ3AozzJg3h7WQYG2bfUVa6MhkH/L1BaJHthFgrzZ2Ys6npWP/soQjM2du1GuieQkX
ySME2SuzUsM3K2vGTQjp4zBnWfNr4k/xzlNMsZK0Ky9ZhIMqMakvClUl5zwHJPoxRMdxbK48diz8
dsXE0L+3aGYmnL13DCPrlyxz2OyZy8ickLqQJnyG+WE5x9Gt8x1C+/6JRXZxpHliYq1dtkXm8uxp
+JI12+orr4DltIQkKc2zU107CWZXv8VzBDLRJ53dYU2UKUa9YTPwzfM0OYemHDcfG4S6W+ytK1wS
Qf2KyTTgWP6NHRbt88emqW8cfpO8D809Ixe+kuFZTDodH2B1l2cC1QF7GosHwxobcrqvOns5mBlh
dqHfRxfUKqCLIo8tNxbxCxraYGU5TNqpgYenFL7V1lHsz5Bsk5BJbWPvLVPW+6g0xKlrlHE38wHJ
xih480ISZJEt5kS8jZFgmxihlb8zGdqvojzu7xrTxvjkJ9aLGeCzzi3SYIZa7dvMXsYV9aJzEhMj
xJqHgtX0zvXg1O6uSurpKHPbWw9FluwU6IQtE6cHK0KqO3YdjXA+ii2QczBWZTis8iQe9oyn52TP
4ffzXxs3qJPLppU106mZsIVuKnuAWZJY+8ZhgXEZEleGtmAiBJpm13aT62m0cU3/Zs76b8P6k4bV
hqpJIfPvG9brb+P/HN5l1SbpX2P4fv+Xf7StJonp4PNwCxGs96+W1f5FaAcDHERWGL9lrP+rZXVM
Cke6SaY9uJxodP/VstL58teRXqNpZ+n+/2hZQZSS8wdEVHN8tRHzUyvkGt4U1wF+klynhzgLXH/b
i5/+dFD+pmP9odjWH0J6FP0x3xNP01+Lw04NRoWfC6BdbgP881uEC77exebuz/CSnySLH9/H5bCg
ogC4+INkUUlI9UDuyLFG00ACs3Zw2060snQ6AKP07iCtxthPi3AJsyS1+J+/6Q/NC7pYGqXQh8zM
SfusErULID2jZ9eHrBwfbOk/g+77Sff6Qz+mP0IQxYNmDtn4Z1An9dbMcMuqD8IaHybhPBHVodY9
+nJCV+pv//x9sCV+bvjx8uFqFS4q8gCG6SehvxPXrjcREHFwRzbl1G/si1QINDUXQFOLwX10o7GW
dBpgEVZasSVXEE7pPWTeSEJemSmjS49hzCQZSSvEVIXkays836idCubdLVkwMOVqizWbTMJVk4X2
0c6k88XWPoyBPWbpBnQ/TWfaT3MbQgSbw15ucqN0rpO6J7SBgmdDruD0NBMrc0kaxxivHNsnWw9h
gnzwRBE/pwzaV+wvndsoRikgujK/0xsLhFJsFTENx9f9wEAlliHm+YC1DAakesdMZznm0HXwWAw7
R6K79Is7lbq/kkJzy7tEkkMTyIvKnN7Q5gLblJm3hdxP/rmTsUGplnqf1zBImtLaiDYbvxFNUh/9
LDlXdHWbNCQKxrUpRkcgItc49nIimJG72bHz5JPkfJFRCQAy8qtVOgzfCFEIHyZeipvZyrJr8jPj
hw4KxLoP8rUZDjH2efSu0xhBqE6LaJuZU3JFZM2a/fPKBJw0nkRMnUCNYkA2isc5Do9dkPXIlcDF
PNQ+EAf2+byvsWxcViYmiFOJ4tnalVPTeI9u6RvPST4051JZ/JwAxdWDsnJidZq0PzBLaFdp03QM
/WuRnCJZN1eqIFfYLik95Bhyicg6u6kV2AmCiq3tMKMPGdLCZLdPozLDmkTKkNr9a0+5ZMVrExqL
QRL2Q6rzE8tUY/5Y9G4SPTfX7ofwuBi8EaMoaW6rhWQIFtWXUTg7r4Dwuge3d/JDDW/iypoc7yBL
rgVijxHWdeW0L2lScMgKMplYuEIudaBitWl4a3pEvxmwkq5IDlc3lKIbu+2hS06qqtdhVZi7Zszq
V+WJmO2nR8lgTSLVFt/+BE0vX0VL4t2kfrvDYoz1Nup8Itas+C3rgWvzz56nQQdIRjVt+ngL7/MR
kS/6pyEz9q4shxPsEEgmCZU8+6bxlsx2a2/r0tsyq+JAcLF7FFVLYf5Ro5uxUGf5Ubn3MVOHlRHF
5q0T1fM74B24otw0l0OcGadOtwDOFCYbrzAEfQGril0e1f6m/ugbQGzQQwDVcGD+0FhEusWYdLMB
+ox1oG5A0OuMp4lsGPzZtCeeblRa3bLInMhsdOUxPq+ehka3NiQRjxdEnRMLEDoBJTYtkFIqI1SD
3p2VxDuAvudQN0yxbp1S3UTZg/Pmc16NoIjvc3RGK8vnSDvpctEhql0Puh1bXKPbRLpFqwM2PN6S
XRltXd2SwQFcrF6+0vm0wSoxgRAGUTwcIUSSomOYtxO9YKebwsyAOQ4QVpOi+LExUoXHxjJ8yeNp
NDaortWuJ6fzHSRJTognrWeLwrOKnQchKiJprbwB04N65aY3Kued53ZwTHUja1oJuk7d3CZJTxcl
mBxcRx/dr6MbYWUFxSUPpOVoTYgBK1u8NrpxxoNhrMgzV2uGPPamNZPLOEBtrxtuOZDqhIyG9Uoh
rfIaQuqxGOxHlnZsETFIr+OgATsVEBNDLNcm0m19TH8f6UZ/oeP3e1C8velWX7LeYZDhtjJcsd0l
OKibPTivDA5Cj4GVp4cJTpDmGzUu4wvLfIeEJL3xM0OaciYD3EAro5x0RJZRPDMQMUkvYWzBmtnb
OAWBbPjNmWqwHiLTVY86PKhI3Cfe9BVFk3HO9UikZTaSN372hD6rPMxhyuSkbrDEWu5EM+fy9Cj0
iKXXw5aCjNt65egRjGwD42BR2azr2v/Vx31DPxly3ms9vgmywH8o2slic89wp7Hdee0Pc3qgS2Ym
podAvR4HqanHMKdHRB6LwUNixPFbILZSj5EKAs43rR4tMQWVG5vB/I6DVDw4QYyhwLRYzRtdbt+7
TKg8Parq5twFkuIl10y9l+eWiZb6mG0hr2mu+4+Blx59dXoI5upxGDRwBmNMyNi9AirSQzN4/+2R
9+N4HPRIDSKO8r1TZ0my4zZ20fa/1RX/LfJ/UuRbtqkXNf++yN9/U03818DV3//Nv8goOsM6ZPtk
fyyYKKL/IKOIXzwoBSyccZ5rigZ/9AcZhSr595LeMX9hcurq+hibMTX9f1LRs4r5VLLhMvD4D8tu
Wgfs7roc/9MsNrRVyWMjKLht49cxT6ZV17Idx7r2UhrefUOGPZFD9UsgrReENmSo+fOuRbDM9Rhs
0ZrZR2eU87HVuuYS0NUR0lCxZzBQbXytfwZC3pCFB5tDJaijldZJG1oxrZMa74wPFbWBntopUHtX
QZruIh4Q2z7270jtDm7GJSUKupOncoSWh5JVCxnretsatr2ZRzTcSK0hpsrz3NoCNys67wzBd6OV
3wJs80b5o7+25rF/sFM4ebHWigPAphdGPj5qHXnbxc+eK9OVrTXmvlabd1p3nmkFuqm16JbXIgHW
+nS6s62bFk89wvVeK9jhxCG9R9Sueov6EEfGhp3R9IXxaXzKtQre0Xr4qqgRrmiNfKPV8qPWzY8u
2t0CKX2nNfWuVtcT6uSukNq82+iatHj8Av0CUXkpU4dM6/MBpMVbziqZlWj3JSL+DjE/2t9zpNX9
vQF9k/XESOukrLtQuwA67QfALb6T4XhLELe8y/FiX6ZF0PQrHno5aOq+uGoqJx63djCw+6b2eunR
Md5iH3WPTmt0RL2ViLOqeGjua8eI7pl9i5ObzygtDCmaQ9x5NbvwKr1uVDG+RCFLfPAp4dMknRw6
Mi99JmdosROQ6tt2zFHe4WK99Ucqn7JwkLcU9iAOnRNUr36aoZvIfLh8QI7FSRT4T0y7sK7d8kOH
YhVsFMFvNZdImGGTpY7FwYN3D2SyZ8DV2lV50bRRROy7MsuL2lgo0uug9Gs6vXw06PIkCFT05qcZ
G87OHv3szbdRvWymKC63OJmip8xGWEI+jtxOMlX3Vq6sawcA2snVugREWNlbVUW0G+w/EVKkYLF3
MjOmbYf8/WYWQ3rdd7CF6RjcaduSHrVfRsk7shv12x0oyaapA/e9Np3iaUZ8/aXpWckajtNrImrH
UW0UfydhKMcBNNbYJVJI+uxXHlAwg57o+JE4eTWIv4znGzvm0hR9NOcH0Q58+XqO5zu/0MQ3CS3+
DqoRuiclvHztzJyHKij4gRZYm3pLQQ71d5DzZupk9Zpw/+1Tj/0bYA5WmtFEes3KTyDVVdBTr+ca
+Wpak5po9U71TUyoHKNeVeeP3yyDGRPQEFn8+MK2/dt4IdAP8QVLEcZbwa07cQ1SjMnvhZYPlYJ5
V5sR3QYFDa9eqr/4h3wSZ2H36E80U0VBzuNRDDxENsBj5i3cdyAWo5u9fVxpGekiC1zQcIDOOKOi
S6cx3NKpqvNYMcJbIRlCeY/s9wkRkU2oqXbXdNL1bxsRu0dYkdOdhdJoQ0Nig83vffdQDZzUHjT1
hSG1U9eORjDLo+y+dn6SXpem8s6Mc+ZTHVn2XWRmwd1YGyyHuCLzFZy26C20UW+PQiaInqOJHzQE
fKI/U0QXcWLcqwUWx+KhxapjNIKq6IiS1WdLjlLdp/HcBgSWRmW3ttiFrxXx15ez74pLq9Y4d4+d
0IDlgx/f058RwcX6YoFETKxz8Bo01DF2rdJ1my3XbZlcD/VM4dk+DDUd9SAQA6TorKXHiii4srse
tWl8kwxM6YuOxVfWfBdjeIIMjaYfnRZxXHdT6+ycIWG7uzzFTetthDkFlx62EywNgshnKvpqVuvA
LtUdbYyAPO9A+9Ehd3doch5bK7OuvYFnOHjbmIq+ctaWD5MjlfN1OoWbcco2LVl6TulHN1ZnTGdr
ssnxZHdJXi+oub2n8mwVhIO7JQEVqS9192EYimrdBXnNuLaxvpbxtEYB8Q3UpTrVhHWegDrDbLal
9b/sncdy5Uiapd9l1oM0aGE2PYurNclLzQ2MQUZAa8DdgaefD8zs7qio6szJfS160WYZdXkFXJz/
nO/sgb98tEa/K33nDr96vszEYOGWipiQROZLp/kf48AtDEm52KAMY9IY6XIEbD+usHNysjdbGH61
61b3A+DIpYjT6bMQDiYiUmFzGnZT94o5z1AfAi/DntrHSwiafMGJa2xUw8whlWMGacx4dEesZFip
9pkaC/oFTGsnWYRXus+4QJXZfIQeMEmC+Naq6rXRB3JsZaWfxkz3DrTrzpkaV185gAN1o2iWWjGr
/OMPa6yvdeJ73xMTZ7bNifvNw0q+MrLsoQez8T6OmrXmWecabjX+Eg41sRjiFwc7CO15YDmxHlgi
30XpxNmSFhWbTteVGYT3TdF9xmMPNrz0xwsRPwlaLEJMW5a9SU1iObXDGv5/eeLqf8lZ8+/4WcHQ
dUPj1ppGey3NoaTZfdBSREWGLLT7ikVnmPX3zjGz9VSY9MtVGcf3+n3IKzqO/S5YpYZ40cF3Q+Zm
tw8QDhjHDB8Aw16hbm/1sQkfpVFDfLIygc6Ek5gSWu3c2s5jOJb60uUxxO9XRi9+yj5cdtaqJ0R7
kj42TQ4J/qftOeLq4fyD1N7MZwhUy2Vnu+MB+KTEJ2+GviJfnT6m3oCVs7OL713opd9xceeHoC08
MKAd2pBACGJPl5us499GhQUxEyaoF6bVHdYgwu9xw8nKmvPKdetfalHLt5I2zTdpGtbF5ea6dDhh
LVo3mVY5TxEreZ+QaQBS3ixDUmDBwlVpdBIEeCji5UqnFnE3uRczaGZMdANoG0f9U+8q7cY1Wn+Z
Wdj4+RK544dtpK1Flg4nCAA2v5gyjBZV49Tmwp4k26AaqgvQbO9gkz5dh41TrMOuCZ8CCCIgM6ck
XVPDUJbEN0qwvbQ47TkpZIxQqmadqDxc5tKBEh236kdZmOaNUUT9o2wTuatjr3l2m56wIGvhCrMi
jktPApK1a6jrHlJawSmMbIN20OGXLmuaQHcV9IRl3fYpCaQxJI1l+PxZOeFcO//mdbTIdy3QU2D1
+plhSbvJrardNibQgUEyMeTMcFZkRcGqbCMzwp3pT69p21b1CiY212/ZtMvJyAyElC7fUBbQL2kE
srdTBVc2icctIyG2gSGkJ4NW0tuJeRXluVXHziX8m1GSQW0o6CVFl2mvVh9cjLLuvksv4QDijv0m
qN2ILuIQpqnVRBid5yFrO/GIg3piSKVf2UGrG0ppCLIETHE6XTpPTKq3Sio6W6zpfnQt76IS01gQ
e6K7tGSwivFxmRvtuhJV9J3asq3Vs+UxfMrXIkkHxn0KsjcWneWQduFeNuEpiZorHTYOCHE/3Y+T
q45hClOFwI0WZ8aasME1yFhdjaM3aC4o5JSebWPG+Ms0urNcyNI8wh0KKm/YFjA6NS1iS4gaHQ9m
oEfA4T2Zj4r6C5I/J4ejSrZMoyJz6BZJxUr5jMUJlmYqzWHSDkO1Kmg2Nek4FfH4EWe+FDZ+kLAy
d+yGzzg87zSEyw3U1NmIPMh7BIRpbYxTd4lS+nNT4dhn7K4vzWQl66l2r4im+MWmvr/GZOlWeeCk
N41XO98Y8aMpUsL7jXF1f5aFp20SQ3xvo5GhrGMKai+FtYJuah9sxe0HQ2l3i/3YPEnPba4zsHVt
hgQBRs17Y2wSolUO6bvso5GMTmtTjh1CNtYSF48NwOSsQbkQIlHLENcrW2WdQxmzoQn7wUOg9Yo5
n32cLA7amFU/PVOKhd0U7cU15o5k+yPOzY6kSBIcYEHTEJ8a86E/wtj7TcfC/ullTnqSsuw4x3f2
znITIqdpcK+DeptHtYIy4Ez02R64K/PrabLHk00m9A7K6/ScA3A+d3HxwQU0KtYMRWnsoBzZOY5l
WK2SMv5oioJdX2uKT0+485oV9v1mgKW/aQ29feX44q4ZoqhrH1KrzhnoaiWpc4O4TWGFYebWQbeD
ZuWNE0/aUMond5DDsamt8jTlwgeDNvb5zVztAPrWt+JvxJRRBkN62zcFZhYae4KWHBRXw4pzQB74
n36ks3CIyDGuCLL+c9969etkFeW3KSYaSGjEsjWWfI9SjEGX5QPtZdXameOm4Rw87VgY174x7ZM5
lFrP8VRYydklmSOrxhxedb9yrE4Zo8unqaww31f8hCIOJelX5hWnQf+AlXyOwvZ/JGM5Pc9BWfV7
bNaaI7R4l8WPeI7VenPAtm2I2ioyt9kcvu3mGC5Zj1PWDgX3LCK69HmJ2ygmtmvNAd5sjvJOc6jX
meO97Rz0TefIL3/YIxc/WLhBXG1wIaHwfWWEv6SMf6s+f6H6mAZm5D9Tfc5Jx92to2s5+dmP/Me/
+0/lx//N0KkJpXkVEOXvpuM/lJ/A+A0CIjPAeeD7LyUfAxgEdmH0Qvg9jv93NB8a+n7VfBgJkrfz
QUlbAWLoLyPWhI3IyYiV7YuULQ3g37TRzI5cx1SA/nZ67B1942CxMOkSTxdGg0RJuHQ+xtnV+DiF
8wW7ijrgDlXm4kkMjBG6cxbic20T8sEUBPAE1lk7sY6nyTAdw8Qbh3VJm9Ta4pE6Bx7+0Nl2Bp2B
UojsIuJSfPfSORlNtG/atKSVMZjAmb3CNPN47mjLgnRJGsXj763xb2CssHE0Ooq7LXWNJUfhOXMJ
6ZuAZwBZHTUsW5WDZu1HwAPGwo1trax3+UjCsr03wmnQDr6KWdZHCqq8TxHh79vIgCT5ky7CKFkX
Q6TogshizXmNMdFx9gpk0Mfk1DE2WwtZNLW8bUwPkr8X+TJiwkaqFhPjaERXCsjcDYzxoqFGJyp0
f2N2wHFW+GcsZ2/Y838ZGfQzvqg2q+HeNzr7hJYlzsIl8I4qQ7crdXb0lFs+FE5cLwn5NDfEP0oM
OPpWwCC/ER6T6QpTL0uINzb1wmBI/zINqtcg00q15h5Bt5E7ccSlPqnSRfvhpI24eD4wKALdkbXL
Xcu4mxKzWskwFGSB7mhIzLdFW9Br1vn51g82dSsoiRK525DxlZvGbmiFjzOTHwy9IQvqBat51hre
CTIej1ntZC+AJrOFRyPg0nKGCjd05nyf1f8rlne1aALVrOirwZAJe4ShYmC9ps48oYtjNhuPGQmp
d+4hYb4zDSO/xnma3XHK5bDpUdsFZLzZaoZ0D11VYqYeH7yyFfBtgqD75lRYYoss9ri7WMk+i/CA
6RIZkeaubj0D2pbYQPPHShC4b8i1bBnTBR9uRBhu0YZteosS1LxHwmC0SZuAfglGn/Rznxoa6607
x/T1OYFKAd0WPXJ6ssz8IdVq85VbMN0XcDQ+EoCtT67PQ8VA3N7A3rRnV6NYuI0q9q0lv4chdU2T
4qgVUNY7LkQc9e/tRIHalMBci6W9yGp5BM/hkOPlOAo3yyqwcoXVro3sbF/RmHsmcWm8KqJQF67Q
EleGhIqf4jCnoTFYQjvpHjpYsDcWJ/FdZhUWDYCjuuR+Pu2KqHbu6jo2GGjX6UtDGvyVb5RziRqs
41BN+Y6sD7Hryc4/yBq64Xxn8KiIsaZb6lzFqehJtFHmYIgFpxrvOqZ9wZRDs1hWLJWc/ZExOukx
l/2aR2KXqzbUiA0myaF0I+tm8IfuJForeVadrsTCGqV+ruFMUJGRNQ9DxhkvYVx6QCIssZ8mwWtl
j+lTK9z+2DsYDNZq8NIDfNiJbsIiLm4dnSrUesLK2U9ggnR2yQ28U+eHI9pma3vu+KxSvHlRQE9Z
Vhd77JXnXK/KFblrfSED8o5GGe3NoKZTRx+XYWAtcKAMnxxZzAV6Zr7Tkf8WpVNzlTZQodDOvA0e
PhiLym2+oYIMR532s01uUyHllra8SyunuXCiHXcVzq+7cJTjC23r04cTGuKODyS8YVRMS4w3GvRC
yWLFc9JTeKfSncztdEtZldssiqHKHuukzbd87TwtGoB89IX60wJysYVgoTo4r7q1ZmhmcyBt+1vP
oPZribKHpmqKeOFzu/7BeDXQoM2FsD10UsyBaTwQeRfnOCxua8G9xazM6MX0ef4nJ2g2yhq5neuY
Es8c0elQo+nhotHHdzcqwUjU6MbgVFUGMa1c3eQcHvGB8qAeBuTP1WTPlHV6odQ+yYzoQCiWO58P
aocPozwPDTd5z2KpKfPyqLlOejAb24AyWDjmUu81uh25PX3EqVT0GWg+jWZDl6Y7+q6bb5nrcb8h
7sleEnAdrEyG5hTt5J0DNMZOkgejTbtr5PXexexHhpBDQwyCy0jz2JV0BinHm86QF7R3QAM6O5oh
r3lC2Rk8qc47lVLivyYSP1IV1zi7snTkQYsKsYVdKS64PynuzM1y4ydN8yQdp7vFIRuuqMCcgE+r
+I6drX51554wvy+9H2MCv2nh9ozvgyD6lNx/GCtMAUP/GhCFPxxH1XEvM7h9avhNZ5sHJWW+ATd7
oXe5eK8L38gJ5EsLJNSkUUgU281TOJeeVXP9mf/VhObMpWilbTSbLhDNsx+Vrru2q6j4ZkWRvy3n
SrVhLlcTfgksRlG4FtO8xhDHxGZtsr+RfuvzS2/rwU1Kw885M+htG/yuOjSV1p/DHsU8tTPnInOi
+Jooh2cSVC7631wC19lzIVw3d8PVUeefprkvTreGfFgEQ8J2HcyFcrnstYc4dtzXhlnuVn01z1Vf
LXQs2rXLRYVyOtjV1Y2XYeRJ9LBkWUI+p7VzBH80V9t5Xy13XEZpvKPSpAF5EFdLJqH+O9bWeqMn
1rs9dNVZi0rn3p8b9MjrWCdJDp9lcDRvx2aiNigsz/MXeGhyi+A7Pk0xlskqSGnoG/w+3UeM9vF+
l9VtFZnWo+fT6afmdj/osbMQNVf+BZT/+S6bY55h6tIq2nvHSe/uPGTmD3y/qIlGX0+rQYrgnvRu
PeOYTCppW+PB+aodLLTavsViQXDbFCq4y+eGQopbq6XUrZP/VV+IqUU/N7pBpYurDkFv+msj0Zrv
8ZCQWgRnF+wAeZMj1rDZd3NHYhmO3W095fVtNtY4z2LT3CnLKZcTtKqllHPVIrxW75mzgPmgLMb2
ROgt74dfaMNrMTc1hln9AmaLEuo0uMNZ2qW8Px0kKeeUbmd+FT6mfRofkLO0PeEnmkGYZ7Z402ld
+kjqFmUShJM8mIMiJ8X2NmKZ4qdJD3CR0jYZcjbd0KBSHAd3LqOUgHzSlfVVUqlYhC9WNDSrrmlp
L2yLG4FCUC9Dkixb9jtwSHPrZd7D6NASw9uZVe7feIZHe5DuJa8c0OjM1FJiww09mgNl50uSEnRr
egah7D3uL2PJLzu/lV89nO1XJ6enVxxfRTeuMy2TV7dt4wWjQ7l39bG8IUEveU4s2oYiM/A+OfjG
a9vOzC3i7AShzOQwTV20QiWb+0KFnkePelbljwRLKY6j+87Gyd40N3XWB8cpczmtRE64172auyCV
LSDRs4odDId+uE8GQdpeRZSYpn0QMNASRjJwxAyqXfHVeGr90X+a9SO89AW67ikUWLBVj9WDWVpz
52rUv9p2O16CpjVWQZbgpY4akEalnNYRB/+XyfWPqe0+kHmRq4F+1jJxDN6lfSgyz3hLSM0t6InD
ehG68BW8wn3Bh49gS8RjIWRMNGeugq2t6b2Nx2+Uat35c1kslRruKp8LZDsAE0uCupIWGw0cN5lg
xRXhSMtTsc7T6JGvxdoMcy1t0AVfM+JwoeXJjbAT69zRYmvM84+5EAIcFhW32Vx2W8+1t+RCAvwu
Y01LDaW4lcf8BqXVmjlyG2I/44Fmn5t4tM0n66tXl3B3sdTnsl2QfCRq5gLeMEPameZS3moGA801
veid1uuomWpLgxO5/cDfBnOtr5oLfuu56rfk5/eudd7a9KgBLrBk7WotHA+OSUlwPNcFi4ji4Gmu
ENYwC++TmvLAsYMFUH+1DKNpQYzAYQjegZ09S8cb8pL5KqWgOJn6gnsC8ufSrb2/gg/OBt6fg1kM
yYBCwQQikuriM54vjj+ZAeLQHvNk8JN9WszAJ015cPRwqTLNGDLoVXrZfNScpUq2bHIQP12Z/z+M
v/OLu0T0oDs6ELh/hSySyWrdcaoTrE1V+zGlbXmqkzy+8eGJXf/8pbBs/Po+LUpKLGwY+mz//eV9
Jk2SuioueKnabBh5GrSrEWGJqr9wxP5KaLV5T+SM7YBLv84M8FfHdFbBL2kzL5op1uMmZhS3d2dY
Vl4m/S3GnSw4iSDWk+VoF++1hxzNqhLFN+A65st1GPPX/flb/+ev2CMnCQgXfwl3Wu+Xuz91vX5M
9C3aN4reK70gBmql4FgWdh7AIdCjuP1Qg+B7Nuir+nrtf+tHf6EfAWE1wHn/z66h/ed7XP2sHP3x
L/5QjvCH/6YTWOdrs3H6u/Z/J9kNw/vNtDCPk1B2+SX/l3xkB3Qp6RgB8G2CG+Jp/i8HkW38Rugy
4FmzEIIc7++FAnxi7//wNOnz/wJ4RsqZiB8Yv8c9f1o1MiNsBscL3Qu0BWp0Q9rXjiXkHphwPigx
j63PLDILs4IeuPn9lNQO1Zqm9z2G5H1vexl9YUZlPbiuoZ4zT0uOHDgU1AVStyF8LpeAXjB1QbXi
Sjn2V6A3UcMoX8rmkRWJu2SJG9gqjpRDdlsmwBidPe42jNyb3N8A1ir3RTiCNU0HDoUoM6uyyG2u
bZxm4oQymHUaDHcUCfftItVliGWwrk/dYPbb0RXNwQxa+Ukg980uKPO2g05/zWXlEWNM6re2yPQl
szF371rdO3HAeauHaEGDqNnGx2mM1Y7olr3hi9IuZaqFwLk8sYlZMFq6vAMTR82Sfd4oxMbp8rmj
PZHpjRbH5rMY1VxJVa/oyOAEl8T6lWgjE/WhKVdISc+5kwSPylHjjSqVta3N4Fkp312L+c5qieLO
TrVmZw+teWmLot0PmFmoik2SUyFwCzpunJxpDH4PEPwYNhHQcmC1HZsiC7Z5pYlvXeaF+zF0LIoA
jfw721e7nlLf+I6Y6TdLv2urXWAm34fBbNewdtSLY/iypHCTsGNDIfqSFnr/zTQHgPLY2Plsquci
KZ7xVyfnsqmh9sZSwCPXyHFZZbWm1cFbOrVHK60nZ/NnzkzdwMUbFPfepMCkQxeq9/Mv8pHMoruB
0gRjBgdTtsMJ0yTkCT1qqCpBlFFjfrPVIXONK+on5bBwuXpe7czIbgmJTjehjHWEILs5xZapMQLX
lcOrWBUWK8/e2rRHj4tCs5J76Xb5yQERe4oZvp2pGqGhIg7lbeqmLSl+T330vp2X3CmsfjlkWv2D
JASV82z2xrbwUnlixJfslFN2pz70sYQpV0afMVA0XLvQsihgKiOIB7V3NHCr0Mfce/oFoxjRvTbg
ttqWpl4uG1cECzzKw5OFI3nOlI0m3MWsYdbAAXdlRrHYYCGG1UhVMkblwgyOokBEWPS1DVqOiWC7
CaQ6JQ1/lNegrMBe6B4j5irFQmRm/KPC+7Xm3h/sPAxpp9bRPt3JoeYgjlMQBcRWQdtpKCFqItNv
QVzceKkePGNoyhai9Y51iGmO0GaMwcXRvwncwRsT78dH1oTTYVIFDfeuiN0tsQJngQ1DvgSVbd1q
WeitdM8P8dpDM1yWmRyPldTsfunjUzxwp5L1qgi1eE0KYLr1HLtaE1oGj+fSx9ArC6YqUKErCQJn
S2p/mD3CFZTYEip0ircZk0WUHLFdw53l9FYs/YC35FZM7xZmHnT0UEjSqK0Y15xmU8Zz4bhOkGAf
hWoU59rG2MSOTugh4NAAcjA8xz4RAtclaRr67UOSae6VLOmuLa3pRjJxWlbKOzicoCXORBP5IywY
Dku3ugUira0NytjVApVwvEfhq89FJ8wH02zSN/BrNPe6mD8G2cq9PyZxuC/Jod1T6WsuA0bOlqr1
M3NLLBiVvCPL2Z7GtE6XLJ76pRv4urGJxcuySCwWhSZYRZbU91NjfOLVdC+13ZR70+DUXnSDu0jg
Nyzhh5kUjobRtqX9aBUm9YPm1SNKvWn19wzpx++FXtcckb2RGCoDWWTngsiNgQuJCXZMR7WTbb1B
EZoNWch1c+qPSTyoxzLXbYzwZbR0feGedYXmgK1f7gP6R3CeB/6rVenxDtxBvtRUTtGK3Y8afhuk
ATbBaWcHgUYKlriz4oaxHF17+JGGWnWhuLe6ohAZIPmKBUM4/T2aimjdGDkW6EoIWrk6jdtB2MSv
5hT1p7bIrx2uukMckFonW10fQfP1t1PJFFkqf7rVjSS46VDiG+TtcFrbkdtuCxsnAhNO6pMzX6wG
L7a/R7MzSLIEDDixlhlrZk4cVMZABxztFGv4aKrakc81kOelTU/rldauAHtb5b5SDMCzYbk1CF8f
uGSSqXMZD+QI8ggyn5PYbxS9AmHzmuRihGW5nfTKeJcFmprqp0fGz+HSlKO5c4RLcE3XQge91FAQ
Nyd/XwT5ddKNPacHZK3WMtx1po98waXpBCsvEXeyzqJnTTn0AwxFtxjdMr5NEQvKhdZE8kmP3OYQ
WI13iPy49llBQ2QFiZmv6/VT52nWdZqG24G8HGEu+LdQSrOlw2/vIUVAmkG7Cx6JZFsGBghMjrd7
0grXDPchXou28nHphNHSLiN/lyh32ER+n687a+A65ocnYFXZtnK7YT9b67AUgUqUNQAWHqh4MxSw
NqMe8dHEYAA5OCxOkdOyfMtQvseJXm81obvHSXTeh+Hl+TcEe+3idO1dZxXOPajuR320qc4KwobB
ueXt216btv7gDevG8cRjV8TDwXGL93RK+32c0mvQZMncnYbHcphyRjFKi7pDgg8ABS+yr12ENDTN
YFxgwo6gFuYOLKT5CsRTksK10F+xBopnI0m0XT4JBxZCgtqZOAR/02apmzAOXftJaaj/OuzrNe24
qCeRyB8CP6q3Q++jFPg9g4muBoLchN99pHEq2WOy/2TemKB0+a6jnOwU27Y8MouJXkTQEa7rRLVC
/2lWtutMP9BxHmJAA0szS737LORP6I0Mry+k2IWbWmfBqrpmOPAWIuThILWB6NbVCRrKCH9SncbQ
sB/zJsNgC2t2bWut2NKWFmwSlYVv7TCqra2S9o0pN6OtYAhwp5hi70kSDcSp36TBukIS3NhEWB2y
2XUAG+RdGxxcryOqB0Oq6RAE48LLovyo+qNXUbuFKFuIC9H9aG6wgS2oe/njXJV9z6EqO5aNz1bv
GAzUE5n56Q28FGPLzLG+EHffFK5Vb32lt2emMmDklaNt49QukN/M6ERfMcuOmQ67CNcBTi/wzww6
arWPbZrKlT+0K8L3Du5t+dYZrLUQi516iz1kuqlxEaNjtMahmtpy4/hSvQ8+1eRoHUyPwqxznUWW
R03JiK+xkb8m9VFmcf3mgg/SOea+FxGRQv6QH8VQNBuSVkG1HEuN+vJO95cIZNoumtrMXXpNViC6
21l5rpWJnzez3bUURQOCwo4+4YmacO8myZbmtqAMAgylWZbecO5lFKfnG0gz00YPa3ZQGRoHBrZU
ttucNmPf13ehpek/fKo+FuRXxGLoscVWbh8hMUJt4+jRrunNuUM3z6xFR57yyDBrto6bENf4qt/o
04l2pMHCtVcOdbfAxpphyR469DatozI6x8PYeKH30sR6G2wMmsmhs+t3HqMkc4GTNb0Ysjc+VO3l
N5QDsCAIExJUmJmbsJwoELiHZTWkZJaEH1cfyVAI3PNFmRPj9FScZfYBYZhYb6/8oHqQo+BTA1BI
ufZImzAnZRAGcMchaOSGJxgops4K0HfmrUY0IuJNIQX1gsTA9xqA9CejYWfBGcFB6LKqNw2e9WY0
Rb3HiMZQwhA0bOmdnxwG4Tfnpua/rjq3erV48qxsbDe8Iq0LSHZANcDHJ/T+VYuoVuVnGyLj0pfs
713oojzBxEEu3uA+TKCmFw2u6U87Rx9aMOSqjzT/yTVO0vaKmGrBgCla3Ml1caczO11Bz6EtuYrl
sLNzOCWsBuOKUx+8FZsjjCk7NMUogXPT5vYaPqV51MsOQqbecgRwmBxhKEaaZfRiIdryenpWV9Qe
Cvu5A4WokG9rDI4dhd6LhgH3UueTu0qEnWWS9+OrdMKbiFk+uJM8UPeYsKOVSKMkXPbDpJ+Zv5vL
tO86yATQKBad47tzUXft3/jswoQo8MYCz4RYvOjqsjioIk0fIj/vX3uOntyZOnGBlhXdF87Ucfbm
ww6LmPBlAD9n4ZgF7YKhkC2cGyXW7lDr+zHtmvswLPR+lVT8pwPG7H3WteW1jwJg+o3RPLWo7y8G
VOKXsoqewsLTT7YJARILsK7tLLMGLF0GOIoGoR9JJtf3BL06ZoZhXXrnQcX2XRk3797UYg5m+hhR
MBTr09KH3E83/BQR+NXhQt5k+Zg/p1BwHv1UhlvfJOS5HAfD3HIV6h8xAMlPAd9+WUNqBckY1Sv+
onKTtpiPVqotJ9ygPQnUtiE5DGWrMVf0VMpvE6c+Tvwamdq2UuNt4/lZzIw9T65tFHASayac6JCc
zTVROAOJkpoQkhjJPp6m9ERHUrIvrMC7wCzlAououXJ17VvuVxOsJJyCC9eADsSIlkVDd7LxOWOp
AM0jpL6cUm+CwlLhUkXu2vamyK/lfE6yJn5X7YRV12h06tNgNSHSmqQBcObtSlAvIH4BH3H/nA+y
htOeHIvDdVLqM7lzIu8yNtJDL6Z1pXmpeukXNwzCOgvAvstlrDHYBXCodLFPbtnFLkly0p0+Nby+
8tYIcBe7MVbupBTa+EwGsVYPk9QIDhDG48Lb3w56Z3kmDZQwq5jeWK2SRz6S1sfLETUxkYXOqPD5
/u/CFl1sY0e/TJHahprXPOR5oZ5+kn/+hRZq/CLTwcyj3xiEGtZC+vKcXxXKulEyZfwkL/TVOist
gJJjmIJvpNhrVLOE0ZtZWFuRmgzFnY1mtxsnNta+F57rYVp3Vc+wQtsGU7rKYLD9+R+HqPSzevr7
3+aaENFcoHJ4kv5RJS4M0ZR6aMpLXbcXr+asGO4Scfn7L0Iizfawk5Mw+fUDcNJecekV8pKYtMHy
fy4DNoLYm6+X+bck+ReSpMk5HxXxf5YkZ1rJK7bmn1XJP/7RH6qkZ/xGrN/kBICa/If4+J98zeA3
D3nRBq7+u/pI6vC/YSU8wLSi0eOOVujOAjRbWR//x/+y9d+4vVlOYFgwJL6a4f/v//mH2t7ul///
T1rWgfrM0jvTDEcHROj+ir4whNsIXY+qPchu1pusjHChtrK+TLn0/2J0Mc8Lfp6bzK9F1xt6uo/U
/xXc/HluIjpdm0iTl3uPjoXLJEbjQlI6eBr5BE54g/5mieD83mADEpqi1h01/wuw95Pi2moWq5Sv
83qFQWxO6jUR61RNxqVXMyC/Dxk/s/IaD9JNzIeffgf/Ym36Re6dX5xB6YwU5dsD+DEvXT+9eKPp
2KbZOPdT2/efRU6nEqcnQSLJmNRVUY75FJr6X73lf/ERO3xalu1CdP3nuQVYYMhXvodrqgAgmpEM
/xSIGkwTE2JnkT7+7Rd0cX3qvBxRW+x4vy5Aqa6p2uzagHx3WB292cQ1xnMuy7e0N4s86+uff6zG
P32uHicrIC24HmeYpf/Lsjp2hj5FoRK7oVINnDo37MybaWp0hr7Shk08Dolx8XP6XbwxM67Ymcqn
sq49uYwprEZy9Trv2o9IrYtWOINY4OrqToAC1Mto/hWqEtL8rz96z4E+zrNPYjngYf/l7y0Rz6K0
6IedQyev/aAVphMeuyinsyyqZkdYExnyYNDGlkeLrneMB57B8aoFebszdRx0h69iB0a0zntkdRwR
AMbyW+ooMzgWk2+Qb4iL+CCIfRZrnH3GhVYhPocmc/BkD2aHN1Vrk/mmYE7+pgZzfdFaT2vXA+P6
Y62NhPnwdt+GCRn/WdKrnG++sGpo0+3EwdDPGjM9tpYDo5VVwl0lvsiCXaoLjVbOOKDuozVbfnJh
2lio0d2ocUgh3WUgfweuol6AO3yqsF+QQrtT5ShPpR7n2L0cXDqCClBz8bUQtGPBc6pEp241DFC3
QdYQw1FhU78OqYlXttWtvSuyHs6NEPWrX1jiVu86RtJBAy1tBuMFmP1b591vucZRrwMYvhBh/WrF
vbpqOBgfnH4uy5gS552pjwlgYgzUq0s1EHBJ24Box3RZXQe75Z3iZQOgk3e8YEDR1JNJx0K7Gnzp
vOcDn6M/kTgNW9t4GAK+tMlvgifc5867CwTqmkRdsG4syVQAS2zvLwOlcUshcKquv/9WY7hKFBOD
XhjOCFrdJ+jtecjo8GbNUdBZ2UkBuV6DfBeTjguTYp9B+AW55wKzGNY9zojnWMjgya9ZT1d9Nnhq
TUsqvxNRuvZ71RETjrk73RJwCk7B2AZPhBiYOoCc55ehslpb2pg6j60+8vVbdUV7/ICyuBLu1wnU
7OgbUSmmtKjKphne0/IlBTHYuyGeWwdkPb9XaQc58PWq3X19/rbqnaU1+CSa6D9YIWXFHZfeQL98
/Td9GJbMmPSUdWOKaVwT9R2ll2IloyDYDOQ/MJ7Oj4fbo2TvmBCE4dGAg1IvRSdh/TVcVa+WjhnF
Ittj6cOizznUX3rgNbWz8KHEqXuMBmQNaK9SodjkKcZRbuv8gzJPDH0vjd4TikSnVsaHrqPM4f+x
dybbdRtZFv2V+gF4AYhAN319Qz6SjxRFaYJFUSb6Hggg8PW1IduVkuy0K+eZA9m5TOqRaCJu3HvO
PnttDum4wbGgw2tdl06+iisHHByNxj68sedAo02zOXVoA4DciL8xuR+ROYwfOy4/oJayVPvORhyy
Ii2NYBpfGWs4jsRNODgeUbA81Qu0bkqInYBQRz4OsrRmwdqBggJw56fi4sClxP0yHkDtTDBlqunJ
Rcy4jmuwT65taJq49DW6hZ7XmXD0akYtdB8m685YKHtj3CCX61GyfO5lFoCuFN0o1lGQTGflGcS5
4A6FzmQi+VmZ1XzB3x59bUgAvZC15Z2IIqDjbZYB/fTF+GKVNFFXPLtdha0iokNJjOXXAGoQUVsG
Dc0ND3eA/hiW3iag8A8AynjhswC8X24sQ37o44hTTNu8lpaXXlKGDvLQkJio+ELBQ9eaikdKZ1AT
Y4v/s2Jdnq5sczzLdoht4+AaIbs08T97FCD1J8fqg+dCxzQ00ZMXzspRarrOU0ziHUJ1+vVW/Yk+
ypQzqBlfpwpfX+q4LJigJpEfm+nHtJ15sQLtCDqmuMMTEORHvw5ITg6CsNywjVZPLjY+pCzlhjO8
BH0ryI1EGDQzw5m72vpctIYxH+dYDv5RFC1Kp7VVA7ERLf21k8tI+sscKQemapmd8qAOb0ajju4R
g8XHCC+TF8fNc963r7qYltU/sZ6BxgybFKHuBa4M6zxhd8kpqGr7M0hXgEB5vMh+g9F7ZFJKB4aU
taMjBoOZAjOXNe+ld5Zh1fo7TFzl3TSQArab0e8UsV9vqqlDWqQKxghS2w1MglzSey1EWF44Vcov
uSX4+podq/3gxIEdfgn8MSHRvqnDajf7BBGv7CgbkCF1mXHDoHPg0hWY9ObeiV6gXVQHAiKQkkHY
ZSCB4dazajrdZNJ1n6rJpxape4jMYkRJl1mK29oEZBYleSdZLGQetZfW7/RRi9S/GJMOniHcQ49d
uJJfzRyggANR0l1l7sxD05DlRCuZQVM0LchbHuUyxiy6EAhQNyZYCW3W9DTg71E2P43bx8FNN3Jr
1nlOvBc6YSRKNFA1aaUoh6NVnJU8gpMAkO3mdVJsIjtjvUczf9AxE8K1cqKu2yNq8W/AVeGZ8ys+
OWUzYciH/Om+Fny86zBX33uafbxq+WARzvJ11ikL/rcl0ANd1G5R6C+P/mjm8X0/lj4MhHqUN+Mw
mIB9nFkxOzO6r6Wg+QmOs+WJsGmav3o5+2NHFOK4KQiGpNeKgTFGz+d4VAyac83+tx/LKh0k0E2c
UkmEhsH25ZEIc27yFhu4JgirV9S+BXMWBnlgr0+wZl28zYMu5HRruWg317Qdq0+j3QBLtXFOc7MK
+k3rUc18ZNlCgbtic8hRMNIkoOe8yuOoIVtl9E3leWS3SBcmfUfTHkuNfmQO5XxyY4uFVbdGeoMC
cmL4keO3ZMuwoqfRQ03Gupm7NxJPBwZx37MeGbRDBx5i471vsf/Hw0hECD8zVU5ieMGzzZjEBfzc
spM3tLieRNuwPUUtvvBd68lsSZFJliuKyx/agqPZ1ofaR8RetCxVj+FyR2G8cpuGgicu77iNhtVw
agCVaoIIdZiKJECTwOk+W4YGxsp1orR8dAXJUY+MAXISowlFimL/CvkpcNmq6mBGWofBWCdLgqoR
WR9Sn2o5wqfaO+gpKTcQ1TvbxJQhbpa8SDb9iKZjdGl+FkZADYJQwzxlRMpeoOwrTJMxcZCxhnAm
neCUp3MNDS5urhX5asdMxcYLsTzJyeih1tGJYevRfnGIMFqs9IR9Mx/gpAJ/cjf0KIDmesFZ6i5E
hSAeIp8lXbTRsLPMyNq0s1Ws2mlqjpXqo1XU59a1lCwxaOYXJYhCYW5lVCS9W2TvRiIdWo1VeIDm
wrSzb5ik8AaOa1aF97IlMC3Xd8EkxyPPNYXB0Jh3hBiadw7JABty1dZup4vDNDjNlto4fGTWpXcp
m+gmbeJxO0nS8Mxe3mLkKB+42+zLoJNP7HwFdLdlcm2gLPALdxsF+e2QAeAVXKo7k37qhxoDPCww
W1wqha1rDX+fAnJq9nmQA0xT96KwrlR+5dY2RvPdIX7wJAQ6StzkdpCaJbmsowz9g5HOv4JP54bI
gVd4B6ZzjDdkpOQVhbahACqyAzMmRF7PCkIqFjpxBMfIr9PqTJIbml+BDem2y3Ie0iJmtUmYP+A3
VxhgVuGU46HV2ZiS9k7Z/Q9H8eXU8cNR3EcF5RGHjqaWFsTPx370p2nAjlcfaudb0a8m2pPQ2ad/
kBD+6fTj+z4Me3oZHPslB7cfT8FBGDN0rHrcZKTz4URAb/fUdC3GcDlZ1dmVy9Hl23L498fEnxqD
ko+lJQgbib6mlJwUf/xcjuS5gOmNbzTN3dfeACZTdFM+7eiPsn5VRamvrhsvNjq1VLl//+k/06KW
Tw9sTsW84PwQP8eX49ime2K51YEOPwcQNKz2k7+suvC2We37iBESoOqWY8lSeduSifHq24/w347d
P3TsLBouPIT/vmN3rMbX77t1v3/D7926wPzF4gxPuwZtLx3dP5ynLs5TFkc6dYQ12UTt/atTJ35Z
qGB42+ltuXwfj9q/OnUAygJQH+gKcUvxXT915v6uUyfFT48VUa9QtQVVI61em3IUseT3LSVd9L0q
vYTUw6aYzkbaEVCa2dkVZ0L2Fa7lfMRmLj3ANgs5M9NhdhFUpZ/SlDMRtKzOuLciD5t4XGt1L0Uf
PmczUcHnJpmmt7hHi3asGkFOVVgOwlgTKQaAwQpxCk2596ydfnwYwF8xNdFFTvwoUuuvSmnnRjWD
/xyDiwAcmbcIEXuIu5ppDMPIHvl/TOD1kSF/vk1j0SAvKwMHyE8h3K/ogfNfS9M7RkS0XUD+K2L1
GnnNQmPA+KHq8L0Xc3EXGeqWEgFkDDaT9NMciuZVAp78OHGwXdu6i9/hQQELJXMS3207efc1ErBi
M2lB1oETTbezR9gF4g5JAGZhGA9VmTJN91QRXZRhh0dX1h7j9863EvIfhLyx4zRL0QHOkHZRxcWv
cx2VuEDDbksZFH+yNO/vWviFv+/osXpwalFuaosM3cEZjk6Fm/CQjHm0B9rhnxxbqr3JqoRangiI
RxZ9Qktm0n29lYaIiOvUsgdyX9EQIr6UVfBVY72p1xpnB/q7XA1nN0DTbocZIT9hlm6Z/hEUa1cV
fI5mCs4t2dMrJ0WcAgCg9i/EbpKXHipvuCqvaA6RjrE20pv8Qr/O79dBUuTVWs5u/djgLjoRAs2B
lZy3hyrIcd8YdZnfWQyfTQqYOb1LXL2gPB1PveQD52l3kL1/xkDE2CmeNVa/MPKCE/LcsCevcUy3
OSlgd5yf23UyJQ2sGbdGVTFOCPfMpOtPPVTiGM/xFN37ff1ODrMGd9vPTbIxgFe9E+iXyxWEuZz6
XM79W9lC6z2EiAVwcU3pUYmy2XIyT4k0Ll0MX0RT3btjqzYVJ/hdYIjWW6UCT4NVBcxap8Qa72Yc
ZelzY0KyUg+z4WOnovw1+p7Tikquo/biezZ8beVfubs2RgTSqhOu7SRLpvI35tzS0rnQvS/CS9Qh
GCusigGf7BVj3dFFhGbZHyKfzwADs0nz+VF2U4TJmDHWurcwGh7C0looRWGxKnlD1wo+9UlzYt8R
vFfweot2vfjF6yij/istkmcCVHwdXex101vhLo1hrxoewQiAoGhmRoKSNbPOdh8wIzeBV0+VvDI3
OuSj6dzMtQzXmioWB2CpD+7UcN0HAjIRM0o8eCW71ERXqDEvhlNpd9N1g0DvFaJSgQpysrE5b5NU
e0cIt+PNQMDqZkQBu2+cYcD6UczN2e2a4YQmpLhqq5TlKqlcZ4/TCzVy0D3MMS9mRi4QxIoPlsEy
kPvZV7+t5IbTSbyqkrR7MgY7v+Tj5K27solXyeRYj63MWLV8FAuroJMBZswUNAgKTMBQkY+5j5mp
GrJ7ZCrPgWzzdTTzYmMnO6R9xD5fxnDCrHQdAuBZp4mpnNUEAefQzi7iqsxdrnY1PsGViTem0sGR
CI55a+cuajg7ta8uSTEblqdsS2PNOaKmLLYu3UOaR7Ibbp0gM7fNlKLzYdL+UeRSvniFk27gH5Mh
RaT2yRt678nzMLvWo5tPLFIda4pXsXYgJQiNN5Pswpo3P5rvTDKwmcFG6f2sWBtJ3/AP1SzlYTAC
DkuWEUzbqIumXWjPw7ongGNNuHW0RqrQXArqzb3XFv45a+1X00USRIdG7aaQwFvcqf0W3STIMsFF
eSAgMtuGsyixRkY5V9sWKS+qjzX8LUk0m4gvFDieZOonsmzAHCeQXe7SzqcFZjoQkcps3heYtbam
X8M7lt6wazu/eGkq37+PKXRgYXP7X1I05LYzICnLpvKOUDdI23lkPqEPzt87LftPnhXJRw+7xUPT
xBFmk8bc5Qhxb9Xc+8fUlDjeIS0jj/btnEU3TobHRAq0rnEnXkXHIy1EM95MWFVufbowIEMc667r
nIwwXghPXTHqx8gqADgXhpUQpBz0Nxig1Q3m1/Bgxg62/bQDyit9lsw8urMC8k0TuIXobQfSMDLl
c5hlzd/AKLNhyvbxfDLzOt4VWVowgs3DDzFKonhFlGv3WSc26aqzoZIbW2UdSVFhA0vGmr4wDsjW
HArnJ6EE0bRh6sGrzROOV17TfUBOaN/MiKZv5rECFpS7Zsrz1sRXxx2sR5TwNiTLtIbr2QAbh5UU
f6ybuoMVRhs/Bg8frViYmgM7+vQaY9V/ErHEBjVgHdii3kOJYssZbuTQn4h5fOgHSlZy3mFO9C9m
4waAhbQ7Wpn5Qi8/Lw8oc9vkI23pBa7XV+7ATpSZKMbmKkaDVKJC3A4W0l4t1AQt0Zzmr36v3G2Y
aVxQbcISHOPb4OzdYryPYj3sR7N4GjlW7pNsjACZJuGRW5lvsNHnD0wf+o1T4omOjHrDOev3Ev2/
9fE/1ceuZf/tRPv8Wnav3Q8V8m/f8keFLH9xCGNgCkeAAQM4iyr19yrZMu1faN3alLuSiSekln9V
yeb/VcXCxVeDawPBC3M8i5nKf1IV89f+eJSlKg7o82OqcR3h23+aYDdh7+OBnNxzYdc+fH0G6hBU
rZGXYz10Rt03dE+AsYzk74oqvFSlZgtuHdNog83c81TSWWpM4he6zkXRsiX9qJXhwQ95oteDUKiE
vCafYTvEnPi8XdGqQo6XnrZ+PKH2piGwBsiH5m9H+E/h3ijZdG9laBaQf9vkIWecDwy4iTa1PetH
w59n64ZUowSKE1pfs1ktLol5b1st0N9ysnJnnXYmTHKvhadzyBt/aO5xxGSPbRMGn7p8Fkim2WpJ
a2tVWp+xY8bhttLBiyFcWfER2p23U5DbpPyQPl2iRCqLrTN03h01mfep8bwRuUw1fkasxj7j9N4O
9zy6NMRdgIGVjR69ErHhIxEnQyqbC5LPUG1/djunebE7YVeQYZPgjUixt3zSF99s04RmO4xj/ghv
1eCKu8RJzAN5LNa2T0WwnoRJR0iJoHkgZzMe16bWJq0uUIgrSm8iDCiYWQhl6OrVaDnqUBpzcT9Y
Q0dbvwiPdquBycN9eAg6W5/YDhuCcYm3NVYhy/QB8knylafAeUgzpVDyV7Zxh3DX30+O26L0nawb
jkjlUzx7FN7+gDd95sCk0KBRBfu9fUs33P5oVDSjoY/Y4q6S0bChywt90fO8o0qs+UyTlVZVMkiA
93Y50IhbdJg4lnZiJCYFBMWEFjVs5s+GLmpYB7mxR3w2H2Vsz29mYXvHGEXs48zE7QKQqrqpgOfT
vZoNTcN+dpWFgFbJ3iam4I9/QkOXKr41GA0Sg5eYxTdOHsPTsj2ldReN5Ykw9DGvNl4fNmmws1vj
ingNVR3aXKCS89aMQ8t8+2+foeyTXv/DOorewaYJ8O/7DB/61/j7VfT3b/h9FbVMjIcsocj+EFBw
omdV+2MVteQvJj25gJYZzQxzMRL+oQpifcXKSLOB1sTvTQbhLQ5GU9BmoqPHsdr5T5bTb/KJ7xqD
NOnoMpiCVCWBZgbA+o89horWeFxpX99ChjLmDFFmrTVScCbMRYFoJpsm+ugqiuozxvLuq6V1sp8I
fYMKQdwzrDb6WcsMOR1QscOlnK6x1s59UVvdkqiYT0noU36O5qCg6hQuUTdXHDJTyWodKIRDH2IS
FYr6MBQQD91oVNSlyEGNuwBRYXGq2rTtgjWko8p/F7WnSUcZkeJM6hh5g0UVEXoTmI/A8xv1WCsu
8qNRVqgWa14/uSXEs53PXEsp8EyHEyTXAKtBVC9QqWKxTJL5jX2yLWAfDWOeXMKF5dewh4j1WLrh
U1nY8dPcc7rgl6qw6A/GlxGb9JOfyrZBshmnD1AMEBm1zRFgRLSLq3B4RRiF+acroE0nGfUMRZ3A
m6TIEEcYMHt2eUpZCRcj6JyNuJ/H0VTNGe1pUaL8LP3pEkeZMo6Al0eIHpkRsZloC6kwfuQsjXah
rB3b29twVAbCGc2qb0g0iUKLmV2RqSabrm5uJi06eFBQ3AWQMXahjv9dEf4/K4LtYTn+uxXhGldf
f/0fEP+v5dfvV4bfv/FfekFc8HTlBYED9m8JZn/oBZESIoYxoaT/LiT8bl3ggScXd6mnfgtE+6MH
af1iSce0Agen6X+0NGBW/rHS+tZUFzis+Rn4uRD6/rg2NIyE2iJAi2x4XblKaSU9clLoky2jbFoD
tvMyAqG9zY06Qc9Tv+BpNI7mCEqownW6LuaYmEcIwA+BKsp7+kfPzNGiZGH+p7tKojfkVRLHFgMS
8yrD26UalITfeZc6p/ViT9Z9yozvNRDFrTvmt8IY93CAwk3fOvC7RnQAtMh8nJXJ+2AOyaXgOq4b
r2aoWlYNli9/Xk2OTSPJnM9VYN67VidoCI6vZLAsUNGWAz7WTMa17x0UtU0hIr31Kv/iiWk/Jl5N
N6Z8D7CSjJa6hpMTr2Qy7KSd3Q56vpepPpsRX9WmGO/i5FXXPW4QcC5Oz/xfWW/kjbw0uttVOSmM
bRGLj2EjD0nru8gTUQtVXUg+hAGhrBcvmcpfPROsuhmNV7PNbpcr0BfIlwg4eU9r4r27qE93IgdL
JQryAYiDAGU7qifsi1e/nNw1FXN0bPPgbcQ2uLdieYgifc4GuzrOnDhJYe24MDBXMQae7Hiw6Yeg
N4n1dazlSyyyUzTlr22TvuJCvzDUZ8Tqym4r+YVGmbxXvb6XOfdKi37XBHWzMmR2miXQ7qmPaW3Z
iIzsigtlx7BtmNwvJGoz3iZZgP/XADje1wnxRMZyLePidSCCYmXqOVvhpOFwy2fVki8AinNPkOp9
b497YpHP4NCLNaa1c+2BrVVZ/C5yvsyxktssm842N+fgV4ELv5rfsJL6eQ57sn16NycAQcB37fgg
+Ki0aQjkxLybnio9P7eyCVexMz0VqOonXY7rkpJ4gz3vtURntcWZ+obO/6zIEFincZtcssZ7SSbz
i9+IO6zdxHiS/6Ht/jA7Q3toJvXEwP6QJHXPgyoOUcE9Mkyy2rOexKEB7KNb6ZjlnvsZCEuwdfEk
TIB4Vw3y9VXdmc9lZL0FYgSujq2BAVJOp1Y9Ne3wJKf8vTABbplo2DZDMT2JEGZMlgDIyu0q2M6u
gdUUBd7623W3SvcSBPIF/CrObOlcakd6u375vqX0jyda4KNwXwALLk1CHkfDmi61bdSfMZAG0AFi
PGf4RsAa89jlU0RXsZHOWge9OjSeVgCvHHXsaLQcJ2WQRYS0cdvMdXFXGrXGPZarU4FGaW0buXgD
rv5Zq9a9sfysXjLWKrr/mxa5Q7ohlRqscDaPr6FXcR7CHpija8CM+5yV4XMxMc3dzLILklXOL9kE
BrkX2edWYBJD+7OdYmD94I03da/bbUNcMuNsRobswFMbnfyKIHnXay58830JtHOLg/q5MnCZdIPj
bNXgvKJWbN/KErFoaaTxFqwjDlOoBfUcuMSNFMPG1tVC3ncIjyp5/OfUfquIRsTJVtDQIyXEnWxr
J7yK+6Z5BYaZx5AQBHMzMfhjlu0Ne5pW+IYz78Uz3MsAHOoYqvbdGNuzdLPf8CI/KMC/V3wvFdx3
FR6reEDQoc+oiqOw4/08nITpIhG5ZdVBKoNCbGh6gsemS+I0t3Noub/NIf/tp/3kgvj2aQEbGpMr
qK7+z4NmtAtD6WqvPDC/qUj9zuC/Lf1+wYL+3Wb6F4LrP498l/kYQhAbmkfA8PfH3Wn0vEmkuPQO
NrHQwZITtyzHKY0AXCkEZx/5N3P395/500Ru+e0ETQeCiHymCvzzx8+MRBnEfgdkTfdOvCVK5AmF
E5ZsIQ+jAaZp+X3pG5/bjtXt7z/627Tvp/sokM8iMkchgrz4J4E5I+RxTrVfHjryF0kNLvx7Tcru
slyc0yrNDmYwvY3dBFd/VOTjQOXatEG5MNnAAxJKGpXzeYiQFszC4ZReIGTCrGj743l0Wb59167X
GdyopkpvS7fdFY66TkX0bDpxsXEneRl8xE9TVQV7Bz7Zpwh1OIdoloe//03/4hGiCWPazNEtKLz2
TzfWzkFaVLYsD7Hd7WSFYCOY74vFofUPn7PMT3++opBZ6OE4jH/J9vnxbgaj5U/8R57VIJfHbuJM
YyVya+YswqUbELThZ7c9LeSHXOl7rzeLhzhiD5Vz9N4o1uWlVEkzCgjLns5YkvDsjsOTEbgXgeE3
9lnuHQRl6ygC6dBM9vQSObbeF5FNeEWik/Ngtt21zKbnCdXNDhSCPPWJX2xHtydMp0zesR67qzLL
uYsQQvYcdN7Dan72Eesw0mLzrsUh1kAy4jJZRwSxIOidztBi8jWTxXsIBGJl2/zdCHI/tzjT1p5F
jfX3F/IvVhg8JUtiK1YPm/H3j9dx9oyqkYYoD/OI95pyYmJlIyrBXRmjOPz9Z1Fh/+meMX+X3C2y
JZig/vhZra0TD3RoeXAydZVdciIG4x8WzG9v0k/PhUcPFJcVf/7ZcoDQFQiladIGD1S965LJXstw
hr1lvyWz0PseBBTdmUNg2JcxDGKMvPnJmMKPcDe/+C5QAk5ZLcq0VBxUyiYeB6xOtS5uLSt6n91R
bFF2ZwfIeDMyQjGizZ27mzwBUOPXH3zSY1Zu50dHEKmkAzrULWhuiC8Nmpo2D2MwWmr2HpDEApFI
3p2SR7BJsls1ZWTKRnrtuykFKsNvpmn1ukRRu1Zmf61KGwCfmM//cE/+4o3lXgSwQFiH6QPbP96U
0q4JgNRFebCY/gLrLbB1MvJY2UbG7xxzBRLKrU2u/UvhIJgLu9ZkMFLc9SnPcpiBr3XLYTeG84iq
jDM2tNmXMWVu7gMKZA7jXsKB4KshdC5oVNMNEkdjXVe4Pr1UP5v2+DZ3+OG85HESVIcBmTbr1pj2
WWySH8Vlqkng2ot83Af1eI0Yq+Bw5vmUNQtf5ypUAoZMAajkwd525uegbtXt31+kv3hJ2DOW/1kC
Occ3Jtp3/qAxapBwjoyBR7/cUOJMYHz4cSRK9rCO/uGOgML683viswuzrOFG8f/0TjZSaGGDtTm0
dlduLberNn6YnmD+HwKL+zNXPJIz7GYiW1imGEi/JFF+C8ViXg1V6OIRJiQ4KVSzDdyZoSWmCFhw
PuQj64agpjvM5N06DhZLQVmJjai7tyKdr1Ouz6Bi2Ix5zCKRvUK2pUodcTbPQDkHhoZTZa8pV7eq
T/1dzy39dryc5SQ2icMXBouU2iBoKq1HtatDhs057fPjhNL22yEIlBZE7j6rTuUwPiX4XjeAHuC0
Nxz1nHl8avvIXGkGx4FQT3Zm3TdGgqyPas3yBvIaMr1Z/gVreLPCssQDWQ9qZ8m22y6vUTc5F9Lx
ntxoOUA4mcH7hGsib6iWzDC9xYfkb7yar4bS89KkDq8YPdgbBsRvmL8248AFTvPkNhGcWYKJUlzm
8iWNFWZwiWm2cg64tE4E1J7mYhGvRLzAfZ+fOBTvi5CdJYkUDyZvhzv2t7nlfI47Gr6Z5VxUh/Kb
xvh6ORjBpU32BLNUZ5/KPu/li4069x/2429hhz+th9Q6QNHQ1/FEmT/tkznK7MaG5XXoPP1Wdura
mex7imMWGSnpZqm/vh21K4QIuz6g0vv2zpdxv9NjB4op5dtQmm4IvU23QRZsfNUKD/Fy1Kxt2y+3
wTToQ24Rj6WSDA5qJJMtiabRW2PkwW3dkrA7o/vf9jNi7pKffT174mIbrDFpr5+VoNwyW1HTZEuG
9RT1zI59KuuIgyH7YUw6EOkqlNmwzp56xQra2rT8fI6kARF/5KtcpYNYs8rJvEhakrCbcT6jmn9K
wwLPlmUwTK/0m9sBzG3r/upxOjhkiXtRbCIcMocnQUt0qeZ774/99b+zy3/oudPbWmqJf99zP/9a
9sNbpr/vrv3+Tb9313ygfh7nESdY5Hg0xP7ouvvBL5yFloGmR2d4yZ34v667CGihwRZYuuwuWIkl
HPSP5ruLF5czAL16iY52+a7/QOFn/amYwS1Ozw9TL4U9QL2fCifhcgT35zA6KQttwRqgofcwWtHM
XKns90njBdj8vqTGOB3rBmLNiliV4KrQZR9aD8i2AM+wN4GWmOvvLuNfnK0c+08nHVI6OGswtHUx
M5r2T+88kG3tZLbvHj1SMqu7AMnLnT+TSrNiMOnwhg8k8FnSkLwuyOUjEaAdA2xdIE0Kv/plaT10
GJ6bdltrr/A+zrURXXTcjP1aMgz7VMRx77bbXNXzDtmL4W9yJ4XwU3SO3xlgeHrDP5BLNW+kmZV9
vLHyUWYTYg0vaz/EWkWIFIwiHdeBkzdXP+zIFUfzQAqAkZXBCY+TRVKPTrdTGzwxUY3JXAtGX9zP
ljt8wGCDXaFtCB1gaooTcyCC/EuhC5PgJ0GEjpIQN9bMRhC9+bA9rJ0K7Tg/wabKsx1AtxwHCPl2
DwCqSaCJxl3ZYkYKI2PfJnN7aqLU2g+D6N4S6NXMMpxp46bdGZ4DiHe3I5QhmWAwkEfldUMPJCZW
RIMrsuy9mSknVhX3suziN2UUQ2yG90SCp1VdDRl8MkXarYwEStdmxvP7YoPa8Fbm4IxAvCvjYR6y
YFp7se62Y6Kmm8ibH80hyu9azLLA6YISSslIbsbOz/AAMaRIVwGuWMpFYGLMwM3EvZr0Z64qKcW6
CP3i3lGzB8QLp1N2i4CoEx/SqIVbaBnJYsfdIimzaQjm45M2TRIAYkH4hFs7ezgQ5a72CC1YW607
rDvEgtu59CwI22G9BbVhrMRsQqkywbOj+MNT1UTuA1e9OQO2a8mSz81TRFl1ItXBP8UWnOhNWJr5
S0036anykJg1IyOedUZw+CPOtvkiSnu6Ecr0vtIidXeY1RZ7Ab99S7mzzulAbe2k6qEmxkru5mYE
uFJndfya8div2GCndc+TtpqZtF5ND+ICxAd1dsZu2OYyCfayifMtTCyKfcjq/EK9uGJJaHfU8jYm
lCTmkSbvLtwRqg5ifG6k++Lwl6wBuDG/9oNhC67GeqVhGsMv0vrXJWTxtiH1c+NPU3uQtVRE+1Ka
fWL6PbfrEAfg0VaAFQkSFzpez71X6j1TbyZnntORz243hWev0X1hSzBFoDd5lEfLaSI0nhxyJDzS
fXNSMKbWOge1gwll4joelTe33aqw8vgmQo12xlTH1aOpO6+lWlSnCmKhtp10RSyyfCtgPIHEycf2
aR7r8ibIF9x2PTfZLQVBuBNVAHvNp3rEN+oT8xIx41d71G0C6FxP3K5Xmomz97LKPWY4z4J4nL94
ap624djJY0Dm5wrpKWre2gJix0o4fiL3zG9XtU8k5KqI5tLaZOzUwZpJ+KhXWO+9z2XoYaZzmhao
YwWQQOGeqeVxstBVrTBme3ChFF3qG115vb0KtFLHKnIrZ4MkDFVxisj0zkFc21KHRPZdl8vxwW2V
hYyrjPGO6rLL7yQvxn60/ZjgDkLlDBRwVq02NerCi8tyQN0AWWZFUH3xjPigIX5L9NV2IqTwNmzG
5sYg26/beAInDO3o6slDtpBvrCGRG7Piv7s8o7C2LI3Le3ba29GO4/vEHrMPNUn1T74D4izSQ7Ep
6hF9XF2x+BIQk72lUW9QO0oqXDL0WhfDmM6Nl1qgj1xPTRNcbTH6ydYzoeTRXW3p8kizCH7Fydic
dGGNnyKwe5D9mXZYvWoOiBQ3s+EaoICGKj6YdqrItGlieY4DkpO9kdhjMtfndEUrMX5g9G1/xGmT
XJnwFtaha7voXkpZEzem+4ymhBd3nyttQtSUxP85+3YJagtd2OAxx1uS5KxJ3fYQ4gBAgWKMV1r4
OMsyNG93xtQb2cZRHR8HkVC9s74HV5KFiN3xoKa5RsBHRIE530jWZsZJIj22GIO3zYi7iLVhOqZe
Fr6oTFn8wUPHOs9LnhGIudLknBB9scTxQl6zEY46jXdjRU6ASk/bMRFrnQXybxqZOSsUhufed91v
t+1g+PG5QMGDwBZ/r60sb9vF7ht8+nEz+mD48S+L54Rsg2OKQOc+ELHFpxZvdtOB2A+cTNxNRn2T
Elu/mp38JtJ++MbU9hh4kO5dxyBU0yoMzsOwaGtsixftgNqViHX4hnmy70pedLkaE3+8gAA0qasH
e1PE2l4NLX8kvml8pg3cPLRAGs/SaWS+7uq4/IShTL0pkXdniMPeBvPltF/qki+5kVVvPKWOYDrn
JSwdqaf8rY7D+KaDHAnq3xftWfgNySqOiD2iarvZk9tBY5Xb/C97Z9LcuJJl6b/S1nuUAQ7HtOgN
R5AaGRpDG5gUocA8z/j1/SHyZXaIookW1dtaVJlV1svnAgg4rt97zncIdHYwwldkCa+GieGfGTVN
ti7NMn6TDfFa65Hu5Cyp9Qn4jmplnPB0M5hY2IHVo1ojhmdbxCGOasBS1XeAxfEjA1J+Lkh4Mupu
FFXG30bVvIsHz9hGUQomTydFfCK5NACEH9JGW9BkFDe0GOSOEit/oXnfbJpWSVd5o/J7QU8c8W3r
UfaiG2XKvzPsfgoti9dI2uX8Ea3SK7ustcua7Yy3qB6xFeKn6hbUXYJ4Axv41sKyRPyKleR7rWik
/kI4kdjFnWIf2cCQFrx1CqJ2ItaDJQmXBIjSMktxbqvNdR5F40GaGr2LpFP1lVlrqNarRCibtiab
BevvgqLIuALYGqwQGghxOScoGStnqOs5LT2EwmCkEh7UHHjsIdn+0UdD+WbTL0KBOSnO3pI12E36
6eCI8cE56G2nRi4qtBE7OzKtnMCR1rxsUnWSC/jyLQxbZbKQ0kVRd1lqE97Nnn0kWlYZiMQl5Un1
JCJrVA6dLlO5bfnoH3hr6eCoPAPe2uEste+iii8BbrqsdEHcymE19F4A78yS1F95ott3w6BJRqYW
lGH69+aFXcVstIEzswhzM4muaF/HAwkdVno9iyIeK/Jbv2l6b72UpHNuc9NnjBWDl/0hNY/kstwq
sy2eM6woJNGgQQm0iU9Gif92i49VuxWhH6R7uwBi6rcWPOJMleEyUX11hx8/UZcZ6bSLWm/JDR5a
knObC9MeBZaL30X2/xzrzh3rHJyBf5xHVq/N6//iJIcI6/o1ff8///vqNczeP5zp/vXf+OdMZyIo
1U1IZbrAoKvTd/zPqQ74EkcWkgXoev0jm/q3ZML6L3rGFlwmmm82mZMMA/4tmdCRZs0CVwvZBPwg
x/qbQ92nXihtaR3yC+fE+VB37EQcSRnQYfNOBPKywa2N8QrZ9B9349Tp7Li3h+zLNIy5ncifzFH0
Y7vV69uEKG5nconwXMSTTaQNswiTW/qfo/R/Y5X5Qv9oWOIDGdA7sIqVvdTKSz68Q/j4/1viaJxm
hbnkXWOJdjpY6mEMV+X09vUS2r88px/bV5R6kh1Y8GTMbJ6PF1KjT0FoRQq6oWTVrMhQe6zXvVhb
PUsbXpwAFkk9lP2tt9drtd0MtT6s8Zxo23Ho+i3ZPNWjCCZdg1ZIrk/VWAdhALFdURPCriWCepN7
2MX1humb1nneHZ+GluxDWAP3pPjQ642s6IJGs7W08+IlhcxAWH29TnINsFFUzRV7oBLRx8cjVqzg
CvL5uIjLNl+YId09s2qjXaAm1oXKIfy7kuIPQrQwBldqqZgXFPkcMFRSZUhk7ECIpO2wiIcmQWAT
t5etk04PIf3FVVAEtFWt8ocpUmsPXQamJWSTVY3obCtFfUk4T/PADFweeuTQW6W1knUOvX8n0zn3
vtXkBrwzn4Wh0K5sNU7X2OcHkgyG7ptuzY7s2G4uLQaV63yyBcl9AJyuPA+ZbB4BLvfzNjh4Udf/
cJp0PJDaB/fU9AZMjB0HZiWc3mfN3XNQtBX9eCeZHkzUfvqqn7T3qhqYaxm1bH4p83B/idm3eQSz
D099AERw6DjvQTLlBhsSS9RoCAQUTUpbcDRMqmWvucTMpzOOmIm6Hn4DvHagO+khNBYf5ki5jnz5
3tR8rPuxaX9G0/AgJ/Hu4F/8PghMN7JVwueGWLKdOmInY7haatusl+8IBCtnEUADcqOSA3CUFPwI
hjc1j63Kvy8d+DuiwYr3qWPUj+Gc3gnl07pI6U1cFWnvrXUAuduWDzVGHUGgVqZ3K6cqKoi0trrl
lIdIBge0v3QAq67tAZzOckpsf2+Q1+PS12ABMaGAKqNm26d27EZG1N3F+dTeIZviHwYRyoNhhwa5
WZQ9yCzjva3bklMhQU4dOpEb2+F2Qs/XvFVaFWIl2Duvmx4a/C4SZrpBvIVDaChDzVu2lad945To
H0Y/VO+ijLxqkoJD40YkWrQNfF/d0lX33jzcklgqheJdi97JvSUJlFY7HwEYxHievCHXU6xGnyA+
PKhyPxZVeVkqlvZNS6duZxINfuspurKlYtVvLS31L3tpwCItp0PDkYK6zOhUtw1KU+zKigg5MCG4
hlDse2/N0OIjK/q8AQzQKlvEN/YvGcX2L8X3mmWt1P1FhQ/4LXBUbe23pdQWUN7UtVI3BM+heOd+
eLi0VpDcfiZlzZ2sO+QmYJZUV6u10SVsXlwmPrwvFbns2httrC9k12tbxsvV1uC8/GwLr+OEagQH
NS1VFwpHYq5kOzArAzeuL1LkFD+0GItkCeL4utWH/rUi+uEqa33nhjOsfp84DYMCzvlEO5aacdEL
f7xFWTFtOMvZt1FYZa8jwNNDNY7D7RAFzfUA+x3YmTVe1aVjXMQkSm+10uiWGG7Mu4LT1Yo45skt
iQ7sloYq5lEirtSAnBGvOVSTSmrVpHqxxUjcNGCB6TmtMFgJMjSbdBEkeXBX4kr4aUxm7WodmxAB
C/WWRwM9lekYm2KEa9XkvZ+u6oLYN74qnBFUWV4kvclRDu4T+lqRUkbD8ubfaXgB2XnQrzguZtOe
v9a/F1o+7cd4LC9oE85DUS8slxG8J1LS08jZ2VQMG0ppc0VGt7MzyEXZADnL8SbNLbkgDtGmmTrP
hE3o9oYqoVmrY1XtlIp5/yIo7XFDZaowmZ0xLQJC77LzGu7DkE/Agak8b7OkKt+wYDVsY118IHjc
BpBNpEjDLvACtXUC421ZbsMp+R0XxrQRvm1ciEzLtj0gHXthkzj3Wse59kbnph7p8oXeLyK8ksex
HvobetLoZeZ/XGSmgV9YgrceUClzJrT6G/Qfw01tkzPY2WQorXmGifwdG/SBmg98+veSxG8RS2zW
slu2oyAsWE8a9S2Om/qJ9Jh61aHmwFpa6co6pMVylRUU9aL2xTeZDd73SAb5IwiLdNs4bYbQY/JI
19JU2r6z77BUnaU6tAzo8vaVRnmzs2FdxnQHQEQzyVVdzpiEb45Vd+00KrcvC/ANVpoTMlvkaK+B
KHEWo5YPbk7moSDgAbAYZ1J8b6qN3huH80A6LkjtdiWjaXKbrOAPVgdzckFQm3cabaznpu6mQyix
3yyK1A4JRrGzrdXPzImpaFkWk5m3HybC3LWq7ZYcCpT7IjT7nvgufnpbx5OTWzrRL8iTfjoa/3Sc
RHi0K9O48HAOb30TEjMtOc65hOnYW6rRaqcXSvzYO/T/sqw075zSVNaGrJylzdl26xO1syR/fHJr
h56REpGu15vAe3Wtc5a5g/g08JgT6dUoX7W0TNZZwQPOQRMJJU/0kuk6hk0Cxd4jvuE7UatE1AI+
euRB8m/NQPEZmbfOXRal3SyVdKDKk5BsY5F+bihIkRcC3IdDD1JwWcNI3wpPGW6bJp5wPavde5d5
ykNqFR69QzJ7V+D9/vmd4mbwfo0qf+wg9X6jykK7BjSk3Pt4+m5pkIx7UjowvxhD+D1ra/uAln3Y
KHSdn/R2lE9dpcgnZqHjNV8qcxOUgbIaYfmvSGwMXMvz8qvJV6pvOQadtajwJymxPlz/vuuNkQYr
0HX2jYjVjZplxK4CzbogskBDj4RZJ2tpYeU8iJvByMFMl0G2zhyiB9Kx0ddFmaI8qVTJS2w5474V
Y3Lj2Zq/I/eWkNDfzzLsxOnAnJ95HueNi8kOh2uEzd46TSx/qWHlLheGkcU3ahmlO9KazWeH2Odt
46kSwlzIx5DTMT//VE5XcU1GuEb3hv4j+mSsTXHAFqhp3wIlfKticoTZFMadIPLlxqqmCb620UJ+
qgsEC5ziDTIbsMtPWDE35NU6lwSNRYs2tqIb2E+c/XVBbGubGhdRPzEpsHpl7VXFcFMCXMwXVsCE
yCKQUaefn1rxCjcZuDib3Ow136Zu51Q0/RaerIurvoEJv8ysLL8HopltWjYcaqDMYhwhRXNT0s9Y
Vq3ZQaBPpqux14o94YX9RhcaRHhiDJT7WlXxptOXo2KW6OuSjm1D9dGiLUBFR/TJQ0bBdofeiKZD
tm20LHlUWx6ntJgoq51Qe1N9OV7JlIGJxOvwNqKwa7Hn5zoa4hq8RM2LGdJC3JNQPB0qOIJ7s5fj
2kZHicEeojwtlI6ZfeqY9AiaLmeny2p9OqjmwDuv6AkKYo//416S0YHwmOb+ZdsoOMH5R28jnb7O
Ip9Kz621SG5DVZ92NGiI24EGPV8RFDPEPjDQg2uN3O962YbpnRjQiQNaytZTEShbopXBIOnGKF5G
BBGonbPyDl8vZG5gTxe+1922zLyQIJM40EfKu13ittNk9ky8K0GR0ehdchlkcao5OydsMXKS7Kpf
54kvtp4XdouMugSom1G1iA5Ua02FGOyLiSiSJhhvRUHaKYkJ6Q+m0D/qybgZRK1vwGGlc91W7uif
Eds5hfd9HkzLylZ8gnnLLTeiW2KPIV7YY07hxPazkgEdwKuX026vS29FVDsgER39s2o3ZEAbhVwn
VsH10quVVFWCIAGc31dDAVI7C/xl3BE+bYYJaSa53rW49aLgxW87w40xNk7wkCCKEhqT3xU4rKBw
+WrJpEEEFxDKituMmOlneErYC8SY0j0r2h9FZ5l3gB7pFiV2Ee/abpyIAXHirUyC1lUCxnEr8OPy
VtrVdBuRPnNXYIZfd2lrkfY0VMgVJ/J8MTHPqdykfyQgvzcYYjiSq0m4ZzY3tgutKd+cakovIKHr
LoM0w6lWfY6UHg9fO8TxRZ29Ud6TIW5m9pXmtI26rASxSV0ZoU7G5dDfetOY75oxcLYRxMtNYxOy
KlKCgBYxjWn6eBW/4or+5Jskh7hfdvAubqTWRIfMaPJNG47Vd7OivmKSFojrEUnCd0Z6FvCvMHvy
RktFkAmd5VGdv5CmhsZYDezAHbKsvQhCW5KdWTdPTJ8MF9t7v08Mv7sghyT+0cgI1Feg8eNCmvZu
O6tIf6Y1ZBFyp+QrjM2c1jOTw72Gmu2yagI49goH7MXYEY28DGsMj6PSyAc9s9J17BnEaof0fa9z
ZXyPO8t+FrmVrZFn2kgck2nOaYuWUZeODBKJkV9W0J7aRasMGHTHip0sSiI3KrpkUZgWkeAJX9v9
yKlilQf6hAUUql9N/C+t1nvyTJ+HDDOvzy6/oHFjA+wfORRrxVOlR4hJzIQMAlVaJSMfKuMt4v/0
Po/T/LKZErGrKo9Sau2no+fTwY4LuyWtoO6V1OW4ZCrvYwOQnyGwsdNa035sFNJHOHfaW04xPdq1
0HtIdKW55KOY3FIqRq+DpucPURmXz0VbDNa2UOj0LkIP0RBTODCFizimpJFKkx0kmPpsWZNd8RJX
Ju3ituqjfSfad7+3UfzR3rkcyAy90Klsf2TY0bCQWvXKVOLrKe+Y39W6kmyb2CqXPT/VZdwVkAZo
6TbXUtj+dUQxtIhkEtVr20bMXflk0NcV+Are/59gIhhG8E1zgHARa6R7DYExed3exmgSVtJPAkSn
Nay/EbuulqXeoQZj+Kaj+5dR3b/IcbibWlHLjWXSVVayXttG5cTOXij6klctuUMRyjgfpGX1zVAT
IrI8syb8rVWZ6HcEzfDEMxnJ5TYITOtSxObI5lK1uGFTh7NpJPw3VAY1eFY1Z4CgMI72B+ueow7f
E99JX+asiVXhO08SftyFWpAEwb9FrMqhbO5kKH9aiV3ddHhS3vwJ5CvsTzvkvo3RleNM/ZbINe4Y
aIot43iSSJSZ9ql71pPVBfI+7Ah8i9qQFxaB0aLPqKnGwHQ2hmJsGz0Qt5xBHtmQ45uhmMx9WZo1
JpXGXBdJ5r3mDsbIpOphw5V6dD1bJ2jDkw+2EBXVLQqKcul3ffYtY4ZMhasc0jRtdo09pgcvVMxb
q1R9NAGmuCYhTP+l+cBK8qgv1lUbEgcBQ+cmM4bgEgWacSeLyCEfbJzAJH2PyAfzgrjepmy3664g
m2ZqBvXgea0J/AW/cI46bjsy1blr2HEXLeFla8fp1G2VtPd+i054sFRzr/s5cta+egmczHIjgpKW
PYXgno1UcUm86C4p5SyMPyCTahCP1L959qttoi5EvVW86WVUfK/tpoXMTR5E/JarUaReaMgqL+ze
i1Z0SyCP+rW4bwVszyWRDYZzDb/SF8s8K4ld0SsiwDZlNkwczYLKucaAkeC5JDo5NUawj2GNkZ4W
1r0p6vdhIAhSxTG9rEq92qtT/8MyODUYiUiJdDM4JJXdiLY0jnZp6GgzMMlVmI/vef+NZys1H1MM
Ueh5ITVRFSYr2h0/ahG2K5QecwYk39ex7912MF8tjiBDNF0alXqghjLpnNEmUlpb+wH8uL+QuaGv
zVKnkRIDPcJ46XaO4v0KTN24hTcgDvXg/CoHqTySQV0/QK6vApiSOWGMTjV46Ms1iKzkqm3R7rcI
EoivBCsA2TyjA/B1I/Sz/lQ4c2AEKl1H+2xdgFQpyL6wK7eX9O86hWZcWOQ8k+WW83i6/Xq1T11w
wlmASM6RBeiuzN8Qhz+ax9ZgwIPOLQiquW8wOOV/hSl038QvktXfL6UJHYuLIZCnHCuV1Nok5mnQ
uLDA9u8H3EILP+q0K7U5azn5TDdEFias2b5NIgNmwo+dZDJ+1JH4kcrNqqy9jJNmzgrCiuXx8C5K
f0i34FvGv22ScyuFhg+MPhw6reNFjRCkoJLDhRhj7iLJN3ylK1p2nEnlGSH/J9HXvJTA8mBZuEqB
W3y8vpjNfyoKBXbiGBCthgk7YnOzo10s6GgmtD9ui1Gjg5hMwVWbQP/6+qecO/EfO/Wsr+vMbwDo
MaM56tSPviwCNfZr104VGvAZF2iW/cPXi8wXcbyILngwDXWeFR27WsFQNmPjiMptGlq3Vh9QRfhg
qa8ToU7uNALF6lqQS3lFkfz10qeeH12YBskADG+0eQr250jFMeSgwdcFmd7H47rQDQBA0dwIthQ1
KRe6TwVGmoK3/nrZU68+Dn9qc35ZJsOMvv5cVq8dM7dClrXKCCNh2j2AiZpc3+SpdRDQ/zceWJ09
BifAzIXRj9wAflWqGkQSlqsb474U5ZbDPxoMoHJndhltvmGffsvZBcIJnI3m2APmTNM/v6U5tf2P
+vezOXrtT/hVw0KpE+2KlrK6Ne1JfQ28uZmE4++/8dDq+OvI/tAx8H16aSy9mXpfrVzd8uXBQCZz
VfhssV//hqc2VH7CeXwFqgGSzsffUA6ebGXK1vN7F+iiORrSGeEhy6g48/udegulatMD0enKk932
cal4aDPkjT0bKkDrlejzF9POX76+nHNrHF1OaMA64UNduZporibiQ6WdHr5e4uTDwfOHLpBH0fhk
EHScyO4r0VRuQe165beq2AtgQAB3+/A5UNhhyqxTZwwW4i3AwDvbQ47y9R/x+dXDVm8wQuH9c2hd
HO1o0igAa+YOIEYNNFyD4HAJZqu8TJSo3EGKzlZfr/f5vrIeVizypwwBTP/o3Ss5VtljoZdumg0U
KOZ4QDNonSklPj+LOjN0NNO0dgVOyKNFHF9rSFpMSheAGXrOAnF9XnQkRDLL+PpyTqzERZD3hf7F
wGN29JgQzRlO4whinq0NY5FSX+ijdV9U0ePX65z4mX4HtuA3nKsjOW/cf5QrZkEQu1NZuTuF6rpK
XhVMnVGcgS/3zpjLPgurbVTcEuH3P0sdfWPpUZleiuDGbTuHxn0mIdL3Ft7vwenIVu2y6WGEN7hF
0e5Vq1LS3Ver0vsOnkbB/yCadcT0dytq2mgYQWmAp3KK94YdFYiTB5Lm+2C68hLOgfimdRABTIs4
VzU42Zuo2VtdMlz3eUsHe2xNoAR0HCGPh9OZCwXrdbw38wVnroeMnogi7MAf7yk2WEV3spZ7WgfN
k5Nm6rXW2d9G0wxf06kF9ZYQmVcl3vdqiP2NFY/0TAby4k3YEgaTWa0sYlyMDynhvsvGJK05T78V
vY1tmcYSvr9yXcc9/cYQEqtXRTqy2z5H8NQB1lQiBSOIzCWmlalfNY0tlqwTEZ6hWJexRMsQEW67
HNivV47fYyjxh5Xk6+NwtwTKMEJH1TcLrdaZj9aJZ03McVgoWEAXCuvoWfOwVFF9jNyXCLBopzn6
jl99cH1iDAk/9/Te/frh/lzwkC5tYcvD7IDm97jgKXPZdUQDE0hvN4hhwzxdl2imLk29aLaeTeRz
QOv1HlHzORvaideXak6dTRRkgH2yS2Nr6pSgNTOXNtf43MFJeCmZ99zj/I3e//oiEXiwG9Hr4H+O
S0fmopw3xzZzcV4yFcFQUdGuBeOpRFm1M+s4tJc1A3ZAY4Km/deLn7hO6ipIzepvRN6xj4MM3pa2
U4Y1G2zEtuyze3/wkXpEY3Xme/J5JTnvHJqFwgjL5exa+XOjogdU+5BNE1fY9tMIrWIl7AEWbKLr
f/2YUm4gmEIYxekDQNXHlYo5Atzv2gRdQduvcH64iCRv+t4wNzSefv7tDZQQrbCZzLYa5BxHXxQ/
TIpMJiWXZaS6qxRjNlP1menUiR7XZ+7h5xeQxShtKA0MBtrHn68SbUhgtilXpsj7QFeeysn+GQ36
vd+bZ2qQ+V3+WJ+yFMdSjOyCPf/YGAvpOCSjGCGGXiRrnV6pk5MxZCXdhKC829OmPFeNnl7RoRTF
js1Ld/x5gatn5/OKpdbtY6d4zUeNYAyi2kkAJd6oFZd//9NReM9IRqytTHs/PidGzbmj8azYVdp2
TyKyK2UMNlo9s8znwkaqBgwiqOsW1cdxQ6GzVWyU/KtdyN3KvWKh5y0GvohfX8znrZJVNJViA/Os
Sd348WIGRQywmbXYrXQ6WnR6lknU/rIy8xCVxHC09rTUx/yMWXfmcX56SuaNA4slHstPREtIvY3D
sS92HQMNdJ84tOGyIp6uBrg1OEsYYtcjNiUIxzIOljhmSKjCy7FthtLfJcyRNwCs76fRKL85bRyv
/KKgOJjLAtKNjQtkceaDI3rT9ZvaOPPXn/xhbEj4DANnWtX8//+jdEKSECRMNhKX7nS2jkYnwgpP
n/PrH+bUvodNbm4p4dj7VHKmsuQz4ueJmzUWwuG8c9VYu7et5lzVcuqnALKBqhIuDGfYj1djECMB
1CVjIxoKHSGLh+3YVIfN11dzageCg0obDibL57SKKVLF4LdKjHioxmpm8ZkajLZZ13Xy1kWIkb9e
7tTN45LmwFgMldBaP16U3YRk6AW8omPs/ZzvXRWah7Tynr5e5tTLM/sFiRmhf/MpY2SowdhPOS9P
Ehr2bQypbqF5xk+GLfmm8g37R58U0Y5uYX3mU3Vqz/sNlqVxdOLQQ+tUBTbcxaCuxE2TKa+klhFp
9VhE0x0v4pnVTj3wHHtAtUFGsz81yRKu0TKLOnYLYj22qWng2RSRsvr6Zv7G8hx/OmZij+BzBKLk
+MDvtOR4GbTcXbvt1ccwUPMNfHz0aJHeJczmrP4h0ux82eZNd1OOWXxtJJa+DchIXE9jQZCYDzFa
Kz38ar2NHqNto3OnW+3knbc4YfNmEi5zXPhUJNsbfZrytRkkY4KmfNUaBxYqGU670LKf2oHuhAUQ
/TLJ9PAx7rt65zn5S4CigwyCZl/0qdzRRXIW5qiQMB1wHV/fyBPvGjNtSlDL0mkuHn8QE4u/IRwo
t/ts+llMWrNRC8SUXoJ+ZXz9eq0Tt0P7rTE25kYtVffHF01oWB+hylLae9pPlYYDWV3qaz1C1LYc
rO+0ypszFcaJl07TmNhR0fDF+lRid1UygrbKubzIeA5CcvcEqh3mGNW00MVYPpRVX65QY3Tu318r
2Aln7khRIB7vlBIYLxi7mvQ39KGlSaq8WSUHuvFzoJr/ONqG//d1GwvObQC8yQ5b2dHdNZk21rIE
R6jCDcCihioh05sDeXKpC1j03Hontk3Wo4bS+bBRLB5VNnAYZBDm3Nqh85lcyKpfqWVernQUsWcu
7eRSDmhrG5wjff6jj2hhybBJM45ompNnt3gRSbK3GvMibDXtzPZ16hnVeaFmH8Lc6T96RjskcdlE
ZwCMVHvfBvm7YZDVXvP7hX55sFuA718/KKeubSaewHMSjE+OX0BtYNYm6gk6kJjQ+Fn9t6qtVgV9
gDMLndiYaamrZFvTecbGMf8hf1QiBUwVhBQcAeFQPvnDsLWn8v7Mtej8O4525Q9rHD0TjkJAjJyx
Kgj6NViQYbGvjdr4JsglXnhJX3MXVSAkfVWsajPyH/K+wv5lMKttcTbR/GtRQ2Yhk14JOF/RNW3d
22PihnpTgVGUwUE4ZMxkY+d99wo126Y14ixOt+MSGay3CwybIYU6DLeGVqHVxeylfZucFLFVptXx
Jk/raqt2cMM5QA3+DX4mqsOcPLMMu+wNuL9gC3d83CUGEs1OD9KrTqk6146d+zCP6yV3ON6k9Iqq
RYBQ0EWcCKe7n4q11wYGYuG4v8ylHi77MGo3X9/eU8+m1OCb8ZzozCmOnk2zrMtmNHk2kQm/lkPz
Sk7WjdSVjZ7ma0/BxPv1eqceTWpuij3a9wyEjtYzgjErIX5mLo7Wued03Yt41zfZmeL181hN0itl
sEUvkzadc7SMHOJArwaHBBg1PhRFWKEZtH+U8QND6CsEKcvWEC9+lZ05Mh3nR0Grm9elS8sd5XB9
fIR3irTEIWzQEwF0+RwQA7OwK6kcMLqoyRrNDGec0ki9dQMseJXAbGC4nbGRl6LbGaj8iWtWdrra
KhutkdnSQxjKA1dsmXcywXaiN0PDp9sPSAFja/JXhDCa9F6saeVr3p2IZb20J4MMmCaSAG5IU1pH
/D2rJine8XyAd/3t8Rz6coOji/88nYxlQKb52lIs8Vjqxrmf4tQvbkKXsxzGcPwg80/1xx4RqrWR
ZjEUJrV5HW2b2Ite3cZa0515sk7tRX+sc1wYdUVHzpLTZ65tzIZC+g1LiBfrrx/fU6WNqQMpMwTz
NvM32/uPi1FLwNulrGChtbm9HI1swWH8KY8xpgf1eMZ0dnIx+pWcWYhz+FT2mhWbUZbwriiBCWMj
n7adLCDVoj7Sm/DM7Tu1EZi0/flaYNn7VPwm46ibESoqF/j3QdSgvzRvfMqT6r0J0SwE5pk7qZ16
LuaZNwdYJATW8ZxmqouE+0udFpHDiMtLaHt7qvqdoBe/ynUlgMYAOHMoHP1bSIKmO/qYGvw8JHvG
t+ONA3D2wcIShD3DAyh+5n6c/PPYEGkj0b91jjfGfvBqJQ4oc/qyeNcd/zEQ3V2ioyP5+ok6uY4F
E56K0pwtcx9fj7pTxqBAj+dyEi3o5jSv2aj0q7ytznxIT5WtNKcQbYAMBLxw9B7qvYODA+2l2+AZ
CWokrn12qHIDv7R2QzzHfZo4ZxoVpx7gP5Y8LlijSSZo9NTUBaezhWbw7sgEcbu5r/LuzJlDP/X8
ciKdwWsWE+Hj1x8imSymwUrZZsT40gTFrz4ETd0lmr2kfesvFXJlYeWo2TosZ6+Bos3KzArRn9PV
TwRKBICi7dptBY4FXG34jIKmuiNWDo5bliQwWWp7M1i9/Wgb7Jok7EHeS5V6gAgztzZz8UvtBXaW
3F4NhfoS5e01UpxijQn+PbQ7Yu5HPVy36SjuCkTXfOyFceZpOnUXnNmpS4uD5/Z4Op8kRU0YXEHl
VxCa3UzaolHlk1EYF/RMSf2Da/j143vqJ56dWQhlLJqtx7e9iDR/LCmG3BA0MLq4tio25MjZK92f
M1brWZP+9Yq/tRNHBSGKGZITBK8Lx8yjhhHJ8QlT0iR1zXRylkHfmncy0Lplpo/GRZAnyWMhIIhF
EuXkb7uAHTTJY9pOzbpB0rdVenIGz9yGE/edYmO2QAOv5DhxdFByTLJ/G6Enbuz4RGxXo3mVBZSN
Y5TX5KBrE/So4O3MjTjRxESVQNdn3rUJqxQftw5/MKbC63ij68lDyqr7coMgVd/UXkV2NkTdBU8K
ykkjWTuAg5YjMxmcF1Jbff2H6Cf2sNkXjhwDQD6DtqM/REUaYaZNmOJbJnt78dvXEOrJdEBbnRkX
3Blr10SokbFY1ZBpaCJrSsoclSyc7rbXe3Uzjp76HEgKb9FM6jNlcbYNeh4pHFPE9Q2OsUWS/z4i
xmbL7tbSnFHRugLHWskaNzBLCxZ1a61s/0LksX4X69lww2uLCW3kRXgK7JYUZ9X6rrZjfOZgfur6
mYDhQYcTzH2dX5I/qgLabRGsRp3rT+LhLkCW5g7mED6FmhJsvr7Xp5ZCeI3WADc6n425CvpjKYZO
ZQnsJnUdsoNWRWnPbr6hiPdOkPhPX6/1+3c7ftPm7q/O6ZXP4PHxP1NMQqzTkMNBZ3jkFDEwxuw1
SW0LBLpbZVaiXWi56t02g+ivhVD8g2gAmEs9KbZFplb/qur/B99wBt/A8Xrm6P0HJfAJ33D/nmXv
df3+/ifC4Z//1v/D8tEXtXhBpT7ri/4JvCCNlzhMKlqB8BXOts0m8w+/gRQxwi7mpDFkgZxm5snn
v6F88r+wtpkolZCA0gKlDv4LKJ+0Pp3xZ5GlBnmVM6jq8D35+FRbI97IgGPKTgHcpRXbzvIQlM7n
z14sIKTYGlAZS/SXfNvHZVqX0ETrQd9avme5ZSpDsJhena4FO+V1DfbrfojVGJOMivMGV6Gx7Ct9
nfrm8JyShzeH6Bn6q+NnwL0KNSEWx+iXZCJKvKjWzzYrml2n1/7WICNyhdmypBhmDIT2rUXiraoL
gBQyX0zgYDZGAMYqIesFOt2YP1O02q8ZfLddO4AVBOsGU8ayVmhjcYFEIZmHFeHm2Rgm9yIg+5Hw
eIkoERFj/hxobbkVnTLt646Z1MoXpvnm2bRzF3jZ0Sumle9f5dXYPMRRY18ilVa/tUiuVlliHbpW
c66IvClXNorrlySokVTocedOVtuB7gKA70Vqta0scOp9KJdxpY+HvMitXZWJbIMPAh1322k3GRhE
PwP8lA/xrQJPZ2F5OBrIjbDRE9c5prnSuKtUPVv3pVSXmPTkpRMN9a6tJ5JjlUnbMzdT9sCJi3Us
ymkZEOe+qiM1vyrNwArWpa0oqGCAd2shlif6j9YlJiljiwsy3QgOovxb6+lQdKK+skLFW8StuDeH
dPgxxq25rvsIlJAVk3kak/fTj2ayMfHa4X0cxm8yjKy3luihIhtf1DSst/+XvTNbbhvJ0vAToQL7
ckuQlChSGy3Llm8QslXGDmRizcTTzwe6Oros15Rj7qc7orrstkwSzOWc//yLJZwCAhB6L+a4yfNE
Hu2+KBLSkblgNNbNdnGbevXqYipWnwM11Luwrgghy8Lwuve7bi99m0xN07J3IWj0Jg0RvXe6i76G
XTN/T2cd7RezUWEsE/SW7Bv30cWNtTrpQnzMRqv4GOLZ/GowusbtfPHMW6Mtp2NoEAzfol9CQhtl
eE2lTB99Owm32VKGN4jrmnvUrO0tgecfMzyryAx2XMmUoi1JQZIY8GBbcG9j/nR0Ze7jB0A+GmHA
3LHB9WjABNl3fbngDDe6JamYo5pvYB/tiwbTsw1RfM4+c0VI4JNMUd62NnKdMSziBlUe0gp3NJsY
HWq9JSJ4sreFTINtj6Mx7gJkxxkG1vYeXVg2NkhifPu1rWSQnCTK7+worOoTfhrBuW69K/jTlnHo
iXVL7KtqcAok7hMte/RtcbUk5CbRy/0yqf6hH+2w/lZkQWqdcgyPCd3rCf5M3IeOMgBfyaoMntyk
x9u2w3WSAM3oZm4Du0ZdtdpSiswXZ/HDrTJfnSvFxcTS/uFo6f3wt2zghAU3zQ/7S8Jk8cLkoOS5
16tFZkKoLnaZbZqYL8TqIrsxV0NNefHWhGlmY7TprKab47CEyVuqCSNQYPHo/cY4u/h0mqtj58W7
k/QefDyjzsX5Qk1VjqRsAMwJjEQb1yGcyJYo62o2Nm04Imebxo74+oSCxr1FxE8wmBbea4kBDyvF
1KvINhtMVIuYKD4wn3UZ+TlDifRYTeIaC/qg2U4G+r0NKcaEizdeyUsuVdr5uGKY0BPSpa1RNFY8
W3MWOcYRLq84lElSbZCwow2u07xwMOWLmvY++GHGpH9YM5XV7JlbpprEhQQqSEm9a/x7Nflq77kE
jZpmNRWbzsNDNPZBEZ7oB+xj5xs9RmJtJ814qaOZkBGHKjlyYWXmlHeu8pKtRxI14dujE1yNlp1d
NcEUXrVZVz40dnVCoYR6o7O89qQyLzsmQhCqOA8u1gkQsdlUU0709diM9D2ofG7CACcIoynWvVpw
fqV+vmN0A7xpBrhnBExHd2hcFit2Zs/Y+EbTEMAztucQQeTdAF/2BXNFPFVAg46M2JxNJTtcEJWb
Xg3dsGBSuIwV5oj9or9JLb9yR3V3oFT+fg4SI86n3MQh0pQmfSR50soswo8e4pxH1zUSLoemOlRp
0N+3Q2jsK0ObN1NjJt8WoLQHnVi4xJAtxNGZQLLKzc9lYOXbHi31y2RJ1W6GxBY4jkh1DJZgIVnR
DhEFKTKgZl18yWzHuvEkvbZLlDE+hS6BQeZSxCitLEEEpePCHkiWB4IXil1GeFFfNeLjErTDQfso
S62uWa7Q+oAnFtYMYa9Hzkr+YXa/+kHhyqPs8IgVGkIn2/GwY8QVDdd19UFFyLdtKyf0zU4yFAyw
/SayqfBPiNIrnw+wZ5yLKNGa3YyjcXE/U9h23IUe/JkphKFsBdjPTIQo7b1hgRdgIfXxe+l8MlZh
lR21SJSsPt0XuUC+1QzVXWnO8nnEz+927IbuARA6OpFl0sRL1hSnMlPwxJxsuitbb4k9rECuq2WC
HefmJ+1mdP/taN4liRXxl/Q+lUC9IL8NWzNua8e868nHHEiFZNDu4TJwBdzZveI1EsveL7cOYUKP
ZJAoXBZrPHzrqI8eS39NUSrK9uuMlGsjVG3uSt2a+Aqln/AcB2NrapPiIUCTZGiHgK+yCzdw+dFh
JubO7VJx6+W5eXSMfk2Y61K5VQbaM/hULjbw1vDRsEf4qmOf9ri5IfeJVswerxQ/iiX+WyirQ4r2
JrUJMyBmHetsbFUs6F/s+3BxADHHbhq2LbEXr7YKqSncrFgwtig4CTrcPjHxmHydBR/wJIK5WBHh
h5vbU+9rkf+YrP5/ff+b+p76OgRR+N/r+9vXTv+Saffjh/6Taef9ge52JX6ajIsY/lGs/yfTLsJB
mxkd3EUYYxhz/7fCj/6AwUnnGmEguE6zqcv/U+EHf4AVMj6haXAD0C7n/1Lhrw3w3xvJaKXArNof
Bq7si/dda2NiuFVnJcZmqeUtBAC4zQm+pv5Y4z2KkNn7nc3Z+2EALxg4QQgixTv/lTEyUDxjFOzr
a6WAs01jwrvDn/Orv30JDz8+wN9znt5PmXgVBLerNs0D+vgF/Bpg4k3SyxTZRLgZzLaSj9xvE+5C
rtiZxsz51jPCdmVhnPs5UB///eW96D0CtILGNOZUkqHNd/x+zDWOOsQXOxiucX6s1F7BQ99XQYbV
EURoctqz7kahwu2v0DnXFpEcTtJvOpGDhPawKD+0SA7STZsQRooHFiVCamE5EC5zudd2yZ/F3aGu
Y6cyqB6VwPwHp6CeEGMktfo7k8Py7BRhuV2wG7jOXDyOksCXNzB05GfcgvRVMtX4w4jU0kw0JdgF
hW2wXJtSWU9obsRdN0Mqw8pMPQwOXnCz34vXsK5zEx33pL/Twiz7qamm52rEd7kvVHNKLCzJcN4g
iXpu7eaUEcP5BdaneLFSkx+cVR6derJ/yODwk3M0BfWwnXpBjcWjasgGsmgoSeRyXeeKpHc+phn0
eNNhP/GkW03QhOKK81BeM3aNEJHgEoF+Psi7x7aacAqdVhF2MZBX33PC3y6Oyhk01vPWSfLuhj5F
Pvb1kNxAuVdXvrSqg0RGsCNQZnouzHp6lsXif+DbsXcw3u1dY1M7jr6S33Q7sx8C0Mx8bvRHhGnt
C+7WfDMSPOWajFj20EwYjjM00cnHCfxaykx/n/G/+Gh2/Ig2u/6TjwD7lKjUPeDJYT2N1QIKOczN
aY2SOtU1YOWWZGeuELdGnb/xSThFYliJXS9ITZybyd610i7Pws9Qs1M3YXPWdt/chF+mJQKgOMX3
LL02FL1K444S51y2c2gM+srPx+rQhny5OhAzfp5FlW17BwEnBq99dRCYzjCZ9Ep8owiMMWitzykS
nb0fZvLOReCA12k6/VmaeIg2GOkwG6flTiar/ZIrOT1DZ1puIznxVzmZvhKYpW+s9eqKZkPcJeW6
2Q3p3RupOSHZ4rP41B2bIcrqeMIuoCYvp5n+tMpcXxFt7d6nLt9Egjhk4zZCb2vaq3qLmRzPtUzF
a1BFXoyLalFsB2XkDdYJSXL2zUR+g1y63DZzpj/aAGVXDfYiWJDLco8j/vBmFr71hDf0vCXEatlb
Bs+2T/keyfnmUa9LtGrU9KfG4X2/4GOQbuTCN+H6aMRdi/WPM6t4oUJM6KTLl9nox5ss7+r7NPxu
jhEdQG7UfsYArLYJvPa+YCZGdjii9OfUZm1iqVDmVzauJ1vXrb64STD9ObiBuBOFx6JU9hSrjC8K
w6RhT0ymuBe1495Hw+zdj9SfT03ei5fR89svmFKwWkkK3Hd20n5xUIofC/zWPqhQhwLjpRBHpmZu
X9MQh584d7RBvxOV28uHCzM2Qd/2xllp0QxblRfLLSyM/pNgzHbW7WARKsrIILboWG5UVdSxP5v5
9dDaAT5DCcUbLkjdN4aGVNRuXY4BzgGh/GyRcnnCESxAF247kqId4yb7E+QKq/RfpraZh295N7ov
ObVWmV5PztIQBzosRrNDSDOPt1rOiXczp87onvFcwn3HVfqjhelX3Ppj1mwsTyELkou/Zx16mHFD
umk2rRo4msbmbmwjQCpW2I1rlA+D2RuPrVmdDW+8c2tR7/GG8B4X2qGNFyjnrvPSD6BVdzUeBluy
ltLr1F6yQ22XH3uIiTvMisfd6OqvpJKNO3ca38rMrg9Gk37To5sdsgW+V2ON4tTijryrvEnFDECH
Nws/mV2a90c1yGSPmtDCjYvkF0t3+B4GXgpJOc3vXHrtWyMSk447bIL8IrwxSrqmvJLNshFRIg8A
gqgQDeXG+CV4mzov4RzUVfU9FcsQwq1paM96V8dEo591E+Q7uzaiY4E73y0UnBlHCjYslk7WMdfo
UMeIZK0F2gwQw2QezMaYrusA4yAxOOGunQ07Fk7ItmxWC0MTIZJt1OZx9vLoekytD06dRHuGp/3J
aiKn2tk8+2+9mGc/9hg7oUwiTYC0vYp4TKx6gr1vzV8a/EFPY28TEWibIxqtyIIFEfn4/yQ+CGDS
f3PaebxKvZQ7jws83OMUM20yG+EWrb88Q78EdxzKfo8qI8MhuQSxikL1JfTob2enVMdGrdYBVVm+
4ELQBrGvfH0V0fbNMYzVcBt5IezxyXWoEB24XgRH7d0RPPYAj8A2QZMSsrdlKex+I9hXt27Vi+O8
JPja2aZ9gBPdb50sY1f1uzRFU9AwUN3owfJuhN+pj8vsYBC9epNBMrueq60zGe2N1fnLq6hMj2l6
vTyJQrTgEn10rRYvOtRjoh/y0lm2UzLKmxLD/ti3K9wc/HLaVDM+4b0LeBX0UEjaZGUVpx1OR6YI
99KY4FBhErqZPYf4j8gpPtOjYoNl6pnMB43rSjQZe6IaQAlTcvwsg7sc89dDnjvK2aCM2qZGGj3j
omldVTkr3nfa7BBOCgfrOXFvWyb7+aacjXM9KGJ65aJvyCGgW8Q3HR9D6Xf1n24q75AXB6dIoWuN
3XnuUoKjbA8SflbeCnr6g4BNJQkU8btjtSTOy4h5tktqw4z8zp5xX890WoZxYRXmnwKnkIo0k8ZX
W7Mwp8MiZUTQuNEBRFTey1yNec6gNy9OoLUEbzmFb95avTvBsLMaPOtf8PowcUQoeyxy2gaWOZ1q
uQ8yb/raFlYbD9W81gVCPgIuVlvAhabdhTj3H4mnQJeH81ARsPzq7IA+tjtFsm9dFHQQA0g98HIM
iMhciYu89e61neTX9LXiqy1Co487ocv1uzE3lxKpKBzuIXjTgAM9YRF24nE4iwGwM5kFXChGZHuz
7LlwUPfp78zJQviBRnIWsIrYAyVlQpCYBD+nHmHIQUakosyEd79gL3c2WiH4uLmT7UdswLEQgukV
1xR5GTEySnxVYoS9lkGmxtSL2xnZI2EHl+JL5rb1hBlU/yYw6A23tpfx+Sxy4DBI0dreUYb6HxTW
5T3WWlJiXEdgwLbI7OoAOtecKpzdrl2zn7d1O3MYdwUYVi2Id91mXs/lTpSlcW7SaHzObSe9T2sq
jYYMvLt0ubyLSH52yFdgZiDleigvtf5OLloI+hpQnkRSWg8cg82bI3ymXEaK9UlPmXjjpxxENOG8
ndVT7iqzjPE5y02+O0saYRObdaev0trXR3Mq+PzjNDN+4C5vKbZe0JHVca/X8hd3gJdgUBV2g3wE
BrcIK2qlvyMkzkkYS9pdU+TRxspnHCs1Ed7AfsKpMIWI5I+e+39Nj/0ltm7tIdbhCf0SvNtfdB6d
HZVtmhoD8bG2vEmgaKzl8IprFLLDcXMt7x0Zbie+mC+97jCFmhse9jh4v2torPcclfW9rO+ECZXF
23lvvDG2TluLQg7Xbk7lH2Mx4N0H/mDv0gG3SO1SEGYRT5awOaK/UmSVRe9hJDa0X9KkYWE2hGr0
zqSPzSzk53F03XtcX9XHmYr7N5PYX3gI65tdvRbg9KK++MUlhOlsGUyG018buWMyxWn8D1qw0Uyr
IDhjZNVxFbHArIkVjxkoqmLuqZuSKL3XQlA3B5ht/iby8MK3+LnTJjECT4T1TSFAfS88SbEFsqMc
P4+6dqQTw0lePW9GeVpmY7rqujHbcjQvOw3exvxkpIIqBM1rkK3bFEXHuZhdeYNkGovwxGvfSCYI
HkM/BeMbMFpOjI6Ydzl4v1NfwJX4BSQIkHisujZcTFdy6M9DQI9gelFpTBAU5k4x8ReAs7KO9L7V
itMpR3kZZU7wfbL1dJ2HTro3LPsVEfYnvDfBzjzKJcOb0+2I8vZ26mz3ZRIY5xEgWh5Ns3a+2Myk
FFYRopmOeNSFh8S3yi1RBMs+V2zomqOEZFrMlE2LQQx5BtSrVR2dKCCXfaMcfYSfPm87iT6zXU8Y
hiPGeQJW/2B4gf5eh6kJ8NmA7m6cnjMWxxfq3rmtDuPIAZYlLTU7zTJ9SVryhxZ3XSEdfrMMWtZa
XTWLfGzQZXKmYKNFDD0FPVFWgHuMEj+4Tgn4qRJxV0KhPxWjpAa1gBzwTJ2e08VggIN5R/Wlc8bS
vxmqJSBLIplTHlKep1xJ/aB2XkpKZzwKJ6nwZ3MIbsEOncl97275QI393CYYMgO2YgUY+IwNQOix
n0qW9TcSCvpka/aQseIkR9A1oXsB34fB2OMO5ijBbUxN35lZ0WwJ2eITp01EGg+HMEC9opQPFPa2
hqbIp502cS2hEelDt/9kYi0Y4yHnxb1n4H5ZRwJNXkfjFjKi+qqLsdx3+ZBfjRPVlVnOrMhloKFg
AjE+D3n1JejoHxdliZdwrsgl73QO/r0+u2i1KrtZlpVj4mXGGd8252BxcTyWjGGvGPBy6JH0Ux0G
L2xflTbaV1db1IZ2Zdsbtm25d4awe6ATDU9amqDDM02/XzX9p6amlyFYwzmYitNoWHu7JouqGNCY
DBN3qdS0weJj3FtLWh9wWqVraRhZUDsFj7XTjc+mNdo7u7HbV68nYxKDDX0UFt3zFhieG2BorZ4A
EAAlKStB6mGO1RoBH+3rkDQQrsKBzihxXQyzQLjZI7054lmvLP5PYH/5rW0UT2VFtfEeJj8md5dr
eLLyRgoJKmdDmNuoaL1CM3JF954OAIBqW35G6hierBmYBTPw6JRaorvJSRw/+SkPDk6hvmpgMMQt
k6xnqI6097POr8IVAYKJKO7qEnwoyGmTIR0u30N26bLLw0W8lH79MKlAfB3GgXbb9JiPNy52lXMG
Ou7ylzbGWjiv71q5ESAWg1sWRguv76SduTpY61ZV6/luluW8FYAlX5iIECnQ1QV2fXDyduOUg4ys
zWuuGLpsM+XKR7Pp+GbaglLkcheLJm1wYEptTSxPyFKl6AXXYfK4AVjl01WBPi6pr2/VBLp2WYb2
GsbG8pbmtRoNrFZTEA+n1/Lxgvg0DssHr4mKORjICZa5zHsaK78mzwzSADzG05iQ7XKBB4zU4DEg
uwxiAEce/QrkLTku2aUAEJqz7DvRhfp2Ybs1sdIpxci82vOHKeiVKVR5lgKJw4YCmBxWVPso1QL1
IEccZPGu5StOZ5LHFK7hGxPOPCDOwhaENA0ER6458F9perEYjXZH2AxwBsDdvGvwg49x2sJivsQi
m4LH7AC+IE3C6QIRxKBXfl4cF6DMG2b5DeaGvcNYVn9ssLbcJHZXwetgUeBYwbFGR5/cXJAaHIvM
NdC76Rg15/xNNbmme7lwxDkWL3/Bby6XpCrBbps2cw+GafxpmstaLgcGX19VUyzJHgHFj6WZA10K
F2ioaa3kbFpVcxKtXW6RoIencOjl59YCQ2NyBKaGPK85zUjG7yeXTitOzYHD3bD7Nzwp2i8qpdjp
TBmd5oBztp0zHmHmye6bycAd276S0XNP+7TrfcpzYuOi07qeZbcewxgT9Meqr0Akozyg5i07fpxL
VDMyo+DLVtSbumS9BWjQvlghS8Jdxv5tlEn7mllJeh+MDKKtbl0/mJPiNgoOWfl8nGRFvy7lbRiB
kOLmWp5rUu/2i8s16TMnfrrcDdYABDyGKRM7jnxwJ0DUyfDc+yA1PK6KOQpPMqIMkbq0n+ZOT3FU
42Put1TCLu1wnPmF9SR8B5nNyBeJxVZ10JXZnMiRaE6eTRFbr99BRnn40iNqIq2VpONtPcOTwDpt
etYzZbIowefMtrKfjLrhsOUc+4z7tHhBIp/cgF/48QUSnAZAyxALZ/gn2UxyMeVnz2kiYtqccp+G
ihXSKooT+DSbmo2Nb6QDCtpWbAptTu0XYpwAqGcwYydPaBUGCmcHU7OtDbi847Jn8VyOWRXwNECO
9LFr3fQTXb0WG23Xaz/RK1CozlEPHaDNRxFQtRtE2ul46icepsnxlk3sozJyuLX8SdDjOaw1w0zO
agYvsytV54eG1K+bWVSAiOtRiSGDvetKp7wnqQOqiZ97oF749zsy4n7IgEzYkx3oNEN9fYs0m1G9
DMY/gyZRVwNvnZF/ycbNI5oQUbXiK3bQlByyX6pD0bDJcpFn95j4f5kmj6dGUrxzIDiPrTKVPANS
1umGpll+piop3M2oNI61uIFG1C2jl9/NmM5bm1lSTrRtQgWpJw0fgS9ch+jjSxtI/fLLy8bUdcEV
Y1hj982buVMFl8qhWQb1QPKE3tdZQcLv3LKhc6rKNPA4ZOASpveuCKBQL16+3Ap/oSObA00ITPl9
dJfW32U9DewFKA563FFJsTjPaxWgFePsrbCX8QoggU9MvnBV4B0Zui9Ll5JZvE5iBgCV3egFvFjZ
juHNkAx/6Zj+f1T5m1Gl46Fw+tuY6hcq4qfXPoMVN7TNT1zEHz/217ASYecfyM3QneP95OAgyfDz
r2El0tY/kGzRCPx9UOlGf5irA0XEUIrpoefwFv4TJeX9gavPqofGJtKFgGz9XwaVzELFf9snd23k
ftgEwsHysUZ514MsOJWPgOw+uWpVTahdrsbHDm6vv0Ex1f/Gke3nbvfyYvh3rCx95q983He06dRT
Lnc8ITqZwfCqcVvGT7gHP5PU3vkMykzxkqJ9fiX2sbv+23fy8Ovk8h9fevWJClcXPR7qz71WbpQW
ZarlPkJh5KWjzsDDXjOi3AUjMwsnVDCNerPjqOmThRLn31/+53nw+snpUYl5RuRLB3phlv6dxWw7
OR1BUTmPVU3Tw9E+DTI2B0Cjm7xdX07VXBf//prvPD/+elGWClI0EA96zZ8/M7kPyZiKyH70OP2f
Gtg8B7vm7Nkj/4meBUX/iVw/XnzkOOuvMirSN1/02NQbTBZi6WM0JIK0UNe90aXJjk7CfUWJ0ss4
8SbTOk4CrHSbL61BhQ2LkehANPjObzS37I13S3Q1PsK4hGxtiILvTb7COXRGJKX2I7pW1spYYTBV
jaXahz1D1SrHLEWVXv/270/v51H3j4dHckzkM1Tnhd8jM75hBoXyOuuxsCbGQsYCmSZosu8mqYeP
JBuqs+eu8RUB5QiGmgS7//vr/7oxISMATwXwg1k37/cKOUlNKfG3f/QNX52JchIvOhrVQzpJ6zdS
ondAxOWzIlNkZ61KjgBvq58XCjgsVt7maD3iz6XOBomd5X4ifKnaJI7Tv6nSdV8n0193p8l0XASU
Oj+SRwo4r7/5uv/pg6Ou5rQkTdn5ZdXaxERF0kxMaIaSTeIGSdWebDjRzP4aRl///pj/aZOsHHH2
Jf/Fh+qdvsAShZkbzmTDZYJW1GiwIqAK1R7HwGyPdVe4B2fq26OUOaucOYB1V0+Rwia7sIx5YxVL
ezT8SZ1T6al0V2J4dULrGu2sgRSWLJuoQRpdsMu8EL9EZAvmWP0OmfuH4yWw+f5Mi6siYsX+/AUW
VQqwpSMLd+7ClPsl6Lrry7qB1Cteuq426L1mzj3NA6zDOWJstlRwIjS2kUIzJiTMBoOdq2Veqm5r
JWb/FnamOv/7w/6ntwl3hGhGhtqu916sZSh7nNB6W48eVVq+uTxmWmt4DCajV1l1v1vZ9vvFtEqF
0ChH1JkEzVvvX7EeUrswS90/EizaHr2h9l7JHFz/4RQEsptrvUu/S0R3nuDmBorN+HOG2PwhB+hH
etPo4c0hhOahgJRwZRpsApoZDs51TVweUc+t4YNcgxP0U9AeNUYWJ8OgLMSK27pb9Pg7Myc+wbsj
kcsayhMANoAAjpXvVbkLw95A5jp9bLkZ40iQ3L0tAqO4h4Osh+sGbGyOC+LuBsYNBq7i+VQn2T7K
oLhS+4JIUliKKLYLe9qZNdkhTHVAxDO/HynFkbiRl8LMdtkSX0I2sZnNxkdh1CmhHQFoBKRHMsCg
GpCLtjVtk51R9PO44wrwKUELRmFuKJpHnB6yY0j0+wmBWnuHpWwAV7/tzJHhH6nRFhDFvdXq6huz
GWtbUQcwwtfLQmaemrI3Aog1oJ7Omm0+cH/fmBHmbYxJCvEgzQxGr8oiXBHctje3lL+r63gQGOJ5
bCiSYacEwYfoEnsoC0LH12B2OeH5nuJcAsKtuxisPfwqjaoL44aQi/J6gddobyRIenewpc6NAxk/
7slOR4prwVAEICH6oOfJGuPABQl9NGbHcjeFNzQe1Egb2UTNXFgA19dVF8MMzQg9KeboOc1Grt2S
NRLokS0H6SEC8M1gEFMaRLvAGhhFwRv3XnvanTxuQk4bSkAO4klwCxC1zY+BUsEvSZzGYASaVHBc
MesLToDz5cjNbGVWSBvUjIyVMd/Hbf6WeSOJ4AoDkj2RfPDSiN9V4cFN8+xuKqPhW9iUPmHYdmZe
mTnR76QNpXfgyd2+iwhdka14mQEhPls9gKI9hWq7KlK/6qFtY0T8/RUqwWRvL077BR6o9xnCMS2a
L7I3For6Mx2TYtgsWdpsTVz/RZyRWX4F15PhpRVMMQuLEF34341SgPIwQzdhO7y50iSrz8tT8WR4
YV4eJ2zKSvcGjXhUPwUT2HLEAqhIWt/WQR0aYC3aRSxbroPTxOZ/LXu2PaKx3dywUBtoQxMEEpZW
RCIM7azD2y0xb9xqqeuQoKm1+Fk8dW7LkifN2L49mmC9Dqe94b7KcIZ10ZN+oImHT6qPysA5Y6OT
gUsBPfkYT0HEuQJdJ7/KNatyk4XkAe3dRvJ3wOVmiogyIQcdw2B0kxetEQMuhds5mlleTdrz1a8M
mI70yMcxCJchXrTvviYeGl3yD6lXhyrkNKpn75U0iOh5tkFv+gWkyB9B1wyXcyhw62hXkw3FRJEd
GsbMRvjrtfR4c3Qc7ZGyLnkmjSncwg5qj6Ap9pM012ZVgwSdhgEy/YbjLAEfBIRMt5Y18DvpovhM
cM6tO9s0+Q34MYDEocfD6WxuatK1Hf5El1nFHeoIjpjI412ljDVOUdCqM7JKLvXc4ES9nJHUcBC3
PC7RgOnbddKG/ZuM1ke5agee+n7kXy/vth5HcAoHrsrDOqInc9zL9YO81CJl5bvdPXSXDn+uybpD
+mrdTS6VobbB+iZriXYENOjzmNNuOBjXPsFy53oeFPClXqtHbfPsrVrzodiSvFKZTf0bo2d1LtZ/
mzotkHIWVJ9mOXmvYcUtij8TY92K21ZGqXwpyprqV+W9Pl8KhaWUjYaQWPmvF6ZxgeL9pUM9vINH
XryhGlzH9UwHD4hazDtUBQZAVAL1uqvK9sQy4ruz13fbtJKLp2877D95RwzsKcLbVhL+a5XiJcHn
NsfBxTa6XYKu8dXvF8DSqfVJDpJ9xzuf+JkJVzscW0i9JBotvhQ441qqlEsxvP1ofpy19NFFVMAH
I/KziqH4yGITCH9VZng6PGUEn75mgdNVV1w7vEFho8oidrAhakzUVkKoe8aLN5cthDtbofaT6tYy
iJtn2HbzY+jO/VsV9XxHIgkp7vgljs9cwMBHnG3t2qqUGfwySwMIcQw4B/Su8x1BXMGBj9MeYX34
51yPsJeMDPIUiE2+uolz4w7r8vSayroz04KbqSQ9tNsVE8iwi13qeCvmFLOFmiRGqjS/YdWO2RIS
U8t/TjAHWMADWT780wqjZzXlAVhmSJLeIE0gLTtijVRZ5b1m9cwzVYLhwY9DoGQadNY5ufJxhcbj
RCYszrvM54/CX1++ngfoF+uurwYGNpAk2mOU8q1S7strmTh8q0SChduKi5znwATiGDV58mxka9im
Tv3XLhzYr+RJIv7LF8OHr8CO7zqYucigWImuKqz+OOccAZ4Fb3+HKziHD/yRtH+IVGLPh5B8vGQD
HZKjyW4TnLw7RABQxBSkQdrRfrf4A0WRHY7UQDaCnA/kwHqvDr6VT7YBXTVmvs/VpELraXY6HrJj
awsmTFJE1UbnkXhhgMpGl9asHi6fkJuIGnn1K9p0LVj3peFlRiteFjwpnoj4sp9yjm5zQ+oqDE7J
b7YBTODdsFZpC9a78GHW1Xm5NvVisqJEBdjnhOvEjfT46NTYobEpRrveduNIJ7M+tU5MKtoWM0lh
2259OxeAt8wT91WMQKk4p6Qk4zGlPpuLZnocOIuDhJF5y8ZDZfBG8hKbixE0p2PWdx4Biyz5kQWe
qHOWJ76zm6dAXuvcq+qdR+CLd1bdvIL8s0t+D+mf3isMO1YNfzp6blY9UlWN7qEkW4/JQ8Tg7qae
fH66GjNbfsCiA8cegnN50Mt6uWCDtJ59yi6Ilk0tDnlKkXRtyV0mnuvIrT1eHsCPs2ht3KfC5lxY
D9YuDbhxLms3SbHBRhMjmDkHuf6KTj95vKxP1x6TqwIg4GpqpFveBmPIEgnNkQXlldNNlkKE+GtB
1OT+fhfBVE5x3U3dNfbH0a7SCLZS/C6fLqvCxwd72ZR2Yt35Lvi3JRvrrvBWtKHsDcLlfJRkzWbw
Gk4ivZRGHEgbEKLzinwhx4UPZEAwFSjmoQp37rxyuimESE+zbOvOcvkILDnryct8wHerStlZQSK5
YVaXpD3sEfUwFi2nvZNb91AIlkc6dRa1yRB9BC5nq1xOQLccSsLB4IsTfUcaCdc30in0qcHMtlkv
oGajU0fPsZgGDoU27aYE6lEYcVyN67stxoFt5kgoBvtUaHWutdv5G0Gr9hwpTeHnpXzuUeMwizW0
Oxh4NXTKwn+NMJQPDFdzdT2MU5PdW6tg9EAaqXXXmRPvwsNZkzFW3rLaTStZuqfBGylCUqOMni9C
tkao9fMG0fzgjnbwYQxVfW873rfMSIy4jIr+GrM3FLwdewd6b/E9ZVK/CeAPbRyfljqeWocNrLge
0RZxI+l8XuIByDOiQtH+c1ng7+vBTlg2rTcvMJjHwiFBM4T7lkoij4korw/Ikopbx+0tK+bWrA90
9uq6sdCjxiSNN7cJXJfvkapWkoCNtxhMOlZY19vD/7B3Jtt1I0nSfiLUwRQBYPnfieSlRFEUpZS0
waEkCvMQgRlP/39xqepOXmaTp3rdtahKlZjEFOHhbm5uFu5nuvT2UZngf0RbASASfVpyqsFvqGBK
hsasBk5JDco2bFUZT9Yn6Nh8Hg0PCqQqcnhJnsDDEgRw2oQepAqmd4hLaiTHQbxkvlNpON8VCa10
LLHRw1ITe8YUygXNgOvJM1ZbUaroiNqa24NqB9jkNuQHfjxxpyhQ8fvilLgNit8Ujw05JqdL1Eb7
3JzhDlNrX+IwZgWdCsPETur2WJZ5S8jriWmNnIP4GjwN25IUvhli6P7V1EbODcoW0Rdsa7tf7god
X3qFf0UNxnetpcv5qdFBvByqhGi1Skj7I1fenuJmlBcER0T/vP2iavZEafLNNqbNVWkabLu4Bb6a
Zp/Oc4nlXNMT97RiCyGQRZIaW8XRasRBJiYyr2vDCURtl17CGMge/VHa3TUGE+y43kztioLmoPWU
YSgwEouTuSow0bmiYWQHVxRsc3/ZUd9smOvUF03fDYfSd92QWqUXD3axOvdh6ADZiYioBM7DKwly
CJabOHapJCrGB27kuMj7FMR6t6rAu2rFzH5YTQfzKWVGYue3THDRASWrbLqBVRDu5dK7B66c3jMv
O3+eU7m+S/0l+9wOCT01dgjRmWoHQjfDvcEmkJXtbhe/tW61JZt5Szpdh3uPJtilmwjrJ3wR8SuP
hvUR2+3xd1POHen2VDJAIhcXB7LOfgcHubmATDh99bldvRuYJ4Xfqupc7WnbqaNgVuImCyBvJLnM
/qraPvmELAkcZuTBl13RCfsCIcvlJvLa+DPGAcXPRi38JlHbWUemXEfJ7VpbVKylnUzONuhtzbBp
NMpvJ3Tm/zo8b3R4XMcx6O4rw2jZT1RNH571d/78S3/6O6H7L8ahEIegqYHODEj1f/V30JvwQZ4i
nBEEaJQvAZr/6E344b9IIBlnktC/KLuM+ue/mzzOvwCf0SKn+QQrEGDyP2nynGvousiLImkCWxSE
10f90wBzfxNRUbMFRb7snOsaqgBp2chI43yphWEBpXaN2FqTUge+ywswzc/ZjPI59LC0hfYQcazj
HV+7DtxtdIFnFPvkiukAYvp+fp24gCfMoNecVaruOKX/9qb/oW/zHDJkfBeskFkvekYhCjBQD5/f
edgNU4mIl74+5Y+OqZDEBO1gGQOb1u1CBH79gl5o2iL/3RIzlwRHxT+FNl0o+ZpniLCVlThwD01y
LWX0rumB1bblSIeP+W2SaMaGlKUuHU2zKppUpNjI/hj4l5EcyAtEghnqVYx+A8XxiGvDppbxsF64
Bg0Oa4q9fVMD46eGEVG6ID4Xflw313lnyp8kq8ETnCImfVBacQ4KnJJgAUw17/oEM5cr1FTXWcUD
puVUKjm6EgglpvGY7NG5oBKaBG5u2K1YVCGSL6K2FVF4OKDvtrxfzPGhGczC8dOjhNEeVdbiWyQz
a0/dpMOGsBwkgIt76FFAUycc2059Ui8EQ9x7BwIQGVrQ8WxYgapvpyw7kRO3MbtZSCYkSD3dceJA
lY2r0g8MEnNHkSmGltVJ58+aIULkHZXFoe7mKfWK2yDJe4PwZ2AdZLDI9qsL3SI99pqyPEg6slzL
xYbxbkW54x6HG3f+qw2d2fruuT1vLutMZgsgNTdXujUVyoh90IpdKOnepmxNLtUOBXfn5iMp57wq
igYLK8nU0NvICxtqYtjcTDlk2LbU4iGfDEayyOjLkzoBrCFcf9Gb+IjUIr+aEpyX9ATzSL/vu68p
c2Ttpb/SJNnzHkEuxKm/RueA9G0W8Ek/LegQrNvRWCtdI7VGwnM60QPzciJKDb6fgaojZZnWWtlb
TDTjrfI+TfCrtkKbsQw8kOZLw6EOIcZlDpruemETlgwAkWnIYAp2zeiWe6afEqp45Rj2/7zcg3X2
N5aI5mBb5bh2UzMNjC/lvXi/UFp+sUbEZKaxLW+xYk8e3AkGDq09P6QmrYOHOinGv1qPBhiUPpZs
OsFJHqeRxDvNUejeVlQsy9GdpYBxyXH7xZKq6z8+laliDFg2uKXyeilOpf5g97NAu4vcuEZrzhR8
VNFUWau3y1mR7s+pMk3ZzGv96fdC4d5+4x+r/Hc7T3TEKqqoXBrcoznBZvQ4kaFoIueeSU4+T1lY
SoJiT3xbaJMUV8z5t994M2yuIMfs/aJomyk+dLbVdl9PuArDr2wEaw14wZnbuvLilBwK5pVa1Ck6
4KUxJ4E9gUdYm6lLkAMAFa82eG7QDFzlqfJx2G3APHPOe0E7h/xxwGj+uk4LV98X62pZX6whWBUC
P9rSt8vMJMihXDzC71rRf/ic+XZV3MWmEw4rVwPsjuSY64hi2GZdKt6lZlIw2872RFoURQkvooWP
fxmXIZOxPlElPbaKYmh7WsjFbPHhGhItvZOj2RS9hhpEmx9SLMGcXnw2WMw5hk6Yyq9zGQ7uhzyG
vgXdziman4E3OTepDE16W5rKzKKWmC8RLtL5d+1oKLcbMTCW5cVhX/yliRAOsjLxKvSHpqprGZJC
W2hzBGUCTOUWaBQCRtr5sVMB37w37Z8c6YP5r3CIVfEogtp11QahFApd2n+u+6Hi/FkVvB1Ys1cx
1X7FnEAjbQQGXG/VG1qKK54a6CMzOIlYBQzg8KZGxuyrGId426zOpwCh7WnrVM3wmdFXaw9PPd2x
MLqtNyTplVdGMX0DDHk3VYaCIdjEInZpUIlLq5uk0SXOlZX9laT+0B38VkjENpp2iWuCTHPVtqH9
pROtu/Uq+7uFPMemr6FfFUvdb7J0msNLjLCTH2UXB49zggFmjebEB4xf36FqpJZ9Uer5I1aKyXfh
jfW+4pDaMVvj3YUqrr87fopUUG0nMQ4dFaanfaCBV5YCAfxCeRsXh/H3WZuUn928CzaR3fWH1erx
KRxnBJ81JNSxmtoPY7lW7wSjdvsBruZHwnr7nUQ3/TT65e0U2HN+oRW2zCh8zBs7b+qLMWuyT8A3
5WfU9FGh0H3NmA0H2K4s1HosrQgY2GOMiX5nbaicQYaPt9fcc+i0X2tRtekuX7v6EGZ281fKbDqv
toJ/i+XiUG8lEvo3tDg8St2xwjw+6H4joqN3wCT+pWvMFiY4yTc42Qf+LrVFvTA8Qzqw6+jpXKuu
ai7CUi1YqgFAXwXp7B4SQfM+btoLG1mZHW7A7Vcoie3EKTXKq5ppz3G/VMFwo3o//hShoHMBnF9g
zYyMJt5ea4hIn5Q3VtqrawL2cok67XI1WU6E0mQx7ZdO42wPgXyrhiWHcdrJ+zEb11/oweTX9JvX
a13r6C0z2ud8CJOfYDNgen8EowgpsrNuvUKcI8xLCIMnHKcAv9zak0HdfYtOAihvcx2zyy9fz4vO
BAZOVzUSfIgZGN7R+eS9H6+IWE0iOipIeN+Y8SUwtD1Y5X/U/n96OkZisCwh26OJcJZ9jSkjqF2U
xMhpmQwjsDUx2/C4xWwq69cf6nl7+OligY0IG1wLD1GIs1fpsIethCTweELzG8O37eBnbq1siPav
X+plIosYBFRwcnEb8cpzApJKoqC1ZuOHLRfnpjY8ToFCLVMAQF2dkVD9j68HzQirEogd0hfnlABs
O9i2ZSWO65zGX56OoBrn22wr6o5s5KmX+Po1n7elzevk4YzaLgoRfLzzZH2pEr+PdO8fYUmTXeE4
S05IQOUErmeXM9CHB+fR7qMbDQ6Xc3y8fgMvF2kosGhF8RddYfcFwaCpfWXPJXMgw1M3AHR4dsB5
/hdXQfgyAs0U6G2crZoSCL2Os04eE8jGwL7Am+hFvSU0+0/PQkGJshoNZTbe2VVk77lKWDwLY5FA
QhmcaCjb/4tlIjCZsTHA5OO9YI4UqlIQaBFFdmNAeeRJ2XNPvLhTV7Nv53F9o6R7Gb+I6cQwHss3
yr1nD1ZnY7xMNOzAnWL51YGsfVztkVRkQM58D6oIzvTUv3r9s73c7KiIQr7DaQ6Xlhc7ImLcw15b
4aJXwe6OG+Jkbzqga06H8vVL/cMjsjjgGZKDo9h7HiwDZtG5VOXCqDYc3gq8a+16hA18FkxhKrjZ
rJrXL/pPzwcVJMQ8QvyDwd3InIcHG8I5lpJOal353lVph+kFhQ4f9fVrnYxJnhfJUFMDgQlGAN/o
5U5LQx3axJMjLUBI2LlTCSwpAru8a8dV3zRIYNQM+NJjnU1PbiLX6m4gX8zxwWfsiuKiEQ+MnnS/
kOYG1gzXukxvw0K2b3kpvQy8DGJ5UBqJSBKA5uxAqTMx0fdH8MClOQuRPM5ovM0W5yU2WCy1PCKt
f+PtvNy7EQQn8kqP5o3h8D1HLZISvAT+AUsc0Ue9n0PTfscvmnlkDYdim7axWe955tyooVTfoK6v
zs4z7DsYJPCwVDLA0yRLgtvNRFa6e/0G/+mdEClPzsV8O/eML2YrVGbGkF1frSFJty3y705ieUes
EOsMLrz9FozzYm1KLzK7ASiHJYqcwvMXojKE9yy9rMfRB3/umHrLoSOAV3OyU42//nT/dDFwIwwl
sdd76dgdrm6Ee09E5z0ByM8NaZDpPaocYbdUSa9f7MWn5snoC4PuoidFODNo0t+gtaqwnLaL7eUo
Y0FhmWQ9K4uNSJX4+oXOmIqcrpJwaZIHqOUc6eeZUYnR4yzhXpJB6LS7fepjWcDqmHzgldBdt/kI
EuIn0NPSKa1mKpLA0xtlmqTIZppmZQFOYE0US9vOYRjt1P84kdoiUC96OlhhUp6rguJ4cpPltq8R
J6jeCB4vv48xihMAphHWvS9SoaxGPyWouu54anZM+PdeM/2WXSQ2fKjXX9qLhY4nHWvAxw0ZSO+F
gxRj024/zowEacMhCOmf0hIytAlcGJtrv57fxA/N6fW3wAgbj3josvVRHhPwHM/DzVp5jtLCP0o1
+494ho1H7dP1PQEiMuhAddRais/NPLtvHADu+RKB22QsYiUEc5sOHxJnzxejX8Z95mOac3RQialg
7+V01GmcynXwXHSi4vAHA8CFvxubzuluTo352tNJdun2C52vE0fGHipQxLUweI3CsJrCYtD8M5xN
70pXsstRiHCy26BfLFQ3mylDD9VKihzgMvSajyLv1i90ljnuLA6Di6XXTnt84s+4sptvxTQDjXVx
Ae5XABzFm0yNSKyGCd4474VtFZpeZ1F9nEAbbrTsrYvZz+QtNqPWetEENfyusUe7xaZnbL8Dlkav
tQvEEG1SX7fQb32UV9C6xJS5QayfAnrNjszCOlsG5cQA38NJFYo2g8IkHuzbHpHx8da8btgzkOlW
RoWd0vk16RAaTm4xN7uNYAoBhiKgkd6Oy8w/B5ZamyvZAFFeIPyDYQcWiFRFtVr521Pj6pR8jsj1
zoeoNHmNaiGQpjXUmt+g5YimFE6iKdwXPUfFFTba8107r1V6ixsRtOciUWP/sfM6PojbYta9b5yq
Le6a1ea80EPvqANtJ/qahnZM970p7oLWgbLd2TwFUiliffRkDXdHK8dAUVPJZ2YklH/xxIYVSBus
n1qkqqEBubn/7g9PqEWzBRPeHpq9bJlb3oGDgFz1awoQHlYLpIfRi/mNg0xj5weqLPWVmvPB+jQ3
GZdWxcqpFdm1D4STll7nfqinUfR3TmbBGS1YLukt9SqTrZBAkeg4scHGUXdBsRugn23Xtqb3emoV
i5UJXGh/I4WEG0xZAP02dqYrtIER0ehnZ8xuGl2CaYUteswXc0kNu3Gxw9AfksGe9b1TC/hKYSZY
YPgUSPfGyjRnwykPALNn9THoCtQAmwDczJEBo+8xQAiM0nVp5t+0DeNbxthptp4gOFEO3IyXMoHg
5654yOI0jffd0E3t5dO2QtDYCEuwZyAN5khk45kHe0HQS3dmJ80uQXvB5t0e6sVWS8EqUqGkMoNZ
xHt1O4OZe3k3/FgyRNIOM0LHt0+tGdzlYQR6JpE4qdiGDUMzlZMbJFYDz29a0y+eHbqt29PxF8gB
kDEFuwreiYB+xKawszk/oHVBf7dCfGy9qFqLTkO5+LxYH8FC75BHbpJ97GrFjTg22MmhLd3url6R
Yv3OSIZnIZ4TiKK4CxsMMt+LuUTkLs9rfzsgV7c8wshkyeahcn1GJlrISulCboxhvDMFFecxbYC0
2aTAFawVn24Oosp+7wV/kZgXaIQL3UPk2JTZ2KJEFMdrBTZvlSI/ltpI9i4loCTzovUaAknkfnys
bHsGagMh70MAsnUY8+npxP+/PukbfVIsLknb/uc26f8r4aY+/H0I7unf+PcMnBv9C34GaEoYMN8h
TUH7NAPnBLRP6bkh5yhI02mH/leLNHD+BZueH4cDL+iQ/k2SX/BXlPr8LeopJOrefyTJbwbq/nZu
m9uBN4TcGPoNPCdyIs+PzjAYEX4cbP8xpXLLfzMMF3v2bsLfRvW7vs/d5QtjFll/6BYP5agOUUjx
k/Shrd85jWiUe2gtn6OsoB/XFJs6irFwMkpZpt1lV1aO+pjP5KfcZOgUEt9Gb1QMHnvlsIB+w/Ai
ROJb1wZ6kyC8PaGFaHiLmEMnDKb4S5QRSdfBFuEFSv2ZEizyXER6WzITH8aHesy7FhJolyIM80aS
65j8/L+zGipYShnXgdPtULC/RHaaTjpQOVbx2HbTCFejSoIUWFv7dIreR4mIuOTsZHX1W0mdLfc0
8yJuzU0HQFww7il5SzrnVDI8u6UAdITpDkEhA3Z3qlD/lngHuTtXTaeTXw6yXwhg+VlSHFd/UHC4
U0syF7+pUGCg+VWkbTgwlYBrSIA8QtsUD82MZIHaBIOwiCX22Nnpfo2TddihW8Gn2PecdOuXVMvY
mvcSIq+8WdfC4ceqyO/Qh8aVbAiiNzLj58UEsrO8ZIgC4FekrTj+nBUTcVrMTCqW9aNNa1t+EnVm
NXe01Zr19m878/bpNf3PQq7mQpj3GM8kYWbMXpiQLxh6R6uc41+wBlzH27e07nx749rs8NkLcv/D
1DXCSzeLFKXVb1snCca7IhN1/vv1O3leDJzuBFCZsgZ7AHLn8267gzeiHc25/DV2oZY3gmSj7zdM
LIHZHmk4rEK+8ZLPFnPAfwAtQL1C9IwQUzwfKPTciU85T8Ujo6I2XZIJYXonLJfD2uA6gjNd8Gvt
hvhK1taPhfMD/p8c27eqIOd5xDndRmi2EiRxoGdK4+cRR0IdQkY9KB9jBLSGnezS5ZZEPS3fZaXE
Qngdo3ul6+GwkGLtEeiav4G60GBO0Xq7f/0rnOE5TzcDSgJ6K/BXerHy1mqYRrwv8scEyeVPSjrd
HQM61i6QS3btOdVwA06Bl7JfV1fl7Dnv+zro+k1Q9iQlDN6wscjv3mXW4P3mBCA6hTSzP71xl8+L
K3OXIK5EfToQzBEzFvn8lQEbL1Wk/OFxmTBl+OyBAXfbyvWXzQD/+cYla5g2U7fKcBdq0fxO4aQV
mxXR+OnCo5L5IqIyeWcHU/HZ1f6QbQe4FrDrdMnrTnJ0SBTzuW+stxebWhhtKu4bh0wcrM+XmwWy
EiCl4v0sB6WbZaeWFteXzRiu4KBvXOt5vWt2Ewel72DGwknLhNhZAHHR1y9astxfs5N0mf/oYh2W
plcxEif5MWmU2dLlIg0A+vqnefmQrBz4TawdZlWZ/nn+ZZgG6DRcxO7nbEdDCCc2KMPxLnatjN38
+qXOjBTNQzJL79pAO2hAczSdgUl5gwH8NLrVr670BY4fGfSjz7jJciZuewZbkvbDHK3oE79rMjTn
7b0YkeL+kndBSzJZlRzAtB/yuIo+5jmZvr9NwevKdwXTXOFyOUy+Tx/99Zt+8WEEcEBEgW6QIueF
Y5YTFaE7u3b9k4FCzV0wf17kv0dnsZiWairZeLu4GmFnvvWyXn4YpNDxTCPYmQn082MyRpFmbrWw
fqyCpj8U10BkQ7cNwjbV9taBSNOVcJf8Inhg9hV+/U5praN2WzGuOd5n1TrpmjEmxuJ+YB+URwcP
TupyLSA505d44y2F58cBNxggLsQ2iUIkEc6/rUimVleDbn6kYcas0CZHlXa97eSMEhCVmJ0s40XU
tR1tWbSn2U0d2mMkH7VcFg7nqPCT5ScLEJqI7BCvNekWJHwMDh2/yX8/Hfh+3HKaQa1K5NcuiaK4
345VULBSx7Lv+Dq17iVpH2pGI1+EYQmTElgdxcqycxe4ER/jtO3nb+tiUtaNQsGQd+GiQklSwaCo
VPnB9ZVgf6t0yubbFkHm6lFOg5M5G6+Pu5ViMo7EV2yaWZoIyOTcI8PIUT2grjk4X4uuafN6P8i5
XL+s1ETj/aiVHO/Quyz5WSweiCCblIKVb+amyDXglgRGWCzbHAIbGz3GOp2HaQzJKTkwRClrscFG
yOUnOX1ifiQDkarkhQAj6z/2FGUkT/T8c478Tvt5suxzGpfjvZVNET++epO5mpUsrbyBMZ2pb4qi
eryM/VFl70uf7s3FhFNVfZ1CYBqOwzzMrKU5jE3kQ1PNWa7DsUtJzmywKv5HhTFGPpdtqPrO3Tbo
URfF5Z8HEHmf8qh1gH5kvrPt2OKFCrtm+XVzYoJYWQW2Ve1VB8+r2kOzRZ9l27UFrJk/v0O1TDuh
xhKLLN2y5JpppmxfBe9g8LKFS88tfiPHxWt4puTpreIaBAsL8n078APT1KfFsS71gPYUslbmip4V
UCUgfyh5Le0SKB6PQG+WSxP1ZEleAc+v22O4lFd3aFE1QXDIcQtmubQ477CnxjqKWDUJclF8M2+2
+YX0Epw4OPRJD5R2tPw5w2almkfeYTOPlL7I1sE2jT+FJeh3vsPoitY1sn71CHCbrJD2oQA4M9a2
u0VSnfAQeQSx4r3y4rFO9o2lzXcP3JEosNcrc1TVHoEqs341w3X8KQk95Y3HqBvxHARAa3y2Aoz/
kD9ZSc/cB3O0Tc8tLTw9/+c05OZefMQKfQmVI2ALLiHiBc3OW6X0L0cZnlh1VRaaOiEeaUPfdAzl
i69YI5medOQtAbeV+5F5x2qseIPDPA28zjVkbrDZlZQc/mXeY/UeHBLbWPduTSk33rdhzX8rMjg2
cJAzuHRDqQI7fg8Uyj5f6DuY4IHGa/GQK0+bLe1H5pdq2wc8YMyHOoVhlNbxxvsgY4yu2qdN0HbL
5TjbgG/vRxAlfqHSHcNO25Xc36xqL8t0v2uLaHXE5RyWRjY7t++jFB3ncQdKE5jIlJb4ixykbR1g
nyetd+iLJfHtHWsb2CMZ7Xa9Fcsys/zDzvAv9lE14YJMojA18kYKMRYYpds9UxxbGede9qEBP4ph
2RhZdaIVlgi2c3DZy6N1lQH9ZbBjtKITsZ3LrrOma6wNaGgjZolo/U/lIyknHurOqXmYOs6XpPkU
VSr265umA8qBN2qDI5d7AjHhZt97Sb4wF9Ci/G3U8WWIdhP9rT5FLS4fRAIlrCDMyp/rxChoaoLt
wjNH+VyseOLodE7T5F3R4AkW3PRI7pnFk+UmpAT9tKj2UCyxWZf2MHesodjLVJFcN0aepj0oFwIm
k/TCI1R2iiFgRjqMJn8NkokUk7qBmeUScvNaDXylmql5zgKcHCZ+F2ISJgoiTxqxcu2sjfvxYPft
xE9SMiv+rtexiUuFPVbzR6Z/TAWS+kNCeGr9WfL++tQiOuCcELAXHLfvWFCj0h7jlXx9tYjrEAal
fxmWMIiSa4DJgUv7DqMm7YFwyXE0Lm3AKV/FjFNgaA2flpfQ94NiOc7IqTWMQIV6IT4sYWr5H2Z7
0UyOEKKEf9kqFDpSSKXMzm3WyjUplm1NxfKzItcu3v+pe4n65uVMOE/g+AvZKaTVkcDO9KyrIV9X
3W5w9Ux2CGTW8d634dl9itXMw2cNh/9yksThjgNM2XlLjIoHbOwcswQWTwgphjf4Z1lX2WT+jiFn
sN3tCt2OO5cNU+bttrNCDi0HdyfesRfoSE9M9ZeJzf60koyd64exCFDdShmJvnERx8l3XVToHt+9
1VkkzLmp1J/sai7vI8Tncb7TWmXqKGuYvAdUiof2Z1txxjDdVln++5g79bZN3Wbqe0bMXQ9FUDfl
Lx8wX2PFJiv9MK1OOX1YIwv/qskqod0w3zG1GNYzv8aQuEICnGmVaRLheKNVGuM3xYhI5bxjFjMr
9tAaR2er+EaaIA8ybJxI61H7M2KBeDCQ0q96WphSDJbSjTattpb+W+Q6g/9JlkymJ9uc0boZm4DS
XeIG6XmeP2adImZ/1aecZCW0vpLqdEc7brX1IXaRYEPdZomHjeyL9wzhO+1hjILE2wkStPWeMai0
4eCTfXDsFlzsNp7fu852oQPXLIht9l20Y3gqyLeGM6O3iSiTSwg8/U419rRCFUP65cKZnNQ9xC3a
mf2mD8o1Y0bfE9ZtWzSV/3nolM6bC7sNllbto8ae5/u5n73+vdX1yBD7lk/Pp2cOCFBXS6k/r/As
62ZT9jLQ7UU4i2SFSTgyR7yLZgTpLuKspyuyNn5YNRsUmT0X3Xi9dir84VR5WP9KcZ4f510h+0U9
RowODgMjy3g3blyvE719gQioEjhBFbYo5UVM4SZvGLG3iuJilC1pbfqYhrXXRw46nQXGWjtH9Msq
kV/vPYzttMvD5Ld/sm97KRHHvWPWtaHjNTWZOVAxh6ha8XlaRNv6uzbGiIQZattOyFGYQICOTusX
v/SDnheTazKmk5NBMUE0mmMlIpCwuVVo0kfNAc52SH1pIlwlbJNhousTY5OWI5Sa4EPnofEfXq8K
nmy/xWdz5OgRaJNyyqAugW3CxRIE/M7DIBqT/TFIZCqHIHcQameUacTS/GJQVSa/wvKiwXQB6h7g
c4a4B9hWOyhBmBQd8rP3YYGYiXuB4ihZMDKZJouOlqklluVhZg4N3EjjiTO86oS9H51art5l5KOb
T9veBWGyrqqhwoNlQ17CYPVWCOTACYhV6XJGI9vkk5rAZe55QW0dmJMzVNPMnSJcF3BtCNBBwwAk
moH8XYMyC78MumnMXupEo7n/LspNnKSjV/Ijbu5E3FEdt52jH2i6mXw1iqGzfnH7Qcsf06TqhvnC
HK3WpMlHjsW+RYrRO9ZtYFKWNOrNO0LNTfbO78HqUMTZTaUz0hXkPASn2gRtjGAx5FlmUav3xPDF
pEgneFF2lTml/pxgvtPwHgu8L4hoMprM3TtebPEi2wR7jAazlYqio0S3isQ15FzhDqAcpiyff7+J
VbGFNkProb+/QWCK39hUvaz8XeHQKKdXaZVmKWY2ecCdqOZYfIUpDdb59Bk5MB3nC+Xf0N/DEWa2
+OAhUcg3GtBvcPSNoe1P6e065XYcfRuLQOTFZdrKpKLPQzo63q/QMXkqOrYG7NQabmJ61dq1SSrs
nglXMBV3MYU8/SkWSwWo5cwY9tg66BFsdslSsL0z2fzYtFqLS7tNujG8XfvUbbJ3kkYa97OsvtkH
nofCKDot8JXH+xIrWLYILDQDsDI0xw/QezKJmlNSGmfKMQvMi4dMuRfKDfBn2iVPp2s6jgmH5kBz
jA3leS1ZoPS0yTd7GsfLNi7znMza5g3kv5nnrPkD/7/5abISvd5OZRhwXDop9+Vu0zQwqWEhh8Qk
815r7vZpexS94LvgDQ0b4kJ3BL7qnTd7Y/J9DKeEXhvE8yJgV6ORzDLNFnKC/OBr36zdssY95T3y
oAm2c0mJjvRw5BdUHknt1Cx82wGPCa5Vr5pHsFu4cIAVOAfnuwgJh/EuCaJMP4x6yLxq0xVD2xNc
lsn33vkTdh0QrYTLOmOc0RSBeSuo2GxnNh+k8yPSSwpPvnO/oJJ87aEYslzLIFrm8WJ2PVU8jKkz
81Lip8ynS+yRXKNrQs3TZjSmSQz+VMTQtCISgzlJcOPZ14nC4emAfRONCmRbrPmnN6LQDTcFa4gt
pKeUcmRMddJh+ilbb7hHXNsbrK01Obx/K41M0Y3AkcnCmIg2RT4TGCaRT9qG9REjlMpX6ysaCM1u
Dq012mZ6FDU5SiSa9Qtv3URcWpLUvFcqaOupM/UDy0kKLg+UHK8mVLbEZHnZBmLu030dzCz9Syd0
UkqVIiSPetp69Via1Kq0KgZLYSg1Zad2/Th2ZmEgsc9tWrG3mCUJljrVH2x/nmvFC1lNxS0iXIPk
dnICs8WplpP2vUTJ1shATXnCsF09Dx8ZA167q3CYnfIy7FxqCg42i+EyisB+JHRK1D/4NZHfa2JV
rmqTiTLfQhTfTk9VI9NOBbtU5aNDkCLhH+SWWTmi855urqkCnwqLMl7NTTfrPC3Jll22MLnRhysV
rz+GOQudIslm9U9pXfNJM2cwtz4gVZZUxmA+7vs9vh4+kgAt4Ag/uC6sKGZsTMDq+YwWUx54gGQ1
dqJZt9KJSr26ePCa2VToy1PkiObOJLoVHlQ8y+uo0T9gRgjXwYWngYiPwjnAiscw4hBROf2Y497U
mWNqlanYWUyOlNGmGzTP+8Ylz1E1YCpUxQTSYjAJQhKn53Anlk51aPey/yHkZLqFT0ujhO3H0fX6
0728VOCE5LieaVAafvXzS7loSa0j6MSPzI9NfGqk70FdnQnWxK7Xr3XWBoAWA3QcIL0Hw5+R1Bdd
0M52UDcqC+/H7FWMNF0PKeg6pkM4zrINU11hsYw4SEPQGNBq6QBRxlKF5daMAsgbUAjTSYsoeU3s
eYrMf3ptZvrEpEiB6DgTAqkm/vT67b94VVDwkMCjMQDV0MFk8vmrmnWM4NsUMBqZOTP3wQFlykIO
V0qo1y/1Ys15AMN4wUs6j0h/nOPdpFHMxJFAPURp6A3LZbyE+fTFWQOzRWScYDX6xsOdCVLyVQLM
KelocE3hMjH//OG06rwwAb9/aP3UxKgenaH1dsiI7HeJC+dk2cUR+T7JxMKfH0uY6/oD0a4SV68/
+/lrpksvhOll0JYXzosuzFT38zhFifcdTILSEbUAUKoQC3Ui4OtXOn/LLvxAnhaSIFcDHDtryhck
hqHn5M73oW6C4n3flqY0z3IqtcsRpRTO2tcv+Jy4TdMEUj+wM6QCvCdJms5WEK44K8Fk0d91TV8y
3WsvNmGOoLjwXWOtSmQ7GBZf0mgbFAJVlP3rN3ByBv1bW9ukWigI2Z4IAgxVhOc+/8xUiWnptMhZ
q9ReknpP73TFnkrhrZBfPKUto05NagxdycTvP6C4hWsw5UUl+5pzAYqneTlVLgzEA/S/sIvxdvSo
FlaEwzkSumJCbGsXer0VTpvMKXqidTAJc1iOiBaOzQ6jSWM1TZvN4K99MAAeOZOeJ8a8CiC6PeLk
mdtfZVAZQmh2hWVyq27sTNplGUEwYORMmeNcthm5TdB55ohvW91yW8ETQN+R2hM1i8I1SVOOq4M5
Xl3HJMvMM+dEErtLJt5/mOQYRR3dcYbRfp3WBbDs66//xYKDKAq5VgSMCjApcB5sByqL1EIG6FuT
Ko+cFREjUwJFa28ygD+Q9euXNPv22Qcn1NJTpkcTwj0JzgeDaJT9f/bOpLduZNvSf+Wh5kywCXbA
qzcgT6ujo16ypAkhyTL7JoI9f319dPrem3ZWZdYDXg2qUJNMGLaawyYi9t5rfWvuZOuNL37srD3G
HtkaKkhMNrl2pbc6v0EgCr+niJoMwhlowhaQCv9uUPTrJ7csJMWsnEjk+Y/3q0Kb+Ldq5F4mL3lN
+/MiLVVXPpr5aKpLs+3+hjj76wpicTjDcuXh98GwIH4VTTuGDnqwadvXQUKVeSJeen0ssqxZT1Z/
fXnNX15pvjv6e2b9jvtdo63/Mi2Mx0kvCvI9HysYM94mon3ZxbuYNiqVbpqN7A4BAouS/7k0bHgu
pxXcQ7FmQzxqaOvSgqHkWfUiDZ55zqHGItaDekqkwDOuON6KpM6Sta01aWsbwOsgMCXHwXPWNnFe
Mh15wHJr8eG03GYvihHbr8vKAFGTqsqAZiyPmsY6WuyqWo/F36Qk/XK9uQaEEFs676mANf6nialt
x51fOkBRkPauO3NUM6rAKEtOz/L019fb+uV5Xu8pixcWPrAV9PV/fZ5h39NTNUT04In6+8/qbVqn
+SDXo37PUs8S9LvWo0AUxlWopmrtkv74kxr6tUOgjToX1xbu2s+kFmxY6cwS3OV41HJkpstly6tK
ZknalPm4BxhIwbTFDEl5nAJzoyz5MfhjWrQOkTQwerw7i6cv/N1Ql+sNX+yMn6J9n467v7cmBqSJ
NGYIi1jvZGZwahkDd2DhrzedStfG8o8RGm8kz27GzIN9L4rocqDjNTBv13+z33o/3z5UD4BUCT9E
IGezF/7JbCP5BKCjmuiDMF73OVOVbe5MxqMHJ/eIMpyKpNvFYvJPpCMX0abB+30gXrN4GkBGDkHl
9RVD09gKfG0mhsvB0PoYUb+2NyBthiRMvME8pH52WzJq+xga0TaBo+A6hMxynGvyC3D7Q6M5syMl
iMLLZMg3WptZXxbmyMNFpMbMhj6HEQcuqZ0/aYvWURwUUzKGra9uBLsSFEyMCGd3VsOma2a5ZSZe
PJGFJ2AkmUwJspVIziYyMsLrjOIV1YR9mvGMg86C1oA/plHug8n+/NYktWEHUDISWhhx2+7NrKoe
0NkSgWeRHhl4uiaqjUbf7iXvfWCDWqPuHdG2HIui/pCR0btjTDA35E4wXCbs1k+1oBflcFEQUtiN
Pt5vL8myL73ngLT1oj7fdKOqH5aspyUmDC2h26eJUHf0W9HN+rs5d+0r/nPxmPQ2JILJKU+526YE
cCCh+euX7OfFmgeCsTKH3DXCXJgcFH5Z02raP6604+or9wu+ngl+ZesUdZdx23Tn8a9/2M8v9O8/
zEWYuW7znOF+PZFEJKxQk/vVV0d3SzRpk46cmv5qUJb5eRBWT/1HMt0tI0I3/5vz2J+e/O8fE20Y
IxsW8V9Vmb3d+nUuVPlVVhWFq1U0CNJxWCC0/OsP+f07/Wsb/v4pwVAhPCChgA351yISe2puDmhl
vuIX5Z2xTLYLmCClkW5AzLp3Ff7Vu7SNtCbQC9tvNtZAUhy+eNuBet8hM0Qc6lwrR/kXlSbdR/Zb
gjHpK3ZPZcnhxSSJG5hiZ4hbMNPVt7KHE13Rnr0l38384mfUqYFRGzqxPHl8bZUg0ALNLR26Nzmz
OGP0aawpf/6a1TFp3LJXO1I49Tfyt8CCcf/+5iz0Z53cegzgGMR1sdijfz0SGJrbTsKbl69EpHHx
k9RK9hbOPkJVp7fK8IsXS/OnTY9RCFcNDK2DqGa72vz1nbHXh/mnO0PKxVrVIT5FqIir8ucTMQqt
kvFB4n7FE1fktNNUTqIc4H08zMVC0rkowVCUHUjGVGtKpj11eajpW52BJg8dEvVYu16MWBysZaZx
piL/tUzpp4cq184pcb7kahHoZZXWAz3Q4rrWuGmBw2BsDpduYuyS1S3EhcZ37zg2DvUOMsq32cnS
K8sFopbTKT6kcd1cl4SpdbAEV9F+kfSPiO3yW63C/hc4eEF2ltmNfWCpNH4YCz/JwkRCRB1wEfjB
0MWMANxMZgxC2BPvha15l0SIiS8GXW3SfvPcnv7msf9ZlsRTz7XFk0e571DNur+aI3tawtx3NwJy
KewrDbD2U5NaM1wyWelXxkgt8Tc/8X8me+RsQIljmFDpkKv9cjt1s1AlW+dn1mTigrYZcexRP2sn
GpXZjkFEx0oPoftrY+nFUxpP3WWa+votiVrW7q8fLefPjxZHTZZP00MHSijouvz8QUOsRnIGvRjR
ZzwxYKBur6PXWi3JsJHlDMFaN3M6HGWNkwOAXzKTyurY6C/jdEOfxPfhG2nYEFTtuM9pVwxr65cW
eqW1yTl30vYgLWu6cvokPsa2G4sAKo45BpjATNLWwLX0gcKpH5L2Zjd7jcuyy/JOO+PiHfgHwJAu
v8tC8RuxnWUwGEFBsXuHNf6uy5IxLydKqxxIApZFhaRkzJjhMvR8sgdKU84i7X1nTtUxKQtLBcpF
LsOTyLgodOj63Vh+WjFyRVE3MdFkrtQB1IlDWHnNeWz8Ftpl2jjouD2zNgCtuqPa64D3vnSqTp97
osa/idSEldKCdv/R+Pr/PouHufn87//t7WtJ8F7acmj86P7omjANeop/eJD/lDh0Tnki27r7yWvx
46v+AaTzf1uNEYSmUNPzXOu8+D8Ch3z3N148oBDed+Ycdec/3RakDlGPcXpntV8t8i7v5j+AdNZv
6NLXrggdSJsm4X8OSGeY/JQ/rOo2peb63tHjWC3569n251fPSnK/7ESlnypdo9juQ0M42ob5c0RW
vTE121xYhFjNbLNqN2kWp3un6azPaSpIaSwX2s1NP7dn4ryYdAesXMsXBstCPLExkaU1tsY75Pb4
sZzIF0xjx/4yEBV5JuC9YxhGevkurTMbliPMxXM88pfh4KBe2GtZkh9Ul1UnNyN3jc3ntlCd9a6N
pH2f9FbCqBeO2V0OGXHwj1Ye9e5lu8iFhNGCSQt5hKXVf82+Q/LMFq6kU+sBKb67ZSbEecnbecMM
zAoTzqsvnJxHmF79UGrn3EpJzJOqdBHEcG/vYcyXjLbMqs5XiX76yBokgzghUzJUaQbGRjiwy11V
S063vXls3S7Zw+P+WuB/RhaQkvGhS0IfBvBJ+8xMH2bC2G6cDFLcgX9incngjsoNs3zy/BiWs0gQ
MbLtDO2N2JeJgzSo+SOuPAx5lY8CipV9CgePJRIgjLQhEGvtncGR6Dz4cL+MrneNYw/OGrrC4kdP
S+m594xdogfVzaZ3VPTo4d+2jV0QFihwwLkqyp4H0s62mmW6YY6AjGvQDIHsp+rC8evi1K2umKov
aTyZDiN3eEozopy+i71Qi5tk66bOcsecRKT6Hn4skAXDIQ1AMXZlyz3M2bhUGyAdFDsiosvkITc6
iLo0n5vFIv9zabXlwS9c0hTWDnJ6EJrusfsoSqfHmAGAq29peJuTth07yOVUHH026+2RUEMGRWVW
2KnxFrdEsnHnCiOw7QIEfytCUzYC6VI0bic9qraOXxlHGEF3XhI5NMohrOd5PWZhapPnLmpZEkDo
M7Xq0RgFBdsjHH7bHLcEug+hmjxSAjT3IZ+ITrDNY9yrM1D2LCC4JXDT+krIRYZonfbkYkYXbl5B
kM3bR3oLt5NluIHix+zQYnRBOcwvBgqQHaimaBcN8z3UovYoyQmmwy+zS6TwOuhVke+6SJoXvoY0
JG+NdssAm8BAMaUXAmTHbvTq9KQV83LUJa+m6RTmoz+br1XnCQDgMdaApNNC0WUoiiq362CiWtkR
9+s7aqbiYs06OEnHxXuzlPpWkUsMpixsRdPvBEkgOSC3TVpqVRhLzdeChrjpME6ST3uRz+7EyduH
8hQ4UmdoLxQB97rwiE6mDX5Z2VMVtOnc7MlLve9SreWIjQQXnFMUCpUZN/z22SmzZ00BeOuaIyDN
/pP8wnnjJRYXh5ftIJthk7uU91W8dIdaymM12vcg2u9yL71cjAj/b6+Hmbk8pE63r/XWv3Dj8a71
CURErbXx9HmLvSBQsYMIdRCPrZR7b57OmakBsbV7EL9M17ZDBLQsjsSTY4FHHEkk2Rhl8VkIXTH/
G50NWI3+Hibs2ZOGEfqdQ8ID+L5pTr2zaEoVZOWEzoahBaxuk0qjT4CIIUwAQjeMPFsNIgfuh7PH
X9qGDGD7g6eKj8WdwTGaun/hsFxe9PS9gwlt3xV6iezQc4Dd8FYYt3EibxHNbTWPD4Vd5mryRPZW
rKtZ3kcuhXLWaqemMcVdakrnom66BPNQhnV0avwXVybPutZiGzWnb0lXGofYbbGC0yNGkewhIQEQ
d9HPKSkbLOu3nTWS0bo4/jHP3LvIUbfj0Okco13vVGfa6IYIYLovrCv9huoNcU5jddlVZvZDKLu8
2+vcqJ1eyx5ymJ3cWRNVgZp0KJIayoWsfCEY2AxBn13PU7mrJBHhU9a4wVK1d61TsbpQhEW9Tl/a
yi1+vZrsA5ESRp2wO8iIyafh79OseyiIUNmZuAbvqdbOjSaJfjG67BF86KNNxDYz5eGtXfxnjk9H
s6e31Bh9syuLYgoSc9wRJHqsnWzvmxnc9UyKK9OI5X701Edlz/bWRht10DvzoYncnAc4hxhVJsVw
suWoXyWGdUev8bJokyeHRnpgEnmu1xhjWGm3jua/Cp/BOGVemK9raaN5N15r7ds0m+4mbl0ZAJQn
fMBZvNc8io3nwvYcFMEur5omIAO4A62bYUsb7wIKQbezB2melJN5ILZR3YWRXydhPhceeO1+OSZ1
d+ia7GJIo3xPBifiZJ/SOR00Gpw5I4nIdwNvJFskqEUvPgQ2yzUqV/OuQPuTEFiuMbGukueiT7WQ
vJ1622R28t5MjghHs7+cUsmeMBaPhhgOVVSf/WFhY818oj5Udz/Am5GpW34MU3Xwvfk5c/NiS4Uf
Amis81DYbnpirno0qPF3ZPR4Jto4e7mabFGQ8B3JZtPjdj/ZqY14XrNmJsmx9RLVfXOHTAjVhQYE
r9mio6qwD1jVDT3VNqdnQJBzx77WpGN1mGs72xiG0eyqvumJEaoiaJomJvFeT4lX00A+j+v2TIx7
7fiB5tlXo+6aT0AxURfEDRI4MRdE9QQzrae7KtO8o9/my8U0WI9i0pt3TQ1afIhKGJQ72x2tljYJ
U5pAiJpMbPZZczt0/kepDTdG4pIEIMburrWrm5EGFkZ97bYkv+4a6+GXVllq109OfSEX54vXiuJh
SvMLUwMyuqrbNyZJ7a8sr+IwGnP0li2G2sKbVUdr0sxtVg/J3iHkFZVpk4dlLviw7cBkI0bdonva
OYYK+9T43Rj49IC/OWiHN/SHAYsnVvFWe+58744awM7ee7FyRJmlV7pPsMXTjRY5emi6SfZAbLUe
TCOQGt8tyoASC2mIWF8ibtgak2ARmQtnkPeaXy/GKb4ts6+Nyt9nXaOE96vhi9USfAXx8Ip4WHsz
D2zZbtYYxK6nSiTh0igRNLoqTijJ60NGHBRnhCo+G2Zx6PIoDzXbJXK19+s7j8Rwwuy9pL+lgPYO
i+vILwhVDnU3Tw9DG4ud4ac+IndEepdV132VuffB6lzsJPamDV75/jHNjJNTWf6+8dW8sYHpbqMG
2X7GNGjT0XQIE5T/VajVmQnR0oJ6atryMjNa1CpdO1+WYvQPY21MGzeRH0VcGmE/Falx0zSDcc8C
2QLm7a3CQ0g6JsVeEDa0E6XI2bxarXqRtP5OMYElO+x9KdECiJvRTRI2FCCksO7LxDLeAVc47yKt
IJwvXexDw5eBBp5ou/Rcc3PtWC2QzDgADxduv2hEKOu4aMzriEIFnxWhGH10kYBELDl50HdOh5i4
rIiueXJS/ejucorZe1/jIIrFsPDDshqelL8cHXP8Ci7M2UtydDclXLJtT4YyENDaDBZg8uQU6Xvu
2oWdiS7wIQZsirrOyFDvX4dOdKG5NGR2NBHK2aImeCCS7H95fUiwnJDe0nQBPOHiYAF0DBKVDReV
Pm4jZV1lSWaBY3XUvmgc75QmxLlgTCnD3PXB+Sa7AiX4nUoGsdeN975IODDBndxmZfQI3aOkNjc3
kSasDYnjzaa1VeBRLgPJm6utK4vDglwvLNXUBkwlEatqVRMyLd3AcZUsJ6kdIEAYglYOgbfkyevo
d5cOB/ydjo4nKP3mcappWuOSgcCalqfRSelUGB6w4omjIQxhZLmx27AnFvWxrsWdD8Rz78RYEqv+
EXqpfa05y21XUqeYnU0uMbzpUDV4G8TM/Lex1VlT00DQtWY+ATcjGocAmsepawFVkGxNOLtGBJqh
tMCqYXAmgOsCk7bCJRSaR9oakGfh4RIMEaVfc2VsDCRQtwuQ7O1UIHjXRUlbwoseXaO4lEkvrpTw
u7CX1TcOv4ROJ+12TVoMEy03uaUDSOk22S1FXz5iU0o3BWr9HXk2/lYIDjum9GxyxLLinMcsLvOY
lztGsPLK8aJ3HdP4xs8nZ894arqVM8hpH4N7iFeSU4/R+NdYca6qae6vTL0OabOM4dLSdUyEPl+Z
mX+h4TwJkcFYoTsMgA59d7yk1/W1pt4oDO3F9Ja3uHH2rtH2l5S5Mxcjh2C6ECaXD1vov/si+aZ5
ErMXNrVLYj+ag8zVjUytUzUlLI+J9EKEmPquaShvgRZbe4Zae7O2MZBl2clDL8I5Qb/Qc++R6Dsr
sNLlbXL7D0Jf3+s65/mprdu+O7t19FgPC8O3qYpfNc0cwp5Mc3JFljC23MvF9569BjOMj9wvZ3MM
zNhrrohjyAKt0o1LIZrbbOR0xshHDwmtpa+de7F+lUc1qWSLdtM7cvCCvJwWtoQs4uOyE0gcCk2y
mz2vPSqe4NdZJZ9WPvKMROMcJJbZEiQoio4ccLt8KeqsRMmeGuUVW5aATEwsCQe8WrnY21R1O3Zm
dxi0ieDczMn3WarFKmxMpSdhnXcQx0cDHDKQGYqcRj6OOKOOA0mIR07V+ZGowmov/ErsSEuMT6Pe
OzvM1Q8zuRIgofxr3+uzGwz3xjc7bfvTkqTORWN5a6TGnF/0ZI7t7FGoB3rcNe5i840aPjvnFfL/
KNavlyUeQkIhY4ShWBF6kgLODNrFVi7TRNt8Yow5UC0NrtB2HfSoDV1gDgAVbN3KEquolaJKwkWj
ZRQj1Z41MGL6dSx67DhNZm3NpIiuHaNzDkgG3r0S3FFpusDRC64Yh9pz1RfVQWXz0VYDeOhxuAJz
zLGiTQB+5/4rc+F0Iz0XvjYTvEBr7IpjkFo2Y863b/0xxAUVxmABeFzLcSeYqtEZwJUHx3qXoHM+
cm48uig/wqIohx3Llb1lNZ+59Xa1JfJqnyXNNcWUd9dnmthTCtNxIVoG3bHvc5LG7HVmq2YXGqkW
rubWP6FTZ8yeZ2KDatwO+rwMNdBCQW2Y8uTOLQ1L2NYHgv+MUKkGnEPX6qcux43e1tY3ufTnGdxt
sNYW5pJeGazu22mJy5tMcRtrYh8zPze3RlGMjJU1A5dK2tHg9rTTKLKb1AQijcvhHDvuU+357Z7z
tQynhse/nSbGhPqepuuwKTqbWsZO5h3RoHwrrwdOnnafS91AbO7OM+iCQM0RJCGsZ5GkzjKtCh9t
SaRol/DxCto1VhvCcGdVtvXokNQF3P28sTm0zBcjb2rYRyCNEHOzRtqG2nAAfB/c7D117aMn5A0h
mBMWr9ncUEKeWKKfGnx9O9FPW0otnmRoSmE3tEi2jVS/WozexH0x0kZZ2HRFB8GrMe5IMzxiStgu
g5MjCjUqn0Jnqb7g/6NtMo6jtzNh+bB23plzjMYI6fI2d9YBhjeGsaIc7DSduJgmYO5OkYr4+4Ko
Q85xonqvuhpndaxxIz17L0eZbJzJWh4Z8t24i99tpsYwN1ar77rWdgOhVOaEHJS1jVO4c0CBkz0Q
V/rpGTi7FvOUe86bZQBYKd46o9z3nfdNDTNzOC9FmGwsOD5LfyOzKjSYKRAZM3xrOsWkSMtfsQgl
W7kiltqGNCSzxpOyugHdJfPjDUNF5FzGwrEli16zOrtRCQs0SlrFULhB/3Zd9oN5oXGmb8CXF+Qq
DBTlgyQ6tO3ZybEjlYGv44qpcL2qTdK5wSidU1MaJ3K/QiebYGRNedHv6OJAOi16O8gXgxzUzJhl
fwm5T+1Fa6JURcaijmkhAU2xqjF9bA1llxyNiS7CRbI43YMmnLLdlR5U7Z3S8lGFFigzMtGoEcik
lGaf7jBRGtLEwzzMdtTQc+gxYl32RI28t/mEzfkyMnDgqf73yc5/db9+/1lfvZWf7b+v3/iDwwXr
XNL9x89/bH//c/xZr93vn/6wrbq0m2/7TzXffbZM4v7j3/lGP/7l/+5f/tvn9+/yd514usp/2Ym/
+hz/7fw5pR/1Tw3837/sH9wj3fpN1+nDWgiUcbv+oRWPoOM3HTqETsP/99yYf7biLZcvooG/Tj3p
LlqrTvBHK94CfGSu6kQyu10650zQ/nEJfpBfuHq/X5Iff/4jCcZeZ1z/Gq/SiEeVwYDdFmg6yZz5
dfAtM4GdHAPepeLhmd9Ejaw3qITbia2e0PTzA9K0mCsdUhjjpXaszYTzILmebnWA/afvCRqZvyor
7nnf9cYOJywWy2mqHPdTqsLd2Mj16EoeYm0ZCqBpeTHO4p4R2eL1wIZ7qmEEGm6lwKXN9Fpt8iiX
LOEUhlOQ6Xjdr76pxoGbMN9bFQ3k0FnbQC/Av1anKx3olaDG/lShW/O0Ebu5qwXmUNoEy3E+sfMp
uXTItWu8+8R0l7XdqqO0Zk9gRSQ2ICNwrX1okR8YWw9xaaF/SaWLY2qP3dAzoT3pJZOKlKEba6Yu
PxKtVTtXNvONTToZCR2o+/lSZ9aW16bS3fR3/dZ/9at1Tj8w5Nbfup9fpu9Pw7/etP+bXkD2uL98
Ac9py1uh0p9ev9+/6F+TMGRT6N7MNZYJIc0/xmD2bwCkVpEao6x/JjLpvzk0Y4CYuKB5dDaVf711
zvoWMwvnH/BwgHL/T7111s8SHl47TAMGpGbKYUhG9q9KU2U4KDhkTPyLrVPmMXZdtQqCZBF2QEcM
L3pcuqS12PVd2szV1TqyCqRH6klY+X22NdxUv8+6fJm3ypzy68QjtRAHBnEUvqv2k59aFx0gCfr8
aSM3tgeEOMBih543yim058ROTgPaxks9ZlYX1ABQQILkN+jzvH2p+8k+ciN3L/KC4hmTbbRp+9z5
LkE+Mptzzn27nnWWNtFCFPBMjsrRM0/uVI+vOUSjfEPaHZaWpB/2mbYe3as6uqulEKiNtXE69vp7
ni/1G30577zkVrRagLyOCg585sgsbkfApnM94sYDvOn4hY4ntdaPNJ7EIVem9jHWSn5DgeFfY3nz
jnVUKib5ZiRJxGyMGySm/Z6ET3UnWjFeZLmro9AjzbAMrcz8JGmRFpFNqiHtfotGBg7uqxi32Klt
Fu2jcuJVkNPUsCIXWR3nVD4P/iTvlFbreyTO7iMMkO7e97uJGl9b1PsauPPMtpz7jGAo+hwnzgjC
q3URRPGwHyU3LTD1VB0T0u9cSmdcjJLhfk+86PgFigvHOqLL3wlC7w7+Am3OEGn6seg9UCjU/NoS
2xe56poLXE3LqYmKIaxst925E0aijaLwx0M/96bifsb5M20nOtpcpZ7vVmrtzmytgoR6NwoV0Bk+
6ORzyjWiniA7Wztktp7sJxkVD6D0ky95lyY5TZvGooae6hp1uZ0ZdOJsHTmQaeUkrPDsMTMS/bkX
/tLixtOtHBkkUVjJstL/kdG34dhWyaZYLAOkoz+N39LM7KndppU2XWGZ3zdZUt2kBAcFgnr8Mlb1
ssGs1gem8spz02kkyDMDnhHTjjSGaWxzULTrJn6K3MV0Ar+PxbtEJUH6fGNTeBe0ImoEFoelWYB7
UnVRCHlkkBKb4t/G0ZyEo6dtm6SkszYPG0fZV2nhDx+Va+VHXdG/HTOmZpuh7WeaZcl0WhbGLUAx
u+rRr7PoWSudWLtgNCazrV+5xlca8W0fJPrY3w34tqPtMOfGS+cXEVUVaIJbg0jsVwUHNvSb0XjL
6bZSM87dfNcSw+IdBNUx4dmeX5M+NLeBX1oTj06HwYJoXcN6sjDmnQi+F+9U3DpuU5iZcYhtujg0
ceW9ZvgozqiEZv2Ibc9/WBgT0Dxn2stQmmFBscGYWe+8pCrfkFT5j8ze3jV9bDZOo6yz0Tvzp90o
ZsyYSusKy3tUPWcxZ/ywUBlHW5rS6qVz6bEQQ581Ry8ioJPOMkPvzrb9y8ScaBp16tZoYZ4FMuV9
5hhMpqinxNYDyQuuy3WCZehberZNuiGvnD117ORFXhvuha23bKdWwlxBMVra133PikYv0g01v9H3
gDjSO3PQ7H2d6vm00XwCLbfCVfqLmSc+42gW08HUmznEwZdmexfTyJEsTXlFNxqTr19b3R3JmIIL
65bZlzzN5EzZxKiJxSzqj2TkMvfhGNG8Dtjdyb+FsX2QOpkksGfm9lrAAPmobZdpW2tkw80sZ43F
ZUn8oNYyXzGEFMNO8xL56ozz+CkxQ73MojLOVptGJeLS1ptJKwUjEPqRJa+T2Y/yjWc2JR3CMSLL
SBvNECHgfZy3zcbL/ZFJi0oJ2MrlxqncC9HMyMaqqiDTti02yHyjY5azbNaGkPtJLx/iyu73rRph
KyNWpXmoiNNBfT5XTA0HZyv1afkK/WUqt4PhSCK3+5KBUTIQlqZ7GfQJoxj6kyikU6FrV2OTflm0
mAbD7Ioq15+9OWfQRKfUMrruuUeKkV3D1eLc5WfOtZERZwVvQd05ZaHfOYYb37AsTnvXy5fjEI9P
FIrVnQStftcbbWQC5iA9dSQ45NkCC0yn1q0oKcEtP3lrBircIl4rL22qG72fyhtOxnLXxiXErzQX
kKyZZtLkYgbBgJtlm90unMo5vepNv2ca4MqMirMsrzJf59d1cm2H1Y0uSIs0mFfdp+trqNa5JC3N
uWY+bp5tu4pooyxddC9AEx6zNB8fKKY8gMYD5am1aPN1pXHu3XearOFQz9GVXzfNPSNf9xjzwT+Y
jC1Y4JW9nzrZ76ZILq+5yKY6xPe9HGLM5dRrMz1NhBNbHJI9gVQ261GfGsvJ7Bb3mKQJPcgxu5FF
T8KVNK3rCFuqYJHNo7txidaxoclUs47rsFqEy7vW1zcxIWb79Xo+AB4wLv1sUQeWCxc7qdKu83wY
6CiZI9oWf0m+Rh1Zb+lEeyRQciL30da7+WJmLHxr5mrc+7PvHwejb59UVJc3gwHziffJmVFlQCSx
GsJVuUUxeVcLIK4N6hmk373ly9vR0ks0DJnlh8SrGVvgOPohk4W4ptUTnYnZnY4tsPE0aEwS3n3v
Q69T/8NoLbOGzGNLGEFF8qqPUX5sa61BqJloHpNElhoev4RNWhSWHVq67u7SIctvGEWOr43rjgzw
JvdF9K17bc4Vbx5yS3ox4DdwDMP5WLZKmWZ9X83+M3Y+YsaGhJTvk2zhyOAb92BSkJflv6RalN+D
7GzljYP1qj1QuEnmk3h7bUxWhtQvTYeGKtMbo9IlOYRJ2qyCGa58bS7zvZLxZsLiOe8oh2+zZSq8
7WJg2j5h8W3LQ99pybPdWHb6BsSwqkL8tbq9VSOCEiomZ63+z4YxTQPyApy/en/Bg2oqhrFDRQH2
JqPlhcPu9AW1RPWRDZP55CPFeTBk3FyQEvggKxdBoCUJZpZtE7r9AA28nu6cYnlh2UPHl7xlnfPi
9mP/TqXHuUEo5FGt3b+4vpYdHNcrbqRRbEdRapfcEmjbqsmPFczzb9ZiDytASea0jxiCEf7Vp8UB
6Fd3C2QFOxgTNDrCjWIW+IAvRm3LxVxuk4VTDmPfEZrJ/5l2xP97NRM+Mryj/2tO89Xnu/qV1Iyd
dP2iHzWTb/+G6lsIxIM2TEex/tWPssnQBS0LMrNWa893GeA/a6e1zQHPFGjq90iY1az5o2NBT+GX
jsRfdSgQpvzSosC/pOPrtljU18CgtRfyR5nuSgxgbU2GS6tc/CGhWOC1pVFpCZnN1eXgpjg5SCBf
V+Xk+wKdr2u1va7a7bp+F6XHUl7x65/Vur6b60o/fV/0u3X9X2ExQ2BaCnXCkvbPYt0p1PdNY1j3
D7/z0itz3VPy79sLsQbmtiG5JkSaYV116z4E5ELu9MEr2ej06qZb9yv/+9ZFlmr+hBRtvFgT2nrQ
XOxyuhxJF9UTjVAA8Ol3ReKVd8rsQHmwQwKJYK9cd01H2ssdm7G6W+MCd9a6uy5RN2210eou8sZf
mHlYhLg7xrQViUCBleayeOhRdry5bikPJFRHSMvA/d5I2bQ3KOyTL7LMe9AYdYaRIR7MnZ+4xr1r
y+TOnpxsOwBWiwNNr6ZLFY/mpSfbR8CZINnxXaMfEYNlhrrVLA9V1+chsIn3fJqYC1o4wA+6NqSX
Mq0oSKvGbl9JtR0ZGXMPH4s8K6/+B3tnslw5cm3ZXymrOdLQN4OaALgt+ybYxATGCEagBxzugKP5
+lo3lKmXKStJpbkmz2QvjUkmeeE4fvbea4ezLvYG/LOzbFmNxcUKk6rRYXCh1SMfV5lR3tuRqo5G
k9+hTlQQqZYax6HHrpdeqaM59/P1UnTTdWdYJfaXlnpJKBHrE2HKaV8z/SYj88ldiKx6XO2huwkG
c752VbceQ/icH6x5+jMGgfGJFESzIJAY9a6zBS4UWeBTbAV3GrAS5p5bmwFypukejNF0ngA5je+4
Z5ufq63MZ1tPZerXS3cHJse4dUrodLw8sYPnzKDD0kX3pDvbN0z/em+Foku70TZ3M9jHw2x6BqZH
uXB1UOrOGgVtE3CVwOHpEpAHH5yczFYUfccwx4VpkBbHsrE5FKYS+qp3rt8VD52Cpxf70TDu1qzd
4tbskWZYryEnux/a1uHVr7o5jL/i1gUdk0ydya7O3kgpqXwhVkqMY6eNqLoWJBuPTS7Co6n95kfV
5dW9KajKKOt8u6u9Soi48jLjO9piiG8/VyQXhtnHxMSeZbrqAEqydC2Kc1mzz6P3FHwYwP43ZD3z
VS7Vcu1HtQkFSU034Bq58PVi0A/SyLf3oRG2R1BPLFfCIyIRubV3Fw4uNwGRH7QOuCKaamT8L+xd
7Tkj2F+9sX+3rC7gNjjQa1CMOCN9NQZ40vG3sGoI/eyEYJqd2KnKk7dWqoFNbCEwZstAZsSHGvDC
MSLu167ZjjBNgB1NrbcjTGLeBIXVzYdJC16Z3GZ2EgPuXZu3+Z0sXDv1B9/52nBxpJIEhfxVZUWQ
x0s4rU/MBk6eiK4xdltlFUfPz9rztPFyj1sjmLNEG4On951YTXpWCSNjKenq9tZAWn0JLLaVCAJ9
JhJ3GDJOklJs6db2nw3Q1DCe/Ha5cbagXfnTeGVNZa42XnKtVLSrINFmqB/5QqWUVTFrAsaz9wtD
BDavUCwPdmNar1Jl3QTUz5Zi2Dd+zx7qhkVxuJT84fJ2okIT2nTeRkk+rz47mMWclPmUIT6t/pc8
oMr+cbysd3BE0iLXnTdhY6NNxhATokhdTXr4SVZLHn538xr0CYbnxpy9Ly1M7SHYhQKXwN6YprH6
XAMhrPqAb1FKbO+83P67O/034gU5X5ss9D+fA17XngRC/ufV6e9f83fl4vKux0zpmz5cDetCOflj
DLCsyxhAudllE3pJA/x9DPB+o8nhMgbQ2eBTG/CnDIH5WxQx4vP5vAzjyIH/yVjwj7oFvGlSYU7E
hpiJgGjCX4eCbELgxKU3307tJ/3g1KZ8+9Nv4/+hjPw1OM5G9h++wSU79edw0ELPg1j4BmHlA0Bu
4yn6KPVtGbFd/PzX3+pX4P3PIgylyrAeSEQ5jFxMO/+QhlgtZTUejNGbyqMnqBIcETZq0hqjD9WD
9xUKJ49R0cMgNMHw/XrOelqEeOpMxxzy9rMfcM/l1N24BbvnQyZz87CG3fSjpLCzbK8n6SrDvTJ9
sZ0aqGqZfMY9AgjKpYbxeR3GPekA76xGPNHV0Ff4DSs0bHxTcIfi0JHeiKQCCxM4nnYQcT06BIr6
iUBArmXiu50OYEf3YQugw+fVyM3QPktLlF8AJk9XloH76VarNtixkW6c9ioYsUYybWy3oVV781fW
qlx1jJzbYjhCKqQ5zHXuuLKKDb9VVBhPZMJLt9vB3cowkyZjXY1Ldtn1lb/31f330Pg3hwYfqsuD
9M8Pjdsf+uPzr8Gjv33JH2eGxZmBWulE8NlJ0v5Z7bwESLtejsX/+d+uzWUhcILAt10QMpTU/v2y
4HCAmDBuOCUInoaIkv/JKcEj9A+XB3ZLl29DzIgKQvhQ//AYF6O76E4KkueZCl6gpnmn1bEMVhxb
Y6ZrAXoOQ0J/9q1osHCdDBhDAfzuZj9sDpOthmsvMyf7zSu2+rbnw8YGFu8tyQ4xMGvwXK3sZV39
NtatTMd8ZQgRFF8mkQ6ZocVYYXjwAYUepnm1HidH9e+dzvTdJql0YNHYEQmtNxmQ/CFIvy/xZB4D
WWEbkLWewBGu48GnfgxgaMEUnOQ5PU5k253l3l3XwN8XCxA6yIzWNqVUOJjfwAKrFc5/XX8OgTHc
lbmnW2wd7XKXZb3CJUKwyExb0a51XOHwDU79Kt2Njd20iAMveP6po/DlnmlnXe+HwhvWU250PLBt
uy7GOeQHpD8v2whv8vZvnQcbC9lDBDL8catqfTc0My1U2H9SmgjDPMlUjww0y+DYRk03JJXbbzkb
p3G550pUk9V3JfGLG6e2v0BsHINNpHNm9uNwzCyI9Yc2szGrHUJmpHwfSKpczXSpWtmZSd2FC0nc
re2sZGQMOrnK6ifYvfmAFbsiV96Rjy9D0HxMaKJxlfOoa1rkJIIvkQWvzPRyWw/ajSiab0oZxaLH
uLlnVgpzmBWoXTne/6LK7gAFG3ud9ZaaE0+NDmfjMOlgvFZceqA5D6Yf9EdTzVZ2ZUscW+ngKn35
4ATbcVvoY9sbywVpg0Q2N/oMAHgSJG0hBI8O4Sul9MyUBneFANtbnhW2vb0zka2d/BznAWxg7CGP
N9nDr6f4vwfevz3wOH3+9YE3/6/zD6l+rH8elGzmcb7s90MvcH6LTPDaLPZhn/xtK/L7oBR4v6F7
kIxFOb7oyX8alLBxXM6mEOsHDIe/ODzC3+C1sGThn2DOoC/iPzkCcY389Qh0sbbysgyJz4ckvfGm
/nWSsQfZkUj05DHSRukknXS4Kua9rK+KTHtXiykH/ZR7Kjv3ZllMJ11240MhoFIealxKNb47jdGe
yGaZ0B4HL2eSVWyLJecwytzyATO/iW2uc+I8GqpkY5F8m9dW4aSItdnzYnfeG4j6jwYFL+df9ayH
zHsa6357oDbkGR0PRyHkfwLSfgPYHJwmOhiRzpuJ8/pCaA6tR4XflhXjaL5FNUucmMZA+7Hr5vqs
JPa0vg1LjJJ84ewHxo58x3LbLj3mNMOyHrPNNsjjGdFPZUtsztAlF0oh2k2ecii7bDSWWnw4mqDD
Nqso2VxVYaHiF/WrrlkGxTf+/nBpDMVXz5bmKlnLLTww5UZ9UrXTacPDmBDp5AuVB66KsMTFEei3
URu96gqqb9I1ofkGqmC78YWOEs+OyJeixBzRhORJGxPf3QpnKg8qDF6qHKNkLpFmuNZGEht4Wdrs
V5WzYfMMp0snZG68T5PjPaH+czT4k2Ndy1BF5mH2rOZlrRuMpjqnT0K2IXJsvZj825q2WO5C0Rg/
t2KOksUZsjM9ZcWn0ajlVnAHPPz6+dTlp+KTLYkR8X9PNhbILu7aTSeBjz6zNyVkGbQfTVJAbARq
+SUjbo2gTPV0YbuX9nUeIisW8TTSqXBNKWIBNL6x6u3ILV06+8ILsI06m4Mzr+J9Qryxv/R49Sct
IVnHpAan/VjmJDWJZPp7S6whRv/a3Viat3wWSJqcIbWqlO9OxkIpD+TKJTzbt1vzIg2neSqQNN8G
UahreNDRc7XpcI/9WPrE/AfQwN6UX2UDgne1CtoGI8BQhuCPTeMB7lEEGZiSZGmSCpDaztts1R0w
eLhx7Q0kWYhr+pfUGHv0bl4PoauiA0Qb5+fsE18DGtdCuLacbeH1YCMigcU3x+K2bnr+XREEf3jm
xBvsBK4jf+FYyz6odiPa3yMVNesN/N06cfq6TLfRzG5avy1J4OZzeACRZu1lUzgvUEvrQxtSZ4lY
cMlXLGPZhgcKywAA9O4bXAqM6J75yqtyrZJVDyzk4Lob207XzU2bZxuoNsv39yW9JAluGkDFZt2d
84wpjWV+KHE4N/09hVztgzIcfz+va3vvla51nnJMYrh1812LhfGSfxl3kKi2c+EOdRPX9uwkc+M5
XxacNzHFMWRKYPfwoOJ8iF1V82DYlBgkbEXqfTfqZUe/BJkFM6uoYp2VQerDUTfISQiTVElcsdjx
7keA2Ag2erzUbCpzilHcsioOjci9bijXnFLQX8GbxoZwk1lW/n2VVYUvsD9BcPfTTUR12lFgMRNc
6MkNrRVNqYnJ13xsQ0RHu1FJsmOgbQZuOUQCMKVYxW4qNJlco+62L4u3mix3huJWwyY6b6boXwzf
Ww/2gHFv56xGT5IXzoOx69aNUYN6GWzORQcFeeow8s8cFFY8NbOZat9fr+aMIapYNvUa8d/v0MPJ
yHASbR+o1N9yeZ4ysq9Uw10aPOewJsV7qRWNzQE4OnnsntrbTshENnbx7Ae5yXK4wQlry7a60hiE
1kRLkB5mZRPScnyhEhnp5VCYeZfMa/tBseywo8DPxkwzBLf9OhnPdY3ZO57sgkKHeanIPHTNiLoV
bpLZrUaC6jTcppnDHO2KU0n5U/b+62SB+ZX9jJa2Pjc9T6htbRaWm8tTJHwOrQWF+AUIR5j6BmYc
dHtiA3Gw8oaRvd8doOrKExs02+VxmO1HVEe+0VjIJe1sFMUEMvYGFH/W2FFmI+pueW2vt0Q1oIX1
/TbucNNsN5Jqpr8BmP47Lv2bcQkGp/sv74fPP5YP9edJ6fev+ENZcn7jZAQuQb3hH7bWP1ZKpv+b
D2MKbjKvTCYVFke/3xYdH/gEVzg8fKCAXDBUf78t2t5vCFGAeF3ui1AbuW/+B1IT+6N/0JqQLzzX
Roi2mbt8h+/111nJHEH4Dj02s3mw5as23ACLAHjTxW5w0xvDrjAsFVM9WT8Gc3ijlNBvvq6GJ9Eb
TwPGIeLLvO5wHGw3bj8ZpxVmY3bQAALvsf8YH1MQUHgAEmI40oIRAI327Fzdw8VdnQfXLWu7JXbT
WMGJcGVo33KQmv0XRYhsIo+DYc7h7ccV6SYU0rzUOnBhWJaYdpOxxdOSMYXsCaOYAWHoWcrhC7jP
kT170LWNRfZu8VGc7Cwad0FhumpfNK4tziMJU9ztF/3FJFxpr1Sxly35znPQr/aLu+ZqoEmvp+s0
GV0seQdGzdU7TTTJmLCx1xLTfgYDfNIxLHQ9pAWtqB9Vl4WfuV9d+pVtBQOaBTp4LZ+mm4t/cdkk
AtTIj6BIHvX2FZzni4nMj4qrDEqNTuYx8NSeUuqK2FRfrRT79dWxBbb0vnQl5d0N0IpjZSwhtN/Q
e1+157Ktygtkr/IpbxrBH2uqbgYYGsfKnl+qvnQO1Ujm1qL3+Ihp5hfRLi9eS4Dp+W7V5SkIl5ve
lVfFPE2vmEw6wB7q3mkXAhadJmWnc/87q6cZTMP8vlWeInEWJfXinGgCeUGkxx4VWdUZfPS3vOzp
n8rq6Qm/M1sxrsyHiV+p4dCPQYh0PqigCPah3R3oTMU5Vr5AUPjZo7ZdbSCUKcfIb7diIMMzje99
q870xHVHvHkiDUonXXCbQBQS/pUQAPsl+PWCEgteu/ULb56SDYXR78hV/vDLzmd8oMh6jno/Vual
imSaslg5WVqvE9AI7Vrxsuk7m3dhSrSNahMraxIXwe4a95S8CcfZ3rGYM09BX5b7btmI7BiEOH81
d5STrQ+t9spvuJ+W8yLXdScGz3hEC3MZavMfmZP1d54xPnljuTx17dqwzmTjh7xRHonQ+/FUsgZ0
+tVjFPQY/XCunzgXij1ejWiP0urSjGFEdHzMP3qvbmlOGfs04+yI63wquyRbym+94/YJmHjarHK4
GpFJaKPvL/T8boQysBEx9kwNVM0gy0Yz37PlkSmmiOuFRvHTxiAXt0oMsTcar96ambFTL9W5GDyC
MjTN/rzcpr5OG4KlNcY4r9wLAmnwXdjLJmAmXU9XPvVI99MkwwFc4Gb87EfyvbGmh9gDAxWaeUrI
dFuTtV2MI26P6RHX5Bw8NW4t7nEokxpiH1TeCiqh9k6P9nTx46rEaqbqWfntmIymteXAB3r73E3s
K5LVGflufLBqxK15/E5lp5OYmdb3bBysRGs+Fnl0yTqHy7J+QiYxzV0euOt5GsvuaFPFNNONwUdr
uQwZ5kLbjeURaVeAnqxhAL+SM6LsYURMxU+UNGbgcI6GLQbkKeZbtnnqXXl8WtB0XeYFAKcmnN6o
PcxlSPnGYNgH0+75L6vnU7BWGDWLnlNiYfoFe8pwTX8AbiIieURqnF1GaunAsgrXbLi9LUDiXoJS
LLdNZXzwSL2S9zLxJNY4U4mD4cJybyuYXSnzT8WQWH5SaybT0hblSyurhj4fhMUbW64aX/RE7fJm
tdb9QFB3aOw6jCEgRdfCbfqzFY17J3D0NfKueGTdaTzVrgo+7NYr07yOhmRrIy7BU17wGM+Lbe+y
vlv2xHDMGz9bYUhmo0rBu463QBl6JMWy2/f4GA7y8tRezFMPXKScfTaAzTEwCbLI1vcNdIlduSry
9SYOm4waYt4lW0hC2ScC6azvGK68I00v0XdpqweKDEiLqtrRRycc3/y1auPSZOAkMn5yGytM6wmk
STxaYvyZ9a67ozjNuFonr9iHerLSztyinegX9v15mO8z1+I8CNfbkvHybjNMfbNCBo27dQrSsltw
qikURR3Y047m+vxQRFCCzNkOk6jC7CwseVgJZnIGjzdAiy9mzhUZg/VsYo6QyEag3rE/c5vNrfkR
kDnhuxC8Ue+2uAUoGDsO5CWNdYhO0tQZpLPFRAiN2u8rfUA7k2h4Mlk00wqFGZLIKHE5RBL1HNEn
ljphTcGq28AGHIcT0nkeS0P8XOAxtmXQ77ZonvbmpSd7pqMjMWAk7AoCt/tpapezUQ+fl4mywYd3
ZS1NA1YH7yok9e4OEQqT18IftjNXOHXlaJ42WO1HQABI4IJ1ItIud8acK48R8t881RWVPm3NeTf4
X7fNxCxHvd+uqMevdl/XV57IsthCdSYGSiCWZYF1zWdAQeUAQTDX9c/Jb6L9IravubhcpLaIs6wi
1XXDAhLPJIsLfntR/g23+5xAzpP3WW1n1Jla6nZ2Q83L3YaMY+bvveX9FNHwwx3LZk9R3RLrxX1t
JfDOtlbDSwPFIN6kS6JtWsafcnLBomByT1m/tHGgaJDpvaZ6iOxenMzQ3q51PfJrCOqvU5uZKYdp
z6ld6tdwJQFO0PCpLLlO6RyJvVpCznW/bL7ZmB9wAIPIhbXq7ysctsQZjG6vqq29ti1AR1Q0QeJy
1m8Uma9cCXwCdZcyjpleip3JvexFmfZ2X7NH5xe64WCKi4BoM78wwY+vUYXeeezr8Wacu/B5CIjQ
4UHEg3epdG4WkptNlD9MAPzuvTGr3oOKpm3fn5O+yW9du8fdx9Yb+2hRiR1LMX7ReDDdL5FXEy3y
fIm9L9y5W+bbyaAoO8SFMJORHC5avK+pm8p7+xNOagdYgr8zizKrv9MW6CATP+IxWLzw60xRwvtk
Lt8r+ujuNtMxMN1wmT1WQM7uvNbXO4KNwItcUxCQJnWaRLa+RGg9j0+E2T4O9FM8zrjrzYRT02DE
sIWdeK5qfioJ5u3yoOb8TVkzglELpH9AYvd4ZGg+6o9SRdg/JpvX/Jo7T4ICkSQYzesQ4NcbFhvz
G0aIczMX2ZZWfUF1SO58Nr7ynjq/tL9beUW8c8M5BkW6nJaTuGQxsCIUFRqEty7fzSbEbd5P6mmb
5XDKODxvLsUcBzxR95vfXWV9MGLM53WwHC1jq/g4+zr4zDAWJIWNZTNi7/KKG93Fl156qaQUceeV
jkhELwizyiGglml0+kfpuJijsZ2q26WGw8HeoPdYPokpTzcZjm2qF4VVFzjyIbdktc+CmWRFYOHh
4uc6jNI3DgRBsvYwBE35ymlWv/KKm94aNghPqIzZ0ayC8mR6MxNvBtdo6DRxbXBSUA9XFvkvuV1W
65U2YInhp5XQsmweiMKcAbdhDzmzgyVo0C4W7FKAE6mvc1YHppIPI2bjV0gO06cnZk0hTB/BNqrG
O5oA5Jfe8QAPBKpHRXIGPyVoXSBZFMP2EkmADRXXB4Ut2eKEpYDLnaJ0i4Tj44kV4HpgxI31FRJ+
2+7CrPG/zFm4+W95bZRbqsOFN2tIcIMHEfUlZi2y5Du3dv1b36mLdx3MPjGKYHpqtm61UlV0xk3T
LeV7Rt57L7OQmqoWM+sJl76ZVmGVw/5wa+y5qp3bVxND+AMxvO64tByvso2e5pbZWBGG+Na1HU2y
RVDt/ZFAvuwYSeG0D/TPtbp9tgo2VNDC7cMctvU1BNZhv7bEqPt8oG7E2BrWxFJ4+xmDzgNF0FKS
GCHnUGm6+nRlse/qNtZLhNiPU7Dk97ZwsvUxDCrZ3y15gXYX5Ys5kIAGIG8zLLSiiFaoa9PfIomM
m+UloQhqeXaf+jEHpMYxtqKzS3WsoqKNYnKRZB2bxTUSXxEBbDZBCNhRBeco5HjcTcp3jiPU0Fcb
FR7E2ZyL4ChrnsVvZNOy1DSqLL8u9cXwxUdYVjs7zOfUt/EcJTVGIU4faJvXejTEcVKR9bgMI3cB
azAOm+cTUBmJHwyzFCfJZzKdRqe8hpRUJpk9BT9b2bvfzY51aUwCYKwOSyueVR1l5btluVPSwoW6
GXke4xDSzcU6FYY/WObmRx8PlBFbI/GugezAy1bN5g5lf6OfVDX1Xtlq+zAZrK/mVXhxw/24D0ho
EEGYzps9jA9ClOKtWNz2cZ4tD3sQqXm7dUXqgasSsVW0zo4tJ0FnM2M6GGp1WGoqFsmDA7JzhzZl
neN+UUyRuxFyF4Zqq9rlvOsYzod1t9hy3E1NcDJEp9Oei/vjmJfRXtam/eG5i3tsaymIu3EyNb0I
L4C84lDmjk5l74XXTkmCB6RdMX9rIkMf2DPdOUsRfZqdvNP8JLEcyeoI216PGJ8HRqmJFlOutEts
Re6843Mz7EW0eLthRbvo+FCasVWVxW6mkHIXNbzGs4UUumKmpxc4aI8GtcspxZ1zAs4N8AGltWBo
TGNN3Mpx9n0GCaWLAuNuBFb8KObieAmP34Do6hKA30iEOd2Vu4bSlR+CnOBNlpUlB+0AAapH9agV
B/8kWPE2BZQt2bQ7WY+al868PhSjGd3qJa93FUa9I4Rab4fUy4Gp+v5cmtZ9GLZEIpQioDCJ/EMF
FHN2mLgRU60hvIXEB+ulNWtoChnAlyZy3n+lBx0SXjBsyqJ9N4R6HyCBE5IID663WCYWP/1pIsVQ
IWpup7XFGWhx8WTV7Y3YYbu8ScBSsn2ANs+es/lAUSt2mr8W1LvlTYRcIvIwXbfhs6uaN1XB+Gjs
yex3E1z5Pl4c4KDQRuOmjLJzVSrvo1ZQLNrcpIzLWVk6Gt1SNSQleeflRISuyUx0fFpUcLDMSxJP
uuV1k+f1PfsH00wnd5nCnRamvlUj83ZlajsdLusfgnbiFA1Dg06kSXBUoflj7riiVSgVR/LErJ2N
wX4gLcVGQMjvY7GM54AoEryCOoBZMaVFsRKdEj6kRtsArxW0+gGwD2DGcvjGfY1RbO1g+Lhb1Z7g
hmlEf63WV9qlVcy+58bBWPnCKPVcGsMFoDkGVwViA3bTjcGxL07ZvA0qLiZDpp2evgIEuJmt1YmL
yn6htqhOKu1CQvFlmMyeE75CoAakhU6Y4uvQiT1l3jPoDA+TRG1fdWtxDXTwfURdO66qeJK+9RPN
k/lvZTrqctE9Fb397hRWc3J0534qr5GpCSgiFUb7spC2/SlEa2z7vAt9Gt8E9CdjEWhEm98+ohiZ
gFhzsoWjCLOv2pxqHS9aE+KjOfFxsKwNbkOYZaydMFbvPeWuJcN/a3HHWbxDjTTwCB8Uj5JwvB7R
nxo1kpeyADy58gz4Zi3PNi7ReYMozVUnu8AwBGG5yhN3GvACzuYa9cSG0QUhxN6abqfDBtolHm0B
i88PT/wP/hFug592bj9SvsPhEZbFmVxafaa498tsOfP3rBbTcMBNjGHSBxsWBFWLWWo5byV4fMO0
XiSvpKTB7ctS/bILFF2erNEUxIEF5olngimvtLyD7TEJ58r+BUeSej5W/XSkiuJrHoJ/4wOfNKUw
T3Vu3GTUO1Ds4w27agjOgtr6PabwYBfUfnMWHus/FAyVdIz6CZMpVUbugLNbP0SV+iSfwyc+AzIY
Ld3D4F48yu0anCh9s+MAn/aBuwsLRBKkd7PtvpaWq67GzMChQeI0yRunQ0EQ+a7sITpSHm+k0pvU
qRtzWI09FF8Ya5+CjrYHjPys4bKZetl+/VrnFpuzcXX2QS3LGAfEt8zT1tMcejXIkBW8BW0L8w9P
BfqJs8+Ofd+TCUb76SwHllGmVSUWaK2bRoZAQunjtnfSpL8u8rsbd2xUkm2OCxuynEkZBrnVAiM1
aQ0aeD9a0dbva9igH9hF+ncPn2Ob1sa2fa9tyn8ThG/jo/dbeRfQ6niseOGRdAqC5RjSL38d1FyR
cEhWRbqU+Vkabr5z2hUyT9bwaOWi/QDqFt71s0PKaSym70bp/8ylBbkEM5s6D6yhHzb6zBOvDOYO
XqA5f6Epd7q37cLdbglDgzWdg7Y/sAVtizgaHUFGMUIEhWEa4Dovl1TYZSeTklK+fSmgirtmZtxa
pfR04vEyOOJteV5z7wsTgvc0ZHm/z4d1PPIcrDuyTGhQUfgyh6QpRNHZT7nZ0N9cOHchqbyPdqHL
FI5ZmGAOtS+YLWzyV7PNUHONXn+Bj+riihliXPa5L/tEVqU/nd2O8yf2RzSzQ57NeMPJXBXxzC7s
UofjW/GF2sJ4N/fwInA5yxcp3OFqGMIQGBSQdDOeTHZ8q6iyZOVcePd74lO3c+mZz5p/gZ+GuL1f
pxrxj8eYemSHBTXI9A4ktHMhLQZ8eiBFiXkkd91BaRVCyJQXVhSPcsqZmNaZnKA94leU42US4pR5
b6EPf3Vlge2nnqrxKMICtrSxAPNRIT6iOKeNNQG9vTx5kxhZPpm18GOuYSF/CSN6aWyVf9ILVgGX
yYmSpuzU1se11hi3LkG43TYAa2Wgv7RmQHSiOtpsRYp++HNmvAYyPDwgGwL0Vb55FtBNU09M84GE
5/CwkNR4rSom8NRzObA36Vn3agAGD2NOh4+g5Xifcpb195CD9avhllSNFgN7GYIz4Y1cjfG1Rke/
NYlKHGyAdxGXV+U8KEqUHmFic32RVhZdkXy2qTCA/TiqUD/ZtsMydCG0XcZ9x7Eat17YEQBTRZGW
noIAF8z0nKRY3CpCIKS8qls2/CPvk0gSOa8sG7Lg6M8ef+m22mWjzCvMauoeq52LSWIV6KWsoZ7N
LcjPlctR2TXF+rMBpPOeWYpBbfNptWTTIYHSRrCz8qocXiffg0Bs8NbFFcfLjI9UymWn3Jm5qg7C
mEMzZjV6JbMlOOnZHHdC+fW1sLoOrBxe5WtK5ucv5BXHBQRd2aYFnO/El27GcTIaD6IexC1lq+Gx
Lax8p/QmDrMy3cShVpiIjJzHm7BpnTe2twYvsVk8m8x317If4FGOTP+sMwO2NEbxuBaVJgSZa5b2
fYX1XrU3E2hOQ1vWjsMpO/qFR/cQWjE0Ux4NMAXFrhycU19Y4X23+AthUk+ffSOglcjPmhSqssWH
JgoS9s3yrEhTg+oL6mvcmd8Q+y2YwqtJq9r6QQt9kdgu5UpZWLFWtLKWXZlcX/AEZVjq0LaFvTk7
gw/6odBow1oiBNeQ6NnO1h0p1YiWt8JZrPRSq0Diu2eWNTf5XjbumnBV2I6rxNDLi0xN92HQsweG
xt6kFBbp5nHxihLDJS+bygPByj5L19cGJKTZQ75hx2oxafTF3qoBNEX9dovTjf+/mT0o8Fh3M812
WJDrl0jZb07OYe0Z3a50HXIRZJ2iTsIBoC0oneciTxU172kXGP3etmpwpW57cPPqcQthOYO48RIA
rFuck2pxKDaJm2p4FYo6cD+fjplhHxmsxoPeXP3VWJBBbMd4czC+782NCXkZjPIgNC9qoh4fbVQR
c52GhwmIxhqbfcir3bpcBIvGuIMlQhWxaVPW2pn2tauNTzzN001vd/j9OP/jEhmMRU/kvo2zd7Ex
LNfkTZaTbIbX/7r8/r9ATui4+IL/ua35rm4+ir79q7H5b1/0h3Lt/uZeTH8e1j+sxBBl/icM8Yvw
5PuBhxfKttCi/0e5DjAzIyMHv8Nnfg9EOg6cGQ/2C/ZnFpgeRQv/gWrtedZfDX5wpAgcow5a/ASW
Q5bgr6K11HXI4WANZ3c0CP1Alh3xxeyddgwfvKIr+pPHk0FAl1QYeCXpT3CHsd+DXfJZeMaLIcUG
qq6NyuxgTETSnqd1aK5CwNXVPcKV/IpvJHj3WBScOQYh8s+VnUZGLdPBLMv2bC9Yd3xE6HSk3Oi6
EoOBzbkQ/Q1dkmI7tKsFRQ9BN98KG+y1niVl5OUKLzc0kVXlOKz+m565dt2vNFOkyIvFdXXxAe2c
X4noiFRa+cEapHibfmWme9ljBRYXKs3/Ze/MliQ3rmX7K+cH0IYAIjC8ZiLHyprnegnr7urGPM/4
+rPQIiVSdi+P+K4nyWgs1piJvX27L790gEto9aMZkXdmjEtxNG1oC/Ds8YaLCgygvVejzdzgQuHb
jaa2cbGxzInUx45hppl2UD5Neg8L0hmUrq8Hckux8Lu5vkHtJm2y0YQWOjTOOe9HeNfKNwmYk0oT
WxFpYX4fx6wdl10axWqkoaBoFWipgjZ7SMg95FR4MH1BYQuxcrTTqfMltTKRt9RSBATr5EL1wRDC
fsUxZEUs0BD6yiX5XPQ8t4o8Yx7OCjNfGbNUWOQzD1Y66eYGP6FxMkHr3pmJpzcL9FwiGkjhCQPF
KUIWOYSqsh5Tw2HlBrtHv+eqmYkMNrrjV/NXt0rS3Zj16xo+80BftTaCrDzEeDQcylbmUGO7/pD+
kufqX0odRdknjzdGl77ofb5qebYThbdYGhH9o2wKHBlyPeiUvUmcsDy2lEHcN6sqqAuD98dUA4Fk
SKlus8R5hr8Y3tth3d5BWnTvqfka3vGNTwHqAqTcKpru+Xso9/NQxi+YFPVdZpXza4pJlUbqHtw7
B2AdEAlyb3w/1S8RcJnjFDnGrTHB9d/A7PD3g9vYF81jk46PVQAVbpPOL9UKi3VXcbR2RPHYzjDd
N/AHw2mrEuCV2zhv3GlbzstyKhqLE7UP93aH5NmdRt66DxQmhy8ML/aVv7ios6JS4xMQPjz4eDRI
QPZkIX+KUToE69yFZSwsi2IHjHAB4mCpuyaG89CM6onlLWiTXtobaU/uhVWBAGgSs4ximOuH2z4M
LQ5TU3kkEdXjjYRLjn0MFTnKnOKlAUF4YPOtvo1W9CpWybnLPO/MbzrfYW2U27mtYC3N2XSvKRY6
Ay9t0I7t5a23lxxGLofM70nZmFfGUrjJpkbIOY/Z5O9lUv0Y/FofhcIhFk1cmFM4jY9+6vVvppNk
r3O6xK/22MVqS2tv+lqDjoMsyivMMbrmYK5yO5zcjjXFuRpLkI8YdrMDja5I836hzuMEgpRDY0r8
iY81gIjQLLSodVMgph7fFTrBU2BUU7OFgcAtnSsE6FhvyjZMam0AQ37elWMPz0MjHvNzQWlws5Vg
bwLubEfszX4R2LPC0OIa9m1nNM/x0jwmleF+Tqpk3TX9NUyrRiJvBDyW5Imgg7zKiS5fzE5yS0ta
je0iPPnrQWPdMXhprEeO9dyhGrP87vTEM9E3yjub8/W3+tdhRBA9AOczVldsBvI5jADxO9yc5WbM
a25Hix9eS0v07x0UzIJD1FanOYjhFOVjm0wY/+JVjmNU+ZEBv99iNrgg0ow75YxTEA29/cbOGh9t
w7VgRY7jzK2y8gIJtBNYc2cZvOJIht2IejL2TbnWF6L0lPdp0iIJVJ3wd1k/CQJaMVVjVM2YLGJQ
R6ajRaT2oRxl623TcLQfEaG8b+mYGxlWjd6ytxSk+juto/lBGtq7lEOhvmKPKK98B5cnxzIcJKxz
xFVC2n0QPbyIlpBREq71hXia8WDcuCF1HZuwB8IjbLQjOjuiE45ueCLVLLyLASvjBvAG5tlRlTgf
pu9A1IsHMTprMEW3W/6juNET3eLLrjAx1HK6GN3qCPYqAqhlo36WhvyEhWZdhDu03XZeD3aZn+zq
JjF4kRvp9ThF3rVvp+klMlEIN8nyPTKtmug6xxw5Tc+l2TwSozW3nmiibaHpIaSAO9rHAr3GjBf/
vhZNuTMcK7K3Ev801EMY8+kQgmiNddAUjXiNayUPCSnxPa/378lSeA+1RZ4kAs/9FLr4REXUVOcx
SRFvG62ya0Xj41a1xXBdFmZ4hJ7GDunkdI1IOE33/OXmHPL98S6ey+aznlrgrFwdM8Ye6b2EjpZn
vkIaVMeq2JaqUtUmS1V+l2sD3vt6jhXrYZZb4hRA3I0vRkNti1MU5aHrpz6Q3ITfraYB4uXh3hi4
+nat+JbUUP6XX8fgMQ+JUq9nYunVSNhtCf8tjyw8KVP7U4AF2PVi7h8T01E0lI3Nrgw9KkE9aizA
LujHeL1ZO6bLuu7bNV9FjAZPS6/YJb/O3tLKaeNoIuM09lfNeiBXBQUypsw+4H719KJ56SddQ2JH
fwS/V8/7iLzsR5PG7QmikEucME2DWvH/9Hqxn9fb/RBzxTeTTAZDDGDWojceocBIvvuJh88ti4wD
jncDj7LOUHQz+4ztNN6T6arpOAopAKgz/4jXaCWwMXlRqIsYaUXDVfzLmJBNoPe61a1gzhisyXAN
O9tti++dQgLja3+K+xBQ/xw5R1KV9G+o60WO1bFY3RBm5Vt7Dvffa7O673vUhwKmAoeC5cBbtEE3
lvEmQF9sosiJ9zEowI2Tmc4uNcsbt2ru3bUhoa1B3dAzZ+bpGJhR8eAZHYZ50ld7UnHeqgsiq8Us
85LUfrtkqwcku7Zzw3jw22k8ZE7vH+WMoLHY+T2+5zsQNtEe7z2sH1j1WyebCYBgJQG6kR1aIAZB
xxkskGHpcbjuxaEYbFDjhmvfGh0OEt7b3SfMI/ER6m4JSVT8qLWD+eeXeSWHJWbFleJBlmJtKez+
frSE/z3O6Yxlnyu4qRlHh1DfvWMMeHZWi8ygVmCPX/WnKW/8I9wCgz7OxTvn3XyfxeoDNN/zf3ep
/2iXslla/mqXulkjnv8TfE3/vaHuHx/4+z7lfFEsRXBdcHrTur4mQP/pBCZDylDOXx6y0y9P7+9O
YBrqTBYqkLWOaZmkmv6QLldffJtSXMRBy/sF7/w7O5V0V6PvvyLZEgswuXYMyWxUSL+/QMB/jH/T
R4pSNLnWZYGQEy6HuA3nTgelZW5yREajk/imchKOePqYEzfIx8s7V3+KBKxYHNuhMi6kHvvdXBv5
PpzrEt7S0l6XYXGEmtafvXp0A6xKzlXZF3iHC7BMJX+4V13siU2FP+ZxANbwnHggBzc9fUcHUdUl
t8+k5trMdMl/T+wt6E4FdSoaW2sN94Gvm0YhhbU1jq4dO+fu4TO4RLW+5yh0O7Vl4PJz3EiktGPd
EnjxQM5s3cw509pNP3rqB1FYf/ZKsN8kyED50CTbxi7ma1LloDk7kpeD+T0yyBDUWWvsdJKI/Wwu
ywEIBxbZ0DqQFS1e/XlIdm21Jlcyucum5pZ5W+6MMO2+grqx95nLmzpPo+Zo5w6fP8dazU9KBl3h
+Vya+viBAq4yyBmDjlWKxWEsZ70Zq2o4hl1y28y+iQcnXfD/cbbpIWCthhl7F5nKDsLYUMxXPV4n
gGnnNHavI+FjubLzBxyhWI3gm/p5f6wkgUydWatrt2zI4YQmtHbzYCDgYzadX1Q3kJzo1m8C73XQ
9Rhms7kPt40ynF3m9d/yFvPZNOXnqhDxVdXEM7V9065c3L0RE/FRS12wB2CniNXab8fDx6fqqpth
kHopJq140cbLbMe4qMxe7dr1Xm338OctSdGKMeTzySKl8uQSNDq1whsCAGcg8CahoHoac9BOtG8X
qx1KeeFh6jGj1jb9A/iQP6qpklc17P6ZkWVrKR6wPXBAioIw8NlcnvyaB1UGqiRN6ic8Cy/etLB9
j+4m5Di2N4rY3AlzwaPIWWNRyUdSd8wwpW5g540FvqwEE4Ll/8DpmiAB+Crgb+KJTQ2vH38SXhPe
A80s931IBsUifsww2W0Hj/EWxxJX806daisRH7NcxDZt2ivu5t+WWU47ZrJql2CvOaoixHTEvAQk
hr8FHoZ14IaVPEaL7IEfzRMmOP5ZKpo3o8X3k7qTDhwAOVvMYvVBePwGS8qf9w6Rv722k2f2ufC6
MKN8b3vfQr81z1PociOrHOMpQ2NfzeiRDLAFxQ/Yer1tgS6P4zeaD3BnmycISR57pJ8+LADWg7Zd
rom1ZXsPU/COsJuzX1IiMYp46K6Y4J8yipuQTpuFlDnzHZzMaEtfnwU53k42JL+ck7AgQ8ahNxwt
Kzx1arCuGOj6wIC8/dwrm5+ih4vAkgmqb+iPgWKJ2JiqpOxRJeYzfFxz0xmCDQvwNlJQ5aJ2LtgZ
lrRABrDnO1315ll07aiIIjgRdkgjjXZORW/e1FE5SZNESn6JeZsvlWOKgXXZd4xLUbKyUalwY8j0
WzzQZgd4l5qNGupN7w1G4C78PKulVUc3ynBI2ebPSUdeMDEZnVdsFmpA9wiR4tQXg3P2oBRysFAP
jk7q3Wja2DFh7OK7zJxAShZ3jPXf+y57iOfpTov+LmPtJr8Ui8McGz9yucz7rFmuOIFf4nFd9N3i
wFKANRDA5J7q52abN1A0Zz0g/Li2twGp+7UuQ5pLvOWxLS3Ko4eUBt3UNTaj13dbYXrzziJOyLhe
8yfFZet6ttx9n1tf/RrniheTPaIHQD1qC2tc7vq7ta7D5KV2mGT9Y8BbyLkUHKRqEvtgZkKctYdn
JsmsYZfOHM6wVHA+9XPvGFHyUWbWh+O0F3ZDihHV9OKNLefg2Om22Ww7oJLj4sn3h9cMQkBQVe4P
QKHjdtBxtx3D7InN8cqVXbOaxc/kDQiJl2V2jbrHgarBVKyLQNuRt9V1/bNpKGWKUZ847vflQbKY
BJrZa1dTbXmZqfc5IAswurG/HrOEy5cdffiz5z/Ncj6WWSGuFifp99SW19jzM64ZHp+xWJYnIvTx
XYselwgeQpOhyaWMGCJTJMN90yvFGKoeq5TOZKer46u5bk9hUxOoGGwGto5GjQyTSgCUwXnP0ult
1D0n75lmHZIFmyjMcOpiUz9MBWssXWpcD/PBv+1wTpshWZpayvULp4CvprG7U8QYqW0vqQ6C5xDv
pzom9OvI7CQi47X3aRPhuPdpcznlvbBfFa2l4b0mbkBpaQfvDSWXFDtxfzN4l4MYrKAygILxyHce
4sVW+9Ad7b0FQHoLzhaN001eR0rhT4vhPc1de4VLea3bC3/aRuWesyLTe8PNcMxXjtgrggA7IXPz
7FWM4SXVWjRRlHrfcEwNRrrX7eIbrsuie5Yx5g9o9ty5ffx0FITJChERdtz40mEZodguqfGgoV3y
15d7VG41Pu2JbmSl64uMdh3V2sfawqNLSrAiifts92Nhc/md56aF76TaknfvlG6vakR5KSytHmxJ
prN5L2nRW4pzYw8ttpak9KB9oW1msRFlGxKHS9P8F3lPtpTmiv8jYcdBwCaf/xeniij+c9vEPz7g
t7HaM79ASvRNpmNXCR+m0D/Hak9+8TC1ciOgyOA3NMvvOBbxxeey4TBAI/jTAsGx5PdThfdl5S4K
xlfL4cO5LfyNU4UgLPiHqVoxZvsC4oFyhU3M79ep5I9TtR6NcIgKpU4D1YU6sJIlfYiySp/BPg5b
pLn21beTZc8ERXxknPQZh1z1zoN5elaFV71LFLhX0y7aVy7n1u4PP8n/B/JpvZP8a+b/9dVZbBeK
LxDns7Pi///41fnEnLUYfXnCHlV+VZEEmcjOfKFGlvB8DYbjgNmHaaIq8fv99ee21y3qT5/d46zk
UXPNVuSCz1rJWX/87LA+KJjrY8zSoX7LazyRsFhj/zr1ScNC6FbuxTKhIfNjctyrSfr0QSdN/DEt
xfLp9vTDBdUy2+cwA1+TOn1G8WbTp7umLp17lylq3k69qzCH5d1FVHa1Z1am1xBjPBb9nPdpObT5
bWTNJrQ7wduE6dXAsUcoFkHfL8hlXh8Z9cbuHGbqxLHeQ4/cQ9mi0C6tV165rYSpW2b9Axln4i5Q
r+mZ6khl4DqhAAredZRs7Viar0bTGHRnuk89EjqBgaXmGew6VXHTSEzIBmf4gRQwuZbZyPUWXw6H
hKVDJVzccaAEWzN8YFkhv0Aq461IvBx2IP7YixoThr5m7l49SqbAYZrkqzemiKZhwy/AOZIgn/d0
IDq0JCAQGtJCIzUdq37weyO5N1tKyIIElAudZKYT0FlsNrQBT/5u7ME47gd7AuCNA8d5mLSHnYyn
KtL+IqPuSfRltCs6d+xPvudnuECIPDxMMaLnFndYi17I7Xyfw272NoXuUsYJ5VQC62a4rN1vjclg
EsbWSOkdEn/ScIIOKsq0jsyBlrHJJAGEUak3lzAkMGWnuEuLZoKFTV51Q6yHR8taXr4JzUnsyU02
+6YjLT9nFoZhvMWfdWQN+9SMoZoOQ8Ar1T/BTcofFmseCAqVfXJesHIHnurcr5HbVUdqmRfcrFV3
nGPI/HuK2EKO/AkcwC2P/IlBnu0Vax4lltrwprPvCf2CeYFy4THiIZS5KvohR3O4FeR51CYu3PwH
qJK1a26pbdahmISHT+EtMaRh4WbkEFhIVr3qMQqNxL6hcqtHtcSj74yPVLbGU7Wp3aLk8GNryBrJ
pAtibeA7sYiihEMDbZKDZZbjJ6zrfC3MBfUfbSoaXczrtvYbbokx8dCjXwzSum3bRp8XImGnzLQT
Ir14uvwLl4Ly60LkqKfftufu4GK77r4Xuk8IIPhdTZtsx1N719GcZuzAs83cO0Ux0xjjdhgzBmOJ
H2fSjPMR5gLCvaELNOOyaHLyf30UVh8YsPHDQm0GrQF5AjNXOKbmcaEb5DbCQXNpopGoZ81s/LUt
3bWwds74U5/M8jSnbfrAzXp9M4z4/jnBFLfJ0rs3Vl+SSDUsn8/WrN/bHEFcoTVCjLuaUAuz8CDb
1y52Evia8cBXz+KzHOsSGkmMi+W91ap8J8nn00OgBlwT0cgLeQdogdgoyZX+m5kwSdJQ2ijzxtej
3WOVrsqvTZux/lVGBi9gfStHBeDnJJPe2nXJLwiJ0Q03U2wtXPJsIy636Wgvq/lbU5FG74OUYv6q
iE6a1ZkLgMn/pKG/ihjZLJiQgXThvX0rQvpNCQH0vfhauIj8iZYN4tTi3NSt4AseyqE09mPf4b2V
XLgPtWdlt3MRDfi3nRhLqaDxHVJuaN3KsuR1FTOl3zYqo4W9CCFiBt48DKeJpAqXIewe+SVHSk54
R6TfgWxXJU+FYBendh226YZ5UPdBwXH5wxhggXC6a+gCyUKM67RPODO2togmBMQYdySSZZQ3kTP7
eQBopNxoz5SnRVe81JJy/DZg2jPnnCel7ydqZX2M9+TB7CwwOKoNBy9a0aiCVAHk4hLhR5Jg2QuO
39eRPWj6TAzYyBHj/JOV9hPJBXqdaVyZFkoQkoF35LYhK9KY5naQrj7i4mTas3xCy0Nz1btLw+Go
ZrmbakidO29qxJVtZN3JB0kFbrXVoCF41Cx82z5eZZ/rxUbUuWttHdWuMYrSgts/d9zZDwUubN4A
BydpVoslx4xQSXD4vOe3ud3+1+byH86OymHe+4vZkf6bsvgjnsGSvz7kt+lRCEgL8JNxc/qujfjJ
CPK7KGtJBFvbg1OJ9In+il76+/TofLEcpDXYnv+EXP02PUoGS16ZLnu18w8e6N+ZHpk4/zwiobTa
Cr+MpSCMKhz9/0ayStt+Scfej++SlPcWf4uQiVrQhKlz6+tKynvp1E17KDMiHHutwVCgAA6xs031
UI7TDYoY5zU3hWXQUhzR2Q8ciVYsnEK8SM2tk7LJVkORHnnNmuNdl9XmZ46LlKcyd5vY22KTw1Jo
9aIMadZhufKGQ+nj/c3xWZ7zpMAZH+K42XB58b4ZFnY7rNrhGbtwvSnLECJL52YPitnkEC7U3NgU
G9HHEPMoYxnre7wnDcefJavIyOJeNp5d0/jmgRAMCOSQxGVcv3EiMAUUuCaXKZUAC7h/fIzrOywT
HRpoUzjRQ+N6aRS05TTfDT196xhUxxwUQcV3zCC3EGJsQS7j+I9AGmLfCYc43AJacb7F49A9t8g7
yY2yJiNo48q9jTm2jZs5npCLMmfmPuZGFD5rf/LJjJhdPD+6qlstn7qa34hA05DOOb2nOkiHj6jt
2t8gw2GHAZAxnGJHR1fLOE1vQI+4njpyMk8kXIadT9AKEI9IKGZ3O1wlKCF29Yq1kGdjWCcce90h
PxttQbLRUF6FeVcv3q1HrxVG4Ix8B6NizJuPO0Ut+UXejppf3ZLvzI+1c8d3YtElzlwwBRiTp4A+
BQpQTa7VuZFEP90GnTAK4/RIErffjyEpSbUChRju3Pt6YUDdFFEaBtbccULHIn6eS/QUEw/xvaH8
cVdgUj5r6aIKNY1yPsfKFwHSe3/DuWFBjZ/LPGKbn5mU9nVhVBcZmsl8bRa96VZnK5UjeXlfFcSx
dvwg2PWZXmBUy7TGzbXQWyk3pg0gvMBChEa36fNWXuAnIT9vGAU8b43s0LlNPo+fHnHXcC3nFoP7
mFdFPAauMfnVS9YMLpSDsl1JmNzrN7TpltRjTdNKHIJLAiMdkde/OFUYfea1O1fbJHNTlwPrTA0E
qIcQk703cZ03vPgyFF105ehiJCi/Vmam7cgBpCJOcJpCKsfQYVfbo5E5ZnSckcPKI7cegASdmDux
HZfQICXb5O6+COP4Lp5mBOKoHsAzlXC6eWVrj5Jmu5rjDn5C2Y/bSlfDcFnA9teBRcv2toz4bQbV
kK8LTGE0yybBThLeOYUZwzvivuheA83AGdYq89CkLoGc0A6h4dOPAuSLUSLIDDe+MdDQBmCPGu+6
ghbTBHnmjW8WQP1Dh0oZnqXZPhDfTJZ7NofvdL4XvKYMvOpbTkKzuulKu2VcrqO824ckB98mCsxg
Jsx99LRwOEd901VTHPiHyUp6pxz+yDvR/ChrfypPlkIl2zKlWs6BmJYFMwFS+Mkuq+bnaMhn1Ttr
ik21y+OQWkN1HNNIgLfS8xR4lcHzum3N60Un1r0sRl6PWvpJvktC3s1UTxVKOtfJYZls75wQWaeD
aDSm6TKJkVXObosl4DNB5fZ0u8tEqHFJ8LsiQYAxJrAWad8b0MuHvd1HWeD4iXUFtcnf2V5i+Dsj
rpD5JMmiJ6jycWDamcXvOcWF+43sbvIVCprxbDfZ8M5yPzTsjUSSRtJZA+QtfMi5wDh04uIktzRA
JO3OweLRXPEvSGqzDQbMDZJGNYcbx1vy6CxbQ9HVOEtXVUj0c8bixBkEzzOSPcVjThPa4Fs4HZFi
Q2jW9AWEhA9V3kt8FVVPGg/M/5OYQ/sFqM6r5E8YmHE7MaX4eHePjje6945iOww7PQedFdUnl+ov
E95dZ+0yQ1F4V07j9FDoVt5kOSHODeaxXFyPTVmSAkE4PXh1ab/V3fQWTtNAGoFJlLLfGD/cdhjM
rsWRn0z9NXRW2spm0T7kFNNieeL5Fd6LadDkYCjtnJf5mNtu59KJgPEm1OealjvvRnqp2P8aEv5L
u/o/tDhgV+IvtbjHsufUvf2KpBEXfzIP//ahv81VrveFQIbpOo5jCuVYqGK/jVWe/YWJRv3RI/zb
VGWrL1y4uT0DBXckltd/nbpt6MnSM5WLR0WgVFGI8jc0OaCif56qJNqfqSgz5r/p0F1r/ttU1UOV
LEjulMcJN+u486OULCEwC/8QUUOwdwqLfAxVEN49rZIL60ZcxDejM5XBQG0JTeZ2L54SHduvmArn
u9KxisehdfQHTOLprlpsHC3uuKhj1RBcxHgGjy02Bg7RacF75TjxCA1wLhMdibjv2xcmFACJojRS
9A5lU5tQZ/WuJvVBjHmeRy4KvLCnYMFr/LPNMcdtXH+W+9Ro5W0kkukujbTcGuUEGMGsDZu+xHnl
WDiKQKthR7jxYQJwdyhn59oyGmoWOou31j637fO4ePbJn2Kz2E3kat5NXmb0S+e6+8FnEchSskAs
033RcjyvaoB6LiaYHdu7fUKHcBqcvB1ME2ou1TE2sRrs7MXMf8b8wo9Kq4lnkYI1JZZYfy6OqutN
Ksb2ldpJ3MTAiNtXiV/xtRjN9IG6DC5fUxzdjr0unip0ttsO4ul8RX1FqPBmWSR46Z3w2k0G4kvz
HKuB6S1R5d2THZ53tVPxg0yEJh3PzMBRhgYy936Jl+pDhJ53pzPofXCfGlMEGl8EIxzFoHvXy1mv
F/c0VXl1Sym6f6daUBiXBIj9EZpXtR9QGS6ZE2MyiqLxEvU4lqZoyPNtrIryUYjauzckfy1cTPMt
RyR1zAVH3Fw34kkjop5iLKxnI4vlCW2yvCWrPRiPi8xJp7mJ4E2dO1edpb0kZ2Sp9gg+q+N7Fvae
8sj6G7Dk+r1h1XytzJmHv79wWl+3y/ZTGDl9HdChHPJns38/McJw6pD+o0Ul9T2N5OiM/oQxeKsG
+8PSU9ty2OEhApHMGL96C+fetBUQgSrbDfegnXjiT0Snj9qtuwXoAU0Yh1j3xsXSxjBuR2S0nW1O
XhFxNPOTjp5PyPZEtqv+AZ1N4Su0J/+u8gxhUzfnOM+FmOV1xHl3pCo1k/j2vARzFu5Q0Sz2IaTK
EceCkSRjNW+gBKXNcVZx6b3XqBtIqz5W9KhybM3vZ1VMKUro6zWZ7nl7soYLEpwuGwM4ksPJ95Sh
58avVtX63Zl8AgXmUPrNN4pajUfMrKQxU33t5jkGtqFrX6M6v9G+HV6yPqeTLWH/INJj2XkpjXOY
m24RuATIn5WNnEgGkSQ5z7idbuZ0T3tBtOlsMzvVSzi+xHgxA8OPymvU4hpXSPeQ9AKzOaUvzqol
Cg/FMxpfHEeHXN6cyHgqQltjdeO6hLBp5xV6tKgCykNpQUwn7P7dr7RdwddwnM0Y0szQW30wAwu4
MgCZnMrehMHiFw/l4l06rLsI+0ROfa+czmOcEAkFrb2TFGxuEL4OzFTGJ06NXc2ddUul2mHyOOnO
MYPLXHXuDd7wx24hauuG4yp3qhfRrHDcnrWNttLylrjZA7glWCbNwq+t9WG+SvwPQ4bxlcQ35rqi
3baJKq5M8pM/ktm9MRdLv9dNOnLVqzP4KoN3mwxlixkfaoPM2uFO9Nre1yUTzxjjPJB0JsS1Nx8y
aXbbiArIPWWAkNsMPkqkAJvjpimrgBzVe6lxMs+Ze7tUDUScVCPSRcM2tcvmUGu25MQxzGtspuOt
02LJZ7j9hpRTH1gxvF2sZ73H75XgdYVyV0J5PS4lRoNsGCi9zGNxBfFq2PRu+FHGFsArwXaYunMR
WH5PZrsrm9cxqcejmYfdMyVGHX8Yo3EIm+ln3zjZgUzcvOuaUTwNwtIfdqpAymMZkCeUyRzioWeZ
p94pxxSPkFRXRR1Xe0KF3GMqohCHqk/l2dMGjUiG4d73MDw4zPJoSvI2xr0p8T4OzuLezG1N9Q54
pzjZeXXc4W6s9YtfK16yKtc4bvrohpRk/a0o13TaAhf/rXKzHE1taEhkW94+bzv/UC5D9U6a2XwF
x2TsugE0QzkWyw3BjpKT9tgwl+XePSiz4hoLmXHLcfXFDWsM3cKnnSpskSgbS4tpg682FWc1JeHF
T3PPJ8CqAE51ce9uUwue0qZmPAzkyO1FdSvTzhL2jY3besPIO7FJscwdXLYinDluesa3izBd4cWt
ifG8dJXZkreAtxLEPeZz025Wp0V5Py2deWMncPe9jp90n/FnIOE5T1a7nUQkcZ40ejO00mCbcJMf
NhmQH33erA2llLDhhdJYRxrpzOfC5Ym9TeYaeAij8XNJI9BDRC7gk2xcuKsgNl1qbX0Yfv8zpo/m
jQPkRNky4P5WqudCKgMASQuk1ib0P8B35qVU6+ewkYfJTj6003/3rFodllJ2m0WTIWLvfZuH2Q+6
DJOG61KiTDXqZrAJwxNN2DXCqn6E2h02aWKUAXbB5DhYfVFuLRxFu8XR4i5rnWbHepreF8K5KUKE
dmDg/S7vLOzDFloI1oqoGatdK/LlZvX+YfdrP/skeprJmCKRbcmQ2ASo7SE7uiJBuSbmVyP88Oaa
qpW/YNfetpMIqRNPOUBjmnrHNH0yLIe4zFibH5HlxkfYfu6PRjQP/SB+aqw8XhPXW0yy72BATTzL
XQwYxXTP/qyXS2WuUAG7fkdLqvYApM90iUHgjKpqR8c9S1w42MdkmnNQDBWFVxgLEkc8x+OcXjL+
5nERYz0QEKAOVtJxRDOTQzNk1bnspke5RO1eLFGxyQa8DlGyfHbMn9vO7stH9vxhG+MRxi2X2zMW
uGLYKQfI8Vy0+X7qS+LDhvddQ+umeFK/m7Wyb9Grsm3uKazxHX9X6ntuwW2Il76lfjmuroC3lFd9
bf1w8xFatvgE3lVHRKtIoouiHY9eBda5lZUkCosQMHhOdGBicR8E7cdkLMdkzyo53cJ30Hf0k5LF
L4Myaw4xgYdobgFGuvgzCOOHqBwTth6RiBu7Sp4nwtsPeor6A44HRdcGlNCHPuoBurfGxqUnV5Fd
wlI4EUGoWycAf/3SJTF9qHJfi+KWy0AIHdO/4vDxEy0Ef0VOqMswb/XY3i4ZwewIwEuDmyep8o8m
o0ptaaenkXxsJToSKMU10xrGLQcUJNy5CY4VhXp6wFxIAQ/Cg0c1YaDY8vVmcqW6cOn0Lk5eU6eF
7GPNXH/AwubLndUU6X8xx/+RkI5T2WTd+v8L6a8/2u5/XuImZNP58973j4/8fe9zv8AddVZfxa89
bT3p/774WV8cwnCepFdGUJOz7oS/6+kmIGSyxK7n+ijuztq7xdNn7c2x3S+0ODh056we6FVz/zub
n+P9ux0DJwiWDroQ8IUwGlI08SfLQTjL/2XvTJbjRtIt/SptvUcZHHBMbdabmBnBMTiI5AbG1IB5
cgwO4On7QyjrXkmVprzV69rlIDEYCITD/fznfEfnYFnjK3qZ+hMF6YxeS7aHJ3sC7ZXLjrQkcBVx
bgV5gyICNQ4md0N9nD5ksQJaF4a9x4Q5UI9ImeBa7Dx4ofU7BwxJHN5O+qA6VaPT7Gis67L1mMXO
VRvOntr1aR/O1KpITaLOd5hpysyBOhsgRDl1MR4aYiuln6GhqAmiZESPzDMLAvvhwVm6s930NdD6
hR7nENtv2E7PczfgJ9WUKieDQQsxQ8eHSFfi2FUlp7SR1QTT74JwmI2wOTtTk1zzV9hUKnjJexDO
D0lYp+0mpqPloOwGzUZP5WpsbfMTHqfhlEISfELftinybeOlpNJlxQcMvaLWJmu3VuEmG0r38h1j
DCpxY6jqj1EMtM+yR7TTlv/tmY04BSJ5Zp8BBtPvhhtfTjt/yLu10ZjVJmJvz2Askd1jRonOPbRH
+yGUnCzox1BSYKzoF8Kbb8yboEdWRw+XW6uGWOUS2wUyxiW0206uZUUvs2XgOA5HG1xGVh8EBziP
yum96OM7LJBDh4yNBrvxqFVkiKgBWTHVk9ek4wZYoOACcYjPHUt+dwj0YkVrpzRd1chWW2OgqEum
E2Rd1VLyQTqrv0bYPHSp+cZGnX4k3ss2C7uXsJzMI7PuZzKmkqOgWb4r8GlHgT0VR70fb5xsgoLQ
OZs8jaJzKwnLbigVy28oFGxu8xJXIFe5iL0VRHyXqrPWBQNphAtFbngLVWg94LJPt07kjtfTXH/t
LGRdEoWzuw2bJLqfddoexyBfqdS11xiURs6uPDtz4YYbPPjhg7C7V0RvWFs0SF6xwIbRCb97PjyM
QVQ1H6iRLVXUDVsZThIPblE7J5wi9mPmLp1MDoWkDBsad91RLdKtdF2oGw5Y7xrN8taoqcewtPlV
lsW7pzWbddh4zdWQImjmWGXv2KeLdlOoyX/zo7h/mo3lUTSE+dZtwhzEfwGn9GDK3gFi6FbUgOal
1u8xgyRzQ7wqYbfCcwrXZaoEhpTJ2jpeV2yTpSP0YahmbNdmbF7XDeM/NnoTeL7auteOeJvb4M1U
PQMAO9gqDygJEJ2kDtbSixu1HyiF2puR5X5yQv8pCuuvJvlDjj5eXm8Vu6GDw5HAvwPlXRPwoYol
jV3rELHmnPkJjHCA4t22eD59N9BXoyjRFiqwziNArlZbN23QAjP2w1HRT6rqt4L6zf6susnjV2p3
qdGHjLFg7aomq29wqgwbBlTjrjfBxEg7vsrASTQPFhYX6rRD4N5rv5/SU2abhJuTlhqBFZYJ56bF
17r1bCBZcRGKbVMvFR4eES1Ru/4nqYrJWXXzqTQ9g4xBG+8zP49WIYTAnRNy1AnMSe9KSUEe/oPs
dXTYCBWccE4+1a+y7JgfhpMAPgX0bZWp1HlgogIF0mV361KGtfaHTOLVLJpjmsGuqPq+3uPFoGNE
FNGNHlCG1n26uGlz07lyOl/djOxvXjR7nT4/MeCPGETQY7VKSFhtR8Mudml9cqfxFQ0Dv5JqrauR
jfLW4U+dcsesbkRuY61xpMGRoakay9w4nKi9KxLnPiuVah5sOC1PvoNNycUGvokdAIzrCT/ZPjRA
da6DPMtAnWNJkqOnT8idnM3U8J5nPiFc2l5GYOaB2jGzuCDEb/M5mr71MXIhiW6PnpeIRg8vqXt8
Hu1n8Mcc4j3OCavYXdwRltlfASTJ0blDdZ3k/TsPFlpGsPYeypmyZEKplTFD+9EaY3uRdJ+tkqfN
1pNeey2LkHh3JB4jz/VJwYKdTkyPKH3pp/vc40gZz+pA+JmkAQ/YbQnVns2lgcVelUQAp0V3C7L4
ytUkDlzw3Ce3wzXGE9vftXhzr3v0m9NYegnYwfwcLts1r428PZM9vA6Aur/1MFQX0iroVapR5VqL
Id8EttVcNQFHiFUaZc3GHO17JapFmrQWELmcbuI6Sm4TtpjrLK/Blc0EcBwiRMepa0LsK80JemZD
XGBsvziVAsle1Hqb4l267mwbLg6Vj1dqDv4gJ1RcRQ4B0CDqt32m/ygKchGmmHAi9TxuyKxe+aqN
Dr3O7Q1Yp9tBhOeuLTlSFqRf/H5wHrRMip0ikxtN6bk3W+NBx+n9yHU9hqNj8W3Mb2G0zrsR3AOP
RsrlzJWL3EvGhTGrhEdcrpwBHz1GvulZZnjxdc91PTc4bVy8Zd3U30ytGVVbiycne9hkxAXXmfaE
QCdJ+Jhb0IgzLcFhUM+P0MkC45VCpXHaJPRpzSiBLWFVKty8eUVYP2dai9tKTAfo3o/OxTk2X1xk
LfnX24E4CLeVg+RmpYhrWAFV8XW6GNFMlOU7i9qiGI+dmj/Z0I8/FZU5Hr3FzNYvtrZmMjQOt8Ib
3YUJNhxNN9Ms/XnJNRhiTHGLPU4UrJg+jIWPaTHPsZ9Lj4MZ9DZDKsx1/twnx8Is2g0m0C1HZr2b
LmY8qzfITGLQaye/2WmaiXf2xb9XlCyvWWNzgVB0xh0dLdGLnEKo/+nCrKozjihBYYP4ungEzZkD
jK566Jg83cADVbK2T6ruIVF2lqqJVllTH6DwpIMJQY9nG4PI2KdR24MLMWd5fJxaUZLz9Nuhh3Y3
9SdKpo0rUDjYG01aEMmkUmB6J0g9deuqm5tkx0E32FZ+MEO7sXsAtYtvkhhKzLw7NdMHP1bNOQ1S
LJaBOyVISIED4Docd4ppxGG+2DKbjEDZypyU1668xbmZ4yrZhIubs7gYO/PF4zljHN25rbO34XMD
4ri4QX2sReDkk5DRMmZRMl+ooAZhva09GsWtnCifWHZAQGMLl15vuZhP0U8W/JIZwgboF3cq9QQ4
VdusM5HOuu6VxXtGFmrJ5gXiD2hUmOQZoqCfs9+CJpotQLxAkZnRXZ9O9EA41rrr3Jm6Zjcu7ko6
vwVukhhKuhPfAIRAtFpst7rHgOtevLilzZm4vTh0W6fM95LBwRaXm32kJwIvb17K6QsGU8IX7Lmf
MVt6p1DG+H+TafAoHGRrtgkjEQU3BXG3NUfB124xU2GxYCa6GKzyxWpljY55paxpVgiPqftm1xKt
ugVNcUhsj3WALNVNnk7TV4sx4ppchvhgPU2OiTZIUzfSfR1odZ9IZRUe6QXmHf6mQ7UksEGKaipx
0WCHsTkra8K5k5dt8aQEe3p/+q0DxfE0e4NGf4v0uQX0R8mIHtcgoAg8ZHX8gWKGYcOqKrkTCS0J
q1rUattYQ7cuFi69HXYNiXqiVNZgel/oox2v6zaZb32CCo817mRnzXqe0rAgwMCXZv4aCRPrLZmW
4FjBejwmXm4e8Zs3O4/79URhrvtgzx2KvVkzZp9BWhi0EtFcIuvtVHqCvT9Bagc735ojfpyxNBfl
TuPB3qe5UV6NJnvxminJU6Vye2eYatvVTUrTJmy0NC2G29TzrBOLxLDhC8iXxQMg2sLCoeESWDUu
6ppOjtTdToTMcEAOE+6gAsBgpmR6qiFybWHZNGyguvxznLnOfIBkoVFAevfb0GFrdakjITyZB+MN
xuDR3mklq/8Mfv9n538Gv789/z9eBr//mnFexr78xT+P/wFuOukL1/Gpp3aku3CZ/jz+C1P+w3QB
BUpIUmgEDifvfx7/CTITtvixW/vP0z+tudLH00AsORCXSfK/c/q/5Ep+DByYy6DVMmn2RoNYZs1L
b+QPDdcQQcsuDBvjhON2eMD4V2xnqZyrIp+zrVf37cacB+ts5y5204oVUSC6XvmCs1qUVfppYm6L
xwTThWg6n8CxCZiXMHC5LivInJ5bxtusi2h/sQ8SCjH+k8XqL8sX3Wf32kLPpX8HrAPIBBy56UhN
rAx4qLFXZ/eMaYMqB+uxKyE71rW1dElELOl6aJ9wwTFj86hTm6BBfTENbGa+/YxT4ptdQ2kCCfkw
BRNDpsp19o12ZLmy0744J9ijj4Rrm9PkwchajU2R7eETgJOFq3g9UR55VUQjLhnSBkep2Fd2bY96
SFmlS4Gfad6Ci7fGleZZDFie2Sg2s8ZmtGiW02E2lbklVcGYxWmca1P5B+w759oUHrGJQNwUGZS7
cCw26chemsO/BTEqm0Dt+OGuM+tizQ1Tbf2S534TZXqVMOGDdsPizdniNHcy23mO4WE1BKETVsx0
e+nVu9GKKKsbS1vA32mZbGb5/NhwvNzoKX5hbG0968Jxr0bJWbkUFVhxXPAbE3N6eFsD+jO3eRUn
Klg3RizM01CG9vxYKmAo/TbRlW98zvJRsOMi3gHItydrxliurNp5TfRU8tCV3QJvx/h0buzSvw2i
gB4SdjT2iIAzNHpfWK06WJ4z7r2iZBiDic27GwsCEobXmajIicFaufLn1h5WoLwdIKuKwjjBKGZL
9RVTbKLFCKxpL7NbY8IVaGyMYqQnbo9TCYHmpvozk5Z9j6jxg1oCa/X3+JoXlt0SZluCbep7yC1o
q2TJvCkGVal+IJBR7MvvVeqgmoZB74issEvcS+Zny8yIkS+gX7NvzUdjmHB2bo0gzTltWhFJc2tn
0p7JUJEaRoqxxhudlFPd7Egjlj3VPab4BFx9fOCJR8vvlJYN1BHkIp4ABrBQfJAYuY2+bWnfmgbj
Jc6cJMNq5TH/6Vjxb2h0BC9UBg1zyqjh9NhY4RlSJnXotueQpEx5pL6EtCQXt0Y6WWJdYNG6mwft
DmwHaFhc9zgISwLXZXmcUhEfkBGMLQQqO1oTf50ICcSkeWGmjJ8yqgugITWu/d7E0trkURHdNfHU
3LkNhUTdUNdrNwYmtucXwGlmts62YAO4HcucGMGEYdFtVfkSYFVAXW/EMtCEELrwvwV9omkaXsW+
GwLD9gw8aS2qC7sK0PyUtnYzO3WQzQh0GVh/x+6mlUCjItzfdsxKvPIeZ3q097DBx2Jw7oJ0iJ7C
vB5PNUNlhxFYNL/9xwn1P0kl2g4epN8J4n+phX//S//UwvEzSZf/ZNHWR7vfEq77pxYODtHjnL4Y
kRx/qUv+r4ehHfxD8ujkrjYJ5FmQDv9bC4cggkfdRwv3fMtCZ/93noae+KUoniwiohdOdZcvisO3
aInn/fA09Ae3qtgtioPv08lDTrjC7W0GDrUDU0O43OauDt+nEqmarHsUP5sg8teSXM4piaP+1q7g
YQSKSifHC0WIiOb49/EU1SfllvlTVQJfIHzuXzVh9xQOdOitp775MAHJqmRDO0P0DKWufLFI193X
hYaaNWBN+uKEJRJ6TBxJTqPzUZqQDGEHA7m3a1h2K8rRgpfOrYyv2eiNz0z2i/FrQBDTS48JlsBb
gMpbBcmAqFp6Qg2rqfcdsBJpWwLRAGncy9u+s4SgmrQyngzp1AxaY2Z7NY0efG1pIGmLBCyHh4h9
K9TIjDmLfbSf3IdN0A0+l4W0x0GMOoL9KKDsZy4PbVz8+Cx9DWhQNBhfSTD/IYu5PEVEmhhtzXLj
KJm9qrQtt44I5cbAorXO6UN6ITwynQuO7dGVBATCAl/U9xDVTA8BCXsAnlHjrWtzCu7acXxmUYgh
EMFyIr8Mj+CFIwInCI/5e7CdFW4oOnpDs9mFQZRTYz3LzrprsLM1OwPJ6kk1vvzoa1rLgCgRf5KR
ZMwWCPE0AvDmKtM5HcGmDsRTkBFPWE2WFk9RskxI8nopZens3Fwii524bbGALH06LUl/G+WR8hW4
5vCS44CaBEM1ZbbTlF2dUCYgqF3+MWdoMK/D2lXuqulL/twUF/wd9MXMu67LsX5DLsFZ5XTA/1Ns
nsn6YgDuBokZIkcExpc6OsELdVpksdjaBS+iNzrgmv5iFgqYHEAKcHgbRT8ke+1VPNfgUOIoBgb6
UWN2a/cSvTFZqbGdTwGdL7zPQlQnK6KxeZ3yEOSAvlwUq1nOKV02oxpgHeYX0KDlIhjrPIDxqof1
Gyl0zH5ROAAncybavDf+6IHaggvsWrfhkOtw13ahCeKiHhJYvHTcfEGfwWWMSYMHBUNzvOxVo/J9
TiFOs4Y2NbSoqPRlQI3wlyTd6C5v3p/xYK9miz3PWuklqzs3JOWkW2ArG2M+lhku1RtsXwOvbM2b
CFHl730IFteXV3S9HollMFz7SueCe7MZluRGqqPwRVOg4a/ZyFNiKbU1zHulhPwwoXL6axmN1ck1
EawbjP3DqnFGhQiROvIhSvtgm9mLXz+xE9VucTLY9rqxEn5+ZOe8ralglhuDnvwEx3kyXi6/pZ/P
fXTIJ2AA5FscflloJNxlBmTa20AxZkJ/aAGJtu6SuaPZsZkfcfZU2a7Kl4+UPepyTdKlEKmDaAOI
r8WYoir+PZgSoIkwqKmyMao52WeVwQ0RwM/Ze8wCQ6xYjTrIAtVwlzR1/o1WGO5IXELLPSWWVqPI
MfxiX/XDYhMXxdjjQMvG9ehlnd50gTUD+3T12dT+eD+kU/1mc6dR8II25XOflqQxAxmgXvqcrmuH
LK1jGQ3yi8W2py9wfa0ZrhFyMb3wlAZT8MKHSfzFtj1xTuOJjUGu2vqtk30LuDq1xseBu3if0hS0
w5GxaIOR89AnXfs5NTC8Elbga5EH+fjou0ax9iwcIitLYcpecZAxrl1TGrw7utpsmGakLtYdoUx7
4wQldEQuGU0fY+B4tPIF3ueGmZy9FWXl21tJop3FocXJGEWpvMKUyPWdxjh8UWiV127fEOzxrELf
aeHILdhWiy1jZ+uV1YTg1wsl6yt7XDiruR/Ha8UTA0tKXZ7zATc9hqUcydLLYusZJDY0Ia2mr9Ir
7GOouuSQgtD5kjve/OJH/ejtQN+m1w21DF9tsHhPveNM9EfTg0nYgjK9xHgGdqheYku2G8widDPk
DGv2QBjTFUmf/FqMdF8iKpQ708eEWdIh/ZWYCVZIG77tyXc0+cch9ejzLObQfgPXSRkEQWscK5Yn
rvpZZTeFw+TP0ZpWDeCrFooVE99rJ2o4O6G9Ok4QY8PxcZ3gjGnwEHWjf5tr4ywKjlZbjqqcd0hW
teI6v4x1yBrg2GXU0y0zH2oTmf4scyC9TISyZTZUDorVhGlReRkcwXeHEa7BJnaXwdLQJ/Z1neHi
fw5ru3oh/q0ecy3vY2dozpOFYqajVpxDENCPJZLPChxm5981y2gL+agGKB+br5Glx5NkAjYvo7B+
GYox3MZK5+iyCvh+sPM80KW1fPHx89VBse4ZsLUtLhKGhbGzJcdhXtOVDWs3bDrzgW7IajtaZAjy
ZWZHq7UC30XWtN4SW6dVKw5j/R7WY5GvxWXwZ16GgMx5GQgaQuZbwIHV2mdG9GRR3/uWWBzseRQy
T+yXyWJhGvXV4IJMAI+fvo883k/AfvtbnE7vSyfDTd3OE10IeqxdqMhhd40bJd0MMrAep8CQp2lM
xUMm3O4bYW/1Pl1GoeNlLEr0iBFpB1noKsozSiwa9YrUGD7EsaBUdpmushUEaN4J6rrZ+A+eC820
tY07pTp3215GtBNx8LzT43WzuPOA0dCfk3TDG8mmcBMRw7gP6sC5G3sdgdK/DIJxx9e3nhFmN2ZI
uS+jMdN4IFDubDzZ6y2Xy1sN0h2PdVuU70nPQMap6uewr81jZqqXbplLU4fjANw13wSgpZTp8LUx
OfJVa+jyfOcmRbtIK7ahQUKujWR0Z/tVf9N76uD3tEdkntXR8YY7ExRbPcprHXeSd4j0S4MHSd2o
tnoKHCbj1l0m7iaj90L71cHKxaeQkoNVlLtMzq1KUgfVLZ0nwPLFMsdvLexO8ejiCLQDOvhwkcLy
uQz/EY8QHy2rth/8SLr3PkVwj5WSVJUprFS8H/TGbB7hzOAsqFTmrGjCe3YX10GJb3IjFicCTRkO
BICieKRAFqNCungWLNJjG+ZbhG3qpR247zCnr2j8ie+LUdk7hqnTk7n4IKbFEcH8jwUKh9QNK9Bw
SEYIrZuuCB7szsRNUfYx/2rJ+oRlsDnHDmroGqeY3vYXO0a8ODP6xaORJK65UaF7hacWgmwWTc/m
xdVBNucl7uNXcv/UpDgCvnU0DtHzgK1w5bUjmlLT2kd3sYuMjKfxP8cMNHuXzwEAAM6SojAp+vS9
3kWqXswnw8WHUi+WFHlxp+QxLaGUCeaYwKCl0udlrIZ6VI8YJT0Aa02Ybnkc4kNL22QD8BMyN8Wd
5qjEOQ6hi2EnABE2U5F9qiSz6NVldDIucqy+KLP8nRFX9aLXeqw3X9JFxMXXhZx7UXbjReStPa85
BCpA+L1IwIsYnC+y8HxRiPNFLKbuCRRaOVAz2vv9ja6FtQknbCPIKwO0MyTnbBGfZ9R9+5nnW3bT
lbmN37dAjb9Pu8Ret5mDx60YI/dM6xlgTscIltpMLB3MUuQfmbDMaBcAf+ULZLIXzFyR3UU8ZKMh
H68xubRbLGoBEn7rhw8t24AbwCWYOMrJjl7hMcECn22yHKTN3iImA+c51DCdiyjeNVk/4ZBwnNum
xFYAd64xSFU61JRUeXcaRTPt/TIZ74XTtU+xLo6Nbk61P4+bJrCauwJ8+2doFeZ+6Bp15NQf7lXk
v7BR0zuP8ePgKfmQDhPdrc6QZSC3RlxL9GLMWuySYIaRqqWiHw2OFS0rheXO59426z/GrGDMz5KX
05tOVfrKLpnhlzaOy6xXBvWzxDLujWCa7wxmyQk9dDgG/6Dq4anup5JEpEp6GVr7wmBxu2IQv29i
2ztXIv9U2/kYn8q88cJruzQ/Oh3UNyMazSrxuReuMk27C+CnKYOIksbeOSC2bX5KCv4JSp+icu6+
qoGyOwhLCquzU+tPc4wdWNrKj7z7yKqbe55+V13BE1QffjjJ/wUVZzGB/UjFCUyy1ijO2MOkkMjY
Px+MIcwRdIjY13pKySttcxJ1kth6miev/RIokex//3rOr640rG22QOiWtmdKtgpLXumHkziGx4nI
VFsdSmCu1yQ4oFGwMH9kRkek0Kr6z3FuSnkbDX5vXylF/AHiBkzr4oYaz5yVjy82lplSqrtCDeK2
MJjMHRUQ0hcGtsF2yHCyr+RchmzbCpcKrMi0Aw70spsfLdcImT+NRC0SvBlvHW2KH5Uz6O6RMAht
9DOzZk2Zlkvxw/vMeQK/pj9yYItCAkCJHXEWgd4tngrPrt9wo7VfuGXKb3itykcbbPACVlj68vAS
1qSLAEtfR5yNjGXtNDlgCZxIs9H27S6AINHu/agi9sEfVHAqauHuVSzcEWOyX71dzsKF24jb338I
v8KIAvhRLtOLJe9vIs788qFn7JBDt6Wty5mW87KTpJwNehTM6Or3L7T8oJ/vLl4oIOEG+ghu6693
l684weF0qQ4UFvIR1z5VpSj+fD589+RHm/icraNq5BAy85T9Luh9Hv9P9LX6i3v7X1/dN20/oGpT
UqIBHfPnW602JuExy6UQN62tJ1drf5M0yXQWZa4OFb0Y7srtPA4Bhi44tv3+rQvgDL+8d2ziWE0D
S3h28C/vXROoQcFXtCMIujJXg46IokInsJ7KtOXYLIXLmx/kVJ26qGaPaqqyX/pTIy8/EIQVT5df
6D9Bz78Lerp8/j98dpuP7uN/fZ8U3n4UX//v//6UtJ+rEvb9j+wMBMnlb/2pb/ruPzAsWCQ2rf+i
Fv+pbwbWP3zGgBS0SIqXUbB+GPZREMNdz5SQ/2OhPvIDf5j20euCwsiXg3uE1/o3Up4/L+LgjDme
EsNiTeWnwVz+5UZHWY0z6FDuic27OqiCYKYjSnWYJ4ob1p1CTvzhAv3FN+uvXpDBpknG0zF9V/DG
flzEM951bdWFc7IdC0TqoJM9YQWij7nPWBunyd8sWD8/NL6/QU+6XK8AAZlU0M+vF6QuFkaYUiev
it2PNOAF7IVB2zpoXb9/az8vGpeX4qPms3YWVBtPmp9fCiATem8m5CkrtPOReKk6ON3MFxhigrjt
5jl48TIiBrD7x/PvX/ov3uX3gTJF3GgNvxq2dYNTwDSUPLUWagNAPNZJbKcUo1EdU6x//2K/rE+X
N8odyHAYBdRnfP3LGx3BJmN7SiR9HS4vBFQeKU2nJg+EofPQjUo7reMjEziksEnFQ/sqRZXTiAgZ
cm1i0Lv+/W/0r28f77tPihqSoevxzPj5yjOuCvs8CuXJ15ho1xfZyjSyZP//+VpL4ZNNl6/gxvnl
hqJ7wKSBbpJMuLW47aXRfsFLO5771Pq7p9ByHf/7GbhcZ6b5DCDgIppgbX7d8CRdraBG9PI0hPG3
7zKYVRh/82n+1bVjERKXF2OV+uXDNLEZw7HK5QnWVnVK/YFHi080eC1m6sD/7tG2XJ1f3xLwdGGx
CeIS/lpJBaBYDDMx11NqJTzJmMOidocGsuNFu/ObzPkgPsaXNAlGmvE6+yqCYf43m4u/uIPR7lj2
zOWrKq1fb5jQYhsTupk8jUzajzZ4FGPVhIF/XRstd2gTsNvIMovH/DT3E/2zy5cXzTXZs4Kow79/
90oJXzpYPmnv15x9But9LDJQ3C3TnzMjL726SP+yVsH2338p9p8+pg4eLf+yhab7RVXKa+xT4nB5
g8vMA84RS72/iMG/f7Gfl3qWb8nmyfQCyZMFa+yvt28ddxXB4to4UjXI3teAtfZW2nn9Nl8kYDo5
/b+5lxdTzQ+31/KSUEy9ZSbIV2eBQv28ENTZLBdcaXA0sd7umQWgwraqHc+ES8dz0oZ8rrYzj/cY
HKlJjlCWi7FDrzbKWm/QlcixNjz+LisIngr25NNsMXUIY4M5SkIj7N9cJGaTP//OPPhJQi7MBg5U
jEHdXxYU2hhTOWLYPAI8LygSjOddlbhwjEWb9avKLKYxWufIgBVKbVpP7pYOOfdBceK76Lf8jsgg
rL2hE3VfaOPovoxWxq0bxDPfK6sxWHlNlYph5QjNbhFroPxoYn8852CxDmbKX1MmMw4PwVMhFFmM
O6y0eeuIWVD2JuEkpFzAFaLudB8luaG2Lk6lFyo2jHQdB2EjDoIuMsIpHtnITRHEdEnnilJzynsS
G0xN2fAaPlf6goJoGt+kamCQGHxIJzAZi4Exr2op6rcJZ928N0IKbY8aTZZBYlSozaREGR9xo3Zf
sjRv3ryaQNKxEMumHCXx3rA6g3kOu+HkXUwBH5k3AzHOYHfr8AUIHfdel7kfGVQLwkAofB+TCNov
37fY7jA4H8WUWZ/rObQODAqbs3K7AgEXBZtiJ4wsjCHwMWnoSxibJoZdBgLrSY7MamSYGWt7lFzR
MAlfJkpM9qFtt19USzmpUVniqWMMxUAFRfyM7Du/WAMsgjqQfE6wKxnJjar9khWRRe0KjqDt3IZI
o/6kgpe+nvhTtLCCnwhLfkqRTuJp7rhuEic2dbbLE5UGbX9HN0VuM5uLVbocBKjBnTyPO1vGKI2r
gsyLd4yXjYmRehQvNUVwbTIoOWcAL0ZEaMMAaUW89LZJGu4ahD3nw6NQmEayNK2xO1cMwdeDGXru
sV7WSwNQVLtv5dDke4vpc7Om1mMpKOp4LrpVzPevMqMJDtrsi9vYKCgAnxwKCPEo0XSxYWCwzEgz
aEorUdrcywOUoJcW9ZYDbteDiDeoiKrFQojs8IGMOwg+bDo6ykPtdW1H880MODtai6RwPgBPOB9u
DG+C05AK6N6ahHqM7Nk6zDMq8caKXPleDkP55FN1fAPHI9809NoLaFC58LGamuqY5NWAbr2MOdt8
hERSztSzm23oPuX5DCvcdBfALYid6dY3CQUUMq5QsrKA9gGnJUJDfA1Jc56essB00DVJ4SIv085U
ck8S0sZi99DB7EBgDfvia+Wo7psvZwoZLa+/DVyH8DjyOrnPPmNlWs85CxeuVHS3zpjqVxfiQ7tr
ncn9PM6e2LTYdq7Bdalox7nW06ugr1F004rit6qvbvHACNgtcxu/Rzb1F17VkZbBPLtvyik8CXCM
zd5vtftWJ0CpcOjM7y4RuSOgb7JSo5bzO0JVtnUca0ZTGfgYfUq511mmy/eUyVdHozy6Lhq6t182
o+gVY9MSqlWFQZVWTIa7t4pd4aONszARN67M8NzjVr8q6dK9ShUJ48npp6+UUettbCQGTr2qeE2y
AdITdmL0N/DjadPSk5ypD0x+fD+S2diEQMXW/aDErsC2m9L5fSuZ7rL822HFHEjZuM5dL7crBPAl
4kREHe9IVC2ffK2v2en6B6ao1CiWyaDJDIa8EBUs4Qb1nGwEIhshXIwEczUR1Sqq/pkKZkqrh7Ld
9eTT1mVsfs69tnoN8sRaJYGAvGtQxtDn/B4BSKkHnkoz9ACW92tXNhpKgckn6kVWek2xdXlvdn1N
+pxs2tqAmdh9TCGOAcNK+Uq0QFcpDak7Kz25Y8gGG8MFg29W2+5LpEwWpGrGgUDXCres2Q0BU8ae
sbvfY/LeLrWXlHzSZAl2ikbDmaoPajhDAcc6Hxtj7U2oGh1RKx8B2QlxDVgSb4nKl58mxrrdZ0nH
EsRqvASkK1bbkXNU21JFtnEJSj4NteSr38dOc5AjGJmDIzJoCDW37eJxXuKiMO7fLHpg2M/FvV4J
u7IqvvNxSwCaXIBff5vqQa7awSNSn2OS2Jap1F8Ln6IQOssN5xMguuBKxUF7yDHkxKtyjBISciKN
/2iH7iOtHczmMoloyWOI1r5Sdt0bj+BsKvvgWzGxFmhGa5f66m2sdXNIkf92k1/Wz/TsUQEP4kY/
kyEtzm5Uf7Py+XW0pLjL4BofWFeJq1sBKADJ6O5L1MXRlzlJ9GPUe3xyfONpSqAwIlhJ2P90acbJ
Yt/MW+8I/4B2nVFTWk2gm3V8ncHd0wdgceZJNtV007SY5V3QEnABi6wnr8mnAL+LFqQXzA0jxCHR
5TcjQusdHoj8Dstcfy4Sv1lT2kdsajDyLcEL+48qcIcTUBds+E5oJe6q9W3IGzH+c93PmsFyk7Nc
BCFNLIUvj5Me/ghrQz/qLsoeRA+5FwqO855pN6PHhiEIz8oFHtig4t8GckpuFNm2oxHowF3FQ9R+
WAkICTTNYFsifZ9wKBvhStKFqfaCJY/RdNmDXBOWBeWawi0yK3lpP7lZzUy0xE1aJzE1ilM/P3Qx
6MZgiPRbn3cNGaW2lclxTMbRWfuVaYDsCSl0u3VHU/8/9s6tuU0la8N/JTX3qDgKuJip+mzLlh07
iZ2Dd65Usi0DAgHiIBC//ntaYEfIjjOZTtWmpoar7C25BU336nV433elZ65f5lOiXOVyaTfJVzXI
6P6i0FclFswONZyWLJ4PFSf8o7ZZ51dlmm7OQIZs35NGW0UnqevPYBtqhBc+xu0M/VwtOE7xLJRj
b2Nvrj19A4skXs6QmM4xed/DujAArUbWJTrFmFHqXm5xvEYZtDrRVwimQ7xM9KvC3jYWTYPWSKU4
kW1iELVqkejjcnbqKvRe8VLPPDfNNc3NozG4iNIObvKVtv5aatv8mwPIY7KpG5roLSE6hDY9e0zU
OAWBbmmfGGllB1QgG/9BXRWcQ4W6Re9aQbf6xGSqPm0a4hSQlnZGbXMWfKQnQP1VzSrlygoKmGGB
sTZOHcXIqM2ksQUK1baq40QP3PysZO0+omxY36aOUdxX1sx+qMaI0Z2q6bhEoybSrIhOD5GN9olj
JI8I+6yBqfno3EwRBX+0/Nr7lC9XIJ+bIC8ujKpG9TRJQBz7dYBsvEm5AP2kOPuoINEw0dXxrDhx
PXx2r9nWNVWyxEbfgJy78z4sEd1QgCb/hSByAnTKa5YfgX/Y6tEM/NTH2I1otAXzQ7n2FYO3RlJd
M6cQ4aK6/Fb763rW6fH/Lxf6i1yoZuzykz/XPpjOq3kQ7CdCuz/pEqHAWMiEEptxvhqkQ8eUb7pE
KCZBgECpIu1EB1SDhHjHetD1ESevrbuWalNj0h33ORGqOSOXLKgDWlAloeC42u8kQq1+6Ih4MVEx
AmUiACOjBaGiHzrS/yFqlpanf87zNC2P0mZFKzU6IieZ8L5Q+zI9+ukGUUZJNtS/+FDgbnSXwmRs
4pEdRwGtIWlsBTZHnUXViTLWwJgo6QSqE3UqVWWcsQLKh6ZdCULFWZ2GyPRQGUrQpjktSVJMUm3p
XtIIivDUxaIEy3B7luhbmkgtjWbKHkE7RlPKRdwoaF/5ZmXSxhgFOGDVVAB9+IJzykg0bjb8bXAC
MAX6qu9t8JyzMGtOYTutL0AdpHel7i/nSPpuPykh2Q0dUNj3LUD5Yzf1QvvYoCvlYpN52pGeRpTC
dFW79vzxtVYoAS1jolz/WhrYp5O38wUGK2Avet+9AnLndOqjUQmyEI6oi+wV+FaNaS5p2jr+3GSG
e24ZNDxLdVHhcSm5hEdwZgv7KNBX7qfETvXLuNJ5NOjZiQU2EGhBI0SjbNtKzt2m3KBwavko3pvJ
gxaEym28tvIbf6vUE6pWy6vSKjQf6GURfYsihJI8mquegkBJPjpO9pWmnmjyCefQq/Qvuq+fQUqm
Qj9e37390K5g0+xlxMjfq7ZYwGRuSRkDgu4/dErY5s3UNP5sJqvZd028fS9JtL80HfeMYyw7LwH/
nK+WVTGB5rfSj1ZK0ZzmaOhf1WWt3qVIvIEwtqr6oxeb4UWVGHSg2vKvtaHrCyRotPeeolcf/XKs
XdJNmxS/M/tGeKifuUEQfQvjagMpMQLRFFcxmP1M4cRC3JiuscWkUVesaQHdeK82xkM8Li8rSqbT
opxZU1Tr8wKH2ThBkzec1FalQ3NxfUrS36PUXV6YZlLd06IbsB3gtvs047DduZtZQT5i5oNBSDfl
aUGTrhs2ZfjB3sBZiPIwmIYG51sAm0T0CyayWDbWe8dEJRA5fprPBkG+Fo3R3DO1yXSaKxIr2nFc
39Qxb4n4MFherZBautzSlel2W8TpwkHBH2m7KiMtAthsPRWx02ns5/nUrdPgfVQU6hUdi+tP8Gw2
V1aIX4arXZJnWfvNckoqG3HxxvT0GyUo6o85Fd9LQw88RO6cZlpZYm9CSLmmj31+a8KkuXO90Ls0
TfgzKrquv6pt9G2WQKOj9aKRNtIMl3fpCuz63oZBjmo2w1NRbnyIl9eFW8ZnCron37Y1BUtCAJw3
V6wdunPcV7pD5Ab2eIsUytZ/WOLHf0jp93QB3mx9C10iPaHWqp7Bnvirdk264qLN8nW1ZpRwQ/eD
o+XGiM8i3v1lIpTGVLp9THLLqyfbVaLf1GpG8xubhAX4dWV7ZdJu4xhztT3dUMwXBjUJLzIw5NrE
KhR9grj2mjHrTf0hg0R1vVu2Kb0qj4H9bK+ytaXRjSaZPQKAVP9ylBUtgJYa6pdKs/4Q5EEGTCP1
KfwbgCvvYjU8W6NoCLAOApV/ZJTl+MyENG9PQsdHBFzFz/5FMlXvJ7PF9IMadWxRedBhKNgHRLlq
reVwSbLZjZ7RGJCOvjaCgNla+bxsXJ5AWyInPl7nypflNqDJiAXwD4BHFvv1mYPo9PbIYA+WR3q0
nl044Sadh5sxuoHuuoJBkGrZ7Htmogl9pAIMO0doXDl92/a89gCmOF7J/3Mu66K/0/76iUn5I1zv
2SQCm2ICnA8pfHrLn64hENBsO8bOzKDhfoJ8iImJfUuZkPlI55C+rfdaNZ49svcMDPM2mdOZXruk
7Xh44espju46cmZfIht9VITHPSQE3773Q40iMflQQxAo0nVbAF8O7h3NekFwr6ybpLTokVIRJD+y
mmfONMuz6Bsiqs3Vss7rj5G9ic+KlUgg6XEMmCwNNhc0Eae7oatn55FVZeeJvVa+wKSCnlyZRXCc
AbX/COE9uLSBdn6qVm5EyonG3Y8bjgleUWDe5TO6+dDd1CELsialXJpVGJ/ZQI2OgYYgQaBnmKGy
nN3qaM9OFUdxLvIAnx+t8vEpPU680xRH+zs0ELDj1WaG6KmfTZrYjpGHAyG20DyCKPqJCP3xPNW1
SWOk7qmRhHfaCtkK34jXRwZh1Dma1rPvsc1WxyeoP+223gyhpYcMjOJmQqGD20MO7qKpM/0m0vNt
iTiJsQGbuyaKAOh5ulT92XdW3mZhIheLBRFTs7RnF2UQN1em2jB95ILgLAaZCsthFX5RU70BG4UU
IfCu5T0Ek+Sc9jQ1wCX0ArNM39BEKdIv/brKaSgU1R+WWsNZ8vZCwEnsnaBsQ9cw8RmABlk7d/DA
bcBWr8o83AAljLTCPoZwierIzjZHEOrOyAX4AOxmPIDf+CTI1CSdj/WiuW40bNLEW+XnEK9tJOOW
0QXdvHLaGdDGOjzeKMtgRdul+LRYw3Q/Yiepd9tKjb5i/os7vTI3izKwTeWEjN3KPsl9B+nJGHfs
CsV7OG9gSFgHKBZFR3RomUWn6PCiwQtfo5w6Hp3BkSNCR9dcfaURJule28+ROlHIHrvrsXINXWRb
neSlWj6sLY4V1pd/kiXrZFprDZwMETvSglS4nOK9IlZX3CJLPrUUMnAANgN6xhjbWy2l7bYBLP2I
+/FXgInZEK5nsliXOjJ4VHjte8M2VycZjP4LOLr0GXIjmhQgGIGE7xr+z5VOKAVjsgz9b5wDwbdc
QWqEfHtF68wkWC1vc4hUIPDD9dib+vgt9fGK2A+KkJ/6Dwo16xu0cIWDk9XJhQow6kzJV+OTrBFd
Ng2/LCZF7a9UHjfE5EVJzkTlVca/ZwUSk0dbX29mokxlokDWaPEXzyvy85lqcuo02tK4840Z7XU9
bZyG75WiEO6Pu732iiBRJpAi1bsVRQAhZLByTiAFa+qxEjfapWdV4cWWheAgyEt5RzG3fnIM1Nz4
S4MJQQEbnuf1MnZnyMvbyxqKaLmZotAHPJS+rs2jPg6dcxpnKBPkcENSFOhICkhOUwHr36A3hLgX
8jkIZh5VmcIqDMCmoqvsZbAiSGwdWemMzptGEz3adnVDnk4Aq3Bb6Wgc2vFxVEHatO0VsmIruyLZ
H7nMDIjD691G+q+JbLsHESCcyY6ceF0usu3NIicXlD9BYMSnn5IgLr4k/9mX3h6oQ//8IlZGpwVP
rRcq7+5pd8NvDRHNaQVZPoAsokMOwBzNQvaFgi8XRi2izXf3sWLrI5rnCLokcSq/tDc5P3v8t5+s
nce3v/PWrbewqPOHf/4DXER7Ty3a7vmN/MbTG+YIZ5ayvGYC2+HCs9p/ek3TRuMxGgnkJJ5mZ2iT
gHys5Bow1BFRsAqkCHDG7urPgquNSHo4TJMAN3EB3fhbZuE+KeNCbEUvOGwj1d7SL1fCwQg/9gFE
XwucMW2AwEWIi0ndXwmuO1I15CoFeuJvnYP5wyqIT8hoZsF90cuCuRZ7V8oYsB3AAoFIhee/u7Au
vUlAAAQgNrgzcgjiGpxNoG2qABZJzYJpI5uCAirAlXYWSAXuzwI7RXQpw2z82C5/y3b4+VLYLV+p
STCw+1g+naCn//QCZwqp3NBV8KS7628yBj99etaAJr0TLMj9Ai1jdCbvYBZsd0QYYBCQt+eCCthm
WGuAGIV1K7cG7BFiCUCcNPKk4jrwDZAqHFFOBmVndjthaJNAzuFFR8Lf9pD0Ech8gMss+d11cDLY
1oishgpEtTsZBrcUHIIM2aXA8aeSLqDt4fOu37eJTALEnLHgzbSfD+5kQLSqfTG/9BEODMuej0Ah
CCVoWhV1K+FwP6hYDQEMHLce2YB8ZdhTJBXlrIEog/F0muAI9N49HAISe0IrvH337QE8oKencGdI
hwqu6JRF4eTpRDjwjUTv0rHFkUBrm52ZaLfcgGZBI4FPJUxqEeh0EnMtSyi2vWoHHCERB4uEoOTZ
WA7rXIQ+qsp6iDhHY5Og2HTxBcV1YAgcAw+SSMIEk7e7BmcPUDYTAkRSa8E0R+x41Qab1K6FFzvC
ZEfgRAHJ3v3UgPYCOjNCAErq+Q1nZIwRUVJ38lC8Zwbct4vQrkTnYSAD3fwMbhbgfLzoM/Hb7pE6
okIM1B2K7u7ilN2fBQdP2XTGUHh/eA7Dsgg6pSnZw9EkJCQuhhLVxQsHewG7yCdAUswf6YVhzQIv
yZHeEe6IWMEF0/LD7vXWAp26gVsAcemSjYPzFPDhHUI9KbuATCoYojG5JPPZ+u/PgmuQaiLbhgZr
+/ngAgaOd106YnDwBJCWdQXRSFwHZ6SL9YRDSLKpswvttA/ojACNLUh3cmvBGhlE0HiNP55yfy2M
3RFsWBrwID64u4a3I/B0ZGeBtkHwCXRnbHU5o0PriDYjqAYbeEm7VgZ3Uuo0vJW1C/gLLtPASuif
kPaYs0GjDvGUWh6ctwh90ZT2FvURqSLBJ3/9hLSptKik4Amghucsaq5s7gBn2QFF4hI/txv95RYA
nSdkMbvPB3co6GT5ZB0Ec4w5dDWKCJ2DcHgomKK/GNG63v7SgE4DzLguuwgoMhlsAdJonf9zEDHs
yo1PYrLi4BnQ8xMxiQBH6jQURQWkJOznUODAEhIrUGjF1updgm2AmwAqjOQsUF/CzIlY4XX/EJFh
0gvEp1DXh2YKDYwAlktqFWAKUQHRRNe/1hRi8Pd9IlFfIyLDTnSaz0PaBTgx0u8fyAU1E2EHWm/n
wApQaqYab+vk2tvPh7cLxEkluwoQ3XYomtCaon1KHIz9VYA/wAIhrSxA+uIa3ImAKoku7RWpVNyp
sHXH4YsoybZH8EUcEUQ9uw0DOxfoLSq9FsghGbxohDqe33VvLZBI5NCA/tFOwt8GQDkoDf3AIlFo
lM6tg75AwIJ8odnZhYMdoanjkQYa2QWZMLRzgRyaIAVInQsG1TOw1mRO2kXwImNAFMnj03y2Ozda
Qzyk08HEoEnOgmlQboaLQ7myW+x9u0j9YgT+RiMkG16gJCAjss9PHKhDN6Fp0bPF69kCzgXBYRKo
vN3VLrsBrQLhI0lnTFgFKgkBuh60m+HAFjji3KC8RMTQzsLgfAQD1SPpmqsF1oiUEUTJV88FsEgG
raoEBqX9fHB2EcaUPEhVA1uBPB8v+/kp93cE/qIBOAUf4Ud2bVg+Ai5eF9D/5+ALogYkQVGSEgSc
/ccHoQwtCh2mpwLU4JKHr3Wv+d0ym0ihCu4xFcfXzaIzEl6kJXSwBmoWLUcwaqRcBAHN1DRgupB3
d9dh6Lg7HEXGuqvJDs8gkN6QDaBJJIPMZBJIGr82CxwOY/xIHMUfh8fADMIrgqe/uyMwCKCxiRnQ
+Gyvvl0gmWRjFcFBDhWKgocn0LVyOwJ0IoqKJAu6ZNJBMoFEAu4istk41U+z9O+uhX/Dp3rmwxyj
SPCwY8IEi/w1wszPvvDEBHn5eccCEVQPHY3T3hcFMab97TYGE//9r150tsud7n34lEvd/U73590D
vvzp3m89PdXT/5wGi2ye3ft0H4FFs+1usxXq/b9ofjdfzXu4/B0Y+8ed/PMfvfvce/+/GDgPD8YV
1UnpcbOgSeL+wDtejfzA4TzO5/nTLbaMHUFRkB35eB4Fj0kWB727bvHO0mPToiibPyRPdynuukWO
yo8cx4v7Irgvi97gOwqX7OAniwhVlGyxP3KL+pUeuWOavEse39GUoFzd9ae9BZbK/sopsx489N5n
h1aUHflskWRe/5Y7BKDsyD/Xofl5R8NnU//WVj9/mPu9BdiB9WRv+DyKgjgJ+juyRYBJDx0/BPMD
K9LiiaRHTqr+smgBOrLDvn9pm1rMi/TADFDeh9v9nUgdQ0AoZIe+TErkJg6n2d3x/2THvpoHcc96
dOAX+XFRKZvHD09PvzvMWyyF/NB5Pr9Hem1RFL013aEVpMcP7v3Am/ck90nHCCSA/NCcBXlS9FZ2
V1+XHzunzVEepGnwdKO7SW/Lt39i9KTMDocWwADpoZO4OFjcQs6ZJK/syB8Wd9n8wHuCzCoKefJD
b+b9c6vjGsgPXL2bzldpTs/r3sZkfFF7+xPjXyyyfLF9Gmu3Stpizp8Y/GpRB/e9Y6yrkfyJwb/T
NuzgvkXiXXpodKb8d8fzLOGk7G/OllP4Z37gZB4e7v2Wtio7/Ec/6M94i2yWHjaM8Ej6UU1X8JEe
Olt4h1TuXQ1FduBPizhGw2QzPwgTuqKt7PA3fvKweHeevzjb2gqI7PCfk/InC7ErLvyZH3i5EDt8
h+zwX5j9RZ4veparqwjIj133o8ouxy477tdi7j+ZEGELO8CX7LDfFtmKk603cpsOlx6ZltzBwfLu
Us2yQ9/OOXdir+hvTTgcIoMrPfgiL9692rC9zY1Kj/9WsyTJ2Ox2myC/4D1Nwm6dtFm8t+/6tUzT
M7zvZf7pSSTltT/rJ9fEN+6jxTz71/8DAAD//w==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200" b="1">
              <a:solidFill>
                <a:schemeClr val="bg1"/>
              </a:solidFill>
              <a:latin typeface="+mn-lt"/>
              <a:ea typeface="Aptos Narrow" panose="020B0004020202020204" pitchFamily="34" charset="0"/>
              <a:cs typeface="Aptos Narrow" panose="020B0004020202020204" pitchFamily="34" charset="0"/>
            </a:defRPr>
          </a:pPr>
          <a:endParaRPr lang="en-US" sz="1200" b="1" i="0" u="none" strike="noStrike" baseline="0">
            <a:solidFill>
              <a:schemeClr val="bg1"/>
            </a:solidFill>
            <a:latin typeface="+mn-lt"/>
            <a:cs typeface="Arial" panose="020B060402020202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microsoft.com/office/2014/relationships/chartEx" Target="../charts/chartEx1.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sv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121176</xdr:rowOff>
    </xdr:from>
    <xdr:to>
      <xdr:col>30</xdr:col>
      <xdr:colOff>350921</xdr:colOff>
      <xdr:row>49</xdr:row>
      <xdr:rowOff>140368</xdr:rowOff>
    </xdr:to>
    <xdr:sp macro="" textlink="">
      <xdr:nvSpPr>
        <xdr:cNvPr id="3" name="Rectangle: Rounded Corners 2">
          <a:extLst>
            <a:ext uri="{FF2B5EF4-FFF2-40B4-BE49-F238E27FC236}">
              <a16:creationId xmlns:a16="http://schemas.microsoft.com/office/drawing/2014/main" id="{90A15A98-1CE9-20B3-38A7-2FFF0E48F3AD}"/>
            </a:ext>
          </a:extLst>
        </xdr:cNvPr>
        <xdr:cNvSpPr/>
      </xdr:nvSpPr>
      <xdr:spPr>
        <a:xfrm>
          <a:off x="91440" y="121176"/>
          <a:ext cx="18607639" cy="8862403"/>
        </a:xfrm>
        <a:prstGeom prst="roundRect">
          <a:avLst>
            <a:gd name="adj" fmla="val 201"/>
          </a:avLst>
        </a:prstGeom>
        <a:gradFill>
          <a:gsLst>
            <a:gs pos="91000">
              <a:schemeClr val="accent5">
                <a:lumMod val="75000"/>
              </a:schemeClr>
            </a:gs>
            <a:gs pos="100000">
              <a:schemeClr val="accent5">
                <a:lumMod val="60000"/>
                <a:lumOff val="40000"/>
              </a:schemeClr>
            </a:gs>
          </a:gsLst>
          <a:lin ang="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0</xdr:col>
      <xdr:colOff>152401</xdr:colOff>
      <xdr:row>0</xdr:row>
      <xdr:rowOff>166255</xdr:rowOff>
    </xdr:from>
    <xdr:to>
      <xdr:col>2</xdr:col>
      <xdr:colOff>27709</xdr:colOff>
      <xdr:row>6</xdr:row>
      <xdr:rowOff>0</xdr:rowOff>
    </xdr:to>
    <xdr:sp macro="" textlink="">
      <xdr:nvSpPr>
        <xdr:cNvPr id="4" name="Rectangle: Rounded Corners 3">
          <a:extLst>
            <a:ext uri="{FF2B5EF4-FFF2-40B4-BE49-F238E27FC236}">
              <a16:creationId xmlns:a16="http://schemas.microsoft.com/office/drawing/2014/main" id="{F0F54435-FCAF-BD47-3864-D8353E382B3B}"/>
            </a:ext>
          </a:extLst>
        </xdr:cNvPr>
        <xdr:cNvSpPr/>
      </xdr:nvSpPr>
      <xdr:spPr>
        <a:xfrm>
          <a:off x="152401" y="166255"/>
          <a:ext cx="1094508" cy="914400"/>
        </a:xfrm>
        <a:prstGeom prst="roundRect">
          <a:avLst/>
        </a:prstGeom>
        <a:gradFill flip="none" rotWithShape="1">
          <a:gsLst>
            <a:gs pos="0">
              <a:schemeClr val="accent5">
                <a:lumMod val="50000"/>
              </a:schemeClr>
            </a:gs>
            <a:gs pos="60000">
              <a:schemeClr val="accent5">
                <a:lumMod val="60000"/>
                <a:lumOff val="40000"/>
              </a:schemeClr>
            </a:gs>
            <a:gs pos="100000">
              <a:schemeClr val="accent5">
                <a:lumMod val="20000"/>
                <a:lumOff val="80000"/>
              </a:schemeClr>
            </a:gs>
            <a:gs pos="100000">
              <a:schemeClr val="accent1">
                <a:lumMod val="30000"/>
                <a:lumOff val="70000"/>
              </a:schemeClr>
            </a:gs>
          </a:gsLst>
          <a:lin ang="54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169332</xdr:colOff>
      <xdr:row>0</xdr:row>
      <xdr:rowOff>166255</xdr:rowOff>
    </xdr:from>
    <xdr:to>
      <xdr:col>30</xdr:col>
      <xdr:colOff>280736</xdr:colOff>
      <xdr:row>6</xdr:row>
      <xdr:rowOff>0</xdr:rowOff>
    </xdr:to>
    <xdr:sp macro="" textlink="">
      <xdr:nvSpPr>
        <xdr:cNvPr id="5" name="Rectangle: Rounded Corners 4">
          <a:extLst>
            <a:ext uri="{FF2B5EF4-FFF2-40B4-BE49-F238E27FC236}">
              <a16:creationId xmlns:a16="http://schemas.microsoft.com/office/drawing/2014/main" id="{172DC045-346B-7D67-347C-DBDAAE273300}"/>
            </a:ext>
          </a:extLst>
        </xdr:cNvPr>
        <xdr:cNvSpPr/>
      </xdr:nvSpPr>
      <xdr:spPr>
        <a:xfrm>
          <a:off x="1396999" y="166255"/>
          <a:ext cx="17298737" cy="913245"/>
        </a:xfrm>
        <a:prstGeom prst="roundRect">
          <a:avLst/>
        </a:prstGeom>
        <a:gradFill flip="none" rotWithShape="1">
          <a:gsLst>
            <a:gs pos="0">
              <a:schemeClr val="accent5">
                <a:lumMod val="50000"/>
              </a:schemeClr>
            </a:gs>
            <a:gs pos="60000">
              <a:schemeClr val="accent5">
                <a:lumMod val="60000"/>
                <a:lumOff val="40000"/>
              </a:schemeClr>
            </a:gs>
            <a:gs pos="100000">
              <a:schemeClr val="accent5">
                <a:lumMod val="20000"/>
                <a:lumOff val="80000"/>
              </a:schemeClr>
            </a:gs>
            <a:gs pos="100000">
              <a:schemeClr val="accent1">
                <a:lumMod val="30000"/>
                <a:lumOff val="70000"/>
              </a:schemeClr>
            </a:gs>
          </a:gsLst>
          <a:lin ang="54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600" b="1">
              <a:latin typeface="Times New Roman" panose="02020603050405020304" pitchFamily="18" charset="0"/>
              <a:cs typeface="Times New Roman" panose="02020603050405020304" pitchFamily="18" charset="0"/>
            </a:rPr>
            <a:t>Business Sales, Profits &amp; Customers Insights</a:t>
          </a:r>
        </a:p>
      </xdr:txBody>
    </xdr:sp>
    <xdr:clientData/>
  </xdr:twoCellAnchor>
  <xdr:twoCellAnchor>
    <xdr:from>
      <xdr:col>0</xdr:col>
      <xdr:colOff>138544</xdr:colOff>
      <xdr:row>6</xdr:row>
      <xdr:rowOff>105834</xdr:rowOff>
    </xdr:from>
    <xdr:to>
      <xdr:col>2</xdr:col>
      <xdr:colOff>613832</xdr:colOff>
      <xdr:row>49</xdr:row>
      <xdr:rowOff>74083</xdr:rowOff>
    </xdr:to>
    <xdr:sp macro="" textlink="">
      <xdr:nvSpPr>
        <xdr:cNvPr id="6" name="Rectangle: Rounded Corners 5">
          <a:extLst>
            <a:ext uri="{FF2B5EF4-FFF2-40B4-BE49-F238E27FC236}">
              <a16:creationId xmlns:a16="http://schemas.microsoft.com/office/drawing/2014/main" id="{15209F2E-94F7-A445-8F73-728D823884DA}"/>
            </a:ext>
          </a:extLst>
        </xdr:cNvPr>
        <xdr:cNvSpPr/>
      </xdr:nvSpPr>
      <xdr:spPr>
        <a:xfrm>
          <a:off x="138544" y="1185334"/>
          <a:ext cx="1702955" cy="7704666"/>
        </a:xfrm>
        <a:prstGeom prst="roundRect">
          <a:avLst/>
        </a:prstGeom>
        <a:gradFill flip="none" rotWithShape="1">
          <a:gsLst>
            <a:gs pos="100000">
              <a:schemeClr val="accent5">
                <a:lumMod val="60000"/>
                <a:lumOff val="40000"/>
              </a:schemeClr>
            </a:gs>
            <a:gs pos="100000">
              <a:schemeClr val="accent5">
                <a:lumMod val="20000"/>
                <a:lumOff val="80000"/>
              </a:schemeClr>
            </a:gs>
          </a:gsLst>
          <a:lin ang="54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74648</xdr:colOff>
      <xdr:row>6</xdr:row>
      <xdr:rowOff>148884</xdr:rowOff>
    </xdr:from>
    <xdr:to>
      <xdr:col>7</xdr:col>
      <xdr:colOff>395653</xdr:colOff>
      <xdr:row>12</xdr:row>
      <xdr:rowOff>41563</xdr:rowOff>
    </xdr:to>
    <xdr:sp macro="" textlink="">
      <xdr:nvSpPr>
        <xdr:cNvPr id="12" name="Rectangle: Rounded Corners 11">
          <a:extLst>
            <a:ext uri="{FF2B5EF4-FFF2-40B4-BE49-F238E27FC236}">
              <a16:creationId xmlns:a16="http://schemas.microsoft.com/office/drawing/2014/main" id="{D3AD5200-4747-434B-B827-8F4E9F4054A6}"/>
            </a:ext>
          </a:extLst>
        </xdr:cNvPr>
        <xdr:cNvSpPr/>
      </xdr:nvSpPr>
      <xdr:spPr>
        <a:xfrm>
          <a:off x="1916148" y="1228384"/>
          <a:ext cx="2776338" cy="972179"/>
        </a:xfrm>
        <a:prstGeom prst="roundRect">
          <a:avLst/>
        </a:prstGeom>
        <a:gradFill flip="none" rotWithShape="1">
          <a:gsLst>
            <a:gs pos="0">
              <a:schemeClr val="accent5">
                <a:lumMod val="50000"/>
              </a:schemeClr>
            </a:gs>
            <a:gs pos="34000">
              <a:schemeClr val="accent5">
                <a:lumMod val="60000"/>
                <a:lumOff val="40000"/>
              </a:schemeClr>
            </a:gs>
            <a:gs pos="69000">
              <a:schemeClr val="accent5">
                <a:lumMod val="20000"/>
                <a:lumOff val="80000"/>
              </a:schemeClr>
            </a:gs>
            <a:gs pos="97000">
              <a:schemeClr val="accent5">
                <a:lumMod val="20000"/>
                <a:lumOff val="80000"/>
              </a:schemeClr>
            </a:gs>
          </a:gsLst>
          <a:lin ang="162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38368</xdr:colOff>
      <xdr:row>7</xdr:row>
      <xdr:rowOff>14654</xdr:rowOff>
    </xdr:from>
    <xdr:to>
      <xdr:col>8</xdr:col>
      <xdr:colOff>52222</xdr:colOff>
      <xdr:row>10</xdr:row>
      <xdr:rowOff>5062</xdr:rowOff>
    </xdr:to>
    <xdr:sp macro="" textlink="">
      <xdr:nvSpPr>
        <xdr:cNvPr id="16" name="TextBox 15">
          <a:extLst>
            <a:ext uri="{FF2B5EF4-FFF2-40B4-BE49-F238E27FC236}">
              <a16:creationId xmlns:a16="http://schemas.microsoft.com/office/drawing/2014/main" id="{5082AB8F-3ADE-220A-B72D-46F16A882A2D}"/>
            </a:ext>
          </a:extLst>
        </xdr:cNvPr>
        <xdr:cNvSpPr txBox="1"/>
      </xdr:nvSpPr>
      <xdr:spPr>
        <a:xfrm>
          <a:off x="2500214" y="1245577"/>
          <a:ext cx="2475700" cy="51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3A1953"/>
              </a:solidFill>
              <a:latin typeface="Arial" panose="020B0604020202020204" pitchFamily="34" charset="0"/>
              <a:cs typeface="Arial" panose="020B0604020202020204" pitchFamily="34" charset="0"/>
            </a:rPr>
            <a:t>Total </a:t>
          </a:r>
          <a:r>
            <a:rPr lang="en-IN" sz="2000" b="1">
              <a:solidFill>
                <a:schemeClr val="dk1"/>
              </a:solidFill>
              <a:latin typeface="Arial" panose="020B0604020202020204" pitchFamily="34" charset="0"/>
              <a:ea typeface="+mn-ea"/>
              <a:cs typeface="Arial" panose="020B0604020202020204" pitchFamily="34" charset="0"/>
            </a:rPr>
            <a:t>Sales</a:t>
          </a:r>
        </a:p>
      </xdr:txBody>
    </xdr:sp>
    <xdr:clientData/>
  </xdr:twoCellAnchor>
  <xdr:twoCellAnchor>
    <xdr:from>
      <xdr:col>7</xdr:col>
      <xdr:colOff>582387</xdr:colOff>
      <xdr:row>6</xdr:row>
      <xdr:rowOff>148883</xdr:rowOff>
    </xdr:from>
    <xdr:to>
      <xdr:col>12</xdr:col>
      <xdr:colOff>406541</xdr:colOff>
      <xdr:row>12</xdr:row>
      <xdr:rowOff>41562</xdr:rowOff>
    </xdr:to>
    <xdr:sp macro="" textlink="">
      <xdr:nvSpPr>
        <xdr:cNvPr id="19" name="Rectangle: Rounded Corners 18">
          <a:extLst>
            <a:ext uri="{FF2B5EF4-FFF2-40B4-BE49-F238E27FC236}">
              <a16:creationId xmlns:a16="http://schemas.microsoft.com/office/drawing/2014/main" id="{380E3B26-B026-C2B2-57D3-35E6BBCA1C96}"/>
            </a:ext>
          </a:extLst>
        </xdr:cNvPr>
        <xdr:cNvSpPr/>
      </xdr:nvSpPr>
      <xdr:spPr>
        <a:xfrm>
          <a:off x="4879220" y="1228383"/>
          <a:ext cx="2893321" cy="972179"/>
        </a:xfrm>
        <a:prstGeom prst="roundRect">
          <a:avLst/>
        </a:prstGeom>
        <a:gradFill flip="none" rotWithShape="1">
          <a:gsLst>
            <a:gs pos="0">
              <a:schemeClr val="accent5">
                <a:lumMod val="50000"/>
              </a:schemeClr>
            </a:gs>
            <a:gs pos="34000">
              <a:schemeClr val="accent5">
                <a:lumMod val="60000"/>
                <a:lumOff val="40000"/>
              </a:schemeClr>
            </a:gs>
            <a:gs pos="69000">
              <a:schemeClr val="accent5">
                <a:lumMod val="20000"/>
                <a:lumOff val="80000"/>
              </a:schemeClr>
            </a:gs>
            <a:gs pos="97000">
              <a:schemeClr val="accent5">
                <a:lumMod val="20000"/>
                <a:lumOff val="80000"/>
              </a:schemeClr>
            </a:gs>
          </a:gsLst>
          <a:lin ang="162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227267</xdr:colOff>
      <xdr:row>6</xdr:row>
      <xdr:rowOff>152400</xdr:rowOff>
    </xdr:from>
    <xdr:to>
      <xdr:col>12</xdr:col>
      <xdr:colOff>185704</xdr:colOff>
      <xdr:row>8</xdr:row>
      <xdr:rowOff>83127</xdr:rowOff>
    </xdr:to>
    <xdr:sp macro="" textlink="">
      <xdr:nvSpPr>
        <xdr:cNvPr id="20" name="TextBox 19">
          <a:extLst>
            <a:ext uri="{FF2B5EF4-FFF2-40B4-BE49-F238E27FC236}">
              <a16:creationId xmlns:a16="http://schemas.microsoft.com/office/drawing/2014/main" id="{87641732-E23A-3EDB-22FF-F0593A1A550E}"/>
            </a:ext>
          </a:extLst>
        </xdr:cNvPr>
        <xdr:cNvSpPr txBox="1"/>
      </xdr:nvSpPr>
      <xdr:spPr>
        <a:xfrm>
          <a:off x="5766421" y="1207477"/>
          <a:ext cx="1804821" cy="28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rial" panose="020B0604020202020204" pitchFamily="34" charset="0"/>
              <a:cs typeface="Arial" panose="020B0604020202020204" pitchFamily="34" charset="0"/>
            </a:rPr>
            <a:t>Total Profit</a:t>
          </a:r>
        </a:p>
      </xdr:txBody>
    </xdr:sp>
    <xdr:clientData/>
  </xdr:twoCellAnchor>
  <xdr:twoCellAnchor>
    <xdr:from>
      <xdr:col>4</xdr:col>
      <xdr:colOff>510488</xdr:colOff>
      <xdr:row>9</xdr:row>
      <xdr:rowOff>0</xdr:rowOff>
    </xdr:from>
    <xdr:to>
      <xdr:col>7</xdr:col>
      <xdr:colOff>538197</xdr:colOff>
      <xdr:row>11</xdr:row>
      <xdr:rowOff>27709</xdr:rowOff>
    </xdr:to>
    <xdr:sp macro="" textlink="Pivots!A4">
      <xdr:nvSpPr>
        <xdr:cNvPr id="21" name="TextBox 20">
          <a:extLst>
            <a:ext uri="{FF2B5EF4-FFF2-40B4-BE49-F238E27FC236}">
              <a16:creationId xmlns:a16="http://schemas.microsoft.com/office/drawing/2014/main" id="{9E36E1CD-7759-B7DD-E936-C4029AE997B7}"/>
            </a:ext>
          </a:extLst>
        </xdr:cNvPr>
        <xdr:cNvSpPr txBox="1"/>
      </xdr:nvSpPr>
      <xdr:spPr>
        <a:xfrm>
          <a:off x="2972334" y="1582615"/>
          <a:ext cx="1874094" cy="37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3866E43-1B57-4576-8E6B-D587C37AE87F}" type="TxLink">
            <a:rPr lang="en-US" sz="2000" b="0" i="0" u="none" strike="noStrike">
              <a:solidFill>
                <a:srgbClr val="000000"/>
              </a:solidFill>
              <a:latin typeface="Arial" panose="020B0604020202020204" pitchFamily="34" charset="0"/>
              <a:cs typeface="Arial" panose="020B0604020202020204" pitchFamily="34" charset="0"/>
            </a:rPr>
            <a:t>₹ 19,28,888</a:t>
          </a:fld>
          <a:endParaRPr lang="en-US" sz="2000">
            <a:latin typeface="Arial" panose="020B0604020202020204" pitchFamily="34" charset="0"/>
            <a:cs typeface="Arial" panose="020B0604020202020204" pitchFamily="34" charset="0"/>
          </a:endParaRPr>
        </a:p>
      </xdr:txBody>
    </xdr:sp>
    <xdr:clientData/>
  </xdr:twoCellAnchor>
  <xdr:twoCellAnchor>
    <xdr:from>
      <xdr:col>9</xdr:col>
      <xdr:colOff>350360</xdr:colOff>
      <xdr:row>8</xdr:row>
      <xdr:rowOff>151601</xdr:rowOff>
    </xdr:from>
    <xdr:to>
      <xdr:col>12</xdr:col>
      <xdr:colOff>87125</xdr:colOff>
      <xdr:row>10</xdr:row>
      <xdr:rowOff>110037</xdr:rowOff>
    </xdr:to>
    <xdr:sp macro="" textlink="Pivots!A8">
      <xdr:nvSpPr>
        <xdr:cNvPr id="2" name="TextBox 1">
          <a:extLst>
            <a:ext uri="{FF2B5EF4-FFF2-40B4-BE49-F238E27FC236}">
              <a16:creationId xmlns:a16="http://schemas.microsoft.com/office/drawing/2014/main" id="{64D79082-D6E7-D28D-F85F-0353D3C833F9}"/>
            </a:ext>
          </a:extLst>
        </xdr:cNvPr>
        <xdr:cNvSpPr txBox="1"/>
      </xdr:nvSpPr>
      <xdr:spPr>
        <a:xfrm>
          <a:off x="5889514" y="1558370"/>
          <a:ext cx="1583149" cy="310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237FE7-C33C-4E1C-8701-BCD601E6B769}" type="TxLink">
            <a:rPr lang="en-US" sz="2000" b="0" i="0" u="none" strike="noStrike">
              <a:solidFill>
                <a:srgbClr val="000000"/>
              </a:solidFill>
              <a:latin typeface="Arial" panose="020B0604020202020204" pitchFamily="34" charset="0"/>
              <a:cs typeface="Arial" panose="020B0604020202020204" pitchFamily="34" charset="0"/>
            </a:rPr>
            <a:t>₹ 2,47,961</a:t>
          </a:fld>
          <a:endParaRPr lang="en-US" sz="2000">
            <a:latin typeface="Arial" panose="020B0604020202020204" pitchFamily="34" charset="0"/>
            <a:cs typeface="Arial" panose="020B0604020202020204" pitchFamily="34" charset="0"/>
          </a:endParaRPr>
        </a:p>
      </xdr:txBody>
    </xdr:sp>
    <xdr:clientData/>
  </xdr:twoCellAnchor>
  <xdr:twoCellAnchor editAs="oneCell">
    <xdr:from>
      <xdr:col>8</xdr:col>
      <xdr:colOff>130342</xdr:colOff>
      <xdr:row>6</xdr:row>
      <xdr:rowOff>130342</xdr:rowOff>
    </xdr:from>
    <xdr:to>
      <xdr:col>9</xdr:col>
      <xdr:colOff>433137</xdr:colOff>
      <xdr:row>11</xdr:row>
      <xdr:rowOff>142373</xdr:rowOff>
    </xdr:to>
    <xdr:pic>
      <xdr:nvPicPr>
        <xdr:cNvPr id="14" name="Graphic 13" descr="Coins with solid fill">
          <a:extLst>
            <a:ext uri="{FF2B5EF4-FFF2-40B4-BE49-F238E27FC236}">
              <a16:creationId xmlns:a16="http://schemas.microsoft.com/office/drawing/2014/main" id="{6B46F94B-129E-F316-6464-1C9F0C26FD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23184" y="1213184"/>
          <a:ext cx="914400" cy="914400"/>
        </a:xfrm>
        <a:prstGeom prst="rect">
          <a:avLst/>
        </a:prstGeom>
      </xdr:spPr>
    </xdr:pic>
    <xdr:clientData/>
  </xdr:twoCellAnchor>
  <xdr:twoCellAnchor editAs="oneCell">
    <xdr:from>
      <xdr:col>3</xdr:col>
      <xdr:colOff>182880</xdr:colOff>
      <xdr:row>6</xdr:row>
      <xdr:rowOff>132080</xdr:rowOff>
    </xdr:from>
    <xdr:to>
      <xdr:col>4</xdr:col>
      <xdr:colOff>487680</xdr:colOff>
      <xdr:row>11</xdr:row>
      <xdr:rowOff>132080</xdr:rowOff>
    </xdr:to>
    <xdr:pic>
      <xdr:nvPicPr>
        <xdr:cNvPr id="17" name="Graphic 16" descr="Money with solid fill">
          <a:extLst>
            <a:ext uri="{FF2B5EF4-FFF2-40B4-BE49-F238E27FC236}">
              <a16:creationId xmlns:a16="http://schemas.microsoft.com/office/drawing/2014/main" id="{7AC9D980-1408-8D07-6D6E-03462057E3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11680" y="1229360"/>
          <a:ext cx="914400" cy="914400"/>
        </a:xfrm>
        <a:prstGeom prst="rect">
          <a:avLst/>
        </a:prstGeom>
      </xdr:spPr>
    </xdr:pic>
    <xdr:clientData/>
  </xdr:twoCellAnchor>
  <xdr:twoCellAnchor>
    <xdr:from>
      <xdr:col>3</xdr:col>
      <xdr:colOff>74648</xdr:colOff>
      <xdr:row>12</xdr:row>
      <xdr:rowOff>141496</xdr:rowOff>
    </xdr:from>
    <xdr:to>
      <xdr:col>12</xdr:col>
      <xdr:colOff>406541</xdr:colOff>
      <xdr:row>31</xdr:row>
      <xdr:rowOff>42333</xdr:rowOff>
    </xdr:to>
    <xdr:sp macro="" textlink="">
      <xdr:nvSpPr>
        <xdr:cNvPr id="22" name="Rectangle: Rounded Corners 21">
          <a:extLst>
            <a:ext uri="{FF2B5EF4-FFF2-40B4-BE49-F238E27FC236}">
              <a16:creationId xmlns:a16="http://schemas.microsoft.com/office/drawing/2014/main" id="{9E29CE2A-9C4A-4B7C-A374-39DFF2A1AF2F}"/>
            </a:ext>
          </a:extLst>
        </xdr:cNvPr>
        <xdr:cNvSpPr/>
      </xdr:nvSpPr>
      <xdr:spPr>
        <a:xfrm>
          <a:off x="1916148" y="2300496"/>
          <a:ext cx="5856393" cy="3319254"/>
        </a:xfrm>
        <a:prstGeom prst="roundRect">
          <a:avLst/>
        </a:prstGeom>
        <a:gradFill flip="none" rotWithShape="1">
          <a:gsLst>
            <a:gs pos="0">
              <a:schemeClr val="accent5">
                <a:lumMod val="50000"/>
              </a:schemeClr>
            </a:gs>
            <a:gs pos="16000">
              <a:schemeClr val="accent5">
                <a:lumMod val="60000"/>
                <a:lumOff val="40000"/>
              </a:schemeClr>
            </a:gs>
            <a:gs pos="74000">
              <a:schemeClr val="accent5">
                <a:lumMod val="20000"/>
                <a:lumOff val="80000"/>
              </a:schemeClr>
            </a:gs>
            <a:gs pos="89000">
              <a:schemeClr val="accent5">
                <a:lumMod val="20000"/>
                <a:lumOff val="80000"/>
              </a:schemeClr>
            </a:gs>
          </a:gsLst>
          <a:lin ang="162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169333</xdr:colOff>
      <xdr:row>14</xdr:row>
      <xdr:rowOff>21166</xdr:rowOff>
    </xdr:from>
    <xdr:to>
      <xdr:col>12</xdr:col>
      <xdr:colOff>264582</xdr:colOff>
      <xdr:row>29</xdr:row>
      <xdr:rowOff>74083</xdr:rowOff>
    </xdr:to>
    <xdr:graphicFrame macro="">
      <xdr:nvGraphicFramePr>
        <xdr:cNvPr id="26" name="Chart 25">
          <a:extLst>
            <a:ext uri="{FF2B5EF4-FFF2-40B4-BE49-F238E27FC236}">
              <a16:creationId xmlns:a16="http://schemas.microsoft.com/office/drawing/2014/main" id="{74F9A82B-0B40-4493-AC9A-ABF9AAC1C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74648</xdr:colOff>
      <xdr:row>32</xdr:row>
      <xdr:rowOff>16441</xdr:rowOff>
    </xdr:from>
    <xdr:to>
      <xdr:col>12</xdr:col>
      <xdr:colOff>406541</xdr:colOff>
      <xdr:row>49</xdr:row>
      <xdr:rowOff>74082</xdr:rowOff>
    </xdr:to>
    <xdr:sp macro="" textlink="">
      <xdr:nvSpPr>
        <xdr:cNvPr id="27" name="Rectangle: Rounded Corners 26">
          <a:extLst>
            <a:ext uri="{FF2B5EF4-FFF2-40B4-BE49-F238E27FC236}">
              <a16:creationId xmlns:a16="http://schemas.microsoft.com/office/drawing/2014/main" id="{9E4BA281-5184-4417-A6C0-1F2DE113FA69}"/>
            </a:ext>
          </a:extLst>
        </xdr:cNvPr>
        <xdr:cNvSpPr/>
      </xdr:nvSpPr>
      <xdr:spPr>
        <a:xfrm>
          <a:off x="1916148" y="5773774"/>
          <a:ext cx="5856393" cy="3116225"/>
        </a:xfrm>
        <a:prstGeom prst="roundRect">
          <a:avLst/>
        </a:prstGeom>
        <a:gradFill flip="none" rotWithShape="1">
          <a:gsLst>
            <a:gs pos="0">
              <a:schemeClr val="accent5">
                <a:lumMod val="50000"/>
              </a:schemeClr>
            </a:gs>
            <a:gs pos="16000">
              <a:schemeClr val="accent5">
                <a:lumMod val="60000"/>
                <a:lumOff val="40000"/>
              </a:schemeClr>
            </a:gs>
            <a:gs pos="74000">
              <a:schemeClr val="accent5">
                <a:lumMod val="20000"/>
                <a:lumOff val="80000"/>
              </a:schemeClr>
            </a:gs>
            <a:gs pos="89000">
              <a:schemeClr val="accent5">
                <a:lumMod val="20000"/>
                <a:lumOff val="80000"/>
              </a:schemeClr>
            </a:gs>
          </a:gsLst>
          <a:lin ang="162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359833</xdr:colOff>
      <xdr:row>32</xdr:row>
      <xdr:rowOff>78842</xdr:rowOff>
    </xdr:from>
    <xdr:to>
      <xdr:col>11</xdr:col>
      <xdr:colOff>560915</xdr:colOff>
      <xdr:row>47</xdr:row>
      <xdr:rowOff>123292</xdr:rowOff>
    </xdr:to>
    <xdr:graphicFrame macro="">
      <xdr:nvGraphicFramePr>
        <xdr:cNvPr id="28" name="Chart 27">
          <a:extLst>
            <a:ext uri="{FF2B5EF4-FFF2-40B4-BE49-F238E27FC236}">
              <a16:creationId xmlns:a16="http://schemas.microsoft.com/office/drawing/2014/main" id="{F6D4B264-801F-4EDD-A99B-55059A813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546523</xdr:colOff>
      <xdr:row>6</xdr:row>
      <xdr:rowOff>163510</xdr:rowOff>
    </xdr:from>
    <xdr:to>
      <xdr:col>22</xdr:col>
      <xdr:colOff>179251</xdr:colOff>
      <xdr:row>34</xdr:row>
      <xdr:rowOff>95251</xdr:rowOff>
    </xdr:to>
    <xdr:sp macro="" textlink="">
      <xdr:nvSpPr>
        <xdr:cNvPr id="29" name="Rectangle: Rounded Corners 28">
          <a:extLst>
            <a:ext uri="{FF2B5EF4-FFF2-40B4-BE49-F238E27FC236}">
              <a16:creationId xmlns:a16="http://schemas.microsoft.com/office/drawing/2014/main" id="{1DF46B29-83D9-4619-9270-8D661609E053}"/>
            </a:ext>
          </a:extLst>
        </xdr:cNvPr>
        <xdr:cNvSpPr/>
      </xdr:nvSpPr>
      <xdr:spPr>
        <a:xfrm>
          <a:off x="7912523" y="1243010"/>
          <a:ext cx="5771061" cy="4969408"/>
        </a:xfrm>
        <a:prstGeom prst="roundRect">
          <a:avLst/>
        </a:prstGeom>
        <a:gradFill flip="none" rotWithShape="1">
          <a:gsLst>
            <a:gs pos="0">
              <a:schemeClr val="accent5">
                <a:lumMod val="50000"/>
              </a:schemeClr>
            </a:gs>
            <a:gs pos="16000">
              <a:schemeClr val="accent5">
                <a:lumMod val="60000"/>
                <a:lumOff val="40000"/>
              </a:schemeClr>
            </a:gs>
            <a:gs pos="74000">
              <a:schemeClr val="accent5">
                <a:lumMod val="20000"/>
                <a:lumOff val="80000"/>
              </a:schemeClr>
            </a:gs>
            <a:gs pos="89000">
              <a:schemeClr val="accent5">
                <a:lumMod val="20000"/>
                <a:lumOff val="80000"/>
              </a:schemeClr>
            </a:gs>
          </a:gsLst>
          <a:lin ang="162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229023</xdr:colOff>
      <xdr:row>7</xdr:row>
      <xdr:rowOff>10583</xdr:rowOff>
    </xdr:from>
    <xdr:to>
      <xdr:col>21</xdr:col>
      <xdr:colOff>201082</xdr:colOff>
      <xdr:row>34</xdr:row>
      <xdr:rowOff>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5E372B8F-FF62-407F-9607-AD19BA554E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53823" y="1290743"/>
              <a:ext cx="4848859" cy="49271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269876</xdr:colOff>
      <xdr:row>6</xdr:row>
      <xdr:rowOff>148168</xdr:rowOff>
    </xdr:from>
    <xdr:to>
      <xdr:col>30</xdr:col>
      <xdr:colOff>248709</xdr:colOff>
      <xdr:row>20</xdr:row>
      <xdr:rowOff>158750</xdr:rowOff>
    </xdr:to>
    <xdr:sp macro="" textlink="">
      <xdr:nvSpPr>
        <xdr:cNvPr id="31" name="Rectangle: Rounded Corners 30">
          <a:extLst>
            <a:ext uri="{FF2B5EF4-FFF2-40B4-BE49-F238E27FC236}">
              <a16:creationId xmlns:a16="http://schemas.microsoft.com/office/drawing/2014/main" id="{4D752638-A06A-42DF-BB4D-DF1E3F1F2BF3}"/>
            </a:ext>
          </a:extLst>
        </xdr:cNvPr>
        <xdr:cNvSpPr/>
      </xdr:nvSpPr>
      <xdr:spPr>
        <a:xfrm>
          <a:off x="13774209" y="1227668"/>
          <a:ext cx="4889500" cy="2529415"/>
        </a:xfrm>
        <a:prstGeom prst="roundRect">
          <a:avLst/>
        </a:prstGeom>
        <a:gradFill flip="none" rotWithShape="1">
          <a:gsLst>
            <a:gs pos="0">
              <a:schemeClr val="accent5">
                <a:lumMod val="50000"/>
              </a:schemeClr>
            </a:gs>
            <a:gs pos="16000">
              <a:schemeClr val="accent5">
                <a:lumMod val="60000"/>
                <a:lumOff val="40000"/>
              </a:schemeClr>
            </a:gs>
            <a:gs pos="74000">
              <a:schemeClr val="accent5">
                <a:lumMod val="20000"/>
                <a:lumOff val="80000"/>
              </a:schemeClr>
            </a:gs>
            <a:gs pos="89000">
              <a:schemeClr val="accent5">
                <a:lumMod val="20000"/>
                <a:lumOff val="80000"/>
              </a:schemeClr>
            </a:gs>
          </a:gsLst>
          <a:lin ang="162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603250</xdr:colOff>
      <xdr:row>7</xdr:row>
      <xdr:rowOff>1</xdr:rowOff>
    </xdr:from>
    <xdr:to>
      <xdr:col>30</xdr:col>
      <xdr:colOff>264583</xdr:colOff>
      <xdr:row>23</xdr:row>
      <xdr:rowOff>44451</xdr:rowOff>
    </xdr:to>
    <xdr:graphicFrame macro="">
      <xdr:nvGraphicFramePr>
        <xdr:cNvPr id="33" name="Chart 32">
          <a:extLst>
            <a:ext uri="{FF2B5EF4-FFF2-40B4-BE49-F238E27FC236}">
              <a16:creationId xmlns:a16="http://schemas.microsoft.com/office/drawing/2014/main" id="{B3B8BDA6-C321-483D-8988-E7123D11E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269876</xdr:colOff>
      <xdr:row>21</xdr:row>
      <xdr:rowOff>63503</xdr:rowOff>
    </xdr:from>
    <xdr:to>
      <xdr:col>30</xdr:col>
      <xdr:colOff>248709</xdr:colOff>
      <xdr:row>34</xdr:row>
      <xdr:rowOff>95251</xdr:rowOff>
    </xdr:to>
    <xdr:sp macro="" textlink="">
      <xdr:nvSpPr>
        <xdr:cNvPr id="34" name="Rectangle: Rounded Corners 33">
          <a:extLst>
            <a:ext uri="{FF2B5EF4-FFF2-40B4-BE49-F238E27FC236}">
              <a16:creationId xmlns:a16="http://schemas.microsoft.com/office/drawing/2014/main" id="{0510B214-944A-4467-BFB4-CDAD6152C9C1}"/>
            </a:ext>
          </a:extLst>
        </xdr:cNvPr>
        <xdr:cNvSpPr/>
      </xdr:nvSpPr>
      <xdr:spPr>
        <a:xfrm>
          <a:off x="13774209" y="3841753"/>
          <a:ext cx="4889500" cy="2370665"/>
        </a:xfrm>
        <a:prstGeom prst="roundRect">
          <a:avLst/>
        </a:prstGeom>
        <a:gradFill flip="none" rotWithShape="1">
          <a:gsLst>
            <a:gs pos="0">
              <a:schemeClr val="accent5">
                <a:lumMod val="50000"/>
              </a:schemeClr>
            </a:gs>
            <a:gs pos="16000">
              <a:schemeClr val="accent5">
                <a:lumMod val="60000"/>
                <a:lumOff val="40000"/>
              </a:schemeClr>
            </a:gs>
            <a:gs pos="74000">
              <a:schemeClr val="accent5">
                <a:lumMod val="20000"/>
                <a:lumOff val="80000"/>
              </a:schemeClr>
            </a:gs>
            <a:gs pos="89000">
              <a:schemeClr val="accent5">
                <a:lumMod val="20000"/>
                <a:lumOff val="80000"/>
              </a:schemeClr>
            </a:gs>
          </a:gsLst>
          <a:lin ang="162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592665</xdr:colOff>
      <xdr:row>21</xdr:row>
      <xdr:rowOff>84666</xdr:rowOff>
    </xdr:from>
    <xdr:to>
      <xdr:col>30</xdr:col>
      <xdr:colOff>264583</xdr:colOff>
      <xdr:row>34</xdr:row>
      <xdr:rowOff>42332</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A0256CF9-A7D6-4C16-B7CE-A01D7BDD1E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4003865" y="3925146"/>
              <a:ext cx="4548718" cy="23351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546523</xdr:colOff>
      <xdr:row>35</xdr:row>
      <xdr:rowOff>63500</xdr:rowOff>
    </xdr:from>
    <xdr:to>
      <xdr:col>30</xdr:col>
      <xdr:colOff>264583</xdr:colOff>
      <xdr:row>49</xdr:row>
      <xdr:rowOff>74082</xdr:rowOff>
    </xdr:to>
    <xdr:sp macro="" textlink="">
      <xdr:nvSpPr>
        <xdr:cNvPr id="36" name="Rectangle: Rounded Corners 35">
          <a:extLst>
            <a:ext uri="{FF2B5EF4-FFF2-40B4-BE49-F238E27FC236}">
              <a16:creationId xmlns:a16="http://schemas.microsoft.com/office/drawing/2014/main" id="{C7ED2A59-6868-4233-A790-B3934E9F935E}"/>
            </a:ext>
          </a:extLst>
        </xdr:cNvPr>
        <xdr:cNvSpPr/>
      </xdr:nvSpPr>
      <xdr:spPr>
        <a:xfrm>
          <a:off x="7912523" y="6360583"/>
          <a:ext cx="10767060" cy="2529416"/>
        </a:xfrm>
        <a:prstGeom prst="roundRect">
          <a:avLst/>
        </a:prstGeom>
        <a:gradFill flip="none" rotWithShape="1">
          <a:gsLst>
            <a:gs pos="0">
              <a:schemeClr val="accent5">
                <a:lumMod val="50000"/>
              </a:schemeClr>
            </a:gs>
            <a:gs pos="16000">
              <a:schemeClr val="accent5">
                <a:lumMod val="60000"/>
                <a:lumOff val="40000"/>
              </a:schemeClr>
            </a:gs>
            <a:gs pos="74000">
              <a:schemeClr val="accent5">
                <a:lumMod val="20000"/>
                <a:lumOff val="80000"/>
              </a:schemeClr>
            </a:gs>
            <a:gs pos="89000">
              <a:schemeClr val="accent5">
                <a:lumMod val="20000"/>
                <a:lumOff val="80000"/>
              </a:schemeClr>
            </a:gs>
          </a:gsLst>
          <a:lin ang="16200000" scaled="1"/>
          <a:tileRect/>
        </a:gradFill>
        <a:ln>
          <a:noFill/>
        </a:ln>
        <a:effectLst>
          <a:outerShdw blurRad="889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222251</xdr:colOff>
      <xdr:row>7</xdr:row>
      <xdr:rowOff>169333</xdr:rowOff>
    </xdr:from>
    <xdr:to>
      <xdr:col>2</xdr:col>
      <xdr:colOff>498034</xdr:colOff>
      <xdr:row>18</xdr:row>
      <xdr:rowOff>63500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44E10601-14C7-4620-AAC6-796ECB68C86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2251" y="1432649"/>
              <a:ext cx="1498994" cy="1879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179917</xdr:colOff>
      <xdr:row>36</xdr:row>
      <xdr:rowOff>10583</xdr:rowOff>
    </xdr:from>
    <xdr:to>
      <xdr:col>30</xdr:col>
      <xdr:colOff>95249</xdr:colOff>
      <xdr:row>48</xdr:row>
      <xdr:rowOff>31750</xdr:rowOff>
    </xdr:to>
    <xdr:graphicFrame macro="">
      <xdr:nvGraphicFramePr>
        <xdr:cNvPr id="10" name="Chart 9">
          <a:extLst>
            <a:ext uri="{FF2B5EF4-FFF2-40B4-BE49-F238E27FC236}">
              <a16:creationId xmlns:a16="http://schemas.microsoft.com/office/drawing/2014/main" id="{2C02ABC9-9D95-4122-800F-375504D10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222251</xdr:colOff>
      <xdr:row>29</xdr:row>
      <xdr:rowOff>179916</xdr:rowOff>
    </xdr:from>
    <xdr:to>
      <xdr:col>2</xdr:col>
      <xdr:colOff>508000</xdr:colOff>
      <xdr:row>48</xdr:row>
      <xdr:rowOff>148166</xdr:rowOff>
    </xdr:to>
    <mc:AlternateContent xmlns:mc="http://schemas.openxmlformats.org/markup-compatibility/2006">
      <mc:Choice xmlns:a14="http://schemas.microsoft.com/office/drawing/2010/main" Requires="a14">
        <xdr:graphicFrame macro="">
          <xdr:nvGraphicFramePr>
            <xdr:cNvPr id="11" name="Month 1">
              <a:extLst>
                <a:ext uri="{FF2B5EF4-FFF2-40B4-BE49-F238E27FC236}">
                  <a16:creationId xmlns:a16="http://schemas.microsoft.com/office/drawing/2014/main" id="{B474A088-7F19-422B-94BD-5191ED5AAAF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22251" y="5413653"/>
              <a:ext cx="1508960" cy="339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222251</xdr:colOff>
      <xdr:row>17</xdr:row>
      <xdr:rowOff>142875</xdr:rowOff>
    </xdr:from>
    <xdr:to>
      <xdr:col>2</xdr:col>
      <xdr:colOff>498034</xdr:colOff>
      <xdr:row>30</xdr:row>
      <xdr:rowOff>100541</xdr:rowOff>
    </xdr:to>
    <mc:AlternateContent xmlns:mc="http://schemas.openxmlformats.org/markup-compatibility/2006">
      <mc:Choice xmlns:a14="http://schemas.microsoft.com/office/drawing/2010/main" Requires="a14">
        <xdr:graphicFrame macro="">
          <xdr:nvGraphicFramePr>
            <xdr:cNvPr id="13" name="Year 1">
              <a:extLst>
                <a:ext uri="{FF2B5EF4-FFF2-40B4-BE49-F238E27FC236}">
                  <a16:creationId xmlns:a16="http://schemas.microsoft.com/office/drawing/2014/main" id="{832A7F97-DF55-4CFD-BF3B-EF4C9BEE9D6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22251" y="3210928"/>
              <a:ext cx="1498994" cy="2303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1</xdr:row>
      <xdr:rowOff>116417</xdr:rowOff>
    </xdr:from>
    <xdr:to>
      <xdr:col>1</xdr:col>
      <xdr:colOff>554567</xdr:colOff>
      <xdr:row>5</xdr:row>
      <xdr:rowOff>127001</xdr:rowOff>
    </xdr:to>
    <xdr:pic>
      <xdr:nvPicPr>
        <xdr:cNvPr id="15" name="Graphic 14" descr="Bar graph with upward trend with solid fill">
          <a:extLst>
            <a:ext uri="{FF2B5EF4-FFF2-40B4-BE49-F238E27FC236}">
              <a16:creationId xmlns:a16="http://schemas.microsoft.com/office/drawing/2014/main" id="{9EAC57D9-A7DD-C9D2-C23C-D9A4A530455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4000" y="296334"/>
          <a:ext cx="914400" cy="730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shika S" refreshedDate="46321.455297800923" createdVersion="8" refreshedVersion="8" minRefreshableVersion="3" recordCount="8315" xr:uid="{1E9C772D-795A-48D2-9381-B46FF4E955D7}">
  <cacheSource type="worksheet">
    <worksheetSource ref="O1:P1048576" sheet="Pivots"/>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shika S" refreshedDate="46322.810998379631" createdVersion="8" refreshedVersion="8" minRefreshableVersion="3" recordCount="8314" xr:uid="{3780DC6B-32EF-4570-8236-51429105169A}">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00212896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F756D1-B035-47F1-AEB4-6E3C1E56D409}" name="Total Sales"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6F773D-36E4-4FB9-8F6B-F453F08FC524}" name="Customer count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3:S8"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48191C-0DB0-42A6-BE1D-965EFA85FB9B}" name="Top 5 Calculations"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3:AB9"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857995-F916-4C96-915A-E3B8A0BE9315}" name="Sales by Sub-Category"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5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EC4D43-8628-4856-B967-9F59F654C70B}" name="Total Profit"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2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52AD46-03F1-4396-8427-27E0C539CCB1}" name="Sales by State"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C067F9-C030-4D6C-8666-54C3C025149A}" name="Profit by Year"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7">
    <format dxfId="546">
      <pivotArea outline="0" collapsedLevelsAreSubtotals="1" fieldPosition="0"/>
    </format>
    <format dxfId="547">
      <pivotArea collapsedLevelsAreSubtotals="1" fieldPosition="0">
        <references count="2">
          <reference field="3" count="1" selected="0">
            <x v="0"/>
          </reference>
          <reference field="10" count="1">
            <x v="0"/>
          </reference>
        </references>
      </pivotArea>
    </format>
    <format dxfId="548">
      <pivotArea outline="0" collapsedLevelsAreSubtotals="1" fieldPosition="0">
        <references count="1">
          <reference field="3" count="2" selected="0">
            <x v="1"/>
            <x v="2"/>
          </reference>
        </references>
      </pivotArea>
    </format>
    <format dxfId="549">
      <pivotArea grandCol="1" outline="0" collapsedLevelsAreSubtotals="1" fieldPosition="0"/>
    </format>
    <format dxfId="550">
      <pivotArea collapsedLevelsAreSubtotals="1" fieldPosition="0">
        <references count="2">
          <reference field="3" count="1" selected="0">
            <x v="0"/>
          </reference>
          <reference field="10" count="3">
            <x v="1"/>
            <x v="2"/>
            <x v="3"/>
          </reference>
        </references>
      </pivotArea>
    </format>
    <format dxfId="551">
      <pivotArea field="3" grandRow="1" outline="0" collapsedLevelsAreSubtotals="1" axis="axisCol" fieldPosition="0">
        <references count="1">
          <reference field="3" count="1" selected="0">
            <x v="0"/>
          </reference>
        </references>
      </pivotArea>
    </format>
    <format dxfId="552">
      <pivotArea outline="0" fieldPosition="0">
        <references count="1">
          <reference field="4294967294" count="1">
            <x v="0"/>
          </reference>
        </references>
      </pivotArea>
    </format>
  </formats>
  <chartFormats count="3">
    <chartFormat chart="13" format="6" series="1">
      <pivotArea type="data" outline="0" fieldPosition="0">
        <references count="2">
          <reference field="4294967294" count="1" selected="0">
            <x v="0"/>
          </reference>
          <reference field="3" count="1" selected="0">
            <x v="0"/>
          </reference>
        </references>
      </pivotArea>
    </chartFormat>
    <chartFormat chart="13" format="7" series="1">
      <pivotArea type="data" outline="0" fieldPosition="0">
        <references count="2">
          <reference field="4294967294" count="1" selected="0">
            <x v="0"/>
          </reference>
          <reference field="3" count="1" selected="0">
            <x v="1"/>
          </reference>
        </references>
      </pivotArea>
    </chartFormat>
    <chartFormat chart="1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5B09CA-91AB-4716-A97C-587066E3267F}" name="Sales by Month"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3:AE16" firstHeaderRow="1" firstDataRow="1" firstDataCol="1"/>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Profit" fld="8" baseField="0" baseItem="0" numFmtId="165"/>
  </dataFields>
  <formats count="3">
    <format dxfId="543">
      <pivotArea outline="0" collapsedLevelsAreSubtotals="1" fieldPosition="0"/>
    </format>
    <format dxfId="544">
      <pivotArea dataOnly="0" labelOnly="1" outline="0" axis="axisValues" fieldPosition="0"/>
    </format>
    <format dxfId="545">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3B5502-8C9E-4413-A980-2A5FD74E75CC}" sourceName="Category">
  <pivotTables>
    <pivotTable tabId="2" name="Sales by Month"/>
    <pivotTable tabId="2" name="Sales by State"/>
    <pivotTable tabId="2" name="Sales by Sub-Category"/>
    <pivotTable tabId="2" name="Top 5 Calculations"/>
    <pivotTable tabId="2" name="Profit by Year"/>
    <pivotTable tabId="2" name="Total Profit"/>
    <pivotTable tabId="2" name="Total Sales"/>
  </pivotTables>
  <data>
    <tabular pivotCacheId="100212896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49282BB-8643-4939-AD51-806DBBD5FF75}" sourceName="Month">
  <pivotTables>
    <pivotTable tabId="2" name="Sales by Month"/>
    <pivotTable tabId="2" name="Profit by Year"/>
    <pivotTable tabId="2" name="Sales by State"/>
    <pivotTable tabId="2" name="Sales by Sub-Category"/>
    <pivotTable tabId="2" name="Top 5 Calculations"/>
    <pivotTable tabId="2" name="Total Profit"/>
    <pivotTable tabId="2" name="Total Sales"/>
  </pivotTables>
  <data>
    <tabular pivotCacheId="100212896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F66F3D-8AEA-4214-B1C7-3A24EA7145ED}" sourceName="Year">
  <pivotTables>
    <pivotTable tabId="2" name="Profit by Year"/>
    <pivotTable tabId="2" name="Sales by Month"/>
    <pivotTable tabId="2" name="Sales by State"/>
    <pivotTable tabId="2" name="Sales by Sub-Category"/>
    <pivotTable tabId="2" name="Top 5 Calculations"/>
    <pivotTable tabId="2" name="Total Profit"/>
    <pivotTable tabId="2" name="Total Sales"/>
  </pivotTables>
  <data>
    <tabular pivotCacheId="100212896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10E4DE7-56EB-4FAE-8E85-A136F103D335}" cache="Slicer_Category" caption="Category" style="SlicerStyleDark5 2" rowHeight="396000"/>
  <slicer name="Month 1" xr10:uid="{ADA2E924-5FAA-4DC1-AF2C-E0189B6E5AFC}" cache="Slicer_Month" caption="Month" columnCount="2" style="SlicerStyleDark5 2" rowHeight="396000"/>
  <slicer name="Year 1" xr10:uid="{512A3A68-15A7-4379-BD47-BD47227C61B5}" cache="Slicer_Year" caption="Year" style="SlicerStyleDark5 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74BD34-4F8C-419C-8995-D4AC8B847EE9}" name="Table1" displayName="Table1" ref="A1:K8315" totalsRowShown="0">
  <autoFilter ref="A1:K8315" xr:uid="{9E74BD34-4F8C-419C-8995-D4AC8B847EE9}"/>
  <tableColumns count="11">
    <tableColumn id="1" xr3:uid="{5CF5E211-4729-4964-A75A-E078F667B8AA}" name="Order Date" dataDxfId="553"/>
    <tableColumn id="2" xr3:uid="{401138F0-9075-49DB-8CDF-6CD714E06939}" name="Customer Name"/>
    <tableColumn id="3" xr3:uid="{67317928-0E4A-430A-BBEA-6997294272A1}" name="State"/>
    <tableColumn id="4" xr3:uid="{227B45C9-3995-41E0-809C-B40A89E529E2}" name="Category"/>
    <tableColumn id="5" xr3:uid="{3922C736-F8DF-44D2-9F39-D23EA969E64D}" name="Sub-Category"/>
    <tableColumn id="6" xr3:uid="{72EBBDD8-F369-4DF0-9F92-BFECC2246BB5}" name="Product Name"/>
    <tableColumn id="7" xr3:uid="{9989D836-4208-4C76-8FB3-D2C7D9389F42}" name="Sales"/>
    <tableColumn id="8" xr3:uid="{9B7AA451-3D6F-4176-92DA-90D68DDAA4BF}" name="Quantity"/>
    <tableColumn id="9" xr3:uid="{1D118D1E-1C2A-4D7F-A313-82B4B140B2FC}" name="Profit"/>
    <tableColumn id="10" xr3:uid="{D0CCB319-C494-4E68-BE32-6D45C42141E5}" name="Month"/>
    <tableColumn id="11" xr3:uid="{C25AFDD8-6DA9-4E8D-9778-E767814FCB33}" name="Year"/>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2" workbookViewId="0">
      <selection activeCell="L5" sqref="L5"/>
    </sheetView>
  </sheetViews>
  <sheetFormatPr defaultRowHeight="14.4" x14ac:dyDescent="0.3"/>
  <cols>
    <col min="1" max="1" width="16.5546875" bestFit="1"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C6F6C-5D83-4733-8F82-B41A1F5B51CB}">
  <dimension ref="A1:AE2320"/>
  <sheetViews>
    <sheetView tabSelected="1" topLeftCell="J1" workbookViewId="0">
      <selection activeCell="R3" sqref="R3"/>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13.77734375" bestFit="1" customWidth="1"/>
    <col min="9" max="9" width="12.44140625" bestFit="1" customWidth="1"/>
    <col min="10" max="10" width="11.5546875" bestFit="1" customWidth="1"/>
    <col min="12" max="12" width="10.88671875" customWidth="1"/>
    <col min="13" max="13" width="12" bestFit="1" customWidth="1"/>
    <col min="15" max="15" width="20.33203125" bestFit="1" customWidth="1"/>
    <col min="16" max="16" width="6.5546875" customWidth="1"/>
    <col min="18" max="18" width="12.44140625" bestFit="1" customWidth="1"/>
    <col min="19" max="19" width="21.88671875" bestFit="1" customWidth="1"/>
    <col min="21" max="21" width="16.77734375" bestFit="1" customWidth="1"/>
    <col min="22" max="22" width="11.5546875" bestFit="1" customWidth="1"/>
    <col min="24" max="24" width="17.33203125" customWidth="1"/>
    <col min="27" max="27" width="12.88671875" bestFit="1" customWidth="1"/>
    <col min="28" max="28" width="11.5546875" bestFit="1" customWidth="1"/>
    <col min="30" max="30" width="12.44140625" bestFit="1" customWidth="1"/>
    <col min="31" max="31" width="11.5546875" bestFit="1" customWidth="1"/>
  </cols>
  <sheetData>
    <row r="1" spans="1:31" x14ac:dyDescent="0.3">
      <c r="O1" t="s">
        <v>1</v>
      </c>
      <c r="P1" t="s">
        <v>10</v>
      </c>
    </row>
    <row r="2" spans="1:31" x14ac:dyDescent="0.3">
      <c r="A2" s="1" t="s">
        <v>2711</v>
      </c>
      <c r="C2" s="1" t="s">
        <v>2715</v>
      </c>
      <c r="I2" s="1" t="s">
        <v>2716</v>
      </c>
      <c r="O2" t="s">
        <v>11</v>
      </c>
      <c r="P2">
        <v>2021</v>
      </c>
      <c r="R2" s="1" t="s">
        <v>2719</v>
      </c>
      <c r="U2" s="1" t="s">
        <v>2720</v>
      </c>
      <c r="AA2" s="1" t="s">
        <v>2721</v>
      </c>
      <c r="AD2" s="1" t="s">
        <v>2722</v>
      </c>
    </row>
    <row r="3" spans="1:31" x14ac:dyDescent="0.3">
      <c r="A3" t="s">
        <v>2710</v>
      </c>
      <c r="C3" s="2" t="s">
        <v>2712</v>
      </c>
      <c r="D3" s="2" t="s">
        <v>2723</v>
      </c>
      <c r="I3" s="2" t="s">
        <v>2713</v>
      </c>
      <c r="J3" t="s">
        <v>2710</v>
      </c>
      <c r="L3" s="1" t="s">
        <v>3</v>
      </c>
      <c r="M3" s="1" t="s">
        <v>6</v>
      </c>
      <c r="O3" t="s">
        <v>16</v>
      </c>
      <c r="P3">
        <v>2021</v>
      </c>
      <c r="R3" s="2" t="s">
        <v>2713</v>
      </c>
      <c r="S3" t="s">
        <v>2718</v>
      </c>
      <c r="U3" s="2" t="s">
        <v>2713</v>
      </c>
      <c r="V3" t="s">
        <v>2710</v>
      </c>
      <c r="X3" s="1" t="s">
        <v>2</v>
      </c>
      <c r="Y3" s="1" t="s">
        <v>6</v>
      </c>
      <c r="AA3" s="2" t="s">
        <v>2713</v>
      </c>
      <c r="AB3" t="s">
        <v>2712</v>
      </c>
      <c r="AD3" s="2" t="s">
        <v>2713</v>
      </c>
      <c r="AE3" s="8" t="s">
        <v>2712</v>
      </c>
    </row>
    <row r="4" spans="1:31" x14ac:dyDescent="0.3">
      <c r="A4" s="5">
        <v>1928887.8599999624</v>
      </c>
      <c r="C4" s="2" t="s">
        <v>2713</v>
      </c>
      <c r="D4" t="s">
        <v>36</v>
      </c>
      <c r="E4" t="s">
        <v>13</v>
      </c>
      <c r="F4" t="s">
        <v>41</v>
      </c>
      <c r="G4" t="s">
        <v>2714</v>
      </c>
      <c r="I4" s="3" t="s">
        <v>42</v>
      </c>
      <c r="J4" s="5">
        <v>279464.4200000001</v>
      </c>
      <c r="L4" t="str">
        <f>I4</f>
        <v>Phones</v>
      </c>
      <c r="M4" s="7">
        <f>GETPIVOTDATA("Sales",$I$3,"Sub-Category",I4)</f>
        <v>279464.4200000001</v>
      </c>
      <c r="O4" t="s">
        <v>24</v>
      </c>
      <c r="P4">
        <v>2021</v>
      </c>
      <c r="R4" s="3">
        <v>2021</v>
      </c>
      <c r="S4">
        <v>595</v>
      </c>
      <c r="U4" s="3" t="s">
        <v>490</v>
      </c>
      <c r="V4" s="9">
        <v>18299.32</v>
      </c>
      <c r="X4" t="str">
        <f>U4</f>
        <v>Alabama</v>
      </c>
      <c r="Y4">
        <f>GETPIVOTDATA("Sales",$U$3,"State",U4)</f>
        <v>18299.32</v>
      </c>
      <c r="AA4" s="3" t="s">
        <v>1578</v>
      </c>
      <c r="AB4" s="9">
        <v>8981.32</v>
      </c>
      <c r="AD4" s="3" t="s">
        <v>2698</v>
      </c>
      <c r="AE4" s="6">
        <v>9134.48</v>
      </c>
    </row>
    <row r="5" spans="1:31" x14ac:dyDescent="0.3">
      <c r="C5" s="3">
        <v>2021</v>
      </c>
      <c r="D5" s="6">
        <v>5469.7699999999977</v>
      </c>
      <c r="E5" s="6">
        <v>22593.399999999965</v>
      </c>
      <c r="F5" s="6">
        <v>21492.950000000008</v>
      </c>
      <c r="G5" s="6">
        <v>49556.119999999966</v>
      </c>
      <c r="I5" s="3" t="s">
        <v>37</v>
      </c>
      <c r="J5" s="5">
        <v>277058.98000000045</v>
      </c>
      <c r="L5" t="str">
        <f t="shared" ref="L5:L20" si="0">I5</f>
        <v>Chairs</v>
      </c>
      <c r="M5" s="7">
        <f t="shared" ref="M5:M20" si="1">GETPIVOTDATA("Sales",$I$3,"Sub-Category",I5)</f>
        <v>277058.98000000045</v>
      </c>
      <c r="O5" t="s">
        <v>28</v>
      </c>
      <c r="P5">
        <v>2021</v>
      </c>
      <c r="R5" s="3">
        <v>2022</v>
      </c>
      <c r="S5">
        <v>573</v>
      </c>
      <c r="U5" s="3" t="s">
        <v>97</v>
      </c>
      <c r="V5" s="9">
        <v>28978.850000000006</v>
      </c>
      <c r="X5" t="str">
        <f t="shared" ref="X5:X52" si="2">U5</f>
        <v>Arizona</v>
      </c>
      <c r="Y5">
        <f t="shared" ref="Y5:Y52" si="3">GETPIVOTDATA("Sales",$U$3,"State",U5)</f>
        <v>28978.850000000006</v>
      </c>
      <c r="AA5" s="3" t="s">
        <v>2476</v>
      </c>
      <c r="AB5" s="9">
        <v>6939.17</v>
      </c>
      <c r="AD5" s="3" t="s">
        <v>2699</v>
      </c>
      <c r="AE5" s="6">
        <v>10286.289999999992</v>
      </c>
    </row>
    <row r="6" spans="1:31" x14ac:dyDescent="0.3">
      <c r="A6" s="1" t="s">
        <v>2717</v>
      </c>
      <c r="C6" s="3">
        <v>2022</v>
      </c>
      <c r="D6" s="6">
        <v>3015.170000000001</v>
      </c>
      <c r="E6" s="6">
        <v>25099.55000000001</v>
      </c>
      <c r="F6" s="6">
        <v>33503.970000000016</v>
      </c>
      <c r="G6" s="6">
        <v>61618.690000000031</v>
      </c>
      <c r="I6" s="3" t="s">
        <v>20</v>
      </c>
      <c r="J6" s="5">
        <v>190679.61000000019</v>
      </c>
      <c r="L6" t="str">
        <f t="shared" si="0"/>
        <v>Storage</v>
      </c>
      <c r="M6" s="7">
        <f t="shared" si="1"/>
        <v>190679.61000000019</v>
      </c>
      <c r="O6" t="s">
        <v>31</v>
      </c>
      <c r="P6">
        <v>2021</v>
      </c>
      <c r="R6" s="3">
        <v>2023</v>
      </c>
      <c r="S6">
        <v>638</v>
      </c>
      <c r="U6" s="3" t="s">
        <v>103</v>
      </c>
      <c r="V6" s="9">
        <v>9177.42</v>
      </c>
      <c r="X6" t="str">
        <f t="shared" si="2"/>
        <v>Arkansas</v>
      </c>
      <c r="Y6">
        <f t="shared" si="3"/>
        <v>9177.42</v>
      </c>
      <c r="AA6" s="3" t="s">
        <v>195</v>
      </c>
      <c r="AB6" s="9">
        <v>5757.42</v>
      </c>
      <c r="AD6" s="3" t="s">
        <v>2700</v>
      </c>
      <c r="AE6" s="6">
        <v>28594.639999999996</v>
      </c>
    </row>
    <row r="7" spans="1:31" x14ac:dyDescent="0.3">
      <c r="A7" t="s">
        <v>2712</v>
      </c>
      <c r="C7" s="3">
        <v>2023</v>
      </c>
      <c r="D7" s="6">
        <v>6959.9299999999967</v>
      </c>
      <c r="E7" s="6">
        <v>35052.909999999989</v>
      </c>
      <c r="F7" s="6">
        <v>39774.099999999984</v>
      </c>
      <c r="G7" s="6">
        <v>81786.939999999973</v>
      </c>
      <c r="I7" s="3" t="s">
        <v>22</v>
      </c>
      <c r="J7" s="5">
        <v>169089.72999999995</v>
      </c>
      <c r="L7" t="str">
        <f t="shared" si="0"/>
        <v>Binders</v>
      </c>
      <c r="M7" s="7">
        <f t="shared" si="1"/>
        <v>169089.72999999995</v>
      </c>
      <c r="O7" t="s">
        <v>34</v>
      </c>
      <c r="P7">
        <v>2021</v>
      </c>
      <c r="R7" s="3">
        <v>2024</v>
      </c>
      <c r="S7">
        <v>513</v>
      </c>
      <c r="U7" s="3" t="s">
        <v>29</v>
      </c>
      <c r="V7" s="9">
        <v>390145.54000000079</v>
      </c>
      <c r="X7" t="str">
        <f t="shared" si="2"/>
        <v>California</v>
      </c>
      <c r="Y7">
        <f t="shared" si="3"/>
        <v>390145.54000000079</v>
      </c>
      <c r="AA7" s="3" t="s">
        <v>1819</v>
      </c>
      <c r="AB7" s="9">
        <v>5202.84</v>
      </c>
      <c r="AD7" s="3" t="s">
        <v>2701</v>
      </c>
      <c r="AE7" s="6">
        <v>11599.629999999994</v>
      </c>
    </row>
    <row r="8" spans="1:31" x14ac:dyDescent="0.3">
      <c r="A8" s="5">
        <v>247961.07000000036</v>
      </c>
      <c r="C8" s="3">
        <v>2024</v>
      </c>
      <c r="D8" s="6">
        <v>2443.7999999999993</v>
      </c>
      <c r="E8" s="6">
        <v>25464.809999999976</v>
      </c>
      <c r="F8" s="6">
        <v>27090.710000000028</v>
      </c>
      <c r="G8" s="6">
        <v>54999.320000000007</v>
      </c>
      <c r="I8" s="3" t="s">
        <v>147</v>
      </c>
      <c r="J8" s="5">
        <v>167672.76</v>
      </c>
      <c r="L8" t="str">
        <f t="shared" si="0"/>
        <v>Tables</v>
      </c>
      <c r="M8" s="7">
        <f t="shared" si="1"/>
        <v>167672.76</v>
      </c>
      <c r="O8" t="s">
        <v>48</v>
      </c>
      <c r="P8">
        <v>2021</v>
      </c>
      <c r="R8" s="3" t="s">
        <v>2714</v>
      </c>
      <c r="S8">
        <v>2319</v>
      </c>
      <c r="U8" s="3" t="s">
        <v>280</v>
      </c>
      <c r="V8" s="9">
        <v>27113.920000000002</v>
      </c>
      <c r="X8" t="str">
        <f t="shared" si="2"/>
        <v>Colorado</v>
      </c>
      <c r="Y8">
        <f t="shared" si="3"/>
        <v>27113.920000000002</v>
      </c>
      <c r="AA8" s="3" t="s">
        <v>1950</v>
      </c>
      <c r="AB8" s="9">
        <v>3883.0899999999997</v>
      </c>
      <c r="AD8" s="3" t="s">
        <v>2702</v>
      </c>
      <c r="AE8" s="6">
        <v>22411.359999999982</v>
      </c>
    </row>
    <row r="9" spans="1:31" x14ac:dyDescent="0.3">
      <c r="C9" s="3" t="s">
        <v>2714</v>
      </c>
      <c r="D9" s="6">
        <v>17888.669999999995</v>
      </c>
      <c r="E9" s="6">
        <v>108210.66999999993</v>
      </c>
      <c r="F9" s="6">
        <v>121861.73000000004</v>
      </c>
      <c r="G9" s="6">
        <v>247961.06999999998</v>
      </c>
      <c r="I9" s="3" t="s">
        <v>304</v>
      </c>
      <c r="J9" s="5">
        <v>166777.78000000003</v>
      </c>
      <c r="L9" t="str">
        <f t="shared" si="0"/>
        <v>Machines</v>
      </c>
      <c r="M9" s="7">
        <f t="shared" si="1"/>
        <v>166777.78000000003</v>
      </c>
      <c r="O9" t="s">
        <v>52</v>
      </c>
      <c r="P9">
        <v>2021</v>
      </c>
      <c r="U9" s="3" t="s">
        <v>615</v>
      </c>
      <c r="V9" s="9">
        <v>11471.419999999998</v>
      </c>
      <c r="X9" t="str">
        <f t="shared" si="2"/>
        <v>Connecticut</v>
      </c>
      <c r="Y9">
        <f t="shared" si="3"/>
        <v>11471.419999999998</v>
      </c>
      <c r="AA9" s="3" t="s">
        <v>2714</v>
      </c>
      <c r="AB9" s="9">
        <v>30763.84</v>
      </c>
      <c r="AD9" s="3" t="s">
        <v>2703</v>
      </c>
      <c r="AE9" s="6">
        <v>21285.870000000021</v>
      </c>
    </row>
    <row r="10" spans="1:31" x14ac:dyDescent="0.3">
      <c r="A10" s="5"/>
      <c r="I10" s="3" t="s">
        <v>54</v>
      </c>
      <c r="J10" s="5">
        <v>139241.71000000002</v>
      </c>
      <c r="L10" t="str">
        <f t="shared" si="0"/>
        <v>Accessories</v>
      </c>
      <c r="M10" s="7">
        <f t="shared" si="1"/>
        <v>139241.71000000002</v>
      </c>
      <c r="O10" t="s">
        <v>56</v>
      </c>
      <c r="P10">
        <v>2021</v>
      </c>
      <c r="U10" s="3" t="s">
        <v>61</v>
      </c>
      <c r="V10" s="9">
        <v>16302.24</v>
      </c>
      <c r="X10" t="str">
        <f t="shared" si="2"/>
        <v>Delaware</v>
      </c>
      <c r="Y10">
        <f t="shared" si="3"/>
        <v>16302.24</v>
      </c>
      <c r="AD10" s="3" t="s">
        <v>2704</v>
      </c>
      <c r="AE10" s="6">
        <v>13832.749999999995</v>
      </c>
    </row>
    <row r="11" spans="1:31" x14ac:dyDescent="0.3">
      <c r="A11" s="5"/>
      <c r="I11" s="3" t="s">
        <v>605</v>
      </c>
      <c r="J11" s="5">
        <v>118968.23999999999</v>
      </c>
      <c r="L11" t="str">
        <f t="shared" si="0"/>
        <v>Copiers</v>
      </c>
      <c r="M11" s="7">
        <f t="shared" si="1"/>
        <v>118968.23999999999</v>
      </c>
      <c r="O11" t="s">
        <v>60</v>
      </c>
      <c r="P11">
        <v>2021</v>
      </c>
      <c r="U11" s="3" t="s">
        <v>2046</v>
      </c>
      <c r="V11" s="9">
        <v>2865.0199999999995</v>
      </c>
      <c r="X11" t="str">
        <f t="shared" si="2"/>
        <v>District of Columbia</v>
      </c>
      <c r="Y11">
        <f t="shared" si="3"/>
        <v>2865.0199999999995</v>
      </c>
      <c r="AD11" s="3" t="s">
        <v>2705</v>
      </c>
      <c r="AE11" s="6">
        <v>21777.069999999989</v>
      </c>
    </row>
    <row r="12" spans="1:31" x14ac:dyDescent="0.3">
      <c r="C12" s="1"/>
      <c r="I12" s="3" t="s">
        <v>76</v>
      </c>
      <c r="J12" s="5">
        <v>101387.67000000013</v>
      </c>
      <c r="L12" t="str">
        <f t="shared" si="0"/>
        <v>Bookcases</v>
      </c>
      <c r="M12" s="7">
        <f t="shared" si="1"/>
        <v>101387.67000000013</v>
      </c>
      <c r="O12" t="s">
        <v>63</v>
      </c>
      <c r="P12">
        <v>2021</v>
      </c>
      <c r="U12" s="3" t="s">
        <v>125</v>
      </c>
      <c r="V12" s="9">
        <v>79303.609999999986</v>
      </c>
      <c r="X12" t="str">
        <f t="shared" si="2"/>
        <v>Florida</v>
      </c>
      <c r="Y12">
        <f t="shared" si="3"/>
        <v>79303.609999999986</v>
      </c>
      <c r="AD12" s="3" t="s">
        <v>2706</v>
      </c>
      <c r="AE12" s="6">
        <v>25865.929999999997</v>
      </c>
    </row>
    <row r="13" spans="1:31" x14ac:dyDescent="0.3">
      <c r="I13" s="3" t="s">
        <v>94</v>
      </c>
      <c r="J13" s="5">
        <v>87846.099999999991</v>
      </c>
      <c r="L13" t="str">
        <f t="shared" si="0"/>
        <v>Appliances</v>
      </c>
      <c r="M13" s="7">
        <f t="shared" si="1"/>
        <v>87846.099999999991</v>
      </c>
      <c r="O13" t="s">
        <v>71</v>
      </c>
      <c r="P13">
        <v>2021</v>
      </c>
      <c r="U13" s="3" t="s">
        <v>32</v>
      </c>
      <c r="V13" s="9">
        <v>46346.2</v>
      </c>
      <c r="X13" t="str">
        <f t="shared" si="2"/>
        <v>Georgia</v>
      </c>
      <c r="Y13">
        <f t="shared" si="3"/>
        <v>46346.2</v>
      </c>
      <c r="AD13" s="3" t="s">
        <v>2707</v>
      </c>
      <c r="AE13" s="6">
        <v>22508.819999999996</v>
      </c>
    </row>
    <row r="14" spans="1:31" x14ac:dyDescent="0.3">
      <c r="I14" s="3" t="s">
        <v>49</v>
      </c>
      <c r="J14" s="5">
        <v>76222.689999999944</v>
      </c>
      <c r="L14" t="str">
        <f t="shared" si="0"/>
        <v>Furnishings</v>
      </c>
      <c r="M14" s="7">
        <f t="shared" si="1"/>
        <v>76222.689999999944</v>
      </c>
      <c r="O14" t="s">
        <v>74</v>
      </c>
      <c r="P14">
        <v>2021</v>
      </c>
      <c r="U14" s="3" t="s">
        <v>512</v>
      </c>
      <c r="V14" s="9">
        <v>3963.4700000000007</v>
      </c>
      <c r="X14" t="str">
        <f t="shared" si="2"/>
        <v>Idaho</v>
      </c>
      <c r="Y14">
        <f t="shared" si="3"/>
        <v>3963.4700000000007</v>
      </c>
      <c r="AD14" s="3" t="s">
        <v>2708</v>
      </c>
      <c r="AE14" s="6">
        <v>25778.40000000002</v>
      </c>
    </row>
    <row r="15" spans="1:31" x14ac:dyDescent="0.3">
      <c r="I15" s="3" t="s">
        <v>14</v>
      </c>
      <c r="J15" s="5">
        <v>64529.990000000034</v>
      </c>
      <c r="L15" t="str">
        <f t="shared" si="0"/>
        <v>Paper</v>
      </c>
      <c r="M15" s="7">
        <f t="shared" si="1"/>
        <v>64529.990000000034</v>
      </c>
      <c r="O15" t="s">
        <v>79</v>
      </c>
      <c r="P15">
        <v>2021</v>
      </c>
      <c r="U15" s="3" t="s">
        <v>17</v>
      </c>
      <c r="V15" s="9">
        <v>68565.030000000072</v>
      </c>
      <c r="X15" t="str">
        <f t="shared" si="2"/>
        <v>Illinois</v>
      </c>
      <c r="Y15">
        <f t="shared" si="3"/>
        <v>68565.030000000072</v>
      </c>
      <c r="AD15" s="3" t="s">
        <v>2709</v>
      </c>
      <c r="AE15" s="6">
        <v>34885.829999999987</v>
      </c>
    </row>
    <row r="16" spans="1:31" x14ac:dyDescent="0.3">
      <c r="I16" s="3" t="s">
        <v>202</v>
      </c>
      <c r="J16" s="5">
        <v>38554.810000000027</v>
      </c>
      <c r="L16" t="str">
        <f t="shared" si="0"/>
        <v>Supplies</v>
      </c>
      <c r="M16" s="7">
        <f t="shared" si="1"/>
        <v>38554.810000000027</v>
      </c>
      <c r="O16" t="s">
        <v>83</v>
      </c>
      <c r="P16">
        <v>2021</v>
      </c>
      <c r="U16" s="3" t="s">
        <v>131</v>
      </c>
      <c r="V16" s="9">
        <v>47809.549999999996</v>
      </c>
      <c r="X16" t="str">
        <f t="shared" si="2"/>
        <v>Indiana</v>
      </c>
      <c r="Y16">
        <f t="shared" si="3"/>
        <v>47809.549999999996</v>
      </c>
      <c r="AD16" s="3" t="s">
        <v>2714</v>
      </c>
      <c r="AE16" s="6">
        <v>247961.06999999998</v>
      </c>
    </row>
    <row r="17" spans="9:25" x14ac:dyDescent="0.3">
      <c r="I17" s="3" t="s">
        <v>26</v>
      </c>
      <c r="J17" s="5">
        <v>23145.500000000011</v>
      </c>
      <c r="L17" t="str">
        <f t="shared" si="0"/>
        <v>Art</v>
      </c>
      <c r="M17" s="7">
        <f t="shared" si="1"/>
        <v>23145.500000000011</v>
      </c>
      <c r="O17" t="s">
        <v>85</v>
      </c>
      <c r="P17">
        <v>2021</v>
      </c>
      <c r="U17" s="3" t="s">
        <v>397</v>
      </c>
      <c r="V17" s="9">
        <v>4476.41</v>
      </c>
      <c r="X17" t="str">
        <f t="shared" si="2"/>
        <v>Iowa</v>
      </c>
      <c r="Y17">
        <f t="shared" si="3"/>
        <v>4476.41</v>
      </c>
    </row>
    <row r="18" spans="9:25" x14ac:dyDescent="0.3">
      <c r="I18" s="3" t="s">
        <v>65</v>
      </c>
      <c r="J18" s="5">
        <v>14717.39</v>
      </c>
      <c r="L18" t="str">
        <f t="shared" si="0"/>
        <v>Envelopes</v>
      </c>
      <c r="M18" s="7">
        <f t="shared" si="1"/>
        <v>14717.39</v>
      </c>
      <c r="O18" t="s">
        <v>87</v>
      </c>
      <c r="P18">
        <v>2021</v>
      </c>
      <c r="U18" s="3" t="s">
        <v>1285</v>
      </c>
      <c r="V18" s="9">
        <v>2835.0000000000005</v>
      </c>
      <c r="X18" t="str">
        <f t="shared" si="2"/>
        <v>Kansas</v>
      </c>
      <c r="Y18">
        <f t="shared" si="3"/>
        <v>2835.0000000000005</v>
      </c>
    </row>
    <row r="19" spans="9:25" x14ac:dyDescent="0.3">
      <c r="I19" s="3" t="s">
        <v>18</v>
      </c>
      <c r="J19" s="5">
        <v>11045.550000000012</v>
      </c>
      <c r="L19" t="str">
        <f t="shared" si="0"/>
        <v>Labels</v>
      </c>
      <c r="M19" s="7">
        <f t="shared" si="1"/>
        <v>11045.550000000012</v>
      </c>
      <c r="O19" t="s">
        <v>92</v>
      </c>
      <c r="P19">
        <v>2021</v>
      </c>
      <c r="U19" s="3" t="s">
        <v>35</v>
      </c>
      <c r="V19" s="9">
        <v>23650.589999999982</v>
      </c>
      <c r="X19" t="str">
        <f t="shared" si="2"/>
        <v>Kentucky</v>
      </c>
      <c r="Y19">
        <f t="shared" si="3"/>
        <v>23650.589999999982</v>
      </c>
    </row>
    <row r="20" spans="9:25" x14ac:dyDescent="0.3">
      <c r="I20" s="3" t="s">
        <v>45</v>
      </c>
      <c r="J20" s="5">
        <v>2484.9300000000003</v>
      </c>
      <c r="L20" t="str">
        <f t="shared" si="0"/>
        <v>Fasteners</v>
      </c>
      <c r="M20" s="7">
        <f t="shared" si="1"/>
        <v>2484.9300000000003</v>
      </c>
      <c r="O20" t="s">
        <v>96</v>
      </c>
      <c r="P20">
        <v>2021</v>
      </c>
      <c r="U20" s="3" t="s">
        <v>64</v>
      </c>
      <c r="V20" s="9">
        <v>5297.05</v>
      </c>
      <c r="X20" t="str">
        <f t="shared" si="2"/>
        <v>Louisiana</v>
      </c>
      <c r="Y20">
        <f t="shared" si="3"/>
        <v>5297.05</v>
      </c>
    </row>
    <row r="21" spans="9:25" x14ac:dyDescent="0.3">
      <c r="I21" s="3" t="s">
        <v>2714</v>
      </c>
      <c r="J21" s="5">
        <v>1928887.8600000008</v>
      </c>
      <c r="M21" s="4"/>
      <c r="O21" t="s">
        <v>102</v>
      </c>
      <c r="P21">
        <v>2021</v>
      </c>
      <c r="U21" s="3" t="s">
        <v>1063</v>
      </c>
      <c r="V21" s="9">
        <v>1270.5300000000002</v>
      </c>
      <c r="X21" t="str">
        <f t="shared" si="2"/>
        <v>Maine</v>
      </c>
      <c r="Y21">
        <f t="shared" si="3"/>
        <v>1270.5300000000002</v>
      </c>
    </row>
    <row r="22" spans="9:25" x14ac:dyDescent="0.3">
      <c r="O22" t="s">
        <v>109</v>
      </c>
      <c r="P22">
        <v>2021</v>
      </c>
      <c r="U22" s="3" t="s">
        <v>533</v>
      </c>
      <c r="V22" s="9">
        <v>18580.899999999998</v>
      </c>
      <c r="X22" t="str">
        <f t="shared" si="2"/>
        <v>Maryland</v>
      </c>
      <c r="Y22">
        <f t="shared" si="3"/>
        <v>18580.899999999998</v>
      </c>
    </row>
    <row r="23" spans="9:25" x14ac:dyDescent="0.3">
      <c r="O23" t="s">
        <v>111</v>
      </c>
      <c r="P23">
        <v>2021</v>
      </c>
      <c r="U23" s="3" t="s">
        <v>436</v>
      </c>
      <c r="V23" s="9">
        <v>23040.059999999998</v>
      </c>
      <c r="X23" t="str">
        <f t="shared" si="2"/>
        <v>Massachusetts</v>
      </c>
      <c r="Y23">
        <f t="shared" si="3"/>
        <v>23040.059999999998</v>
      </c>
    </row>
    <row r="24" spans="9:25" x14ac:dyDescent="0.3">
      <c r="O24" t="s">
        <v>121</v>
      </c>
      <c r="P24">
        <v>2021</v>
      </c>
      <c r="U24" s="3" t="s">
        <v>112</v>
      </c>
      <c r="V24" s="9">
        <v>66559.090000000011</v>
      </c>
      <c r="X24" t="str">
        <f t="shared" si="2"/>
        <v>Michigan</v>
      </c>
      <c r="Y24">
        <f t="shared" si="3"/>
        <v>66559.090000000011</v>
      </c>
    </row>
    <row r="25" spans="9:25" x14ac:dyDescent="0.3">
      <c r="O25" t="s">
        <v>124</v>
      </c>
      <c r="P25">
        <v>2021</v>
      </c>
      <c r="U25" s="3" t="s">
        <v>317</v>
      </c>
      <c r="V25" s="9">
        <v>25069.119999999992</v>
      </c>
      <c r="X25" t="str">
        <f t="shared" si="2"/>
        <v>Minnesota</v>
      </c>
      <c r="Y25">
        <f t="shared" si="3"/>
        <v>25069.119999999992</v>
      </c>
    </row>
    <row r="26" spans="9:25" x14ac:dyDescent="0.3">
      <c r="O26" t="s">
        <v>127</v>
      </c>
      <c r="P26">
        <v>2021</v>
      </c>
      <c r="U26" s="3" t="s">
        <v>331</v>
      </c>
      <c r="V26" s="9">
        <v>9528.4400000000023</v>
      </c>
      <c r="X26" t="str">
        <f t="shared" si="2"/>
        <v>Mississippi</v>
      </c>
      <c r="Y26">
        <f t="shared" si="3"/>
        <v>9528.4400000000023</v>
      </c>
    </row>
    <row r="27" spans="9:25" x14ac:dyDescent="0.3">
      <c r="O27" t="s">
        <v>130</v>
      </c>
      <c r="P27">
        <v>2021</v>
      </c>
      <c r="U27" s="3" t="s">
        <v>188</v>
      </c>
      <c r="V27" s="9">
        <v>18470.039999999997</v>
      </c>
      <c r="X27" t="str">
        <f t="shared" si="2"/>
        <v>Missouri</v>
      </c>
      <c r="Y27">
        <f t="shared" si="3"/>
        <v>18470.039999999997</v>
      </c>
    </row>
    <row r="28" spans="9:25" x14ac:dyDescent="0.3">
      <c r="O28" t="s">
        <v>133</v>
      </c>
      <c r="P28">
        <v>2021</v>
      </c>
      <c r="U28" s="3" t="s">
        <v>517</v>
      </c>
      <c r="V28" s="9">
        <v>5549.4500000000007</v>
      </c>
      <c r="X28" t="str">
        <f t="shared" si="2"/>
        <v>Montana</v>
      </c>
      <c r="Y28">
        <f t="shared" si="3"/>
        <v>5549.4500000000007</v>
      </c>
    </row>
    <row r="29" spans="9:25" x14ac:dyDescent="0.3">
      <c r="O29" t="s">
        <v>141</v>
      </c>
      <c r="P29">
        <v>2021</v>
      </c>
      <c r="U29" s="3" t="s">
        <v>998</v>
      </c>
      <c r="V29" s="9">
        <v>4063.0600000000004</v>
      </c>
      <c r="X29" t="str">
        <f t="shared" si="2"/>
        <v>Nebraska</v>
      </c>
      <c r="Y29">
        <f t="shared" si="3"/>
        <v>4063.0600000000004</v>
      </c>
    </row>
    <row r="30" spans="9:25" x14ac:dyDescent="0.3">
      <c r="O30" t="s">
        <v>145</v>
      </c>
      <c r="P30">
        <v>2021</v>
      </c>
      <c r="U30" s="3" t="s">
        <v>128</v>
      </c>
      <c r="V30" s="9">
        <v>15059.500000000002</v>
      </c>
      <c r="X30" t="str">
        <f t="shared" si="2"/>
        <v>Nevada</v>
      </c>
      <c r="Y30">
        <f t="shared" si="3"/>
        <v>15059.500000000002</v>
      </c>
    </row>
    <row r="31" spans="9:25" x14ac:dyDescent="0.3">
      <c r="O31" t="s">
        <v>150</v>
      </c>
      <c r="P31">
        <v>2021</v>
      </c>
      <c r="U31" s="3" t="s">
        <v>687</v>
      </c>
      <c r="V31" s="9">
        <v>7210.3</v>
      </c>
      <c r="X31" t="str">
        <f t="shared" si="2"/>
        <v>New Hampshire</v>
      </c>
      <c r="Y31">
        <f t="shared" si="3"/>
        <v>7210.3</v>
      </c>
    </row>
    <row r="32" spans="9:25" x14ac:dyDescent="0.3">
      <c r="O32" t="s">
        <v>153</v>
      </c>
      <c r="P32">
        <v>2021</v>
      </c>
      <c r="U32" s="3" t="s">
        <v>179</v>
      </c>
      <c r="V32" s="9">
        <v>29833.009999999995</v>
      </c>
      <c r="X32" t="str">
        <f t="shared" si="2"/>
        <v>New Jersey</v>
      </c>
      <c r="Y32">
        <f t="shared" si="3"/>
        <v>29833.009999999995</v>
      </c>
    </row>
    <row r="33" spans="15:25" x14ac:dyDescent="0.3">
      <c r="O33" t="s">
        <v>156</v>
      </c>
      <c r="P33">
        <v>2021</v>
      </c>
      <c r="U33" s="3" t="s">
        <v>401</v>
      </c>
      <c r="V33" s="9">
        <v>3519.2000000000003</v>
      </c>
      <c r="X33" t="str">
        <f t="shared" si="2"/>
        <v>New Mexico</v>
      </c>
      <c r="Y33">
        <f t="shared" si="3"/>
        <v>3519.2000000000003</v>
      </c>
    </row>
    <row r="34" spans="15:25" x14ac:dyDescent="0.3">
      <c r="O34" t="s">
        <v>158</v>
      </c>
      <c r="P34">
        <v>2021</v>
      </c>
      <c r="U34" s="3" t="s">
        <v>151</v>
      </c>
      <c r="V34" s="9">
        <v>246517.74000000046</v>
      </c>
      <c r="X34" t="str">
        <f t="shared" si="2"/>
        <v>New York</v>
      </c>
      <c r="Y34">
        <f t="shared" si="3"/>
        <v>246517.74000000046</v>
      </c>
    </row>
    <row r="35" spans="15:25" x14ac:dyDescent="0.3">
      <c r="O35" t="s">
        <v>161</v>
      </c>
      <c r="P35">
        <v>2021</v>
      </c>
      <c r="U35" s="3" t="s">
        <v>247</v>
      </c>
      <c r="V35" s="9">
        <v>37450.26999999999</v>
      </c>
      <c r="X35" t="str">
        <f t="shared" si="2"/>
        <v>North Carolina</v>
      </c>
      <c r="Y35">
        <f t="shared" si="3"/>
        <v>37450.26999999999</v>
      </c>
    </row>
    <row r="36" spans="15:25" x14ac:dyDescent="0.3">
      <c r="O36" t="s">
        <v>163</v>
      </c>
      <c r="P36">
        <v>2021</v>
      </c>
      <c r="U36" s="3" t="s">
        <v>2677</v>
      </c>
      <c r="V36" s="9">
        <v>891.53</v>
      </c>
      <c r="X36" t="str">
        <f t="shared" si="2"/>
        <v>North Dakota</v>
      </c>
      <c r="Y36">
        <f t="shared" si="3"/>
        <v>891.53</v>
      </c>
    </row>
    <row r="37" spans="15:25" x14ac:dyDescent="0.3">
      <c r="O37" t="s">
        <v>169</v>
      </c>
      <c r="P37">
        <v>2021</v>
      </c>
      <c r="U37" s="3" t="s">
        <v>80</v>
      </c>
      <c r="V37" s="9">
        <v>66407.170000000027</v>
      </c>
      <c r="X37" t="str">
        <f t="shared" si="2"/>
        <v>Ohio</v>
      </c>
      <c r="Y37">
        <f t="shared" si="3"/>
        <v>66407.170000000027</v>
      </c>
    </row>
    <row r="38" spans="15:25" x14ac:dyDescent="0.3">
      <c r="O38" t="s">
        <v>172</v>
      </c>
      <c r="P38">
        <v>2021</v>
      </c>
      <c r="U38" s="3" t="s">
        <v>842</v>
      </c>
      <c r="V38" s="9">
        <v>17021.929999999997</v>
      </c>
      <c r="X38" t="str">
        <f t="shared" si="2"/>
        <v>Oklahoma</v>
      </c>
      <c r="Y38">
        <f t="shared" si="3"/>
        <v>17021.929999999997</v>
      </c>
    </row>
    <row r="39" spans="15:25" x14ac:dyDescent="0.3">
      <c r="O39" t="s">
        <v>173</v>
      </c>
      <c r="P39">
        <v>2021</v>
      </c>
      <c r="U39" s="3" t="s">
        <v>93</v>
      </c>
      <c r="V39" s="9">
        <v>15189.980000000009</v>
      </c>
      <c r="X39" t="str">
        <f t="shared" si="2"/>
        <v>Oregon</v>
      </c>
      <c r="Y39">
        <f t="shared" si="3"/>
        <v>15189.980000000009</v>
      </c>
    </row>
    <row r="40" spans="15:25" x14ac:dyDescent="0.3">
      <c r="O40" t="s">
        <v>178</v>
      </c>
      <c r="P40">
        <v>2021</v>
      </c>
      <c r="U40" s="3" t="s">
        <v>25</v>
      </c>
      <c r="V40" s="9">
        <v>95494.859999999986</v>
      </c>
      <c r="X40" t="str">
        <f t="shared" si="2"/>
        <v>Pennsylvania</v>
      </c>
      <c r="Y40">
        <f t="shared" si="3"/>
        <v>95494.859999999986</v>
      </c>
    </row>
    <row r="41" spans="15:25" x14ac:dyDescent="0.3">
      <c r="O41" t="s">
        <v>182</v>
      </c>
      <c r="P41">
        <v>2021</v>
      </c>
      <c r="U41" s="3" t="s">
        <v>1531</v>
      </c>
      <c r="V41" s="9">
        <v>19695.419999999998</v>
      </c>
      <c r="X41" t="str">
        <f t="shared" si="2"/>
        <v>Rhode Island</v>
      </c>
      <c r="Y41">
        <f t="shared" si="3"/>
        <v>19695.419999999998</v>
      </c>
    </row>
    <row r="42" spans="15:25" x14ac:dyDescent="0.3">
      <c r="O42" t="s">
        <v>184</v>
      </c>
      <c r="P42">
        <v>2021</v>
      </c>
      <c r="U42" s="3" t="s">
        <v>72</v>
      </c>
      <c r="V42" s="9">
        <v>7350.869999999999</v>
      </c>
      <c r="X42" t="str">
        <f t="shared" si="2"/>
        <v>South Carolina</v>
      </c>
      <c r="Y42">
        <f t="shared" si="3"/>
        <v>7350.869999999999</v>
      </c>
    </row>
    <row r="43" spans="15:25" x14ac:dyDescent="0.3">
      <c r="O43" t="s">
        <v>187</v>
      </c>
      <c r="P43">
        <v>2021</v>
      </c>
      <c r="U43" s="3" t="s">
        <v>142</v>
      </c>
      <c r="V43" s="9">
        <v>1290.06</v>
      </c>
      <c r="X43" t="str">
        <f t="shared" si="2"/>
        <v>South Dakota</v>
      </c>
      <c r="Y43">
        <f t="shared" si="3"/>
        <v>1290.06</v>
      </c>
    </row>
    <row r="44" spans="15:25" x14ac:dyDescent="0.3">
      <c r="O44" t="s">
        <v>195</v>
      </c>
      <c r="P44">
        <v>2021</v>
      </c>
      <c r="U44" s="3" t="s">
        <v>122</v>
      </c>
      <c r="V44" s="9">
        <v>21227.569999999996</v>
      </c>
      <c r="X44" t="str">
        <f t="shared" si="2"/>
        <v>Tennessee</v>
      </c>
      <c r="Y44">
        <f t="shared" si="3"/>
        <v>21227.569999999996</v>
      </c>
    </row>
    <row r="45" spans="15:25" x14ac:dyDescent="0.3">
      <c r="O45" t="s">
        <v>197</v>
      </c>
      <c r="P45">
        <v>2021</v>
      </c>
      <c r="U45" s="3" t="s">
        <v>12</v>
      </c>
      <c r="V45" s="9">
        <v>151436.59999999998</v>
      </c>
      <c r="X45" t="str">
        <f t="shared" si="2"/>
        <v>Texas</v>
      </c>
      <c r="Y45">
        <f t="shared" si="3"/>
        <v>151436.59999999998</v>
      </c>
    </row>
    <row r="46" spans="15:25" x14ac:dyDescent="0.3">
      <c r="O46" t="s">
        <v>199</v>
      </c>
      <c r="P46">
        <v>2021</v>
      </c>
      <c r="U46" s="3" t="s">
        <v>298</v>
      </c>
      <c r="V46" s="9">
        <v>8960.06</v>
      </c>
      <c r="X46" t="str">
        <f t="shared" si="2"/>
        <v>Utah</v>
      </c>
      <c r="Y46">
        <f t="shared" si="3"/>
        <v>8960.06</v>
      </c>
    </row>
    <row r="47" spans="15:25" x14ac:dyDescent="0.3">
      <c r="O47" t="s">
        <v>204</v>
      </c>
      <c r="P47">
        <v>2021</v>
      </c>
      <c r="U47" s="3" t="s">
        <v>2324</v>
      </c>
      <c r="V47" s="9">
        <v>8724.34</v>
      </c>
      <c r="X47" t="str">
        <f t="shared" si="2"/>
        <v>Vermont</v>
      </c>
      <c r="Y47">
        <f t="shared" si="3"/>
        <v>8724.34</v>
      </c>
    </row>
    <row r="48" spans="15:25" x14ac:dyDescent="0.3">
      <c r="O48" t="s">
        <v>206</v>
      </c>
      <c r="P48">
        <v>2021</v>
      </c>
      <c r="U48" s="3" t="s">
        <v>57</v>
      </c>
      <c r="V48" s="9">
        <v>67825.950000000026</v>
      </c>
      <c r="X48" t="str">
        <f t="shared" si="2"/>
        <v>Virginia</v>
      </c>
      <c r="Y48">
        <f t="shared" si="3"/>
        <v>67825.950000000026</v>
      </c>
    </row>
    <row r="49" spans="15:25" x14ac:dyDescent="0.3">
      <c r="O49" t="s">
        <v>210</v>
      </c>
      <c r="P49">
        <v>2021</v>
      </c>
      <c r="U49" s="3" t="s">
        <v>166</v>
      </c>
      <c r="V49" s="9">
        <v>117661.47000000002</v>
      </c>
      <c r="X49" t="str">
        <f t="shared" si="2"/>
        <v>Washington</v>
      </c>
      <c r="Y49">
        <f t="shared" si="3"/>
        <v>117661.47000000002</v>
      </c>
    </row>
    <row r="50" spans="15:25" x14ac:dyDescent="0.3">
      <c r="O50" t="s">
        <v>212</v>
      </c>
      <c r="P50">
        <v>2021</v>
      </c>
      <c r="U50" s="3" t="s">
        <v>2689</v>
      </c>
      <c r="V50" s="9">
        <v>536.48</v>
      </c>
      <c r="X50" t="str">
        <f t="shared" si="2"/>
        <v>West Virginia</v>
      </c>
      <c r="Y50">
        <f t="shared" si="3"/>
        <v>536.48</v>
      </c>
    </row>
    <row r="51" spans="15:25" x14ac:dyDescent="0.3">
      <c r="O51" t="s">
        <v>214</v>
      </c>
      <c r="P51">
        <v>2021</v>
      </c>
      <c r="U51" s="3" t="s">
        <v>159</v>
      </c>
      <c r="V51" s="9">
        <v>29249.080000000009</v>
      </c>
      <c r="X51" t="str">
        <f t="shared" si="2"/>
        <v>Wisconsin</v>
      </c>
      <c r="Y51">
        <f t="shared" si="3"/>
        <v>29249.080000000009</v>
      </c>
    </row>
    <row r="52" spans="15:25" x14ac:dyDescent="0.3">
      <c r="O52" t="s">
        <v>217</v>
      </c>
      <c r="P52">
        <v>2021</v>
      </c>
      <c r="U52" s="3" t="s">
        <v>2622</v>
      </c>
      <c r="V52" s="9">
        <v>1603.14</v>
      </c>
      <c r="X52" t="str">
        <f t="shared" si="2"/>
        <v>Wyoming</v>
      </c>
      <c r="Y52">
        <f t="shared" si="3"/>
        <v>1603.14</v>
      </c>
    </row>
    <row r="53" spans="15:25" x14ac:dyDescent="0.3">
      <c r="O53" t="s">
        <v>219</v>
      </c>
      <c r="P53">
        <v>2021</v>
      </c>
      <c r="U53" s="3" t="s">
        <v>2714</v>
      </c>
      <c r="V53" s="9">
        <v>1928887.8600000013</v>
      </c>
    </row>
    <row r="54" spans="15:25" x14ac:dyDescent="0.3">
      <c r="O54" t="s">
        <v>220</v>
      </c>
      <c r="P54">
        <v>2021</v>
      </c>
    </row>
    <row r="55" spans="15:25" x14ac:dyDescent="0.3">
      <c r="O55" t="s">
        <v>222</v>
      </c>
      <c r="P55">
        <v>2021</v>
      </c>
    </row>
    <row r="56" spans="15:25" x14ac:dyDescent="0.3">
      <c r="O56" t="s">
        <v>225</v>
      </c>
      <c r="P56">
        <v>2021</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7001-FD5C-4DF8-ACFD-5C55BB517F63}">
  <dimension ref="A1"/>
  <sheetViews>
    <sheetView showGridLines="0" zoomScale="76" zoomScaleNormal="75" workbookViewId="0">
      <selection activeCell="AF7" sqref="AF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Peshika S</cp:lastModifiedBy>
  <dcterms:created xsi:type="dcterms:W3CDTF">2025-11-07T12:45:26Z</dcterms:created>
  <dcterms:modified xsi:type="dcterms:W3CDTF">2026-10-27T15:02:29Z</dcterms:modified>
</cp:coreProperties>
</file>