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rade\Downloads\"/>
    </mc:Choice>
  </mc:AlternateContent>
  <xr:revisionPtr revIDLastSave="0" documentId="13_ncr:1_{5F12D038-32CC-46FC-A352-DBDC9F61E3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6" i="1"/>
  <c r="K17" i="1"/>
  <c r="K18" i="1"/>
  <c r="K19" i="1"/>
  <c r="K20" i="1"/>
  <c r="K22" i="1"/>
  <c r="K23" i="1"/>
  <c r="K24" i="1"/>
  <c r="K25" i="1"/>
  <c r="K27" i="1"/>
  <c r="K28" i="1"/>
  <c r="K29" i="1"/>
  <c r="K9" i="1"/>
  <c r="J10" i="1"/>
  <c r="J11" i="1"/>
  <c r="J12" i="1"/>
  <c r="J13" i="1"/>
  <c r="J16" i="1"/>
  <c r="J17" i="1"/>
  <c r="J18" i="1"/>
  <c r="J19" i="1"/>
  <c r="J20" i="1"/>
  <c r="J22" i="1"/>
  <c r="J23" i="1"/>
  <c r="J24" i="1"/>
  <c r="J25" i="1"/>
  <c r="J27" i="1"/>
  <c r="J28" i="1"/>
  <c r="J29" i="1"/>
  <c r="J9" i="1"/>
  <c r="I9" i="1"/>
  <c r="I19" i="1"/>
  <c r="I12" i="1"/>
  <c r="I29" i="1"/>
  <c r="I27" i="1"/>
  <c r="I25" i="1"/>
  <c r="I24" i="1"/>
  <c r="I23" i="1"/>
  <c r="I22" i="1"/>
  <c r="I18" i="1"/>
  <c r="I17" i="1"/>
  <c r="I13" i="1"/>
  <c r="I11" i="1"/>
  <c r="I10" i="1"/>
  <c r="I28" i="1"/>
  <c r="I20" i="1"/>
</calcChain>
</file>

<file path=xl/sharedStrings.xml><?xml version="1.0" encoding="utf-8"?>
<sst xmlns="http://schemas.openxmlformats.org/spreadsheetml/2006/main" count="65" uniqueCount="65">
  <si>
    <t>Атанас Димитров Динев</t>
  </si>
  <si>
    <t>Виктория Данчо Димитрова</t>
  </si>
  <si>
    <t>MI0800045</t>
  </si>
  <si>
    <t>Кристина Василева Николова</t>
  </si>
  <si>
    <t>MI0800047</t>
  </si>
  <si>
    <t>Алекс Александров Христов</t>
  </si>
  <si>
    <t>MI0800053</t>
  </si>
  <si>
    <t>Божидар Славчев Костов</t>
  </si>
  <si>
    <t>MI0800121</t>
  </si>
  <si>
    <t>Маргарита Ивова Ташева</t>
  </si>
  <si>
    <t>MI0800189</t>
  </si>
  <si>
    <t>Стефанка Тодорова Манахова</t>
  </si>
  <si>
    <t>MI0800195</t>
  </si>
  <si>
    <t>Георги Павлов Палейков</t>
  </si>
  <si>
    <t>MI0800205</t>
  </si>
  <si>
    <t>Георги Йорданов Йорданов</t>
  </si>
  <si>
    <t>MI0800206</t>
  </si>
  <si>
    <t>Иван Мирославов Цветков</t>
  </si>
  <si>
    <t>MI0800225</t>
  </si>
  <si>
    <t>Иван Веселинов Митрев</t>
  </si>
  <si>
    <t>MI0800233</t>
  </si>
  <si>
    <t>Цветелина Цветанова Герова</t>
  </si>
  <si>
    <t>MI0800241</t>
  </si>
  <si>
    <t>Александър Георгиев Димитров</t>
  </si>
  <si>
    <t>MI0800244</t>
  </si>
  <si>
    <t>Калоян Ивайлов Джуджев</t>
  </si>
  <si>
    <t>MI0800251</t>
  </si>
  <si>
    <t>Мария Иванова Дангова</t>
  </si>
  <si>
    <t>MI0800269</t>
  </si>
  <si>
    <t>Боян Диянов Будаков</t>
  </si>
  <si>
    <t>MI0800289</t>
  </si>
  <si>
    <t>Едиз Бейхан Хакъ</t>
  </si>
  <si>
    <t>MI0800293</t>
  </si>
  <si>
    <t>Васил Данаилов Василев</t>
  </si>
  <si>
    <t>MI0800295</t>
  </si>
  <si>
    <t>Калин-Мартин Щерев Царев</t>
  </si>
  <si>
    <t>MI0800319</t>
  </si>
  <si>
    <t>Даниел Мартин Ангелов</t>
  </si>
  <si>
    <t>MI0800323</t>
  </si>
  <si>
    <t>Ани Младенова Дерменджиева</t>
  </si>
  <si>
    <t>MI0800329</t>
  </si>
  <si>
    <t>Владислава Недкова Марчева</t>
  </si>
  <si>
    <t>MI0800330</t>
  </si>
  <si>
    <t>Полина Пламенова Велкова</t>
  </si>
  <si>
    <t>MI0800333</t>
  </si>
  <si>
    <t>Милена Рангелова Баракова</t>
  </si>
  <si>
    <t>MI0800338</t>
  </si>
  <si>
    <t>Ванеса Кирилова Пашова</t>
  </si>
  <si>
    <t>MI0800359</t>
  </si>
  <si>
    <t>Христо-Чочо Цветанов Владовски</t>
  </si>
  <si>
    <t>MI0800364</t>
  </si>
  <si>
    <t>Александра Александрова Величкова</t>
  </si>
  <si>
    <t>MI8000020</t>
  </si>
  <si>
    <t>Тамираа Батзориг</t>
  </si>
  <si>
    <t>ДИС 1, КН 1.1, група 4</t>
  </si>
  <si>
    <t>K1</t>
  </si>
  <si>
    <t>Д1</t>
  </si>
  <si>
    <t>К3</t>
  </si>
  <si>
    <t>K4</t>
  </si>
  <si>
    <t>Д2</t>
  </si>
  <si>
    <t>Име:</t>
  </si>
  <si>
    <t>Факулт. Номер</t>
  </si>
  <si>
    <t>К2</t>
  </si>
  <si>
    <t>Общо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</si>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</sst>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4" zoomScaleNormal="100" workbookViewId="0">
      <selection activeCell="O24" sqref="O24"/>
    </sheetView>
  </sheetViews>
  <sheetFormatPr defaultRowHeight="15" x14ac:dyDescent="0.25"/>
  <cols>
    <col min="1" max="1" width="14.7109375" bestFit="1" customWidth="1"/>
    <col min="2" max="2" width="34.140625" customWidth="1"/>
  </cols>
  <sheetData>
    <row r="1" spans="1:11" x14ac:dyDescent="0.25">
      <c r="B1" s="1" t="s">
        <v>54</v>
      </c>
      <c r="C1" s="1" t="s">
        <v>55</v>
      </c>
      <c r="D1" s="1" t="s">
        <v>62</v>
      </c>
      <c r="E1" s="1" t="s">
        <v>56</v>
      </c>
      <c r="F1" s="1" t="s">
        <v>57</v>
      </c>
      <c r="G1" s="1" t="s">
        <v>59</v>
      </c>
      <c r="H1" s="1" t="s">
        <v>58</v>
      </c>
      <c r="I1" s="1" t="s">
        <v>63</v>
      </c>
      <c r="J1" s="1" t="s">
        <v>64</v>
      </c>
      <c r="K1" s="1"/>
    </row>
    <row r="2" spans="1:11" x14ac:dyDescent="0.25">
      <c r="A2" s="2" t="s">
        <v>61</v>
      </c>
      <c r="B2" s="3" t="s">
        <v>60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>
        <v>81935</v>
      </c>
      <c r="B3" s="3" t="s">
        <v>0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>
        <v>82194</v>
      </c>
      <c r="B4" s="3" t="s">
        <v>1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3" t="s">
        <v>2</v>
      </c>
      <c r="B5" s="3" t="s">
        <v>3</v>
      </c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 t="s">
        <v>4</v>
      </c>
      <c r="B6" s="3" t="s">
        <v>5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 t="s">
        <v>6</v>
      </c>
      <c r="B7" s="3" t="s">
        <v>7</v>
      </c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 t="s">
        <v>8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 t="s">
        <v>10</v>
      </c>
      <c r="B9" s="3" t="s">
        <v>11</v>
      </c>
      <c r="C9" s="3">
        <v>110</v>
      </c>
      <c r="D9" s="3">
        <v>110</v>
      </c>
      <c r="E9" s="3">
        <v>10</v>
      </c>
      <c r="F9" s="3">
        <v>110</v>
      </c>
      <c r="G9" s="3">
        <v>20</v>
      </c>
      <c r="H9" s="3">
        <v>110</v>
      </c>
      <c r="I9" s="3">
        <f>SUM(C9:H9)</f>
        <v>470</v>
      </c>
      <c r="J9" s="4">
        <f>I9*0.06*0.25</f>
        <v>7.05</v>
      </c>
      <c r="K9" s="3">
        <f>IF(J9&gt;6,6,J9)</f>
        <v>6</v>
      </c>
    </row>
    <row r="10" spans="1:11" x14ac:dyDescent="0.25">
      <c r="A10" s="3" t="s">
        <v>12</v>
      </c>
      <c r="B10" s="3" t="s">
        <v>13</v>
      </c>
      <c r="C10" s="3">
        <v>110</v>
      </c>
      <c r="D10" s="3">
        <v>110</v>
      </c>
      <c r="E10" s="5">
        <v>20</v>
      </c>
      <c r="F10" s="3">
        <v>110</v>
      </c>
      <c r="G10" s="5">
        <v>20</v>
      </c>
      <c r="H10" s="3">
        <v>107</v>
      </c>
      <c r="I10" s="3">
        <f>SUM(C10:H10)-10</f>
        <v>467</v>
      </c>
      <c r="J10" s="4">
        <f t="shared" ref="J10:J29" si="0">I10*0.06*0.25</f>
        <v>7.0049999999999999</v>
      </c>
      <c r="K10" s="3">
        <f t="shared" ref="K10:K29" si="1">IF(J10&gt;6,6,J10)</f>
        <v>6</v>
      </c>
    </row>
    <row r="11" spans="1:11" x14ac:dyDescent="0.25">
      <c r="A11" s="3" t="s">
        <v>14</v>
      </c>
      <c r="B11" s="3" t="s">
        <v>15</v>
      </c>
      <c r="C11" s="3">
        <v>110</v>
      </c>
      <c r="D11" s="3">
        <v>81</v>
      </c>
      <c r="E11" s="3">
        <v>20</v>
      </c>
      <c r="F11" s="3">
        <v>109</v>
      </c>
      <c r="G11" s="3">
        <v>10</v>
      </c>
      <c r="H11" s="3">
        <v>55</v>
      </c>
      <c r="I11" s="3">
        <f>SUM(C11:H11)-10</f>
        <v>375</v>
      </c>
      <c r="J11" s="4">
        <f t="shared" si="0"/>
        <v>5.625</v>
      </c>
      <c r="K11" s="3">
        <f t="shared" si="1"/>
        <v>5.625</v>
      </c>
    </row>
    <row r="12" spans="1:11" x14ac:dyDescent="0.25">
      <c r="A12" s="3" t="s">
        <v>16</v>
      </c>
      <c r="B12" s="3" t="s">
        <v>17</v>
      </c>
      <c r="C12" s="3">
        <v>105</v>
      </c>
      <c r="D12" s="3">
        <v>76</v>
      </c>
      <c r="E12" s="3">
        <v>10</v>
      </c>
      <c r="F12" s="3">
        <v>97</v>
      </c>
      <c r="G12" s="3"/>
      <c r="H12" s="3">
        <v>45</v>
      </c>
      <c r="I12" s="3">
        <f>SUM(C12:H12)-10</f>
        <v>323</v>
      </c>
      <c r="J12" s="4">
        <f t="shared" si="0"/>
        <v>4.8449999999999998</v>
      </c>
      <c r="K12" s="3">
        <f t="shared" si="1"/>
        <v>4.8449999999999998</v>
      </c>
    </row>
    <row r="13" spans="1:11" x14ac:dyDescent="0.25">
      <c r="A13" s="3" t="s">
        <v>18</v>
      </c>
      <c r="B13" s="3" t="s">
        <v>19</v>
      </c>
      <c r="C13" s="3">
        <v>108</v>
      </c>
      <c r="D13" s="3">
        <v>85</v>
      </c>
      <c r="E13" s="3">
        <v>10</v>
      </c>
      <c r="F13" s="3">
        <v>107</v>
      </c>
      <c r="G13" s="3">
        <v>16</v>
      </c>
      <c r="H13" s="3">
        <v>58</v>
      </c>
      <c r="I13" s="3">
        <f>SUM(C13:H13)-6</f>
        <v>378</v>
      </c>
      <c r="J13" s="4">
        <f t="shared" si="0"/>
        <v>5.67</v>
      </c>
      <c r="K13" s="3">
        <f t="shared" si="1"/>
        <v>5.67</v>
      </c>
    </row>
    <row r="14" spans="1:11" x14ac:dyDescent="0.25">
      <c r="A14" s="3" t="s">
        <v>20</v>
      </c>
      <c r="B14" s="3" t="s">
        <v>21</v>
      </c>
      <c r="C14" s="3">
        <v>58</v>
      </c>
      <c r="D14" s="3"/>
      <c r="E14" s="3"/>
      <c r="F14" s="3"/>
      <c r="G14" s="3"/>
      <c r="H14" s="3"/>
      <c r="I14" s="3"/>
      <c r="J14" s="4"/>
      <c r="K14" s="3"/>
    </row>
    <row r="15" spans="1:11" x14ac:dyDescent="0.25">
      <c r="A15" s="3" t="s">
        <v>22</v>
      </c>
      <c r="B15" s="3" t="s">
        <v>23</v>
      </c>
      <c r="C15" s="3"/>
      <c r="D15" s="3"/>
      <c r="E15" s="5">
        <v>20</v>
      </c>
      <c r="F15" s="3"/>
      <c r="G15" s="5">
        <v>19</v>
      </c>
      <c r="H15" s="3"/>
      <c r="I15" s="3">
        <v>30</v>
      </c>
      <c r="J15" s="4"/>
      <c r="K15" s="3"/>
    </row>
    <row r="16" spans="1:11" x14ac:dyDescent="0.25">
      <c r="A16" s="3" t="s">
        <v>24</v>
      </c>
      <c r="B16" s="3" t="s">
        <v>25</v>
      </c>
      <c r="C16" s="3">
        <v>105</v>
      </c>
      <c r="D16" s="3">
        <v>108</v>
      </c>
      <c r="E16" s="3">
        <v>10</v>
      </c>
      <c r="F16" s="3">
        <v>110</v>
      </c>
      <c r="G16" s="3">
        <v>9</v>
      </c>
      <c r="H16" s="3"/>
      <c r="I16" s="3">
        <v>343</v>
      </c>
      <c r="J16" s="4">
        <f t="shared" si="0"/>
        <v>5.1449999999999996</v>
      </c>
      <c r="K16" s="3">
        <f t="shared" si="1"/>
        <v>5.1449999999999996</v>
      </c>
    </row>
    <row r="17" spans="1:11" x14ac:dyDescent="0.25">
      <c r="A17" s="3" t="s">
        <v>26</v>
      </c>
      <c r="B17" s="3" t="s">
        <v>27</v>
      </c>
      <c r="C17" s="3">
        <v>108</v>
      </c>
      <c r="D17" s="3">
        <v>98</v>
      </c>
      <c r="E17" s="5">
        <v>20</v>
      </c>
      <c r="F17" s="3">
        <v>110</v>
      </c>
      <c r="G17" s="5">
        <v>20</v>
      </c>
      <c r="H17" s="3">
        <v>55</v>
      </c>
      <c r="I17" s="3">
        <f>SUM(C17:H17)-10</f>
        <v>401</v>
      </c>
      <c r="J17" s="4">
        <f t="shared" si="0"/>
        <v>6.0149999999999997</v>
      </c>
      <c r="K17" s="3">
        <f t="shared" si="1"/>
        <v>6</v>
      </c>
    </row>
    <row r="18" spans="1:11" x14ac:dyDescent="0.25">
      <c r="A18" s="3" t="s">
        <v>28</v>
      </c>
      <c r="B18" s="3" t="s">
        <v>29</v>
      </c>
      <c r="C18" s="3">
        <v>105</v>
      </c>
      <c r="D18" s="3">
        <v>99</v>
      </c>
      <c r="E18" s="3">
        <v>20</v>
      </c>
      <c r="F18" s="3">
        <v>102</v>
      </c>
      <c r="G18" s="3">
        <v>10</v>
      </c>
      <c r="H18" s="3">
        <v>78</v>
      </c>
      <c r="I18" s="3">
        <f>SUM(C18:H18)-10</f>
        <v>404</v>
      </c>
      <c r="J18" s="4">
        <f t="shared" si="0"/>
        <v>6.06</v>
      </c>
      <c r="K18" s="3">
        <f t="shared" si="1"/>
        <v>6</v>
      </c>
    </row>
    <row r="19" spans="1:11" x14ac:dyDescent="0.25">
      <c r="A19" s="3" t="s">
        <v>30</v>
      </c>
      <c r="B19" s="3" t="s">
        <v>31</v>
      </c>
      <c r="C19" s="3">
        <v>106</v>
      </c>
      <c r="D19" s="3">
        <v>106</v>
      </c>
      <c r="E19" s="3">
        <v>20</v>
      </c>
      <c r="F19" s="3">
        <v>105</v>
      </c>
      <c r="G19" s="3">
        <v>10</v>
      </c>
      <c r="H19" s="3">
        <v>61</v>
      </c>
      <c r="I19" s="3">
        <f>SUM(C19:H19)-10</f>
        <v>398</v>
      </c>
      <c r="J19" s="4">
        <f t="shared" si="0"/>
        <v>5.97</v>
      </c>
      <c r="K19" s="3">
        <f t="shared" si="1"/>
        <v>5.97</v>
      </c>
    </row>
    <row r="20" spans="1:11" x14ac:dyDescent="0.25">
      <c r="A20" s="3" t="s">
        <v>32</v>
      </c>
      <c r="B20" s="3" t="s">
        <v>33</v>
      </c>
      <c r="C20" s="3">
        <v>106</v>
      </c>
      <c r="D20" s="3">
        <v>93</v>
      </c>
      <c r="E20" s="3">
        <v>0</v>
      </c>
      <c r="F20" s="3">
        <v>100</v>
      </c>
      <c r="G20" s="3"/>
      <c r="H20" s="3">
        <v>53</v>
      </c>
      <c r="I20" s="3">
        <f>SUM(C20:H20)</f>
        <v>352</v>
      </c>
      <c r="J20" s="4">
        <f t="shared" si="0"/>
        <v>5.2799999999999994</v>
      </c>
      <c r="K20" s="3">
        <f t="shared" si="1"/>
        <v>5.2799999999999994</v>
      </c>
    </row>
    <row r="21" spans="1:11" x14ac:dyDescent="0.25">
      <c r="A21" s="3" t="s">
        <v>34</v>
      </c>
      <c r="B21" s="3" t="s">
        <v>35</v>
      </c>
      <c r="C21" s="3">
        <v>75</v>
      </c>
      <c r="D21" s="3">
        <v>10</v>
      </c>
      <c r="E21" s="3"/>
      <c r="F21" s="3"/>
      <c r="G21" s="3"/>
      <c r="H21" s="3"/>
      <c r="I21" s="3"/>
      <c r="J21" s="4"/>
      <c r="K21" s="3"/>
    </row>
    <row r="22" spans="1:11" x14ac:dyDescent="0.25">
      <c r="A22" s="3" t="s">
        <v>36</v>
      </c>
      <c r="B22" s="3" t="s">
        <v>37</v>
      </c>
      <c r="C22" s="3">
        <v>98</v>
      </c>
      <c r="D22" s="3">
        <v>85</v>
      </c>
      <c r="E22" s="3">
        <v>20</v>
      </c>
      <c r="F22" s="3">
        <v>107</v>
      </c>
      <c r="G22" s="3">
        <v>10</v>
      </c>
      <c r="H22" s="3">
        <v>75</v>
      </c>
      <c r="I22" s="3">
        <f>SUM(C22:H22)-10</f>
        <v>385</v>
      </c>
      <c r="J22" s="4">
        <f t="shared" si="0"/>
        <v>5.7749999999999995</v>
      </c>
      <c r="K22" s="3">
        <f t="shared" si="1"/>
        <v>5.7749999999999995</v>
      </c>
    </row>
    <row r="23" spans="1:11" x14ac:dyDescent="0.25">
      <c r="A23" s="3" t="s">
        <v>38</v>
      </c>
      <c r="B23" s="3" t="s">
        <v>39</v>
      </c>
      <c r="C23" s="3">
        <v>108</v>
      </c>
      <c r="D23" s="3">
        <v>92</v>
      </c>
      <c r="E23" s="5">
        <v>20</v>
      </c>
      <c r="F23" s="3">
        <v>100</v>
      </c>
      <c r="G23" s="5">
        <v>20</v>
      </c>
      <c r="H23" s="3">
        <v>110</v>
      </c>
      <c r="I23" s="3">
        <f>SUM(C23:H23)-10</f>
        <v>440</v>
      </c>
      <c r="J23" s="4">
        <f t="shared" si="0"/>
        <v>6.6</v>
      </c>
      <c r="K23" s="3">
        <f t="shared" si="1"/>
        <v>6</v>
      </c>
    </row>
    <row r="24" spans="1:11" x14ac:dyDescent="0.25">
      <c r="A24" s="3" t="s">
        <v>40</v>
      </c>
      <c r="B24" s="3" t="s">
        <v>41</v>
      </c>
      <c r="C24" s="3">
        <v>106</v>
      </c>
      <c r="D24" s="3">
        <v>105</v>
      </c>
      <c r="E24" s="5">
        <v>20</v>
      </c>
      <c r="F24" s="3">
        <v>102</v>
      </c>
      <c r="G24" s="5">
        <v>20</v>
      </c>
      <c r="H24" s="3">
        <v>77</v>
      </c>
      <c r="I24" s="3">
        <f>SUM(C24:H24)-10</f>
        <v>420</v>
      </c>
      <c r="J24" s="4">
        <f t="shared" si="0"/>
        <v>6.3</v>
      </c>
      <c r="K24" s="3">
        <f t="shared" si="1"/>
        <v>6</v>
      </c>
    </row>
    <row r="25" spans="1:11" x14ac:dyDescent="0.25">
      <c r="A25" s="3" t="s">
        <v>42</v>
      </c>
      <c r="B25" s="3" t="s">
        <v>43</v>
      </c>
      <c r="C25" s="3">
        <v>73</v>
      </c>
      <c r="D25" s="3">
        <v>62</v>
      </c>
      <c r="E25" s="5">
        <v>20</v>
      </c>
      <c r="F25" s="3">
        <v>72</v>
      </c>
      <c r="G25" s="5">
        <v>20</v>
      </c>
      <c r="H25" s="3">
        <v>78</v>
      </c>
      <c r="I25" s="3">
        <f>SUM(C25:H25)-10</f>
        <v>315</v>
      </c>
      <c r="J25" s="4">
        <f t="shared" si="0"/>
        <v>4.7249999999999996</v>
      </c>
      <c r="K25" s="3">
        <f t="shared" si="1"/>
        <v>4.7249999999999996</v>
      </c>
    </row>
    <row r="26" spans="1:11" x14ac:dyDescent="0.25">
      <c r="A26" s="3" t="s">
        <v>44</v>
      </c>
      <c r="B26" s="3" t="s">
        <v>45</v>
      </c>
      <c r="C26" s="3"/>
      <c r="D26" s="3"/>
      <c r="E26" s="3"/>
      <c r="F26" s="3"/>
      <c r="G26" s="3"/>
      <c r="H26" s="3"/>
      <c r="I26" s="3"/>
      <c r="J26" s="4"/>
      <c r="K26" s="3"/>
    </row>
    <row r="27" spans="1:11" x14ac:dyDescent="0.25">
      <c r="A27" s="3" t="s">
        <v>46</v>
      </c>
      <c r="B27" s="3" t="s">
        <v>47</v>
      </c>
      <c r="C27" s="3">
        <v>73</v>
      </c>
      <c r="D27" s="3">
        <v>91</v>
      </c>
      <c r="E27" s="3">
        <v>20</v>
      </c>
      <c r="F27" s="3">
        <v>97</v>
      </c>
      <c r="G27" s="3">
        <v>1</v>
      </c>
      <c r="H27" s="3">
        <v>48</v>
      </c>
      <c r="I27" s="3">
        <f>SUM(C27:H27)-21</f>
        <v>309</v>
      </c>
      <c r="J27" s="4">
        <f t="shared" si="0"/>
        <v>4.6349999999999998</v>
      </c>
      <c r="K27" s="3">
        <f t="shared" si="1"/>
        <v>4.6349999999999998</v>
      </c>
    </row>
    <row r="28" spans="1:11" x14ac:dyDescent="0.25">
      <c r="A28" s="3" t="s">
        <v>48</v>
      </c>
      <c r="B28" s="3" t="s">
        <v>49</v>
      </c>
      <c r="C28" s="3">
        <v>108</v>
      </c>
      <c r="D28" s="3">
        <v>94</v>
      </c>
      <c r="E28" s="3">
        <v>10</v>
      </c>
      <c r="F28" s="3">
        <v>109</v>
      </c>
      <c r="G28" s="3">
        <v>10</v>
      </c>
      <c r="H28" s="3">
        <v>25</v>
      </c>
      <c r="I28" s="3">
        <f>SUM(C28:H28)</f>
        <v>356</v>
      </c>
      <c r="J28" s="4">
        <f t="shared" si="0"/>
        <v>5.34</v>
      </c>
      <c r="K28" s="3">
        <f t="shared" si="1"/>
        <v>5.34</v>
      </c>
    </row>
    <row r="29" spans="1:11" x14ac:dyDescent="0.25">
      <c r="A29" s="3" t="s">
        <v>50</v>
      </c>
      <c r="B29" s="3" t="s">
        <v>51</v>
      </c>
      <c r="C29" s="3">
        <v>108</v>
      </c>
      <c r="D29" s="3">
        <v>106</v>
      </c>
      <c r="E29" s="5">
        <v>20</v>
      </c>
      <c r="F29" s="3">
        <v>110</v>
      </c>
      <c r="G29" s="5">
        <v>20</v>
      </c>
      <c r="H29" s="3">
        <v>84</v>
      </c>
      <c r="I29" s="3">
        <f>SUM(C29:H29)-10</f>
        <v>438</v>
      </c>
      <c r="J29" s="4">
        <f t="shared" si="0"/>
        <v>6.5699999999999994</v>
      </c>
      <c r="K29" s="3">
        <f t="shared" si="1"/>
        <v>6</v>
      </c>
    </row>
    <row r="30" spans="1:11" x14ac:dyDescent="0.25">
      <c r="A30" s="3" t="s">
        <v>52</v>
      </c>
      <c r="B30" s="3" t="s">
        <v>53</v>
      </c>
      <c r="C30" s="3"/>
      <c r="D30" s="3"/>
      <c r="E30" s="3"/>
      <c r="F30" s="3"/>
      <c r="G30" s="3"/>
      <c r="H30" s="3"/>
      <c r="I30" s="3"/>
      <c r="J30" s="3"/>
      <c r="K30" s="3"/>
    </row>
  </sheetData>
  <conditionalFormatting sqref="J9:J2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grade</cp:lastModifiedBy>
  <dcterms:created xsi:type="dcterms:W3CDTF">2023-06-06T09:17:06Z</dcterms:created>
  <dcterms:modified xsi:type="dcterms:W3CDTF">2023-06-08T14:06:54Z</dcterms:modified>
</cp:coreProperties>
</file>