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land Обучение\Block_D\2023-24d-fai1-adsai-personal-PetarPaskalev232725\"/>
    </mc:Choice>
  </mc:AlternateContent>
  <xr:revisionPtr revIDLastSave="0" documentId="13_ncr:1_{0A37A009-2BE4-48D0-B970-233DD571A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'Worklog_Tasks&amp;Times'!$A$1:$K$12</definedName>
    <definedName name="_xlnm.Print_Area" localSheetId="0">'Worklog_Tasks&amp;Times'!$A$1:$K$122</definedName>
    <definedName name="Z_8BAC9A6B_5D32_4E8D_967D_E17D357516F8_.wvu.FilterData" localSheetId="0" hidden="1">'Worklog_Tasks&amp;Times'!$A$1:$K$12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1" i="1" l="1"/>
  <c r="I120" i="1"/>
  <c r="I119" i="1"/>
  <c r="I118" i="1"/>
  <c r="I117" i="1"/>
  <c r="I116" i="1"/>
  <c r="I99" i="1"/>
  <c r="I101" i="1"/>
  <c r="I100" i="1"/>
  <c r="I98" i="1"/>
  <c r="I97" i="1"/>
  <c r="I43" i="1"/>
  <c r="I25" i="1"/>
  <c r="I79" i="1"/>
  <c r="I80" i="1"/>
  <c r="I81" i="1"/>
  <c r="I82" i="1"/>
  <c r="I64" i="1"/>
  <c r="I65" i="1"/>
  <c r="I63" i="1"/>
  <c r="I62" i="1"/>
  <c r="I61" i="1"/>
  <c r="I60" i="1"/>
  <c r="I42" i="1"/>
  <c r="I41" i="1"/>
  <c r="I24" i="1"/>
  <c r="B4" i="2" l="1"/>
  <c r="G84" i="1" l="1"/>
  <c r="G123" i="1"/>
  <c r="G104" i="1"/>
  <c r="G12" i="1"/>
  <c r="H136" i="1"/>
  <c r="G136" i="1" l="1"/>
  <c r="I136" i="1" s="1"/>
  <c r="H12" i="1"/>
  <c r="B10" i="2"/>
  <c r="K10" i="2"/>
  <c r="B11" i="2"/>
  <c r="I12" i="1" l="1"/>
  <c r="K9" i="2"/>
  <c r="K8" i="2"/>
  <c r="B3" i="2"/>
  <c r="B5" i="2"/>
  <c r="B6" i="2"/>
  <c r="B7" i="2"/>
  <c r="B8" i="2"/>
  <c r="B9" i="2"/>
  <c r="I110" i="1" l="1"/>
  <c r="I113" i="1"/>
  <c r="H123" i="1"/>
  <c r="J12" i="2"/>
  <c r="I12" i="2"/>
  <c r="H12" i="2"/>
  <c r="G12" i="2"/>
  <c r="F12" i="2"/>
  <c r="E12" i="2"/>
  <c r="D12" i="2"/>
  <c r="K11" i="2"/>
  <c r="K7" i="2"/>
  <c r="K6" i="2"/>
  <c r="K5" i="2"/>
  <c r="K3" i="2"/>
  <c r="I122" i="1"/>
  <c r="I115" i="1"/>
  <c r="I114" i="1"/>
  <c r="I112" i="1"/>
  <c r="I111" i="1"/>
  <c r="I109" i="1"/>
  <c r="I108" i="1"/>
  <c r="I107" i="1"/>
  <c r="H104" i="1"/>
  <c r="I103" i="1"/>
  <c r="I96" i="1"/>
  <c r="I95" i="1"/>
  <c r="I94" i="1"/>
  <c r="I92" i="1"/>
  <c r="I91" i="1"/>
  <c r="I88" i="1"/>
  <c r="I87" i="1"/>
  <c r="H84" i="1"/>
  <c r="I78" i="1"/>
  <c r="I77" i="1"/>
  <c r="I76" i="1"/>
  <c r="I75" i="1"/>
  <c r="I74" i="1"/>
  <c r="I73" i="1"/>
  <c r="I72" i="1"/>
  <c r="I71" i="1"/>
  <c r="I70" i="1"/>
  <c r="H67" i="1"/>
  <c r="G67" i="1"/>
  <c r="I66" i="1"/>
  <c r="I59" i="1"/>
  <c r="I58" i="1"/>
  <c r="I57" i="1"/>
  <c r="I56" i="1"/>
  <c r="I55" i="1"/>
  <c r="I54" i="1"/>
  <c r="I52" i="1"/>
  <c r="I51" i="1"/>
  <c r="I50" i="1"/>
  <c r="H47" i="1"/>
  <c r="G47" i="1"/>
  <c r="I46" i="1"/>
  <c r="I40" i="1"/>
  <c r="I39" i="1"/>
  <c r="I37" i="1"/>
  <c r="I36" i="1"/>
  <c r="I35" i="1"/>
  <c r="I34" i="1"/>
  <c r="I33" i="1"/>
  <c r="I32" i="1"/>
  <c r="I31" i="1"/>
  <c r="H28" i="1"/>
  <c r="G28" i="1"/>
  <c r="I23" i="1"/>
  <c r="I22" i="1"/>
  <c r="I21" i="1"/>
  <c r="I20" i="1"/>
  <c r="I19" i="1"/>
  <c r="I18" i="1"/>
  <c r="I17" i="1"/>
  <c r="I16" i="1"/>
  <c r="I15" i="1"/>
  <c r="I11" i="1"/>
  <c r="I10" i="1"/>
  <c r="I9" i="1"/>
  <c r="I8" i="1"/>
  <c r="I7" i="1"/>
  <c r="I6" i="1"/>
  <c r="I5" i="1"/>
  <c r="I4" i="1"/>
  <c r="G138" i="1" l="1"/>
  <c r="H138" i="1"/>
  <c r="I84" i="1"/>
  <c r="K4" i="2"/>
  <c r="C12" i="2"/>
  <c r="I123" i="1"/>
  <c r="I28" i="1"/>
  <c r="I47" i="1"/>
  <c r="I67" i="1"/>
  <c r="I104" i="1"/>
  <c r="I138" i="1" l="1"/>
</calcChain>
</file>

<file path=xl/sharedStrings.xml><?xml version="1.0" encoding="utf-8"?>
<sst xmlns="http://schemas.openxmlformats.org/spreadsheetml/2006/main" count="594" uniqueCount="166">
  <si>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</si>
  <si>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</si>
  <si>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</si>
  <si>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</si>
  <si>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</si>
  <si>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</si>
  <si>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</si>
  <si>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</si>
  <si>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</si>
  <si>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</si>
  <si>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</si>
  <si>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</si>
  <si>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</si>
  <si>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</si>
  <si>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</si>
  <si>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</si>
  <si>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</si>
  <si>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</si>
  <si>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</si>
  <si>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</si>
  <si>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</si>
  <si>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</si>
  <si>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Total Hours in this Block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</si>
  <si>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</si>
  <si>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</si>
  <si>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</si>
  <si>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</si>
  <si>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</si>
  <si>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</si>
  <si>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</si>
  <si>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</si>
  <si>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</si>
  <si>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</si>
  <si>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</si>
  <si>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</si>
  <si>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</si>
  <si>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</si>
  <si>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</si>
  <si>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</si>
  <si>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</si>
  <si>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1.0: Professional Practice</t>
  </si>
  <si>
    <t>Unplanned</t>
  </si>
  <si>
    <t>Meeting</t>
  </si>
  <si>
    <t>ILO 2.0: Personal Development &amp; Academic Practice</t>
  </si>
  <si>
    <t>Blocked</t>
  </si>
  <si>
    <t>Programming</t>
  </si>
  <si>
    <t>ILO 3.0: Legal Framework</t>
  </si>
  <si>
    <t>In-Progress</t>
  </si>
  <si>
    <t>Research</t>
  </si>
  <si>
    <t>ILO 4.0: Business Understanding</t>
  </si>
  <si>
    <t>Done</t>
  </si>
  <si>
    <t>Testing</t>
  </si>
  <si>
    <t>ILO 5.0: Data Understanding and Preparation</t>
  </si>
  <si>
    <t>Delayed</t>
  </si>
  <si>
    <t>Workshop</t>
  </si>
  <si>
    <t>ILO 6.0: Modelling, Evaluation, and Iteration</t>
  </si>
  <si>
    <t>Cancelled</t>
  </si>
  <si>
    <t>Planning</t>
  </si>
  <si>
    <t>ILO 7.0: Deployment</t>
  </si>
  <si>
    <t>Evidencing</t>
  </si>
  <si>
    <t>NA</t>
  </si>
  <si>
    <t>Debugging</t>
  </si>
  <si>
    <t>Lecture</t>
  </si>
  <si>
    <t>Study</t>
  </si>
  <si>
    <t>Distraction</t>
  </si>
  <si>
    <t>Break</t>
  </si>
  <si>
    <t xml:space="preserve">Data lab Preparation </t>
  </si>
  <si>
    <t>Relational Databases(Datacamp)</t>
  </si>
  <si>
    <t>https://github.com/BredaUniversityADSAI/2023-24d-fai1-adsai-personal-PetarPaskalev232725/blob/42bb21890e3f5aa730e97224ffd7f50fb70996b6/Certificate/Introduction_to_SQL.pdf</t>
  </si>
  <si>
    <t xml:space="preserve">Installing all the reqirments </t>
  </si>
  <si>
    <t xml:space="preserve">Was reasearching which was the best  Postgre Sql to use </t>
  </si>
  <si>
    <t xml:space="preserve">Blcok_C resubmission </t>
  </si>
  <si>
    <t xml:space="preserve">Team meeting </t>
  </si>
  <si>
    <t xml:space="preserve">https://github.com/BredaUniversityADSAI/2023-24c-fai1-adsai-PetarPaskalev232725/blob/104d1edf92de832b3863d2e50e09fb31dc65da7c/CreativeBrief_Petar_Paskalev_232725.ipynb </t>
  </si>
  <si>
    <t xml:space="preserve">Evidencing worklog </t>
  </si>
  <si>
    <t xml:space="preserve">Installing the Vpn </t>
  </si>
  <si>
    <t>Intermidiate Sql (Datacamp)</t>
  </si>
  <si>
    <t xml:space="preserve">The Datacamp was more than the expected </t>
  </si>
  <si>
    <t>https://github.com/BredaUniversityADSAI/2023-24d-fai1-adsai-personal-PetarPaskalev232725/blob/bb8b10d70fed68676a56e25e21ca6f2b741c6349/Certificate/Intermidiate%20_in_Sql.pdf</t>
  </si>
  <si>
    <t xml:space="preserve">Joining Data in Sql </t>
  </si>
  <si>
    <t>Introduction to Wrehouse(Datacamp)</t>
  </si>
  <si>
    <t xml:space="preserve">Section 1 </t>
  </si>
  <si>
    <t xml:space="preserve">Section 2 </t>
  </si>
  <si>
    <t xml:space="preserve">Section 3 </t>
  </si>
  <si>
    <t>The exercise was harde than I thought</t>
  </si>
  <si>
    <t xml:space="preserve">Travelling </t>
  </si>
  <si>
    <t xml:space="preserve">Time series in Phyton </t>
  </si>
  <si>
    <t>AI Canvas</t>
  </si>
  <si>
    <t>Doing My report from Block_B</t>
  </si>
  <si>
    <t>Market research, problem identification &amp; stakeholder analysis</t>
  </si>
  <si>
    <t xml:space="preserve">This was only the first chapters </t>
  </si>
  <si>
    <t>Data lab</t>
  </si>
  <si>
    <t>Machine Learning Time series with Python</t>
  </si>
  <si>
    <t xml:space="preserve">Block C ressubmission section 3.7 </t>
  </si>
  <si>
    <t xml:space="preserve">This is the Mlp from Scratch from Last Block </t>
  </si>
  <si>
    <t xml:space="preserve">https://github.com/BredaUniversityADSAI/2023-24d-fai1-adsai-personal-PetarPaskalev232725/blob/a56241570b67c728ae5ec1fa13d62454978ab00b/Certificate/Manipulatin_Time_series_Data_in_Phyton.pdf </t>
  </si>
  <si>
    <t xml:space="preserve">Block C comments </t>
  </si>
  <si>
    <t xml:space="preserve">I did not provide enough comments while </t>
  </si>
  <si>
    <t xml:space="preserve">stand up </t>
  </si>
  <si>
    <t xml:space="preserve">Presentation (Project Proposal) </t>
  </si>
  <si>
    <t>Guest lecture</t>
  </si>
  <si>
    <t>Workshop (Kanban)</t>
  </si>
  <si>
    <t xml:space="preserve">Project Proposal </t>
  </si>
  <si>
    <t xml:space="preserve">The guest from AWNB came to our room to watch the presntation and it ended around 17:30 </t>
  </si>
  <si>
    <t xml:space="preserve">Block_B Report </t>
  </si>
  <si>
    <t>Stand up</t>
  </si>
  <si>
    <t xml:space="preserve">Daily Stand up Kanban </t>
  </si>
  <si>
    <t xml:space="preserve">Eda on the main datasets </t>
  </si>
  <si>
    <t xml:space="preserve">Me and Mihai aminly worked on that the whole day Shasa did the Project Roadmap </t>
  </si>
  <si>
    <t xml:space="preserve">Daily stand up in Kanban </t>
  </si>
  <si>
    <t xml:space="preserve">Trying to find how to plot all the different severeties </t>
  </si>
  <si>
    <t xml:space="preserve">https://github.com/BredaUniversityADSAI/2023-24d-fai1-adsai-teamwork-t12/blob/465be0109d6769c24760135fdad340c922353ebb/Heatmaps. </t>
  </si>
  <si>
    <t xml:space="preserve">Plotting all the different severeties (Heatmap) </t>
  </si>
  <si>
    <t xml:space="preserve">Talking more about the project with Mihai </t>
  </si>
  <si>
    <t xml:space="preserve">Exploring the new dataset </t>
  </si>
  <si>
    <t xml:space="preserve">https://github.com/BredaUniversityADSAI/2023-24d-fai1-adsai-personal-PetarPaskalev232725/blob/main/Project/Week4_dataset/Exploring_dataset.ipynb </t>
  </si>
  <si>
    <t xml:space="preserve">Retrospective </t>
  </si>
  <si>
    <t xml:space="preserve">Discussing each column with the new dataset </t>
  </si>
  <si>
    <t xml:space="preserve">Meeting </t>
  </si>
  <si>
    <t>Preprocessed_data</t>
  </si>
  <si>
    <t>Droped the missing values and outliers</t>
  </si>
  <si>
    <t>Applied Encoding, Standardizing and SMOTE on the dataset</t>
  </si>
  <si>
    <t>Attended Kanban Stand Up</t>
  </si>
  <si>
    <t>Changed the data a bit to fit the modeling requirements</t>
  </si>
  <si>
    <t>Updated the Preprocessing file</t>
  </si>
  <si>
    <t xml:space="preserve">Starting the preprocessing pdf file </t>
  </si>
  <si>
    <t xml:space="preserve">completed the pdf file for preprocessing </t>
  </si>
  <si>
    <t>Retrospective Session</t>
  </si>
  <si>
    <t>Attended Retrospective session</t>
  </si>
  <si>
    <t>https://edubuas-my.sharepoint.com/personal/230306_buas_nl/_layouts/15/stream.aspx?id=%2Fpersonal%2F230306%5Fbuas%5Fnl%2FDocuments%2FRecordings%2FCall%20with%20Group%2012%2D20240607%5F161419%2DMeeting%20Recording%2Emp4&amp;referrer=StreamWebApp%2EWeb&amp;referrerScenario=AddressBarCopied%2Eview%2E5b92724a%2Dd7b2%2D4f3c%2Db0c9%2D7cfc557b6b65&amp;ga=1</t>
  </si>
  <si>
    <t>I attended the retrospective session where we talked about how we will move forward with this project as a team, what we did wrong and what we did good.</t>
  </si>
  <si>
    <t xml:space="preserve">Discussing the models we did yesterday </t>
  </si>
  <si>
    <t xml:space="preserve">Manipulating time series in Phyton </t>
  </si>
  <si>
    <t xml:space="preserve">Evidence on trello </t>
  </si>
  <si>
    <t xml:space="preserve">https://trello.com/b/CSA8nuw3/block-d-project-group-12 </t>
  </si>
  <si>
    <t xml:space="preserve">Modelling review </t>
  </si>
  <si>
    <t xml:space="preserve">Install a postgres Sql database </t>
  </si>
  <si>
    <t xml:space="preserve">setting up the reqiurments </t>
  </si>
  <si>
    <t xml:space="preserve">Compare different sql opperations </t>
  </si>
  <si>
    <t xml:space="preserve">visualizing teams seris data </t>
  </si>
  <si>
    <t xml:space="preserve">Updat learning log for week 2 </t>
  </si>
  <si>
    <t xml:space="preserve">https://github.com/BredaUniversityADSAI/2023-24d-fai1-adsai-personal-PetarPaskalev232725/blob/a56241570b67c728ae5ec1fa13d62454978ab00b/Certificate/Manipulatin_Time_series_Data_in_Phyton.pdf  </t>
  </si>
  <si>
    <t xml:space="preserve">Trying to make the sphinx doumentation </t>
  </si>
  <si>
    <t xml:space="preserve">Doing Random Forest </t>
  </si>
  <si>
    <t xml:space="preserve">Streamlit code </t>
  </si>
  <si>
    <t xml:space="preserve">Unit testing </t>
  </si>
  <si>
    <t xml:space="preserve">comparing best models </t>
  </si>
  <si>
    <t>Evidencing block_c</t>
  </si>
  <si>
    <t>Evidencing block_B</t>
  </si>
  <si>
    <t xml:space="preserve">Retrospective wit the team </t>
  </si>
  <si>
    <t xml:space="preserve">Documenting Unit testing </t>
  </si>
  <si>
    <t xml:space="preserve">Giving retakes </t>
  </si>
  <si>
    <t xml:space="preserve">Evidenced Ilo 7 on Juoyter Notebook </t>
  </si>
  <si>
    <t xml:space="preserve">Learning Log Ilo 7 </t>
  </si>
  <si>
    <t xml:space="preserve">Discussing evidencig with the team </t>
  </si>
  <si>
    <t xml:space="preserve">Update trello </t>
  </si>
  <si>
    <t xml:space="preserve">Project Presentasion </t>
  </si>
  <si>
    <t xml:space="preserve">Fill in Jypeter notebook section Ilo 3 </t>
  </si>
  <si>
    <t xml:space="preserve">Peer review </t>
  </si>
  <si>
    <t xml:space="preserve">Jupyter notebook completion </t>
  </si>
  <si>
    <t xml:space="preserve">Learning log all sections </t>
  </si>
  <si>
    <t xml:space="preserve">Working log </t>
  </si>
  <si>
    <t xml:space="preserve">Exhibition presentation </t>
  </si>
  <si>
    <t xml:space="preserve">Review Exhibition presentation </t>
  </si>
  <si>
    <t>I like how the team performed in the Ehibition</t>
  </si>
  <si>
    <t xml:space="preserve">https://github.com/BredaUniversityADSAI/2023-24d-fai1-adsai-personal-PetarPaskalev232725/blob/c1bf6502f68c687649c8d7f716d56dd9cdba0666/JupyterNotebook_Y1D_2023-24_group_ILOs.ipynb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</si>
</sst>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6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  <scheme val="minor"/>
    </font>
    <font>
      <u/>
      <sz val="10"/>
      <color theme="10"/>
      <name val="Arial"/>
    </font>
    <font>
      <b/>
      <sz val="9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11" fillId="0" borderId="0" xfId="0" applyFont="1"/>
    <xf numFmtId="0" fontId="4" fillId="13" borderId="1" xfId="0" applyFont="1" applyFill="1" applyBorder="1" applyAlignment="1">
      <alignment vertical="center" wrapText="1"/>
    </xf>
    <xf numFmtId="0" fontId="13" fillId="0" borderId="0" xfId="0" applyFont="1"/>
    <xf numFmtId="164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8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right" vertical="top"/>
    </xf>
    <xf numFmtId="0" fontId="14" fillId="0" borderId="0" xfId="1" applyAlignment="1">
      <alignment horizontal="left" vertical="top"/>
    </xf>
    <xf numFmtId="0" fontId="8" fillId="0" borderId="9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right" vertical="top"/>
    </xf>
    <xf numFmtId="0" fontId="10" fillId="0" borderId="9" xfId="0" applyFont="1" applyBorder="1" applyAlignment="1">
      <alignment horizontal="left" vertical="top"/>
    </xf>
    <xf numFmtId="0" fontId="8" fillId="0" borderId="9" xfId="0" applyFont="1" applyBorder="1" applyAlignment="1">
      <alignment vertical="top" wrapText="1"/>
    </xf>
    <xf numFmtId="164" fontId="8" fillId="0" borderId="9" xfId="0" applyNumberFormat="1" applyFont="1" applyBorder="1" applyAlignment="1">
      <alignment horizontal="right" vertical="top"/>
    </xf>
    <xf numFmtId="166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left" vertical="top"/>
    </xf>
    <xf numFmtId="0" fontId="14" fillId="0" borderId="8" xfId="1" applyBorder="1" applyAlignment="1">
      <alignment horizontal="left" vertical="top"/>
    </xf>
    <xf numFmtId="0" fontId="15" fillId="14" borderId="0" xfId="0" applyFont="1" applyFill="1" applyAlignment="1">
      <alignment vertical="top"/>
    </xf>
    <xf numFmtId="0" fontId="8" fillId="0" borderId="8" xfId="0" applyFont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6" xfId="0" applyFont="1" applyBorder="1"/>
    <xf numFmtId="0" fontId="7" fillId="11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2" fillId="6" borderId="0" xfId="0" applyFont="1" applyFill="1" applyAlignment="1">
      <alignment vertical="top" wrapText="1"/>
    </xf>
    <xf numFmtId="0" fontId="11" fillId="0" borderId="0" xfId="0" applyFont="1"/>
    <xf numFmtId="164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7" fillId="13" borderId="2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 wrapText="1"/>
    </xf>
    <xf numFmtId="0" fontId="4" fillId="13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redaUniversityADSAI/2023-24d-fai1-adsai-personal-PetarPaskalev232725/blob/a56241570b67c728ae5ec1fa13d62454978ab00b/Certificate/Manipulatin_Time_series_Data_in_Phyton.pdf" TargetMode="External"/><Relationship Id="rId13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8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3" Type="http://schemas.openxmlformats.org/officeDocument/2006/relationships/hyperlink" Target="https://github.com/BredaUniversityADSAI/2023-24d-fai1-adsai-personal-PetarPaskalev232725/blob/a56241570b67c728ae5ec1fa13d62454978ab00b/Certificate/Manipulatin_Time_series_Data_in_Phyton.pdf" TargetMode="External"/><Relationship Id="rId7" Type="http://schemas.openxmlformats.org/officeDocument/2006/relationships/hyperlink" Target="https://trello.com/b/CSA8nuw3/block-d-project-group-12" TargetMode="External"/><Relationship Id="rId12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7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2" Type="http://schemas.openxmlformats.org/officeDocument/2006/relationships/hyperlink" Target="https://github.com/BredaUniversityADSAI/2023-24d-fai1-adsai-personal-PetarPaskalev232725/blob/a56241570b67c728ae5ec1fa13d62454978ab00b/Certificate/Manipulatin_Time_series_Data_in_Phyton.pdf" TargetMode="External"/><Relationship Id="rId16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20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" Type="http://schemas.openxmlformats.org/officeDocument/2006/relationships/hyperlink" Target="https://github.com/BredaUniversityADSAI/2023-24c-fai1-adsai-PetarPaskalev232725/blob/104d1edf92de832b3863d2e50e09fb31dc65da7c/CreativeBrief_Petar_Paskalev_232725.ipynb" TargetMode="External"/><Relationship Id="rId6" Type="http://schemas.openxmlformats.org/officeDocument/2006/relationships/hyperlink" Target="https://edubuas-my.sharepoint.com/personal/230306_buas_nl/_layouts/15/stream.aspx?id=%2Fpersonal%2F230306%5Fbuas%5Fnl%2FDocuments%2FRecordings%2FCall%20with%20Group%2012%2D20240607%5F161419%2DMeeting%20Recording%2Emp4&amp;referrer=StreamWebApp%2EWeb&amp;referrerScenario=AddressBarCopied%2Eview%2E5b92724a%2Dd7b2%2D4f3c%2Db0c9%2D7cfc557b6b65&amp;ga=1" TargetMode="External"/><Relationship Id="rId11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5" Type="http://schemas.openxmlformats.org/officeDocument/2006/relationships/hyperlink" Target="https://github.com/BredaUniversityADSAI/2023-24d-fai1-adsai-personal-PetarPaskalev232725/blob/main/Project/Week4_dataset/Exploring_dataset.ipynb" TargetMode="External"/><Relationship Id="rId15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0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9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4" Type="http://schemas.openxmlformats.org/officeDocument/2006/relationships/hyperlink" Target="https://github.com/BredaUniversityADSAI/2023-24d-fai1-adsai-teamwork-t12/blob/465be0109d6769c24760135fdad340c922353ebb/Heatmaps." TargetMode="External"/><Relationship Id="rId9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Relationship Id="rId14" Type="http://schemas.openxmlformats.org/officeDocument/2006/relationships/hyperlink" Target="https://github.com/BredaUniversityADSAI/2023-24d-fai1-adsai-personal-PetarPaskalev232725/blob/c1bf6502f68c687649c8d7f716d56dd9cdba0666/JupyterNotebook_Y1D_2023-24_group_ILO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39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4.44140625" defaultRowHeight="15" customHeight="1" x14ac:dyDescent="0.25"/>
  <cols>
    <col min="1" max="1" width="9.88671875" customWidth="1"/>
    <col min="2" max="2" width="11.44140625" customWidth="1"/>
    <col min="3" max="3" width="16.44140625" customWidth="1"/>
    <col min="4" max="4" width="43.44140625" customWidth="1"/>
    <col min="5" max="6" width="15.44140625" customWidth="1"/>
    <col min="7" max="8" width="8.44140625" customWidth="1"/>
    <col min="9" max="9" width="9.33203125" customWidth="1"/>
    <col min="10" max="10" width="18.44140625" customWidth="1"/>
    <col min="11" max="11" width="81.44140625" customWidth="1"/>
  </cols>
  <sheetData>
    <row r="1" spans="1:1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57" t="s">
        <v>11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ht="27.75" customHeight="1" x14ac:dyDescent="0.25">
      <c r="A3" s="9" t="s">
        <v>12</v>
      </c>
      <c r="B3" s="59" t="s">
        <v>13</v>
      </c>
      <c r="C3" s="60"/>
      <c r="D3" s="60"/>
      <c r="E3" s="60"/>
      <c r="F3" s="60"/>
      <c r="G3" s="60"/>
      <c r="H3" s="60"/>
      <c r="I3" s="60"/>
      <c r="J3" s="60"/>
      <c r="K3" s="61"/>
    </row>
    <row r="4" spans="1:11" ht="13.2" x14ac:dyDescent="0.25">
      <c r="A4" s="31">
        <v>45418</v>
      </c>
      <c r="B4" s="27" t="s">
        <v>50</v>
      </c>
      <c r="C4" s="11" t="s">
        <v>66</v>
      </c>
      <c r="D4" s="27" t="s">
        <v>67</v>
      </c>
      <c r="E4" s="12" t="s">
        <v>45</v>
      </c>
      <c r="F4" s="12" t="s">
        <v>52</v>
      </c>
      <c r="G4" s="29">
        <v>2</v>
      </c>
      <c r="H4" s="29">
        <v>2</v>
      </c>
      <c r="I4" s="29">
        <f t="shared" ref="I4:I11" si="0">H4-G4</f>
        <v>0</v>
      </c>
      <c r="J4" s="13" t="s">
        <v>68</v>
      </c>
      <c r="K4" s="27"/>
    </row>
    <row r="5" spans="1:11" ht="13.2" x14ac:dyDescent="0.25">
      <c r="A5" s="31">
        <v>45418</v>
      </c>
      <c r="B5" s="27" t="s">
        <v>50</v>
      </c>
      <c r="C5" s="11" t="s">
        <v>66</v>
      </c>
      <c r="D5" s="27" t="s">
        <v>69</v>
      </c>
      <c r="E5" s="12" t="s">
        <v>48</v>
      </c>
      <c r="F5" s="12" t="s">
        <v>52</v>
      </c>
      <c r="G5" s="29">
        <v>1</v>
      </c>
      <c r="H5" s="29">
        <v>3</v>
      </c>
      <c r="I5" s="29">
        <f t="shared" si="0"/>
        <v>2</v>
      </c>
      <c r="J5" s="13"/>
      <c r="K5" s="15" t="s">
        <v>70</v>
      </c>
    </row>
    <row r="6" spans="1:11" ht="13.2" x14ac:dyDescent="0.25">
      <c r="A6" s="51">
        <v>45418</v>
      </c>
      <c r="B6" s="45" t="s">
        <v>50</v>
      </c>
      <c r="C6" s="46" t="s">
        <v>14</v>
      </c>
      <c r="D6" s="45" t="s">
        <v>75</v>
      </c>
      <c r="E6" s="47" t="s">
        <v>48</v>
      </c>
      <c r="F6" s="47" t="s">
        <v>40</v>
      </c>
      <c r="G6" s="48">
        <v>1</v>
      </c>
      <c r="H6" s="48">
        <v>1</v>
      </c>
      <c r="I6" s="48">
        <f t="shared" si="0"/>
        <v>0</v>
      </c>
      <c r="J6" s="49"/>
      <c r="K6" s="50"/>
    </row>
    <row r="7" spans="1:11" ht="13.2" x14ac:dyDescent="0.25">
      <c r="A7" s="31">
        <v>45419</v>
      </c>
      <c r="B7" s="27" t="s">
        <v>50</v>
      </c>
      <c r="C7" s="11" t="s">
        <v>14</v>
      </c>
      <c r="D7" s="27" t="s">
        <v>76</v>
      </c>
      <c r="E7" s="12" t="s">
        <v>45</v>
      </c>
      <c r="F7" s="12" t="s">
        <v>49</v>
      </c>
      <c r="G7" s="29">
        <v>4</v>
      </c>
      <c r="H7" s="29">
        <v>5</v>
      </c>
      <c r="I7" s="29">
        <f t="shared" si="0"/>
        <v>1</v>
      </c>
      <c r="J7" s="13" t="s">
        <v>78</v>
      </c>
      <c r="K7" s="15" t="s">
        <v>77</v>
      </c>
    </row>
    <row r="8" spans="1:11" ht="13.2" x14ac:dyDescent="0.25">
      <c r="A8" s="31">
        <v>45419</v>
      </c>
      <c r="B8" s="27" t="s">
        <v>50</v>
      </c>
      <c r="C8" s="11" t="s">
        <v>14</v>
      </c>
      <c r="D8" s="27" t="s">
        <v>79</v>
      </c>
      <c r="E8" s="12" t="s">
        <v>45</v>
      </c>
      <c r="F8" s="12" t="s">
        <v>49</v>
      </c>
      <c r="G8" s="29">
        <v>3</v>
      </c>
      <c r="H8" s="29">
        <v>3</v>
      </c>
      <c r="I8" s="29">
        <f t="shared" si="0"/>
        <v>0</v>
      </c>
      <c r="J8" s="13"/>
      <c r="K8" s="15"/>
    </row>
    <row r="9" spans="1:11" ht="13.2" x14ac:dyDescent="0.25">
      <c r="A9" s="39">
        <v>45420</v>
      </c>
      <c r="B9" s="40" t="s">
        <v>50</v>
      </c>
      <c r="C9" s="41" t="s">
        <v>14</v>
      </c>
      <c r="D9" s="40" t="s">
        <v>136</v>
      </c>
      <c r="E9" s="42" t="s">
        <v>63</v>
      </c>
      <c r="F9" s="42" t="s">
        <v>52</v>
      </c>
      <c r="G9" s="43">
        <v>3</v>
      </c>
      <c r="H9" s="43">
        <v>3</v>
      </c>
      <c r="I9" s="43">
        <f t="shared" si="0"/>
        <v>0</v>
      </c>
      <c r="J9" s="53"/>
      <c r="K9" s="56"/>
    </row>
    <row r="10" spans="1:11" ht="13.2" x14ac:dyDescent="0.25">
      <c r="A10" s="31">
        <v>45420</v>
      </c>
      <c r="B10" s="27" t="s">
        <v>50</v>
      </c>
      <c r="C10" s="11" t="s">
        <v>14</v>
      </c>
      <c r="D10" s="27" t="s">
        <v>137</v>
      </c>
      <c r="E10" s="12" t="s">
        <v>63</v>
      </c>
      <c r="F10" s="12" t="s">
        <v>58</v>
      </c>
      <c r="G10" s="29">
        <v>1</v>
      </c>
      <c r="H10" s="29">
        <v>1</v>
      </c>
      <c r="I10" s="29">
        <f t="shared" si="0"/>
        <v>0</v>
      </c>
      <c r="J10" s="28"/>
      <c r="K10" s="15"/>
    </row>
    <row r="11" spans="1:11" ht="13.2" x14ac:dyDescent="0.25">
      <c r="A11" s="31">
        <v>45420</v>
      </c>
      <c r="B11" s="27" t="s">
        <v>50</v>
      </c>
      <c r="C11" s="11" t="s">
        <v>14</v>
      </c>
      <c r="D11" s="27" t="s">
        <v>138</v>
      </c>
      <c r="E11" s="12" t="s">
        <v>63</v>
      </c>
      <c r="F11" s="12" t="s">
        <v>52</v>
      </c>
      <c r="G11" s="29">
        <v>2</v>
      </c>
      <c r="H11" s="29">
        <v>2</v>
      </c>
      <c r="I11" s="29">
        <f t="shared" si="0"/>
        <v>0</v>
      </c>
      <c r="J11" s="28"/>
      <c r="K11" s="15"/>
    </row>
    <row r="12" spans="1:11" ht="13.2" x14ac:dyDescent="0.25">
      <c r="A12" s="18"/>
      <c r="B12" s="20"/>
      <c r="C12" s="20"/>
      <c r="D12" s="20"/>
      <c r="E12" s="20" t="s">
        <v>15</v>
      </c>
      <c r="F12" s="20"/>
      <c r="G12" s="23">
        <f>SUM(G4:G11)</f>
        <v>17</v>
      </c>
      <c r="H12" s="23">
        <f>SUM(H4:H11)</f>
        <v>20</v>
      </c>
      <c r="I12" s="23">
        <f>H12-G12</f>
        <v>3</v>
      </c>
      <c r="J12" s="24"/>
      <c r="K12" s="20"/>
    </row>
    <row r="13" spans="1:11" ht="18.75" customHeight="1" x14ac:dyDescent="0.25">
      <c r="A13" s="62" t="s">
        <v>16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27.75" customHeight="1" x14ac:dyDescent="0.25">
      <c r="A14" s="25" t="s">
        <v>12</v>
      </c>
      <c r="B14" s="71" t="s">
        <v>13</v>
      </c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13.2" x14ac:dyDescent="0.25">
      <c r="A15" s="26">
        <v>45425</v>
      </c>
      <c r="B15" s="27" t="s">
        <v>50</v>
      </c>
      <c r="C15" s="11" t="s">
        <v>14</v>
      </c>
      <c r="D15" s="27" t="s">
        <v>80</v>
      </c>
      <c r="E15" s="12" t="s">
        <v>45</v>
      </c>
      <c r="F15" s="12" t="s">
        <v>52</v>
      </c>
      <c r="G15" s="29">
        <v>4</v>
      </c>
      <c r="H15" s="29">
        <v>4</v>
      </c>
      <c r="I15" s="29">
        <f t="shared" ref="I15:I28" si="1">H15-G15</f>
        <v>0</v>
      </c>
      <c r="J15" s="28"/>
      <c r="K15" s="27"/>
    </row>
    <row r="16" spans="1:11" ht="13.2" x14ac:dyDescent="0.25">
      <c r="A16" s="52">
        <v>45426</v>
      </c>
      <c r="B16" s="40" t="s">
        <v>50</v>
      </c>
      <c r="C16" s="41" t="s">
        <v>14</v>
      </c>
      <c r="D16" s="40" t="s">
        <v>81</v>
      </c>
      <c r="E16" s="42" t="s">
        <v>45</v>
      </c>
      <c r="F16" s="42" t="s">
        <v>55</v>
      </c>
      <c r="G16" s="43">
        <v>1</v>
      </c>
      <c r="H16" s="43">
        <v>1</v>
      </c>
      <c r="I16" s="43">
        <f t="shared" si="1"/>
        <v>0</v>
      </c>
      <c r="J16" s="53"/>
      <c r="K16" s="40"/>
    </row>
    <row r="17" spans="1:11" ht="13.2" x14ac:dyDescent="0.25">
      <c r="A17" s="26">
        <v>45426</v>
      </c>
      <c r="B17" s="27" t="s">
        <v>50</v>
      </c>
      <c r="C17" s="11" t="s">
        <v>14</v>
      </c>
      <c r="D17" s="27" t="s">
        <v>82</v>
      </c>
      <c r="E17" s="12" t="s">
        <v>45</v>
      </c>
      <c r="F17" s="12" t="s">
        <v>55</v>
      </c>
      <c r="G17" s="29">
        <v>2</v>
      </c>
      <c r="H17" s="29">
        <v>3</v>
      </c>
      <c r="I17" s="29">
        <f t="shared" si="1"/>
        <v>1</v>
      </c>
      <c r="J17" s="28"/>
      <c r="K17" s="27" t="s">
        <v>84</v>
      </c>
    </row>
    <row r="18" spans="1:11" ht="13.2" x14ac:dyDescent="0.25">
      <c r="A18" s="26">
        <v>45426</v>
      </c>
      <c r="B18" s="27" t="s">
        <v>38</v>
      </c>
      <c r="C18" s="11" t="s">
        <v>14</v>
      </c>
      <c r="D18" s="27" t="s">
        <v>83</v>
      </c>
      <c r="E18" s="12" t="s">
        <v>45</v>
      </c>
      <c r="F18" s="12" t="s">
        <v>55</v>
      </c>
      <c r="G18" s="29">
        <v>2</v>
      </c>
      <c r="H18" s="29">
        <v>2</v>
      </c>
      <c r="I18" s="29">
        <f t="shared" si="1"/>
        <v>0</v>
      </c>
      <c r="J18" s="28"/>
      <c r="K18" s="27"/>
    </row>
    <row r="19" spans="1:11" ht="13.2" x14ac:dyDescent="0.25">
      <c r="A19" s="52">
        <v>45427</v>
      </c>
      <c r="B19" s="40" t="s">
        <v>50</v>
      </c>
      <c r="C19" s="41" t="s">
        <v>14</v>
      </c>
      <c r="D19" s="40" t="s">
        <v>86</v>
      </c>
      <c r="E19" s="42" t="s">
        <v>45</v>
      </c>
      <c r="F19" s="42" t="s">
        <v>55</v>
      </c>
      <c r="G19" s="43">
        <v>1</v>
      </c>
      <c r="H19" s="43">
        <v>1</v>
      </c>
      <c r="I19" s="43">
        <f t="shared" si="1"/>
        <v>0</v>
      </c>
      <c r="J19" s="54" t="s">
        <v>95</v>
      </c>
      <c r="K19" s="40" t="s">
        <v>90</v>
      </c>
    </row>
    <row r="20" spans="1:11" ht="13.2" x14ac:dyDescent="0.25">
      <c r="A20" s="26">
        <v>45427</v>
      </c>
      <c r="B20" s="27" t="s">
        <v>50</v>
      </c>
      <c r="C20" s="11" t="s">
        <v>14</v>
      </c>
      <c r="D20" s="27" t="s">
        <v>132</v>
      </c>
      <c r="E20" s="12" t="s">
        <v>45</v>
      </c>
      <c r="F20" s="12" t="s">
        <v>55</v>
      </c>
      <c r="G20" s="29">
        <v>4</v>
      </c>
      <c r="H20" s="29">
        <v>3</v>
      </c>
      <c r="I20" s="29">
        <f t="shared" si="1"/>
        <v>-1</v>
      </c>
      <c r="J20" s="28"/>
      <c r="K20" s="27"/>
    </row>
    <row r="21" spans="1:11" ht="13.2" x14ac:dyDescent="0.25">
      <c r="A21" s="26">
        <v>45427</v>
      </c>
      <c r="B21" s="27" t="s">
        <v>50</v>
      </c>
      <c r="C21" s="11" t="s">
        <v>14</v>
      </c>
      <c r="D21" s="27" t="s">
        <v>139</v>
      </c>
      <c r="E21" s="12" t="s">
        <v>45</v>
      </c>
      <c r="F21" s="12" t="s">
        <v>55</v>
      </c>
      <c r="G21" s="29">
        <v>3</v>
      </c>
      <c r="H21" s="29">
        <v>3</v>
      </c>
      <c r="I21" s="29">
        <f t="shared" si="1"/>
        <v>0</v>
      </c>
      <c r="J21" s="44" t="s">
        <v>141</v>
      </c>
      <c r="K21" s="27"/>
    </row>
    <row r="22" spans="1:11" ht="13.2" x14ac:dyDescent="0.25">
      <c r="A22" s="52">
        <v>45428</v>
      </c>
      <c r="B22" s="40" t="s">
        <v>50</v>
      </c>
      <c r="C22" s="41" t="s">
        <v>14</v>
      </c>
      <c r="D22" s="78" t="s">
        <v>85</v>
      </c>
      <c r="E22" s="42"/>
      <c r="F22" s="42"/>
      <c r="G22" s="43">
        <v>3</v>
      </c>
      <c r="H22" s="43">
        <v>3</v>
      </c>
      <c r="I22" s="43">
        <f t="shared" si="1"/>
        <v>0</v>
      </c>
      <c r="J22" s="53"/>
      <c r="K22" s="40"/>
    </row>
    <row r="23" spans="1:11" ht="13.2" x14ac:dyDescent="0.25">
      <c r="A23" s="26">
        <v>45428</v>
      </c>
      <c r="B23" s="27" t="s">
        <v>50</v>
      </c>
      <c r="C23" s="11" t="s">
        <v>14</v>
      </c>
      <c r="D23" s="79"/>
      <c r="E23" s="12"/>
      <c r="F23" s="12"/>
      <c r="G23" s="29">
        <v>3</v>
      </c>
      <c r="H23" s="29">
        <v>3</v>
      </c>
      <c r="I23" s="29">
        <f t="shared" si="1"/>
        <v>0</v>
      </c>
      <c r="J23" s="28"/>
      <c r="K23" s="27"/>
    </row>
    <row r="24" spans="1:11" ht="13.2" x14ac:dyDescent="0.25">
      <c r="A24" s="26">
        <v>45428</v>
      </c>
      <c r="B24" s="27" t="s">
        <v>50</v>
      </c>
      <c r="C24" s="11" t="s">
        <v>14</v>
      </c>
      <c r="D24" s="79"/>
      <c r="E24" s="12"/>
      <c r="F24" s="12"/>
      <c r="G24" s="29">
        <v>3</v>
      </c>
      <c r="H24" s="29">
        <v>3</v>
      </c>
      <c r="I24" s="29">
        <f t="shared" si="1"/>
        <v>0</v>
      </c>
      <c r="J24" s="28"/>
      <c r="K24" s="27"/>
    </row>
    <row r="25" spans="1:11" ht="13.2" x14ac:dyDescent="0.25">
      <c r="A25" s="52">
        <v>45429</v>
      </c>
      <c r="B25" s="40" t="s">
        <v>50</v>
      </c>
      <c r="C25" s="41" t="s">
        <v>14</v>
      </c>
      <c r="D25" s="40"/>
      <c r="E25" s="42" t="s">
        <v>45</v>
      </c>
      <c r="F25" s="42" t="s">
        <v>52</v>
      </c>
      <c r="G25" s="43">
        <v>3</v>
      </c>
      <c r="H25" s="43">
        <v>3</v>
      </c>
      <c r="I25" s="43">
        <f t="shared" si="1"/>
        <v>0</v>
      </c>
      <c r="J25" s="54" t="s">
        <v>165</v>
      </c>
      <c r="K25" s="40"/>
    </row>
    <row r="26" spans="1:11" ht="13.2" x14ac:dyDescent="0.25">
      <c r="A26" s="26">
        <v>45429</v>
      </c>
      <c r="B26" s="27" t="s">
        <v>50</v>
      </c>
      <c r="C26" s="11" t="s">
        <v>14</v>
      </c>
      <c r="D26" s="27" t="s">
        <v>140</v>
      </c>
      <c r="E26" s="12" t="s">
        <v>59</v>
      </c>
      <c r="F26" s="12" t="s">
        <v>52</v>
      </c>
      <c r="G26" s="29">
        <v>2</v>
      </c>
      <c r="H26" s="29">
        <v>2</v>
      </c>
      <c r="I26" s="29"/>
      <c r="J26" s="28"/>
      <c r="K26" s="27"/>
    </row>
    <row r="27" spans="1:11" ht="13.2" x14ac:dyDescent="0.25">
      <c r="A27" s="26"/>
      <c r="B27" s="27"/>
      <c r="C27" s="11" t="s">
        <v>14</v>
      </c>
      <c r="D27" s="27"/>
      <c r="E27" s="12"/>
      <c r="F27" s="12"/>
      <c r="G27" s="29"/>
      <c r="H27" s="29"/>
      <c r="I27" s="29"/>
      <c r="J27" s="28"/>
      <c r="K27" s="27"/>
    </row>
    <row r="28" spans="1:11" ht="13.2" x14ac:dyDescent="0.25">
      <c r="A28" s="18"/>
      <c r="B28" s="20"/>
      <c r="C28" s="20"/>
      <c r="D28" s="20"/>
      <c r="E28" s="20" t="s">
        <v>15</v>
      </c>
      <c r="F28" s="20"/>
      <c r="G28" s="23">
        <f>SUM(G14:G27)</f>
        <v>31</v>
      </c>
      <c r="H28" s="23">
        <f>SUM(H14:H27)</f>
        <v>31</v>
      </c>
      <c r="I28" s="23">
        <f t="shared" si="1"/>
        <v>0</v>
      </c>
      <c r="J28" s="24"/>
      <c r="K28" s="20"/>
    </row>
    <row r="29" spans="1:11" ht="18.75" customHeight="1" x14ac:dyDescent="0.25">
      <c r="A29" s="72" t="s">
        <v>17</v>
      </c>
      <c r="B29" s="64"/>
      <c r="C29" s="64"/>
      <c r="D29" s="64"/>
      <c r="E29" s="64"/>
      <c r="F29" s="64"/>
      <c r="G29" s="64"/>
      <c r="H29" s="64"/>
      <c r="I29" s="64"/>
      <c r="J29" s="64"/>
      <c r="K29" s="65"/>
    </row>
    <row r="30" spans="1:11" ht="27.75" customHeight="1" x14ac:dyDescent="0.25">
      <c r="A30" s="30" t="s">
        <v>12</v>
      </c>
      <c r="B30" s="73" t="s">
        <v>13</v>
      </c>
      <c r="C30" s="64"/>
      <c r="D30" s="64"/>
      <c r="E30" s="64"/>
      <c r="F30" s="64"/>
      <c r="G30" s="64"/>
      <c r="H30" s="64"/>
      <c r="I30" s="64"/>
      <c r="J30" s="64"/>
      <c r="K30" s="65"/>
    </row>
    <row r="31" spans="1:11" ht="13.2" x14ac:dyDescent="0.25">
      <c r="A31" s="31">
        <v>45433</v>
      </c>
      <c r="B31" s="27" t="s">
        <v>50</v>
      </c>
      <c r="C31" s="11" t="s">
        <v>91</v>
      </c>
      <c r="D31" s="27" t="s">
        <v>89</v>
      </c>
      <c r="E31" s="12" t="s">
        <v>63</v>
      </c>
      <c r="F31" s="12" t="s">
        <v>49</v>
      </c>
      <c r="G31" s="29">
        <v>4</v>
      </c>
      <c r="H31" s="29">
        <v>4</v>
      </c>
      <c r="I31" s="29">
        <f t="shared" ref="I31:I47" si="2">H31-G31</f>
        <v>0</v>
      </c>
      <c r="J31" s="28"/>
      <c r="K31" s="27"/>
    </row>
    <row r="32" spans="1:11" ht="13.2" x14ac:dyDescent="0.25">
      <c r="A32" s="31">
        <v>45433</v>
      </c>
      <c r="B32" s="27" t="s">
        <v>50</v>
      </c>
      <c r="C32" s="11" t="s">
        <v>91</v>
      </c>
      <c r="D32" s="27" t="s">
        <v>87</v>
      </c>
      <c r="E32" s="12" t="s">
        <v>63</v>
      </c>
      <c r="F32" s="12" t="s">
        <v>49</v>
      </c>
      <c r="G32" s="29">
        <v>1</v>
      </c>
      <c r="H32" s="29">
        <v>1</v>
      </c>
      <c r="I32" s="29">
        <f t="shared" si="2"/>
        <v>0</v>
      </c>
      <c r="J32" s="28"/>
      <c r="K32" s="27"/>
    </row>
    <row r="33" spans="1:11" ht="13.2" x14ac:dyDescent="0.25">
      <c r="A33" s="31">
        <v>45433</v>
      </c>
      <c r="B33" s="27" t="s">
        <v>50</v>
      </c>
      <c r="C33" s="11" t="s">
        <v>91</v>
      </c>
      <c r="D33" s="27" t="s">
        <v>88</v>
      </c>
      <c r="E33" s="12" t="s">
        <v>63</v>
      </c>
      <c r="F33" s="12" t="s">
        <v>43</v>
      </c>
      <c r="G33" s="29">
        <v>3</v>
      </c>
      <c r="H33" s="29">
        <v>3</v>
      </c>
      <c r="I33" s="29">
        <f t="shared" si="2"/>
        <v>0</v>
      </c>
      <c r="J33" s="28"/>
      <c r="K33" s="27"/>
    </row>
    <row r="34" spans="1:11" ht="13.2" x14ac:dyDescent="0.25">
      <c r="A34" s="31">
        <v>45433</v>
      </c>
      <c r="B34" s="27" t="s">
        <v>50</v>
      </c>
      <c r="C34" s="11" t="s">
        <v>91</v>
      </c>
      <c r="D34" s="27" t="s">
        <v>69</v>
      </c>
      <c r="E34" s="12" t="s">
        <v>63</v>
      </c>
      <c r="F34" s="12" t="s">
        <v>55</v>
      </c>
      <c r="G34" s="29">
        <v>1</v>
      </c>
      <c r="H34" s="29">
        <v>1</v>
      </c>
      <c r="I34" s="29">
        <f t="shared" si="2"/>
        <v>0</v>
      </c>
      <c r="J34" s="28"/>
      <c r="K34" s="27"/>
    </row>
    <row r="35" spans="1:11" ht="13.2" x14ac:dyDescent="0.25">
      <c r="A35" s="39">
        <v>45434</v>
      </c>
      <c r="B35" s="40" t="s">
        <v>50</v>
      </c>
      <c r="C35" s="41" t="s">
        <v>14</v>
      </c>
      <c r="D35" s="40" t="s">
        <v>92</v>
      </c>
      <c r="E35" s="42" t="s">
        <v>54</v>
      </c>
      <c r="F35" s="42" t="s">
        <v>55</v>
      </c>
      <c r="G35" s="43">
        <v>4</v>
      </c>
      <c r="H35" s="43">
        <v>4</v>
      </c>
      <c r="I35" s="43">
        <f t="shared" si="2"/>
        <v>0</v>
      </c>
      <c r="J35" s="54" t="s">
        <v>95</v>
      </c>
      <c r="K35" s="40"/>
    </row>
    <row r="36" spans="1:11" ht="13.2" x14ac:dyDescent="0.25">
      <c r="A36" s="31">
        <v>45434</v>
      </c>
      <c r="B36" s="27" t="s">
        <v>50</v>
      </c>
      <c r="C36" s="11" t="s">
        <v>14</v>
      </c>
      <c r="D36" s="27" t="s">
        <v>93</v>
      </c>
      <c r="E36" s="12" t="s">
        <v>45</v>
      </c>
      <c r="F36" s="12" t="s">
        <v>55</v>
      </c>
      <c r="G36" s="29">
        <v>2</v>
      </c>
      <c r="H36" s="29">
        <v>2</v>
      </c>
      <c r="I36" s="29">
        <f t="shared" si="2"/>
        <v>0</v>
      </c>
      <c r="J36" s="28"/>
      <c r="K36" s="27" t="s">
        <v>94</v>
      </c>
    </row>
    <row r="37" spans="1:11" ht="13.2" x14ac:dyDescent="0.25">
      <c r="A37" s="31">
        <v>45434</v>
      </c>
      <c r="B37" s="27" t="s">
        <v>50</v>
      </c>
      <c r="C37" s="11" t="s">
        <v>14</v>
      </c>
      <c r="D37" s="27" t="s">
        <v>96</v>
      </c>
      <c r="E37" s="12" t="s">
        <v>59</v>
      </c>
      <c r="F37" s="12" t="s">
        <v>55</v>
      </c>
      <c r="G37" s="29">
        <v>2</v>
      </c>
      <c r="H37" s="29">
        <v>2</v>
      </c>
      <c r="I37" s="29">
        <f t="shared" si="2"/>
        <v>0</v>
      </c>
      <c r="J37" s="28"/>
      <c r="K37" s="27" t="s">
        <v>97</v>
      </c>
    </row>
    <row r="38" spans="1:11" ht="13.2" x14ac:dyDescent="0.25">
      <c r="A38" s="31">
        <v>45434</v>
      </c>
      <c r="B38" s="27" t="s">
        <v>50</v>
      </c>
      <c r="C38" s="11"/>
      <c r="D38" s="27" t="s">
        <v>99</v>
      </c>
      <c r="E38" s="12" t="s">
        <v>57</v>
      </c>
      <c r="F38" s="12"/>
      <c r="G38" s="29"/>
      <c r="H38" s="29"/>
      <c r="I38" s="29"/>
      <c r="J38" s="28"/>
      <c r="K38" s="27"/>
    </row>
    <row r="39" spans="1:11" ht="13.2" x14ac:dyDescent="0.25">
      <c r="A39" s="39">
        <v>45435</v>
      </c>
      <c r="B39" s="40" t="s">
        <v>50</v>
      </c>
      <c r="C39" s="41" t="s">
        <v>14</v>
      </c>
      <c r="D39" s="40" t="s">
        <v>98</v>
      </c>
      <c r="E39" s="42" t="s">
        <v>63</v>
      </c>
      <c r="F39" s="42" t="s">
        <v>40</v>
      </c>
      <c r="G39" s="43">
        <v>0.5</v>
      </c>
      <c r="H39" s="43">
        <v>0.5</v>
      </c>
      <c r="I39" s="43">
        <f t="shared" si="2"/>
        <v>0</v>
      </c>
      <c r="J39" s="53"/>
      <c r="K39" s="40"/>
    </row>
    <row r="40" spans="1:11" ht="13.2" x14ac:dyDescent="0.25">
      <c r="A40" s="31">
        <v>45435</v>
      </c>
      <c r="B40" s="27" t="s">
        <v>50</v>
      </c>
      <c r="C40" s="11" t="s">
        <v>14</v>
      </c>
      <c r="D40" s="27" t="s">
        <v>100</v>
      </c>
      <c r="E40" s="12" t="s">
        <v>62</v>
      </c>
      <c r="F40" s="12" t="s">
        <v>40</v>
      </c>
      <c r="G40" s="29">
        <v>1.5</v>
      </c>
      <c r="H40" s="29">
        <v>1.5</v>
      </c>
      <c r="I40" s="29">
        <f t="shared" si="2"/>
        <v>0</v>
      </c>
      <c r="J40" s="28"/>
      <c r="K40" s="27"/>
    </row>
    <row r="41" spans="1:11" ht="13.2" x14ac:dyDescent="0.25">
      <c r="A41" s="31">
        <v>45435</v>
      </c>
      <c r="B41" s="27" t="s">
        <v>50</v>
      </c>
      <c r="C41" s="11" t="s">
        <v>14</v>
      </c>
      <c r="D41" s="27" t="s">
        <v>101</v>
      </c>
      <c r="E41" s="12" t="s">
        <v>54</v>
      </c>
      <c r="F41" s="12" t="s">
        <v>40</v>
      </c>
      <c r="G41" s="29">
        <v>1.45</v>
      </c>
      <c r="H41" s="29">
        <v>2</v>
      </c>
      <c r="I41" s="29">
        <f t="shared" si="2"/>
        <v>0.55000000000000004</v>
      </c>
      <c r="J41" s="28"/>
      <c r="K41" s="27"/>
    </row>
    <row r="42" spans="1:11" ht="13.2" x14ac:dyDescent="0.25">
      <c r="A42" s="31">
        <v>45435</v>
      </c>
      <c r="B42" s="27" t="s">
        <v>50</v>
      </c>
      <c r="C42" s="11" t="s">
        <v>14</v>
      </c>
      <c r="D42" s="27" t="s">
        <v>102</v>
      </c>
      <c r="E42" s="12" t="s">
        <v>51</v>
      </c>
      <c r="F42" s="12" t="s">
        <v>55</v>
      </c>
      <c r="G42" s="29">
        <v>2</v>
      </c>
      <c r="H42" s="29">
        <v>3</v>
      </c>
      <c r="I42" s="29">
        <f t="shared" si="2"/>
        <v>1</v>
      </c>
      <c r="J42" s="28"/>
      <c r="K42" s="27" t="s">
        <v>103</v>
      </c>
    </row>
    <row r="43" spans="1:11" ht="13.2" x14ac:dyDescent="0.25">
      <c r="A43" s="39">
        <v>45436</v>
      </c>
      <c r="B43" s="40" t="s">
        <v>50</v>
      </c>
      <c r="C43" s="41" t="s">
        <v>14</v>
      </c>
      <c r="D43" s="40" t="s">
        <v>75</v>
      </c>
      <c r="E43" s="42" t="s">
        <v>61</v>
      </c>
      <c r="F43" s="42" t="s">
        <v>52</v>
      </c>
      <c r="G43" s="43">
        <v>1</v>
      </c>
      <c r="H43" s="43">
        <v>1</v>
      </c>
      <c r="I43" s="43">
        <f t="shared" si="2"/>
        <v>0</v>
      </c>
      <c r="J43" s="53"/>
      <c r="K43" s="40"/>
    </row>
    <row r="44" spans="1:11" ht="13.2" x14ac:dyDescent="0.25">
      <c r="A44" s="31">
        <v>45436</v>
      </c>
      <c r="B44" s="27" t="s">
        <v>50</v>
      </c>
      <c r="C44" s="11" t="s">
        <v>14</v>
      </c>
      <c r="D44" s="27" t="s">
        <v>100</v>
      </c>
      <c r="E44" s="12" t="s">
        <v>42</v>
      </c>
      <c r="F44" s="12" t="s">
        <v>43</v>
      </c>
      <c r="G44" s="29">
        <v>2</v>
      </c>
      <c r="H44" s="29">
        <v>2</v>
      </c>
      <c r="I44" s="29"/>
      <c r="J44" s="44" t="s">
        <v>165</v>
      </c>
      <c r="K44" s="27"/>
    </row>
    <row r="45" spans="1:11" ht="13.2" x14ac:dyDescent="0.25">
      <c r="A45" s="31">
        <v>45436</v>
      </c>
      <c r="B45" s="27" t="s">
        <v>50</v>
      </c>
      <c r="C45" s="11" t="s">
        <v>14</v>
      </c>
      <c r="D45" s="27" t="s">
        <v>102</v>
      </c>
      <c r="E45" s="12" t="s">
        <v>54</v>
      </c>
      <c r="F45" s="12" t="s">
        <v>49</v>
      </c>
      <c r="G45" s="29">
        <v>3</v>
      </c>
      <c r="H45" s="29">
        <v>3</v>
      </c>
      <c r="I45" s="29"/>
      <c r="J45" s="28"/>
      <c r="K45" s="27"/>
    </row>
    <row r="46" spans="1:11" ht="13.2" x14ac:dyDescent="0.25">
      <c r="A46" s="31"/>
      <c r="B46" s="27"/>
      <c r="C46" s="11" t="s">
        <v>14</v>
      </c>
      <c r="D46" s="27"/>
      <c r="E46" s="12"/>
      <c r="F46" s="12"/>
      <c r="G46" s="29"/>
      <c r="H46" s="29"/>
      <c r="I46" s="29">
        <f t="shared" si="2"/>
        <v>0</v>
      </c>
      <c r="J46" s="28"/>
      <c r="K46" s="27"/>
    </row>
    <row r="47" spans="1:11" ht="13.2" x14ac:dyDescent="0.25">
      <c r="A47" s="18"/>
      <c r="B47" s="20"/>
      <c r="C47" s="20"/>
      <c r="D47" s="20"/>
      <c r="E47" s="20" t="s">
        <v>15</v>
      </c>
      <c r="F47" s="20"/>
      <c r="G47" s="23">
        <f t="shared" ref="G47:H47" si="3">SUM(G31:G46)</f>
        <v>28.45</v>
      </c>
      <c r="H47" s="23">
        <f t="shared" si="3"/>
        <v>30</v>
      </c>
      <c r="I47" s="23">
        <f t="shared" si="2"/>
        <v>1.5500000000000007</v>
      </c>
      <c r="J47" s="24"/>
      <c r="K47" s="20"/>
    </row>
    <row r="48" spans="1:11" ht="18.75" customHeight="1" x14ac:dyDescent="0.25">
      <c r="A48" s="74" t="s">
        <v>18</v>
      </c>
      <c r="B48" s="64"/>
      <c r="C48" s="64"/>
      <c r="D48" s="64"/>
      <c r="E48" s="64"/>
      <c r="F48" s="64"/>
      <c r="G48" s="64"/>
      <c r="H48" s="64"/>
      <c r="I48" s="64"/>
      <c r="J48" s="64"/>
      <c r="K48" s="65"/>
    </row>
    <row r="49" spans="1:11" ht="27.75" customHeight="1" x14ac:dyDescent="0.25">
      <c r="A49" s="32" t="s">
        <v>12</v>
      </c>
      <c r="B49" s="75" t="s">
        <v>13</v>
      </c>
      <c r="C49" s="64"/>
      <c r="D49" s="64"/>
      <c r="E49" s="64"/>
      <c r="F49" s="64"/>
      <c r="G49" s="64"/>
      <c r="H49" s="64"/>
      <c r="I49" s="64"/>
      <c r="J49" s="64"/>
      <c r="K49" s="65"/>
    </row>
    <row r="50" spans="1:11" ht="13.2" x14ac:dyDescent="0.25">
      <c r="A50" s="31">
        <v>45439</v>
      </c>
      <c r="B50" s="27" t="s">
        <v>50</v>
      </c>
      <c r="C50" s="11" t="s">
        <v>14</v>
      </c>
      <c r="D50" s="27" t="s">
        <v>71</v>
      </c>
      <c r="E50" s="12" t="s">
        <v>51</v>
      </c>
      <c r="F50" s="12" t="s">
        <v>43</v>
      </c>
      <c r="G50" s="29">
        <v>5</v>
      </c>
      <c r="H50" s="29">
        <v>5</v>
      </c>
      <c r="I50" s="29">
        <f t="shared" ref="I50:I67" si="4">H50-G50</f>
        <v>0</v>
      </c>
      <c r="J50" s="44" t="s">
        <v>73</v>
      </c>
      <c r="K50" s="27"/>
    </row>
    <row r="51" spans="1:11" ht="13.2" x14ac:dyDescent="0.25">
      <c r="A51" s="31">
        <v>45439</v>
      </c>
      <c r="B51" s="27" t="s">
        <v>50</v>
      </c>
      <c r="C51" s="11" t="s">
        <v>14</v>
      </c>
      <c r="D51" s="27" t="s">
        <v>72</v>
      </c>
      <c r="E51" s="12" t="s">
        <v>42</v>
      </c>
      <c r="F51" s="12" t="s">
        <v>40</v>
      </c>
      <c r="G51" s="29">
        <v>0.25</v>
      </c>
      <c r="H51" s="29">
        <v>0.25</v>
      </c>
      <c r="I51" s="29">
        <f t="shared" si="4"/>
        <v>0</v>
      </c>
      <c r="J51" s="28"/>
      <c r="K51" s="27"/>
    </row>
    <row r="52" spans="1:11" ht="13.2" x14ac:dyDescent="0.25">
      <c r="A52" s="31">
        <v>45439</v>
      </c>
      <c r="B52" s="27" t="s">
        <v>50</v>
      </c>
      <c r="C52" s="11" t="s">
        <v>14</v>
      </c>
      <c r="D52" s="27" t="s">
        <v>74</v>
      </c>
      <c r="E52" s="12" t="s">
        <v>59</v>
      </c>
      <c r="F52" s="12" t="s">
        <v>40</v>
      </c>
      <c r="G52" s="29">
        <v>1</v>
      </c>
      <c r="H52" s="29">
        <v>1</v>
      </c>
      <c r="I52" s="29">
        <f t="shared" si="4"/>
        <v>0</v>
      </c>
      <c r="J52" s="28"/>
      <c r="K52" s="27"/>
    </row>
    <row r="53" spans="1:11" ht="13.2" x14ac:dyDescent="0.25">
      <c r="A53" s="31">
        <v>45439</v>
      </c>
      <c r="B53" s="27" t="s">
        <v>50</v>
      </c>
      <c r="C53" s="11" t="s">
        <v>14</v>
      </c>
      <c r="D53" s="27" t="s">
        <v>104</v>
      </c>
      <c r="E53" s="12" t="s">
        <v>63</v>
      </c>
      <c r="F53" s="12" t="s">
        <v>43</v>
      </c>
      <c r="G53" s="29">
        <v>2</v>
      </c>
      <c r="H53" s="29">
        <v>2</v>
      </c>
      <c r="I53" s="29"/>
      <c r="J53" s="44" t="s">
        <v>165</v>
      </c>
      <c r="K53" s="27"/>
    </row>
    <row r="54" spans="1:11" ht="13.2" x14ac:dyDescent="0.25">
      <c r="A54" s="39">
        <v>45440</v>
      </c>
      <c r="B54" s="40" t="s">
        <v>50</v>
      </c>
      <c r="C54" s="41" t="s">
        <v>91</v>
      </c>
      <c r="D54" s="40" t="s">
        <v>105</v>
      </c>
      <c r="E54" s="42" t="s">
        <v>42</v>
      </c>
      <c r="F54" s="42" t="s">
        <v>40</v>
      </c>
      <c r="G54" s="43">
        <v>0.5</v>
      </c>
      <c r="H54" s="43">
        <v>0.5</v>
      </c>
      <c r="I54" s="43">
        <f t="shared" si="4"/>
        <v>0</v>
      </c>
      <c r="J54" s="53"/>
      <c r="K54" s="40"/>
    </row>
    <row r="55" spans="1:11" ht="13.2" x14ac:dyDescent="0.25">
      <c r="A55" s="31">
        <v>45440</v>
      </c>
      <c r="B55" s="27" t="s">
        <v>50</v>
      </c>
      <c r="C55" s="11" t="s">
        <v>91</v>
      </c>
      <c r="D55" s="27" t="s">
        <v>106</v>
      </c>
      <c r="E55" s="12" t="s">
        <v>42</v>
      </c>
      <c r="F55" s="12" t="s">
        <v>40</v>
      </c>
      <c r="G55" s="29">
        <v>1</v>
      </c>
      <c r="H55" s="29">
        <v>1</v>
      </c>
      <c r="I55" s="29">
        <f t="shared" si="4"/>
        <v>0</v>
      </c>
      <c r="J55" s="28"/>
      <c r="K55" s="27"/>
    </row>
    <row r="56" spans="1:11" ht="13.2" x14ac:dyDescent="0.25">
      <c r="A56" s="31">
        <v>45440</v>
      </c>
      <c r="B56" s="27" t="s">
        <v>50</v>
      </c>
      <c r="C56" s="11" t="s">
        <v>91</v>
      </c>
      <c r="D56" s="27" t="s">
        <v>107</v>
      </c>
      <c r="E56" s="12" t="s">
        <v>45</v>
      </c>
      <c r="F56" s="12" t="s">
        <v>52</v>
      </c>
      <c r="G56" s="29">
        <v>7</v>
      </c>
      <c r="H56" s="29">
        <v>7</v>
      </c>
      <c r="I56" s="29">
        <f t="shared" si="4"/>
        <v>0</v>
      </c>
      <c r="J56" s="28"/>
      <c r="K56" s="27" t="s">
        <v>108</v>
      </c>
    </row>
    <row r="57" spans="1:11" ht="13.2" x14ac:dyDescent="0.25">
      <c r="A57" s="39">
        <v>45441</v>
      </c>
      <c r="B57" s="40" t="s">
        <v>50</v>
      </c>
      <c r="C57" s="41" t="s">
        <v>14</v>
      </c>
      <c r="D57" s="40" t="s">
        <v>109</v>
      </c>
      <c r="E57" s="42" t="s">
        <v>42</v>
      </c>
      <c r="F57" s="42" t="s">
        <v>40</v>
      </c>
      <c r="G57" s="43">
        <v>1</v>
      </c>
      <c r="H57" s="43">
        <v>1</v>
      </c>
      <c r="I57" s="43">
        <f t="shared" si="4"/>
        <v>0</v>
      </c>
      <c r="J57" s="53"/>
      <c r="K57" s="40"/>
    </row>
    <row r="58" spans="1:11" ht="13.2" x14ac:dyDescent="0.25">
      <c r="A58" s="31">
        <v>45441</v>
      </c>
      <c r="B58" s="27" t="s">
        <v>50</v>
      </c>
      <c r="C58" s="11" t="s">
        <v>14</v>
      </c>
      <c r="D58" s="27" t="s">
        <v>110</v>
      </c>
      <c r="E58" s="12" t="s">
        <v>63</v>
      </c>
      <c r="F58" s="12" t="s">
        <v>60</v>
      </c>
      <c r="G58" s="29">
        <v>3</v>
      </c>
      <c r="H58" s="29">
        <v>3</v>
      </c>
      <c r="I58" s="29">
        <f t="shared" si="4"/>
        <v>0</v>
      </c>
      <c r="J58" s="28"/>
      <c r="K58" s="27"/>
    </row>
    <row r="59" spans="1:11" ht="13.2" x14ac:dyDescent="0.25">
      <c r="A59" s="31">
        <v>45441</v>
      </c>
      <c r="B59" s="27" t="s">
        <v>50</v>
      </c>
      <c r="C59" s="11" t="s">
        <v>14</v>
      </c>
      <c r="D59" s="27" t="s">
        <v>112</v>
      </c>
      <c r="E59" s="12" t="s">
        <v>45</v>
      </c>
      <c r="F59" s="12" t="s">
        <v>52</v>
      </c>
      <c r="G59" s="29">
        <v>3</v>
      </c>
      <c r="H59" s="29">
        <v>3</v>
      </c>
      <c r="I59" s="29">
        <f t="shared" si="4"/>
        <v>0</v>
      </c>
      <c r="J59" s="44" t="s">
        <v>111</v>
      </c>
      <c r="K59" s="27"/>
    </row>
    <row r="60" spans="1:11" ht="13.2" x14ac:dyDescent="0.25">
      <c r="A60" s="39">
        <v>45442</v>
      </c>
      <c r="B60" s="40" t="s">
        <v>50</v>
      </c>
      <c r="C60" s="41" t="s">
        <v>14</v>
      </c>
      <c r="D60" s="40" t="s">
        <v>109</v>
      </c>
      <c r="E60" s="42" t="s">
        <v>42</v>
      </c>
      <c r="F60" s="42" t="s">
        <v>43</v>
      </c>
      <c r="G60" s="43">
        <v>1</v>
      </c>
      <c r="H60" s="43">
        <v>1</v>
      </c>
      <c r="I60" s="43">
        <f t="shared" si="4"/>
        <v>0</v>
      </c>
      <c r="J60" s="53"/>
      <c r="K60" s="40"/>
    </row>
    <row r="61" spans="1:11" ht="13.2" x14ac:dyDescent="0.25">
      <c r="A61" s="31">
        <v>45442</v>
      </c>
      <c r="B61" s="27" t="s">
        <v>50</v>
      </c>
      <c r="C61" s="11" t="s">
        <v>14</v>
      </c>
      <c r="D61" s="27" t="s">
        <v>113</v>
      </c>
      <c r="E61" s="12" t="s">
        <v>42</v>
      </c>
      <c r="F61" s="12" t="s">
        <v>40</v>
      </c>
      <c r="G61" s="29">
        <v>2</v>
      </c>
      <c r="H61" s="29">
        <v>2</v>
      </c>
      <c r="I61" s="29">
        <f t="shared" si="4"/>
        <v>0</v>
      </c>
      <c r="J61" s="28"/>
      <c r="K61" s="27"/>
    </row>
    <row r="62" spans="1:11" ht="13.2" x14ac:dyDescent="0.25">
      <c r="A62" s="31">
        <v>45442</v>
      </c>
      <c r="B62" s="27" t="s">
        <v>50</v>
      </c>
      <c r="C62" s="11" t="s">
        <v>14</v>
      </c>
      <c r="D62" s="27" t="s">
        <v>114</v>
      </c>
      <c r="E62" s="12" t="s">
        <v>45</v>
      </c>
      <c r="F62" s="12" t="s">
        <v>52</v>
      </c>
      <c r="G62" s="29">
        <v>3</v>
      </c>
      <c r="H62" s="29">
        <v>3</v>
      </c>
      <c r="I62" s="29">
        <f t="shared" si="4"/>
        <v>0</v>
      </c>
      <c r="J62" s="44" t="s">
        <v>115</v>
      </c>
      <c r="K62" s="27"/>
    </row>
    <row r="63" spans="1:11" ht="13.2" x14ac:dyDescent="0.25">
      <c r="A63" s="39">
        <v>45443</v>
      </c>
      <c r="B63" s="40" t="s">
        <v>50</v>
      </c>
      <c r="C63" s="41" t="s">
        <v>91</v>
      </c>
      <c r="D63" s="40" t="s">
        <v>118</v>
      </c>
      <c r="E63" s="42" t="s">
        <v>42</v>
      </c>
      <c r="F63" s="42" t="s">
        <v>43</v>
      </c>
      <c r="G63" s="43">
        <v>0.5</v>
      </c>
      <c r="H63" s="43">
        <v>0.5</v>
      </c>
      <c r="I63" s="43">
        <f t="shared" si="4"/>
        <v>0</v>
      </c>
      <c r="J63" s="53"/>
      <c r="K63" s="40"/>
    </row>
    <row r="64" spans="1:11" ht="13.2" x14ac:dyDescent="0.25">
      <c r="A64" s="31">
        <v>45443</v>
      </c>
      <c r="B64" s="27" t="s">
        <v>50</v>
      </c>
      <c r="C64" s="11" t="s">
        <v>91</v>
      </c>
      <c r="D64" s="27" t="s">
        <v>117</v>
      </c>
      <c r="E64" s="12" t="s">
        <v>42</v>
      </c>
      <c r="F64" s="12" t="s">
        <v>52</v>
      </c>
      <c r="G64" s="29">
        <v>5</v>
      </c>
      <c r="H64" s="29">
        <v>5</v>
      </c>
      <c r="I64" s="29">
        <f t="shared" si="4"/>
        <v>0</v>
      </c>
      <c r="J64" s="28"/>
      <c r="K64" s="27"/>
    </row>
    <row r="65" spans="1:11" ht="13.2" x14ac:dyDescent="0.25">
      <c r="A65" s="31">
        <v>45443</v>
      </c>
      <c r="B65" s="27" t="s">
        <v>50</v>
      </c>
      <c r="C65" s="11" t="s">
        <v>91</v>
      </c>
      <c r="D65" s="27" t="s">
        <v>116</v>
      </c>
      <c r="E65" s="12" t="s">
        <v>42</v>
      </c>
      <c r="F65" s="12" t="s">
        <v>40</v>
      </c>
      <c r="G65" s="29">
        <v>1</v>
      </c>
      <c r="H65" s="29">
        <v>1</v>
      </c>
      <c r="I65" s="29">
        <f t="shared" si="4"/>
        <v>0</v>
      </c>
      <c r="J65" s="28"/>
      <c r="K65" s="27"/>
    </row>
    <row r="66" spans="1:11" ht="13.2" x14ac:dyDescent="0.25">
      <c r="A66" s="31"/>
      <c r="B66" s="27"/>
      <c r="C66" s="11"/>
      <c r="D66" s="27"/>
      <c r="E66" s="12"/>
      <c r="F66" s="12"/>
      <c r="G66" s="29"/>
      <c r="H66" s="29"/>
      <c r="I66" s="29">
        <f t="shared" si="4"/>
        <v>0</v>
      </c>
      <c r="J66" s="28"/>
      <c r="K66" s="27"/>
    </row>
    <row r="67" spans="1:11" ht="13.2" x14ac:dyDescent="0.25">
      <c r="A67" s="18"/>
      <c r="B67" s="20"/>
      <c r="C67" s="20"/>
      <c r="D67" s="20"/>
      <c r="E67" s="20" t="s">
        <v>15</v>
      </c>
      <c r="F67" s="20"/>
      <c r="G67" s="23">
        <f t="shared" ref="G67:H67" si="5">SUM(G50:G66)</f>
        <v>36.25</v>
      </c>
      <c r="H67" s="23">
        <f t="shared" si="5"/>
        <v>36.25</v>
      </c>
      <c r="I67" s="23">
        <f t="shared" si="4"/>
        <v>0</v>
      </c>
      <c r="J67" s="24"/>
      <c r="K67" s="20"/>
    </row>
    <row r="68" spans="1:11" ht="18.75" customHeight="1" x14ac:dyDescent="0.25">
      <c r="A68" s="76" t="s">
        <v>19</v>
      </c>
      <c r="B68" s="64"/>
      <c r="C68" s="64"/>
      <c r="D68" s="64"/>
      <c r="E68" s="64"/>
      <c r="F68" s="64"/>
      <c r="G68" s="64"/>
      <c r="H68" s="64"/>
      <c r="I68" s="64"/>
      <c r="J68" s="64"/>
      <c r="K68" s="65"/>
    </row>
    <row r="69" spans="1:11" ht="27.75" customHeight="1" x14ac:dyDescent="0.25">
      <c r="A69" s="33" t="s">
        <v>12</v>
      </c>
      <c r="B69" s="77" t="s">
        <v>13</v>
      </c>
      <c r="C69" s="64"/>
      <c r="D69" s="64"/>
      <c r="E69" s="64"/>
      <c r="F69" s="64"/>
      <c r="G69" s="64"/>
      <c r="H69" s="64"/>
      <c r="I69" s="64"/>
      <c r="J69" s="64"/>
      <c r="K69" s="65"/>
    </row>
    <row r="70" spans="1:11" ht="13.2" x14ac:dyDescent="0.25">
      <c r="A70" s="31">
        <v>45446</v>
      </c>
      <c r="B70" s="27" t="s">
        <v>50</v>
      </c>
      <c r="C70" s="11" t="s">
        <v>14</v>
      </c>
      <c r="D70" s="27" t="s">
        <v>109</v>
      </c>
      <c r="E70" s="12" t="s">
        <v>42</v>
      </c>
      <c r="F70" s="12" t="s">
        <v>40</v>
      </c>
      <c r="G70" s="29">
        <v>1</v>
      </c>
      <c r="H70" s="29">
        <v>1</v>
      </c>
      <c r="I70" s="29">
        <f t="shared" ref="I70:I84" si="6">H70-G70</f>
        <v>0</v>
      </c>
      <c r="J70" s="28"/>
      <c r="K70" s="27"/>
    </row>
    <row r="71" spans="1:11" ht="13.2" x14ac:dyDescent="0.25">
      <c r="A71" s="31">
        <v>45446</v>
      </c>
      <c r="B71" s="27" t="s">
        <v>50</v>
      </c>
      <c r="C71" s="11" t="s">
        <v>14</v>
      </c>
      <c r="D71" s="27" t="s">
        <v>74</v>
      </c>
      <c r="E71" s="12" t="s">
        <v>59</v>
      </c>
      <c r="F71" s="12" t="s">
        <v>40</v>
      </c>
      <c r="G71" s="29">
        <v>3</v>
      </c>
      <c r="H71" s="29">
        <v>3</v>
      </c>
      <c r="I71" s="29">
        <f t="shared" si="6"/>
        <v>0</v>
      </c>
      <c r="J71" s="44" t="s">
        <v>165</v>
      </c>
      <c r="K71" s="27"/>
    </row>
    <row r="72" spans="1:11" ht="13.2" x14ac:dyDescent="0.25">
      <c r="A72" s="31">
        <v>45446</v>
      </c>
      <c r="B72" s="27" t="s">
        <v>50</v>
      </c>
      <c r="C72" s="11" t="s">
        <v>14</v>
      </c>
      <c r="D72" s="27" t="s">
        <v>119</v>
      </c>
      <c r="E72" s="12" t="s">
        <v>48</v>
      </c>
      <c r="F72" s="12" t="s">
        <v>52</v>
      </c>
      <c r="G72" s="29">
        <v>3</v>
      </c>
      <c r="H72" s="29">
        <v>3</v>
      </c>
      <c r="I72" s="29">
        <f t="shared" si="6"/>
        <v>0</v>
      </c>
      <c r="J72" s="28"/>
      <c r="K72" s="27"/>
    </row>
    <row r="73" spans="1:11" ht="13.2" x14ac:dyDescent="0.25">
      <c r="A73" s="31">
        <v>45446</v>
      </c>
      <c r="B73" s="27" t="s">
        <v>50</v>
      </c>
      <c r="C73" s="11" t="s">
        <v>14</v>
      </c>
      <c r="D73" s="27" t="s">
        <v>125</v>
      </c>
      <c r="E73" s="12" t="s">
        <v>63</v>
      </c>
      <c r="F73" s="12" t="s">
        <v>55</v>
      </c>
      <c r="G73" s="29">
        <v>2</v>
      </c>
      <c r="H73" s="29">
        <v>2</v>
      </c>
      <c r="I73" s="29">
        <f t="shared" si="6"/>
        <v>0</v>
      </c>
      <c r="J73" s="28"/>
      <c r="K73" s="27"/>
    </row>
    <row r="74" spans="1:11" ht="13.2" x14ac:dyDescent="0.25">
      <c r="A74" s="39">
        <v>45447</v>
      </c>
      <c r="B74" s="40" t="s">
        <v>50</v>
      </c>
      <c r="C74" s="41" t="s">
        <v>14</v>
      </c>
      <c r="D74" s="40" t="s">
        <v>109</v>
      </c>
      <c r="E74" s="42" t="s">
        <v>42</v>
      </c>
      <c r="F74" s="42" t="s">
        <v>40</v>
      </c>
      <c r="G74" s="43">
        <v>0.5</v>
      </c>
      <c r="H74" s="43">
        <v>0.5</v>
      </c>
      <c r="I74" s="43">
        <f t="shared" si="6"/>
        <v>0</v>
      </c>
      <c r="J74" s="53"/>
      <c r="K74" s="40"/>
    </row>
    <row r="75" spans="1:11" ht="13.2" x14ac:dyDescent="0.25">
      <c r="A75" s="31">
        <v>45447</v>
      </c>
      <c r="B75" s="27" t="s">
        <v>50</v>
      </c>
      <c r="C75" s="11" t="s">
        <v>14</v>
      </c>
      <c r="D75" s="27" t="s">
        <v>120</v>
      </c>
      <c r="E75" s="12" t="s">
        <v>45</v>
      </c>
      <c r="F75" s="12" t="s">
        <v>52</v>
      </c>
      <c r="G75" s="29">
        <v>4</v>
      </c>
      <c r="H75" s="29">
        <v>4</v>
      </c>
      <c r="I75" s="29">
        <f t="shared" si="6"/>
        <v>0</v>
      </c>
      <c r="J75" s="44" t="s">
        <v>165</v>
      </c>
      <c r="K75" s="27"/>
    </row>
    <row r="76" spans="1:11" ht="13.2" x14ac:dyDescent="0.25">
      <c r="A76" s="31">
        <v>45447</v>
      </c>
      <c r="B76" s="27" t="s">
        <v>50</v>
      </c>
      <c r="C76" s="11" t="s">
        <v>14</v>
      </c>
      <c r="D76" s="27" t="s">
        <v>121</v>
      </c>
      <c r="E76" s="12" t="s">
        <v>45</v>
      </c>
      <c r="F76" s="12" t="s">
        <v>52</v>
      </c>
      <c r="G76" s="29">
        <v>3</v>
      </c>
      <c r="H76" s="29">
        <v>3</v>
      </c>
      <c r="I76" s="29">
        <f t="shared" si="6"/>
        <v>0</v>
      </c>
      <c r="J76" s="28"/>
      <c r="K76" s="27"/>
    </row>
    <row r="77" spans="1:11" ht="13.2" x14ac:dyDescent="0.25">
      <c r="A77" s="39">
        <v>45448</v>
      </c>
      <c r="B77" s="40" t="s">
        <v>50</v>
      </c>
      <c r="C77" s="41" t="s">
        <v>14</v>
      </c>
      <c r="D77" s="40" t="s">
        <v>122</v>
      </c>
      <c r="E77" s="42" t="s">
        <v>42</v>
      </c>
      <c r="F77" s="42" t="s">
        <v>40</v>
      </c>
      <c r="G77" s="43">
        <v>0.25</v>
      </c>
      <c r="H77" s="43">
        <v>0.25</v>
      </c>
      <c r="I77" s="43">
        <f t="shared" si="6"/>
        <v>0</v>
      </c>
      <c r="J77" s="53"/>
      <c r="K77" s="40"/>
    </row>
    <row r="78" spans="1:11" ht="13.2" x14ac:dyDescent="0.25">
      <c r="A78" s="31">
        <v>45448</v>
      </c>
      <c r="B78" s="27" t="s">
        <v>50</v>
      </c>
      <c r="C78" s="11" t="s">
        <v>14</v>
      </c>
      <c r="D78" s="27" t="s">
        <v>126</v>
      </c>
      <c r="E78" s="12" t="s">
        <v>45</v>
      </c>
      <c r="F78" s="12" t="s">
        <v>52</v>
      </c>
      <c r="G78" s="29">
        <v>3</v>
      </c>
      <c r="H78" s="29">
        <v>3</v>
      </c>
      <c r="I78" s="29">
        <f t="shared" si="6"/>
        <v>0</v>
      </c>
      <c r="J78" s="28"/>
      <c r="K78" s="27"/>
    </row>
    <row r="79" spans="1:11" ht="13.2" x14ac:dyDescent="0.25">
      <c r="A79" s="31">
        <v>45448</v>
      </c>
      <c r="B79" s="27" t="s">
        <v>50</v>
      </c>
      <c r="C79" s="11" t="s">
        <v>14</v>
      </c>
      <c r="D79" s="27" t="s">
        <v>123</v>
      </c>
      <c r="E79" s="12" t="s">
        <v>45</v>
      </c>
      <c r="F79" s="12" t="s">
        <v>52</v>
      </c>
      <c r="G79" s="29">
        <v>4</v>
      </c>
      <c r="H79" s="29">
        <v>4</v>
      </c>
      <c r="I79" s="29">
        <f t="shared" si="6"/>
        <v>0</v>
      </c>
      <c r="J79" s="28"/>
      <c r="K79" s="27"/>
    </row>
    <row r="80" spans="1:11" ht="13.2" x14ac:dyDescent="0.25">
      <c r="A80" s="39">
        <v>45448</v>
      </c>
      <c r="B80" s="40" t="s">
        <v>50</v>
      </c>
      <c r="C80" s="41" t="s">
        <v>14</v>
      </c>
      <c r="D80" s="40" t="s">
        <v>122</v>
      </c>
      <c r="E80" s="42" t="s">
        <v>42</v>
      </c>
      <c r="F80" s="42" t="s">
        <v>40</v>
      </c>
      <c r="G80" s="43">
        <v>0.25</v>
      </c>
      <c r="H80" s="43">
        <v>0.25</v>
      </c>
      <c r="I80" s="43">
        <f t="shared" si="6"/>
        <v>0</v>
      </c>
      <c r="J80" s="53"/>
      <c r="K80" s="40"/>
    </row>
    <row r="81" spans="1:11" ht="13.2" x14ac:dyDescent="0.25">
      <c r="A81" s="31">
        <v>45449</v>
      </c>
      <c r="B81" s="27" t="s">
        <v>50</v>
      </c>
      <c r="C81" s="11" t="s">
        <v>14</v>
      </c>
      <c r="D81" s="27" t="s">
        <v>124</v>
      </c>
      <c r="E81" s="12" t="s">
        <v>45</v>
      </c>
      <c r="F81" s="12" t="s">
        <v>52</v>
      </c>
      <c r="G81" s="29">
        <v>4</v>
      </c>
      <c r="H81" s="29">
        <v>4</v>
      </c>
      <c r="I81" s="29">
        <f t="shared" si="6"/>
        <v>0</v>
      </c>
      <c r="J81" s="28"/>
      <c r="K81" s="27"/>
    </row>
    <row r="82" spans="1:11" ht="13.2" x14ac:dyDescent="0.25">
      <c r="A82" s="31">
        <v>45450</v>
      </c>
      <c r="B82" s="27" t="s">
        <v>50</v>
      </c>
      <c r="C82" s="11" t="s">
        <v>14</v>
      </c>
      <c r="D82" s="27" t="s">
        <v>131</v>
      </c>
      <c r="E82" s="12"/>
      <c r="F82" s="12"/>
      <c r="G82" s="29">
        <v>2</v>
      </c>
      <c r="H82" s="29">
        <v>2</v>
      </c>
      <c r="I82" s="29">
        <f t="shared" si="6"/>
        <v>0</v>
      </c>
      <c r="J82" s="28"/>
      <c r="K82" s="27"/>
    </row>
    <row r="83" spans="1:11" ht="13.2" x14ac:dyDescent="0.25">
      <c r="A83" s="31">
        <v>45450</v>
      </c>
      <c r="B83" s="55" t="s">
        <v>50</v>
      </c>
      <c r="C83" s="11" t="s">
        <v>127</v>
      </c>
      <c r="D83" s="27" t="s">
        <v>128</v>
      </c>
      <c r="E83" s="12" t="s">
        <v>42</v>
      </c>
      <c r="F83" s="12" t="s">
        <v>40</v>
      </c>
      <c r="G83" s="29">
        <v>1</v>
      </c>
      <c r="H83" s="29">
        <v>1</v>
      </c>
      <c r="I83" s="29">
        <v>0</v>
      </c>
      <c r="J83" s="44" t="s">
        <v>129</v>
      </c>
      <c r="K83" s="27" t="s">
        <v>130</v>
      </c>
    </row>
    <row r="84" spans="1:11" ht="13.2" x14ac:dyDescent="0.25">
      <c r="A84" s="18"/>
      <c r="B84" s="20"/>
      <c r="C84" s="20"/>
      <c r="D84" s="20"/>
      <c r="E84" s="20" t="s">
        <v>15</v>
      </c>
      <c r="F84" s="20"/>
      <c r="G84" s="23">
        <f>SUM(G70:G83)</f>
        <v>31</v>
      </c>
      <c r="H84" s="23">
        <f>SUM(H70:H83)</f>
        <v>31</v>
      </c>
      <c r="I84" s="23">
        <f t="shared" si="6"/>
        <v>0</v>
      </c>
      <c r="J84" s="24"/>
      <c r="K84" s="20"/>
    </row>
    <row r="85" spans="1:11" ht="18.75" customHeight="1" x14ac:dyDescent="0.25">
      <c r="A85" s="63" t="s">
        <v>20</v>
      </c>
      <c r="B85" s="64"/>
      <c r="C85" s="64"/>
      <c r="D85" s="64"/>
      <c r="E85" s="64"/>
      <c r="F85" s="64"/>
      <c r="G85" s="64"/>
      <c r="H85" s="64"/>
      <c r="I85" s="64"/>
      <c r="J85" s="64"/>
      <c r="K85" s="65"/>
    </row>
    <row r="86" spans="1:11" ht="27.75" customHeight="1" x14ac:dyDescent="0.25">
      <c r="A86" s="34" t="s">
        <v>12</v>
      </c>
      <c r="B86" s="66" t="s">
        <v>13</v>
      </c>
      <c r="C86" s="64"/>
      <c r="D86" s="64"/>
      <c r="E86" s="64"/>
      <c r="F86" s="64"/>
      <c r="G86" s="64"/>
      <c r="H86" s="64"/>
      <c r="I86" s="64"/>
      <c r="J86" s="64"/>
      <c r="K86" s="65"/>
    </row>
    <row r="87" spans="1:11" ht="13.2" x14ac:dyDescent="0.25">
      <c r="A87" s="39">
        <v>45453</v>
      </c>
      <c r="B87" s="40" t="s">
        <v>50</v>
      </c>
      <c r="C87" s="41" t="s">
        <v>14</v>
      </c>
      <c r="D87" s="40" t="s">
        <v>122</v>
      </c>
      <c r="E87" s="42" t="s">
        <v>42</v>
      </c>
      <c r="F87" s="42" t="s">
        <v>40</v>
      </c>
      <c r="G87" s="43">
        <v>0.25</v>
      </c>
      <c r="H87" s="43">
        <v>0.25</v>
      </c>
      <c r="I87" s="29">
        <f t="shared" ref="I87:I104" si="7">H87-G87</f>
        <v>0</v>
      </c>
      <c r="J87" s="28"/>
      <c r="K87" s="27"/>
    </row>
    <row r="88" spans="1:11" ht="13.2" x14ac:dyDescent="0.25">
      <c r="A88" s="31">
        <v>45453</v>
      </c>
      <c r="B88" s="27" t="s">
        <v>50</v>
      </c>
      <c r="C88" s="11" t="s">
        <v>14</v>
      </c>
      <c r="D88" s="27" t="s">
        <v>133</v>
      </c>
      <c r="E88" s="12" t="s">
        <v>59</v>
      </c>
      <c r="F88" s="12" t="s">
        <v>40</v>
      </c>
      <c r="G88" s="29">
        <v>1</v>
      </c>
      <c r="H88" s="29">
        <v>1</v>
      </c>
      <c r="I88" s="29">
        <f t="shared" si="7"/>
        <v>0</v>
      </c>
      <c r="J88" s="44" t="s">
        <v>134</v>
      </c>
      <c r="K88" s="27"/>
    </row>
    <row r="89" spans="1:11" ht="13.2" x14ac:dyDescent="0.25">
      <c r="A89" s="31">
        <v>45453</v>
      </c>
      <c r="B89" s="27" t="s">
        <v>50</v>
      </c>
      <c r="C89" s="11" t="s">
        <v>14</v>
      </c>
      <c r="D89" s="27" t="s">
        <v>142</v>
      </c>
      <c r="E89" s="12" t="s">
        <v>63</v>
      </c>
      <c r="F89" s="12" t="s">
        <v>58</v>
      </c>
      <c r="G89" s="29">
        <v>2</v>
      </c>
      <c r="H89" s="29">
        <v>2</v>
      </c>
      <c r="I89" s="29">
        <v>0</v>
      </c>
      <c r="J89" s="28"/>
      <c r="K89" s="27"/>
    </row>
    <row r="90" spans="1:11" ht="13.2" x14ac:dyDescent="0.25">
      <c r="A90" s="39">
        <v>45454</v>
      </c>
      <c r="B90" s="40" t="s">
        <v>50</v>
      </c>
      <c r="C90" s="41" t="s">
        <v>14</v>
      </c>
      <c r="D90" s="40" t="s">
        <v>122</v>
      </c>
      <c r="E90" s="42" t="s">
        <v>62</v>
      </c>
      <c r="F90" s="42" t="s">
        <v>40</v>
      </c>
      <c r="G90" s="43">
        <v>0.25</v>
      </c>
      <c r="H90" s="43">
        <v>0.25</v>
      </c>
      <c r="I90" s="43">
        <v>0</v>
      </c>
      <c r="J90" s="53"/>
      <c r="K90" s="40"/>
    </row>
    <row r="91" spans="1:11" ht="13.2" x14ac:dyDescent="0.25">
      <c r="A91" s="31">
        <v>45454</v>
      </c>
      <c r="B91" s="27" t="s">
        <v>50</v>
      </c>
      <c r="C91" s="11" t="s">
        <v>14</v>
      </c>
      <c r="D91" s="27" t="s">
        <v>135</v>
      </c>
      <c r="E91" s="12" t="s">
        <v>45</v>
      </c>
      <c r="F91" s="12" t="s">
        <v>55</v>
      </c>
      <c r="G91" s="29">
        <v>3</v>
      </c>
      <c r="H91" s="29">
        <v>3</v>
      </c>
      <c r="I91" s="29">
        <f t="shared" si="7"/>
        <v>0</v>
      </c>
      <c r="J91" s="28"/>
      <c r="K91" s="27"/>
    </row>
    <row r="92" spans="1:11" ht="13.2" x14ac:dyDescent="0.25">
      <c r="A92" s="31">
        <v>45454</v>
      </c>
      <c r="B92" s="27" t="s">
        <v>50</v>
      </c>
      <c r="C92" s="11" t="s">
        <v>14</v>
      </c>
      <c r="D92" s="27" t="s">
        <v>143</v>
      </c>
      <c r="E92" s="12" t="s">
        <v>45</v>
      </c>
      <c r="F92" s="12" t="s">
        <v>55</v>
      </c>
      <c r="G92" s="29">
        <v>3</v>
      </c>
      <c r="H92" s="29">
        <v>3</v>
      </c>
      <c r="I92" s="29">
        <f t="shared" si="7"/>
        <v>0</v>
      </c>
      <c r="J92" s="44" t="s">
        <v>165</v>
      </c>
      <c r="K92" s="27"/>
    </row>
    <row r="93" spans="1:11" ht="13.2" x14ac:dyDescent="0.25">
      <c r="A93" s="39">
        <v>45454</v>
      </c>
      <c r="B93" s="40" t="s">
        <v>50</v>
      </c>
      <c r="C93" s="41" t="s">
        <v>14</v>
      </c>
      <c r="D93" s="40" t="s">
        <v>122</v>
      </c>
      <c r="E93" s="42" t="s">
        <v>42</v>
      </c>
      <c r="F93" s="42" t="s">
        <v>40</v>
      </c>
      <c r="G93" s="43">
        <v>0.25</v>
      </c>
      <c r="H93" s="43">
        <v>0.25</v>
      </c>
      <c r="I93" s="43"/>
      <c r="J93" s="53"/>
      <c r="K93" s="40"/>
    </row>
    <row r="94" spans="1:11" ht="13.2" x14ac:dyDescent="0.25">
      <c r="A94" s="82">
        <v>45455</v>
      </c>
      <c r="B94" s="83" t="s">
        <v>50</v>
      </c>
      <c r="C94" s="84" t="s">
        <v>14</v>
      </c>
      <c r="D94" s="83" t="s">
        <v>144</v>
      </c>
      <c r="E94" s="85" t="s">
        <v>45</v>
      </c>
      <c r="F94" s="85" t="s">
        <v>58</v>
      </c>
      <c r="G94" s="86">
        <v>3</v>
      </c>
      <c r="H94" s="86">
        <v>3</v>
      </c>
      <c r="I94" s="86">
        <f t="shared" si="7"/>
        <v>0</v>
      </c>
      <c r="J94" s="87"/>
      <c r="K94" s="83"/>
    </row>
    <row r="95" spans="1:11" ht="13.2" x14ac:dyDescent="0.25">
      <c r="A95" s="31">
        <v>45455</v>
      </c>
      <c r="B95" s="27" t="s">
        <v>50</v>
      </c>
      <c r="C95" s="11" t="s">
        <v>14</v>
      </c>
      <c r="D95" s="27" t="s">
        <v>145</v>
      </c>
      <c r="E95" s="12" t="s">
        <v>45</v>
      </c>
      <c r="F95" s="12" t="s">
        <v>58</v>
      </c>
      <c r="G95" s="29">
        <v>4</v>
      </c>
      <c r="H95" s="29">
        <v>4</v>
      </c>
      <c r="I95" s="29">
        <f t="shared" si="7"/>
        <v>0</v>
      </c>
      <c r="J95" s="28"/>
      <c r="K95" s="27"/>
    </row>
    <row r="96" spans="1:11" ht="13.2" x14ac:dyDescent="0.25">
      <c r="A96" s="31">
        <v>45455</v>
      </c>
      <c r="B96" s="27" t="s">
        <v>50</v>
      </c>
      <c r="C96" s="11" t="s">
        <v>14</v>
      </c>
      <c r="D96" s="27" t="s">
        <v>146</v>
      </c>
      <c r="E96" s="12" t="s">
        <v>45</v>
      </c>
      <c r="F96" s="12" t="s">
        <v>55</v>
      </c>
      <c r="G96" s="29">
        <v>3</v>
      </c>
      <c r="H96" s="29">
        <v>3</v>
      </c>
      <c r="I96" s="29">
        <f t="shared" si="7"/>
        <v>0</v>
      </c>
      <c r="J96" s="44" t="s">
        <v>165</v>
      </c>
      <c r="K96" s="27"/>
    </row>
    <row r="97" spans="1:11" ht="13.2" x14ac:dyDescent="0.25">
      <c r="A97" s="39">
        <v>45456</v>
      </c>
      <c r="B97" s="40" t="s">
        <v>50</v>
      </c>
      <c r="C97" s="41" t="s">
        <v>14</v>
      </c>
      <c r="D97" s="40" t="s">
        <v>147</v>
      </c>
      <c r="E97" s="42" t="s">
        <v>45</v>
      </c>
      <c r="F97" s="42" t="s">
        <v>43</v>
      </c>
      <c r="G97" s="43">
        <v>2</v>
      </c>
      <c r="H97" s="43">
        <v>2</v>
      </c>
      <c r="I97" s="43">
        <f t="shared" si="7"/>
        <v>0</v>
      </c>
      <c r="J97" s="53"/>
      <c r="K97" s="40"/>
    </row>
    <row r="98" spans="1:11" ht="13.2" x14ac:dyDescent="0.25">
      <c r="A98" s="31">
        <v>45456</v>
      </c>
      <c r="B98" s="27" t="s">
        <v>50</v>
      </c>
      <c r="C98" s="11" t="s">
        <v>14</v>
      </c>
      <c r="D98" s="27" t="s">
        <v>148</v>
      </c>
      <c r="E98" s="12" t="s">
        <v>63</v>
      </c>
      <c r="F98" s="12" t="s">
        <v>43</v>
      </c>
      <c r="G98" s="29">
        <v>2</v>
      </c>
      <c r="H98" s="29">
        <v>2</v>
      </c>
      <c r="I98" s="29">
        <f t="shared" si="7"/>
        <v>0</v>
      </c>
      <c r="J98" s="44" t="s">
        <v>165</v>
      </c>
      <c r="K98" s="27"/>
    </row>
    <row r="99" spans="1:11" ht="13.2" x14ac:dyDescent="0.25">
      <c r="A99" s="31">
        <v>45456</v>
      </c>
      <c r="B99" s="27" t="s">
        <v>50</v>
      </c>
      <c r="C99" s="11" t="s">
        <v>14</v>
      </c>
      <c r="D99" s="27" t="s">
        <v>151</v>
      </c>
      <c r="E99" s="12" t="s">
        <v>63</v>
      </c>
      <c r="F99" s="12" t="s">
        <v>46</v>
      </c>
      <c r="G99" s="29">
        <v>2</v>
      </c>
      <c r="H99" s="29">
        <v>2</v>
      </c>
      <c r="I99" s="29">
        <f t="shared" si="7"/>
        <v>0</v>
      </c>
      <c r="J99" s="28"/>
      <c r="K99" s="27"/>
    </row>
    <row r="100" spans="1:11" ht="13.2" x14ac:dyDescent="0.25">
      <c r="A100" s="31">
        <v>45456</v>
      </c>
      <c r="B100" s="27" t="s">
        <v>50</v>
      </c>
      <c r="C100" s="11" t="s">
        <v>14</v>
      </c>
      <c r="D100" s="83" t="s">
        <v>122</v>
      </c>
      <c r="E100" s="12" t="s">
        <v>63</v>
      </c>
      <c r="F100" s="12" t="s">
        <v>40</v>
      </c>
      <c r="G100" s="29">
        <v>0.25</v>
      </c>
      <c r="H100" s="29">
        <v>0.25</v>
      </c>
      <c r="I100" s="29">
        <f t="shared" si="7"/>
        <v>0</v>
      </c>
      <c r="J100" s="28"/>
      <c r="K100" s="27"/>
    </row>
    <row r="101" spans="1:11" ht="13.2" x14ac:dyDescent="0.25">
      <c r="A101" s="39">
        <v>45457</v>
      </c>
      <c r="B101" s="40" t="s">
        <v>50</v>
      </c>
      <c r="C101" s="41" t="s">
        <v>14</v>
      </c>
      <c r="D101" s="40" t="s">
        <v>122</v>
      </c>
      <c r="E101" s="42" t="s">
        <v>42</v>
      </c>
      <c r="F101" s="42" t="s">
        <v>40</v>
      </c>
      <c r="G101" s="43">
        <v>0.25</v>
      </c>
      <c r="H101" s="43">
        <v>0.25</v>
      </c>
      <c r="I101" s="43">
        <f t="shared" si="7"/>
        <v>0</v>
      </c>
      <c r="J101" s="53"/>
      <c r="K101" s="40"/>
    </row>
    <row r="102" spans="1:11" ht="13.2" x14ac:dyDescent="0.25">
      <c r="A102" s="31">
        <v>45457</v>
      </c>
      <c r="B102" s="27" t="s">
        <v>50</v>
      </c>
      <c r="C102" s="11" t="s">
        <v>14</v>
      </c>
      <c r="D102" s="27" t="s">
        <v>150</v>
      </c>
      <c r="E102" s="12" t="s">
        <v>63</v>
      </c>
      <c r="F102" s="12" t="s">
        <v>58</v>
      </c>
      <c r="G102" s="29">
        <v>5</v>
      </c>
      <c r="H102" s="29">
        <v>5</v>
      </c>
      <c r="I102" s="29"/>
      <c r="J102" s="28"/>
      <c r="K102" s="27"/>
    </row>
    <row r="103" spans="1:11" ht="13.2" x14ac:dyDescent="0.25">
      <c r="A103" s="31">
        <v>45457</v>
      </c>
      <c r="B103" s="27" t="s">
        <v>50</v>
      </c>
      <c r="C103" s="11" t="s">
        <v>14</v>
      </c>
      <c r="D103" s="27" t="s">
        <v>149</v>
      </c>
      <c r="E103" s="12" t="s">
        <v>61</v>
      </c>
      <c r="F103" s="12" t="s">
        <v>43</v>
      </c>
      <c r="G103" s="29">
        <v>1</v>
      </c>
      <c r="H103" s="29">
        <v>1</v>
      </c>
      <c r="I103" s="29">
        <f t="shared" si="7"/>
        <v>0</v>
      </c>
      <c r="J103" s="28"/>
      <c r="K103" s="27"/>
    </row>
    <row r="104" spans="1:11" ht="13.2" x14ac:dyDescent="0.25">
      <c r="A104" s="18"/>
      <c r="B104" s="20"/>
      <c r="C104" s="20"/>
      <c r="D104" s="20"/>
      <c r="E104" s="20" t="s">
        <v>15</v>
      </c>
      <c r="F104" s="20"/>
      <c r="G104" s="23">
        <f>SUM(G87:G103)</f>
        <v>32.25</v>
      </c>
      <c r="H104" s="23">
        <f>SUM(H87:H103)</f>
        <v>32.25</v>
      </c>
      <c r="I104" s="23">
        <f t="shared" si="7"/>
        <v>0</v>
      </c>
      <c r="J104" s="24"/>
      <c r="K104" s="20"/>
    </row>
    <row r="105" spans="1:11" ht="18.75" customHeight="1" x14ac:dyDescent="0.25">
      <c r="A105" s="70" t="s">
        <v>21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5"/>
    </row>
    <row r="106" spans="1:11" ht="28.5" customHeight="1" x14ac:dyDescent="0.25">
      <c r="A106" s="35" t="s">
        <v>12</v>
      </c>
      <c r="B106" s="69" t="s">
        <v>13</v>
      </c>
      <c r="C106" s="64"/>
      <c r="D106" s="64"/>
      <c r="E106" s="64"/>
      <c r="F106" s="64"/>
      <c r="G106" s="64"/>
      <c r="H106" s="64"/>
      <c r="I106" s="64"/>
      <c r="J106" s="64"/>
      <c r="K106" s="65"/>
    </row>
    <row r="107" spans="1:11" ht="13.2" x14ac:dyDescent="0.25">
      <c r="A107" s="31">
        <v>45460</v>
      </c>
      <c r="B107" s="27" t="s">
        <v>50</v>
      </c>
      <c r="C107" s="11" t="s">
        <v>14</v>
      </c>
      <c r="D107" s="40" t="s">
        <v>122</v>
      </c>
      <c r="E107" s="12" t="s">
        <v>42</v>
      </c>
      <c r="F107" s="12" t="s">
        <v>40</v>
      </c>
      <c r="G107" s="29">
        <v>0.25</v>
      </c>
      <c r="H107" s="29">
        <v>0.25</v>
      </c>
      <c r="I107" s="29">
        <f t="shared" ref="I107:I123" si="8">H107-G107</f>
        <v>0</v>
      </c>
      <c r="J107" s="44" t="s">
        <v>165</v>
      </c>
      <c r="K107" s="27"/>
    </row>
    <row r="108" spans="1:11" ht="13.2" x14ac:dyDescent="0.25">
      <c r="A108" s="31">
        <v>45460</v>
      </c>
      <c r="B108" s="27" t="s">
        <v>50</v>
      </c>
      <c r="C108" s="11" t="s">
        <v>14</v>
      </c>
      <c r="D108" s="27" t="s">
        <v>152</v>
      </c>
      <c r="E108" s="12" t="s">
        <v>59</v>
      </c>
      <c r="F108" s="12" t="s">
        <v>58</v>
      </c>
      <c r="G108" s="29">
        <v>3</v>
      </c>
      <c r="H108" s="29">
        <v>3</v>
      </c>
      <c r="I108" s="29">
        <f t="shared" si="8"/>
        <v>0</v>
      </c>
      <c r="J108" s="28"/>
      <c r="K108" s="27"/>
    </row>
    <row r="109" spans="1:11" ht="13.2" x14ac:dyDescent="0.25">
      <c r="A109" s="31">
        <v>45460</v>
      </c>
      <c r="B109" s="27" t="s">
        <v>50</v>
      </c>
      <c r="C109" s="11" t="s">
        <v>14</v>
      </c>
      <c r="D109" s="27" t="s">
        <v>153</v>
      </c>
      <c r="E109" s="12" t="s">
        <v>59</v>
      </c>
      <c r="F109" s="12" t="s">
        <v>58</v>
      </c>
      <c r="G109" s="29">
        <v>3</v>
      </c>
      <c r="H109" s="29">
        <v>3</v>
      </c>
      <c r="I109" s="29">
        <f t="shared" si="8"/>
        <v>0</v>
      </c>
      <c r="J109" s="28"/>
      <c r="K109" s="27"/>
    </row>
    <row r="110" spans="1:11" ht="13.2" x14ac:dyDescent="0.25">
      <c r="A110" s="39">
        <v>45461</v>
      </c>
      <c r="B110" s="40" t="s">
        <v>50</v>
      </c>
      <c r="C110" s="41" t="s">
        <v>14</v>
      </c>
      <c r="D110" s="40" t="s">
        <v>122</v>
      </c>
      <c r="E110" s="42" t="s">
        <v>59</v>
      </c>
      <c r="F110" s="42" t="s">
        <v>40</v>
      </c>
      <c r="G110" s="43">
        <v>0.25</v>
      </c>
      <c r="H110" s="43">
        <v>0.25</v>
      </c>
      <c r="I110" s="43">
        <f t="shared" si="8"/>
        <v>0</v>
      </c>
      <c r="J110" s="53"/>
      <c r="K110" s="40"/>
    </row>
    <row r="111" spans="1:11" ht="13.2" x14ac:dyDescent="0.25">
      <c r="A111" s="31">
        <v>45461</v>
      </c>
      <c r="B111" s="27" t="s">
        <v>50</v>
      </c>
      <c r="C111" s="11" t="s">
        <v>14</v>
      </c>
      <c r="D111" s="27" t="s">
        <v>154</v>
      </c>
      <c r="E111" s="12" t="s">
        <v>42</v>
      </c>
      <c r="F111" s="12" t="s">
        <v>40</v>
      </c>
      <c r="G111" s="29">
        <v>5</v>
      </c>
      <c r="H111" s="29">
        <v>5</v>
      </c>
      <c r="I111" s="29">
        <f t="shared" si="8"/>
        <v>0</v>
      </c>
      <c r="J111" s="28"/>
      <c r="K111" s="27"/>
    </row>
    <row r="112" spans="1:11" ht="13.2" x14ac:dyDescent="0.25">
      <c r="A112" s="31">
        <v>45461</v>
      </c>
      <c r="B112" s="27" t="s">
        <v>50</v>
      </c>
      <c r="C112" s="11" t="s">
        <v>14</v>
      </c>
      <c r="D112" s="27" t="s">
        <v>155</v>
      </c>
      <c r="E112" s="12" t="s">
        <v>59</v>
      </c>
      <c r="F112" s="12" t="s">
        <v>40</v>
      </c>
      <c r="G112" s="29">
        <v>1</v>
      </c>
      <c r="H112" s="29">
        <v>1</v>
      </c>
      <c r="I112" s="29">
        <f t="shared" si="8"/>
        <v>0</v>
      </c>
      <c r="J112" s="44" t="s">
        <v>165</v>
      </c>
      <c r="K112" s="27"/>
    </row>
    <row r="113" spans="1:11" ht="13.2" x14ac:dyDescent="0.25">
      <c r="A113" s="39">
        <v>45462</v>
      </c>
      <c r="B113" s="40" t="s">
        <v>50</v>
      </c>
      <c r="C113" s="41" t="s">
        <v>14</v>
      </c>
      <c r="D113" s="40" t="s">
        <v>122</v>
      </c>
      <c r="E113" s="42" t="s">
        <v>59</v>
      </c>
      <c r="F113" s="42" t="s">
        <v>40</v>
      </c>
      <c r="G113" s="43">
        <v>0.25</v>
      </c>
      <c r="H113" s="43">
        <v>0.25</v>
      </c>
      <c r="I113" s="43">
        <f t="shared" si="8"/>
        <v>0</v>
      </c>
      <c r="J113" s="53"/>
      <c r="K113" s="40"/>
    </row>
    <row r="114" spans="1:11" ht="13.2" x14ac:dyDescent="0.25">
      <c r="A114" s="31">
        <v>45462</v>
      </c>
      <c r="B114" s="27" t="s">
        <v>50</v>
      </c>
      <c r="C114" s="11" t="s">
        <v>14</v>
      </c>
      <c r="D114" s="27" t="s">
        <v>156</v>
      </c>
      <c r="E114" s="12" t="s">
        <v>59</v>
      </c>
      <c r="F114" s="12" t="s">
        <v>49</v>
      </c>
      <c r="G114" s="29">
        <v>3</v>
      </c>
      <c r="H114" s="29">
        <v>3</v>
      </c>
      <c r="I114" s="29">
        <f t="shared" si="8"/>
        <v>0</v>
      </c>
      <c r="J114" s="28"/>
      <c r="K114" s="27"/>
    </row>
    <row r="115" spans="1:11" ht="13.2" x14ac:dyDescent="0.25">
      <c r="A115" s="31">
        <v>45462</v>
      </c>
      <c r="B115" s="27" t="s">
        <v>50</v>
      </c>
      <c r="C115" s="11" t="s">
        <v>14</v>
      </c>
      <c r="D115" s="27" t="s">
        <v>157</v>
      </c>
      <c r="E115" s="12" t="s">
        <v>59</v>
      </c>
      <c r="F115" s="12" t="s">
        <v>46</v>
      </c>
      <c r="G115" s="29">
        <v>3</v>
      </c>
      <c r="H115" s="29">
        <v>3</v>
      </c>
      <c r="I115" s="29">
        <f t="shared" si="8"/>
        <v>0</v>
      </c>
      <c r="J115" s="44" t="s">
        <v>165</v>
      </c>
      <c r="K115" s="27"/>
    </row>
    <row r="116" spans="1:11" ht="13.2" x14ac:dyDescent="0.25">
      <c r="A116" s="39">
        <v>45463</v>
      </c>
      <c r="B116" s="40" t="s">
        <v>50</v>
      </c>
      <c r="C116" s="41" t="s">
        <v>14</v>
      </c>
      <c r="D116" s="40" t="s">
        <v>122</v>
      </c>
      <c r="E116" s="42" t="s">
        <v>42</v>
      </c>
      <c r="F116" s="42" t="s">
        <v>40</v>
      </c>
      <c r="G116" s="43">
        <v>0.25</v>
      </c>
      <c r="H116" s="43">
        <v>0.25</v>
      </c>
      <c r="I116" s="43">
        <f t="shared" si="8"/>
        <v>0</v>
      </c>
      <c r="J116" s="53"/>
      <c r="K116" s="40"/>
    </row>
    <row r="117" spans="1:11" ht="13.2" x14ac:dyDescent="0.25">
      <c r="A117" s="31">
        <v>45463</v>
      </c>
      <c r="B117" s="27" t="s">
        <v>50</v>
      </c>
      <c r="C117" s="11" t="s">
        <v>14</v>
      </c>
      <c r="D117" s="27" t="s">
        <v>158</v>
      </c>
      <c r="E117" s="12" t="s">
        <v>51</v>
      </c>
      <c r="F117" s="12" t="s">
        <v>40</v>
      </c>
      <c r="G117" s="29">
        <v>1</v>
      </c>
      <c r="H117" s="29">
        <v>1</v>
      </c>
      <c r="I117" s="29">
        <f t="shared" si="8"/>
        <v>0</v>
      </c>
      <c r="J117" s="28"/>
      <c r="K117" s="27"/>
    </row>
    <row r="118" spans="1:11" ht="13.2" x14ac:dyDescent="0.25">
      <c r="A118" s="31">
        <v>45463</v>
      </c>
      <c r="B118" s="27" t="s">
        <v>50</v>
      </c>
      <c r="C118" s="11" t="s">
        <v>14</v>
      </c>
      <c r="D118" s="27" t="s">
        <v>159</v>
      </c>
      <c r="E118" s="12" t="s">
        <v>59</v>
      </c>
      <c r="F118" s="12" t="s">
        <v>49</v>
      </c>
      <c r="G118" s="29">
        <v>4</v>
      </c>
      <c r="H118" s="29">
        <v>4</v>
      </c>
      <c r="I118" s="29">
        <f t="shared" si="8"/>
        <v>0</v>
      </c>
      <c r="J118" s="44" t="s">
        <v>165</v>
      </c>
      <c r="K118" s="27"/>
    </row>
    <row r="119" spans="1:11" ht="13.2" x14ac:dyDescent="0.25">
      <c r="A119" s="31">
        <v>45463</v>
      </c>
      <c r="B119" s="27" t="s">
        <v>50</v>
      </c>
      <c r="C119" s="11" t="s">
        <v>14</v>
      </c>
      <c r="D119" s="27" t="s">
        <v>160</v>
      </c>
      <c r="E119" s="12" t="s">
        <v>59</v>
      </c>
      <c r="F119" s="12" t="s">
        <v>49</v>
      </c>
      <c r="G119" s="29">
        <v>3</v>
      </c>
      <c r="H119" s="29">
        <v>3</v>
      </c>
      <c r="I119" s="29">
        <f t="shared" si="8"/>
        <v>0</v>
      </c>
      <c r="J119" s="28"/>
      <c r="K119" s="27"/>
    </row>
    <row r="120" spans="1:11" ht="13.2" x14ac:dyDescent="0.25">
      <c r="A120" s="31">
        <v>45464</v>
      </c>
      <c r="B120" s="27" t="s">
        <v>50</v>
      </c>
      <c r="C120" s="11" t="s">
        <v>14</v>
      </c>
      <c r="D120" s="27" t="s">
        <v>162</v>
      </c>
      <c r="E120" s="12"/>
      <c r="F120" s="12"/>
      <c r="G120" s="29">
        <v>2</v>
      </c>
      <c r="H120" s="29">
        <v>2</v>
      </c>
      <c r="I120" s="29">
        <f t="shared" si="8"/>
        <v>0</v>
      </c>
      <c r="J120" s="28"/>
      <c r="K120" s="27" t="s">
        <v>164</v>
      </c>
    </row>
    <row r="121" spans="1:11" ht="13.2" x14ac:dyDescent="0.25">
      <c r="A121" s="31">
        <v>45464</v>
      </c>
      <c r="B121" s="27" t="s">
        <v>50</v>
      </c>
      <c r="C121" s="11" t="s">
        <v>14</v>
      </c>
      <c r="D121" s="27" t="s">
        <v>163</v>
      </c>
      <c r="E121" s="12"/>
      <c r="F121" s="12"/>
      <c r="G121" s="29">
        <v>2</v>
      </c>
      <c r="H121" s="29">
        <v>2</v>
      </c>
      <c r="I121" s="29">
        <f t="shared" si="8"/>
        <v>0</v>
      </c>
      <c r="J121" s="28"/>
      <c r="K121" s="27"/>
    </row>
    <row r="122" spans="1:11" ht="13.2" x14ac:dyDescent="0.25">
      <c r="A122" s="31">
        <v>45464</v>
      </c>
      <c r="B122" s="27" t="s">
        <v>50</v>
      </c>
      <c r="C122" s="11" t="s">
        <v>14</v>
      </c>
      <c r="D122" s="27" t="s">
        <v>161</v>
      </c>
      <c r="E122" s="12"/>
      <c r="F122" s="12"/>
      <c r="G122" s="29">
        <v>3</v>
      </c>
      <c r="H122" s="29">
        <v>3</v>
      </c>
      <c r="I122" s="29">
        <f t="shared" si="8"/>
        <v>0</v>
      </c>
      <c r="J122" s="28"/>
      <c r="K122" s="27"/>
    </row>
    <row r="123" spans="1:11" ht="15" customHeight="1" x14ac:dyDescent="0.25">
      <c r="A123" s="18"/>
      <c r="B123" s="20"/>
      <c r="C123" s="20"/>
      <c r="D123" s="20"/>
      <c r="E123" s="20" t="s">
        <v>15</v>
      </c>
      <c r="F123" s="20"/>
      <c r="G123" s="23">
        <f t="shared" ref="G123:H123" si="9">SUM(G107:G122)</f>
        <v>34</v>
      </c>
      <c r="H123" s="23">
        <f t="shared" si="9"/>
        <v>34</v>
      </c>
      <c r="I123" s="23">
        <f t="shared" si="8"/>
        <v>0</v>
      </c>
      <c r="J123" s="24"/>
      <c r="K123" s="20"/>
    </row>
    <row r="124" spans="1:11" ht="15" customHeight="1" x14ac:dyDescent="0.25">
      <c r="A124" s="67"/>
      <c r="B124" s="90"/>
      <c r="C124" s="90"/>
      <c r="D124" s="90"/>
      <c r="E124" s="90"/>
      <c r="F124" s="90"/>
      <c r="G124" s="90"/>
      <c r="H124" s="90"/>
      <c r="I124" s="90"/>
      <c r="J124" s="90"/>
      <c r="K124" s="91"/>
    </row>
    <row r="125" spans="1:11" ht="15" customHeight="1" x14ac:dyDescent="0.25">
      <c r="A125" s="37"/>
      <c r="B125" s="68"/>
      <c r="C125" s="88"/>
      <c r="D125" s="88"/>
      <c r="E125" s="88"/>
      <c r="F125" s="88"/>
      <c r="G125" s="88"/>
      <c r="H125" s="88"/>
      <c r="I125" s="88"/>
      <c r="J125" s="88"/>
      <c r="K125" s="89"/>
    </row>
    <row r="126" spans="1:11" ht="15" customHeight="1" x14ac:dyDescent="0.25">
      <c r="A126" s="31"/>
      <c r="B126" s="27"/>
      <c r="C126" s="11"/>
      <c r="D126" s="27"/>
      <c r="E126" s="12"/>
      <c r="F126" s="12"/>
      <c r="G126" s="29"/>
      <c r="H126" s="29"/>
      <c r="I126" s="29"/>
      <c r="J126" s="28"/>
      <c r="K126" s="27"/>
    </row>
    <row r="127" spans="1:11" ht="15" customHeight="1" x14ac:dyDescent="0.25">
      <c r="A127" s="31"/>
      <c r="B127" s="27"/>
      <c r="C127" s="11"/>
      <c r="D127" s="27"/>
      <c r="E127" s="12"/>
      <c r="F127" s="12"/>
      <c r="G127" s="29"/>
      <c r="H127" s="29"/>
      <c r="I127" s="29"/>
      <c r="J127" s="28"/>
      <c r="K127" s="27"/>
    </row>
    <row r="128" spans="1:11" ht="15" customHeight="1" x14ac:dyDescent="0.25">
      <c r="A128" s="31"/>
      <c r="B128" s="27"/>
      <c r="C128" s="11"/>
      <c r="D128" s="27"/>
      <c r="E128" s="12"/>
      <c r="F128" s="12"/>
      <c r="G128" s="29"/>
      <c r="H128" s="29"/>
      <c r="I128" s="29"/>
      <c r="J128" s="28"/>
      <c r="K128" s="27"/>
    </row>
    <row r="129" spans="1:11" ht="15" customHeight="1" x14ac:dyDescent="0.25">
      <c r="A129" s="31"/>
      <c r="B129" s="27"/>
      <c r="C129" s="11"/>
      <c r="D129" s="27"/>
      <c r="E129" s="12"/>
      <c r="F129" s="12"/>
      <c r="G129" s="29"/>
      <c r="H129" s="29"/>
      <c r="I129" s="29"/>
      <c r="J129" s="28"/>
      <c r="K129" s="27"/>
    </row>
    <row r="130" spans="1:11" ht="15" customHeight="1" x14ac:dyDescent="0.25">
      <c r="A130" s="31"/>
      <c r="B130" s="27"/>
      <c r="C130" s="11"/>
      <c r="D130" s="27"/>
      <c r="E130" s="12"/>
      <c r="F130" s="12"/>
      <c r="G130" s="29"/>
      <c r="H130" s="29"/>
      <c r="I130" s="29"/>
      <c r="J130" s="28"/>
      <c r="K130" s="27"/>
    </row>
    <row r="131" spans="1:11" ht="15" customHeight="1" x14ac:dyDescent="0.25">
      <c r="A131" s="31"/>
      <c r="B131" s="27"/>
      <c r="C131" s="11"/>
      <c r="D131" s="27"/>
      <c r="E131" s="12"/>
      <c r="F131" s="12"/>
      <c r="G131" s="29"/>
      <c r="H131" s="29"/>
      <c r="I131" s="29"/>
      <c r="J131" s="28"/>
      <c r="K131" s="27"/>
    </row>
    <row r="132" spans="1:11" ht="15" customHeight="1" x14ac:dyDescent="0.25">
      <c r="A132" s="31"/>
      <c r="B132" s="27"/>
      <c r="C132" s="11"/>
      <c r="D132" s="27"/>
      <c r="E132" s="12"/>
      <c r="F132" s="12"/>
      <c r="G132" s="29"/>
      <c r="H132" s="29"/>
      <c r="I132" s="29"/>
      <c r="J132" s="28"/>
      <c r="K132" s="27"/>
    </row>
    <row r="133" spans="1:11" ht="15" customHeight="1" x14ac:dyDescent="0.25">
      <c r="A133" s="31"/>
      <c r="B133" s="27"/>
      <c r="C133" s="11"/>
      <c r="D133" s="27"/>
      <c r="E133" s="12"/>
      <c r="F133" s="12"/>
      <c r="G133" s="29"/>
      <c r="H133" s="29"/>
      <c r="I133" s="29"/>
      <c r="J133" s="28"/>
      <c r="K133" s="27"/>
    </row>
    <row r="134" spans="1:11" ht="15" customHeight="1" x14ac:dyDescent="0.25">
      <c r="A134" s="31"/>
      <c r="B134" s="27"/>
      <c r="C134" s="11"/>
      <c r="D134" s="27"/>
      <c r="E134" s="12"/>
      <c r="F134" s="12"/>
      <c r="G134" s="29"/>
      <c r="H134" s="29"/>
      <c r="I134" s="29"/>
      <c r="J134" s="28"/>
      <c r="K134" s="27"/>
    </row>
    <row r="135" spans="1:11" ht="15" customHeight="1" x14ac:dyDescent="0.25">
      <c r="A135" s="31"/>
      <c r="B135" s="27"/>
      <c r="C135" s="11"/>
      <c r="D135" s="27"/>
      <c r="E135" s="12"/>
      <c r="F135" s="12"/>
      <c r="G135" s="29"/>
      <c r="H135" s="29"/>
      <c r="I135" s="29"/>
      <c r="J135" s="28"/>
      <c r="K135" s="27"/>
    </row>
    <row r="136" spans="1:11" ht="15" customHeight="1" x14ac:dyDescent="0.25">
      <c r="A136" s="18"/>
      <c r="B136" s="20"/>
      <c r="C136" s="20"/>
      <c r="D136" s="20"/>
      <c r="E136" s="20" t="s">
        <v>15</v>
      </c>
      <c r="F136" s="20"/>
      <c r="G136" s="23">
        <f>SUM(G126:G135)</f>
        <v>0</v>
      </c>
      <c r="H136" s="23">
        <f>SUM(H126:H135)</f>
        <v>0</v>
      </c>
      <c r="I136" s="23">
        <f>H136-G136</f>
        <v>0</v>
      </c>
      <c r="J136" s="24"/>
      <c r="K136" s="20"/>
    </row>
    <row r="138" spans="1:11" ht="15" customHeight="1" x14ac:dyDescent="0.25">
      <c r="E138" s="38" t="s">
        <v>22</v>
      </c>
      <c r="F138" s="38"/>
      <c r="G138" s="38">
        <f>SUM(G12,G28,G47,G67,G84,G104,G123,G136)</f>
        <v>209.95</v>
      </c>
      <c r="H138" s="38">
        <f>SUM(H12,H28,H47,H67,H84,H104,H123,H136)</f>
        <v>214.5</v>
      </c>
      <c r="I138" s="38">
        <f>SUM(I12,I28,I47,I67,I84,I104,I123,I136)</f>
        <v>4.5500000000000007</v>
      </c>
    </row>
    <row r="139" spans="1:11" ht="15" customHeight="1" x14ac:dyDescent="0.25">
      <c r="E139" s="38"/>
      <c r="F139" s="38"/>
    </row>
  </sheetData>
  <autoFilter ref="A1:K12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36F3924E-9879-4C66-A641-3850395BD7C4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17">
    <mergeCell ref="A124:K124"/>
    <mergeCell ref="B125:K125"/>
    <mergeCell ref="B106:K106"/>
    <mergeCell ref="A105:K105"/>
    <mergeCell ref="B14:K14"/>
    <mergeCell ref="A29:K29"/>
    <mergeCell ref="B30:K30"/>
    <mergeCell ref="A48:K48"/>
    <mergeCell ref="B49:K49"/>
    <mergeCell ref="A68:K68"/>
    <mergeCell ref="B69:K69"/>
    <mergeCell ref="D22:D24"/>
    <mergeCell ref="A2:K2"/>
    <mergeCell ref="B3:K3"/>
    <mergeCell ref="A13:K13"/>
    <mergeCell ref="A85:K85"/>
    <mergeCell ref="B86:K86"/>
  </mergeCells>
  <conditionalFormatting sqref="B4:B11 B14:B27 B31:B46 B50:B66 B70:B82 B107:B122 B87:B103">
    <cfRule type="containsText" dxfId="15" priority="6" operator="containsText" text="Unplanned">
      <formula>NOT(ISERROR(SEARCH(("Unplanned"),(B4))))</formula>
    </cfRule>
    <cfRule type="containsText" dxfId="14" priority="7" operator="containsText" text="Planned">
      <formula>NOT(ISERROR(SEARCH(("Planned"),(B4))))</formula>
    </cfRule>
    <cfRule type="containsText" dxfId="13" priority="8" operator="containsText" text="In-Progress">
      <formula>NOT(ISERROR(SEARCH(("In-Progress"),(B4))))</formula>
    </cfRule>
    <cfRule type="containsText" dxfId="12" priority="9" operator="containsText" text="Blocked">
      <formula>NOT(ISERROR(SEARCH(("Blocked"),(B4))))</formula>
    </cfRule>
    <cfRule type="containsText" dxfId="11" priority="10" operator="containsText" text="Done">
      <formula>NOT(ISERROR(SEARCH(("Done"),(B4))))</formula>
    </cfRule>
  </conditionalFormatting>
  <conditionalFormatting sqref="B4:B12 B14:B28 B30:B47 B49:B67 B69:B82 B84 B106:B123 B125:B136 B86:B104">
    <cfRule type="containsText" dxfId="10" priority="12" operator="containsText" text="Cancelled">
      <formula>NOT(ISERROR(SEARCH(("Cancelled"),(B4))))</formula>
    </cfRule>
  </conditionalFormatting>
  <conditionalFormatting sqref="B4:B12 B14:B28 B30:B47 B49:B67 B69:B82 B106:B123 B125:B136 B84 B86:B104">
    <cfRule type="containsText" dxfId="9" priority="11" operator="containsText" text="Unplanned">
      <formula>NOT(ISERROR(SEARCH(("Unplanned"),(B4))))</formula>
    </cfRule>
  </conditionalFormatting>
  <conditionalFormatting sqref="B126:B135">
    <cfRule type="containsText" dxfId="8" priority="1" operator="containsText" text="Unplanned">
      <formula>NOT(ISERROR(SEARCH(("Unplanned"),(B126))))</formula>
    </cfRule>
    <cfRule type="containsText" dxfId="7" priority="2" operator="containsText" text="Planned">
      <formula>NOT(ISERROR(SEARCH(("Planned"),(B126))))</formula>
    </cfRule>
    <cfRule type="containsText" dxfId="6" priority="3" operator="containsText" text="In-Progress">
      <formula>NOT(ISERROR(SEARCH(("In-Progress"),(B126))))</formula>
    </cfRule>
    <cfRule type="containsText" dxfId="5" priority="4" operator="containsText" text="Blocked">
      <formula>NOT(ISERROR(SEARCH(("Blocked"),(B126))))</formula>
    </cfRule>
    <cfRule type="containsText" dxfId="4" priority="5" operator="containsText" text="Done">
      <formula>NOT(ISERROR(SEARCH(("Done"),(B126))))</formula>
    </cfRule>
  </conditionalFormatting>
  <conditionalFormatting sqref="G1 G3:G12 G15:G28 G31:G47 G50:G67 G70:G74 G82 G88:G104 G107:G122 G126:G136">
    <cfRule type="cellIs" dxfId="3" priority="15" operator="greaterThan">
      <formula>4</formula>
    </cfRule>
  </conditionalFormatting>
  <conditionalFormatting sqref="H1:H74 H82 G84 H84:H86 H88:H136 G123">
    <cfRule type="containsBlanks" dxfId="2" priority="16">
      <formula>LEN(TRIM(G1))=0</formula>
    </cfRule>
  </conditionalFormatting>
  <conditionalFormatting sqref="I4:I12 I15:I28 I31:I47 I50:I67 I70:I82 I84 I87:I104 I107:I123 I126:I136">
    <cfRule type="expression" dxfId="1" priority="13">
      <formula>H4/G4&gt;=1.5</formula>
    </cfRule>
    <cfRule type="expression" dxfId="0" priority="14">
      <formula>H4/G4&lt;=0.5</formula>
    </cfRule>
  </conditionalFormatting>
  <hyperlinks>
    <hyperlink ref="J50" r:id="rId1" xr:uid="{BE6B8116-FEFA-4995-9E43-27F9CE3227EE}"/>
    <hyperlink ref="J35" r:id="rId2" xr:uid="{7AFF9B46-45DA-464A-839F-4D6D1DDEB377}"/>
    <hyperlink ref="J19" r:id="rId3" xr:uid="{52D72DAE-0BF3-497C-9DA2-034C4EFAB85A}"/>
    <hyperlink ref="J59" r:id="rId4" xr:uid="{5956CAFA-CD2D-4129-B723-4F23E7DE62B0}"/>
    <hyperlink ref="J62" r:id="rId5" xr:uid="{AA480EB0-1FD3-4025-B21A-7C78254DBF54}"/>
    <hyperlink ref="J83" r:id="rId6" display="https://edubuas-my.sharepoint.com/personal/230306_buas_nl/_layouts/15/stream.aspx?id=%2Fpersonal%2F230306%5Fbuas%5Fnl%2FDocuments%2FRecordings%2FCall%20with%20Group%2012%2D20240607%5F161419%2DMeeting%20Recording%2Emp4&amp;referrer=StreamWebApp%2EWeb&amp;referrerScenario=AddressBarCopied%2Eview%2E5b92724a%2Dd7b2%2D4f3c%2Db0c9%2D7cfc557b6b65&amp;ga=1" xr:uid="{CE61C61F-2F80-4F11-8F1D-E71904BCAD36}"/>
    <hyperlink ref="J88" r:id="rId7" xr:uid="{4C833E8D-7367-4484-9E11-C0E9D2A7AEF0}"/>
    <hyperlink ref="J21" r:id="rId8" xr:uid="{1BB71D1A-BBF7-40A9-9E09-5F77068BAD60}"/>
    <hyperlink ref="J107" r:id="rId9" xr:uid="{0133BC7D-08D6-4B94-89F2-86769C02CF9A}"/>
    <hyperlink ref="J112" r:id="rId10" xr:uid="{F5FD1BAB-630F-4A94-88E3-D5E99CB3D901}"/>
    <hyperlink ref="J118" r:id="rId11" xr:uid="{BCB05735-D543-4F0D-9382-7A20343395A4}"/>
    <hyperlink ref="J115" r:id="rId12" xr:uid="{49CC9CBE-024D-4BB4-8645-4A3C96995C1C}"/>
    <hyperlink ref="J98" r:id="rId13" xr:uid="{303DDF78-A865-4E0D-806E-EB8633383D75}"/>
    <hyperlink ref="J92" r:id="rId14" xr:uid="{EF06CA2B-71CA-4FF7-BD5B-CDC31ECF1EED}"/>
    <hyperlink ref="J96" r:id="rId15" xr:uid="{36A40A5A-FA8A-4426-963D-FD48F0871819}"/>
    <hyperlink ref="J75" r:id="rId16" xr:uid="{F5F44FFD-F062-4A02-9A41-681F1DACB531}"/>
    <hyperlink ref="J71" r:id="rId17" xr:uid="{A3EBADAB-E282-4B4A-A0D2-9E9444641342}"/>
    <hyperlink ref="J53" r:id="rId18" xr:uid="{B35FDB9B-FB99-445E-BC87-E45F09498808}"/>
    <hyperlink ref="J44" r:id="rId19" xr:uid="{CB30DC65-8A5C-4BA5-95A9-97A402FF8293}"/>
    <hyperlink ref="J25" r:id="rId20" xr:uid="{C2F041E2-F91E-4219-9D11-1BD29175A531}"/>
  </hyperlinks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E4:E11 E15:E27 E31:E46 E50:E66 E126:E135 E107:E122 E70:E74 E88:E103 E82</xm:sqref>
        </x14:dataValidation>
        <x14:dataValidation type="list" allowBlank="1" xr:uid="{00000000-0002-0000-0000-000002000000}">
          <x14:formula1>
            <xm:f>'Drop-downs'!$A$2:$A$9</xm:f>
          </x14:formula1>
          <xm:sqref>B4:B11 B15:B27 B31:B46 B50:B66 B126:B135 B107:B122 B70:B82 B87:B103</xm:sqref>
        </x14:dataValidation>
        <x14:dataValidation type="list" allowBlank="1" xr:uid="{F5D8F063-8EC7-47B7-AC1F-4EA2CAB315A3}">
          <x14:formula1>
            <xm:f>'Drop-downs'!$C$2:$C$10</xm:f>
          </x14:formula1>
          <xm:sqref>F4:F11 F15:F27 F31:F46 F50:F66 F126:F135 F107:F122 F70:F74 F88:F103 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D22" sqref="D22"/>
    </sheetView>
  </sheetViews>
  <sheetFormatPr defaultColWidth="14.44140625" defaultRowHeight="15" customHeight="1" x14ac:dyDescent="0.25"/>
  <cols>
    <col min="2" max="2" width="36.33203125" bestFit="1" customWidth="1"/>
    <col min="11" max="11" width="20.44140625" customWidth="1"/>
  </cols>
  <sheetData>
    <row r="2" spans="1:11" ht="13.8" x14ac:dyDescent="0.3">
      <c r="B2" s="16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4" t="s">
        <v>32</v>
      </c>
    </row>
    <row r="3" spans="1:11" ht="13.8" x14ac:dyDescent="0.3">
      <c r="B3" s="6" t="str">
        <f>'Drop-downs'!C2</f>
        <v>-</v>
      </c>
      <c r="C3" s="7"/>
      <c r="D3" s="7"/>
      <c r="E3" s="7"/>
      <c r="F3" s="7"/>
      <c r="G3" s="7"/>
      <c r="H3" s="7"/>
      <c r="I3" s="7"/>
      <c r="J3" s="7"/>
      <c r="K3" s="8">
        <f t="shared" ref="K3:K9" si="0">SUM(C3:J3)</f>
        <v>0</v>
      </c>
    </row>
    <row r="4" spans="1:11" ht="13.8" x14ac:dyDescent="0.3">
      <c r="B4" s="6" t="str">
        <f>'Drop-downs'!C3</f>
        <v>ILO 1.0: Professional Practice</v>
      </c>
      <c r="C4" s="14"/>
      <c r="D4" s="14"/>
      <c r="E4" s="14"/>
      <c r="F4" s="14"/>
      <c r="G4" s="14"/>
      <c r="H4" s="14"/>
      <c r="I4" s="14"/>
      <c r="J4" s="14"/>
      <c r="K4" s="8">
        <f t="shared" si="0"/>
        <v>0</v>
      </c>
    </row>
    <row r="5" spans="1:11" ht="13.8" x14ac:dyDescent="0.3">
      <c r="B5" s="6" t="str">
        <f>'Drop-downs'!C4</f>
        <v>ILO 2.0: Personal Development &amp; Academic Practice</v>
      </c>
      <c r="C5" s="14"/>
      <c r="D5" s="14"/>
      <c r="E5" s="14"/>
      <c r="F5" s="14"/>
      <c r="G5" s="14"/>
      <c r="H5" s="14"/>
      <c r="I5" s="14"/>
      <c r="J5" s="14"/>
      <c r="K5" s="8">
        <f t="shared" si="0"/>
        <v>0</v>
      </c>
    </row>
    <row r="6" spans="1:11" ht="13.8" x14ac:dyDescent="0.3">
      <c r="B6" s="6" t="str">
        <f>'Drop-downs'!C5</f>
        <v>ILO 3.0: Legal Framework</v>
      </c>
      <c r="C6" s="14"/>
      <c r="D6" s="14"/>
      <c r="E6" s="14"/>
      <c r="F6" s="14"/>
      <c r="G6" s="14"/>
      <c r="H6" s="14"/>
      <c r="I6" s="14"/>
      <c r="J6" s="14"/>
      <c r="K6" s="8">
        <f t="shared" si="0"/>
        <v>0</v>
      </c>
    </row>
    <row r="7" spans="1:11" ht="13.8" x14ac:dyDescent="0.3">
      <c r="B7" s="6" t="str">
        <f>'Drop-downs'!C6</f>
        <v>ILO 4.0: Business Understanding</v>
      </c>
      <c r="C7" s="14"/>
      <c r="D7" s="14"/>
      <c r="E7" s="14"/>
      <c r="F7" s="14"/>
      <c r="G7" s="14"/>
      <c r="H7" s="14"/>
      <c r="I7" s="14"/>
      <c r="J7" s="14"/>
      <c r="K7" s="8">
        <f t="shared" si="0"/>
        <v>0</v>
      </c>
    </row>
    <row r="8" spans="1:11" ht="13.8" x14ac:dyDescent="0.3">
      <c r="B8" s="6" t="str">
        <f>'Drop-downs'!C7</f>
        <v>ILO 5.0: Data Understanding and Preparation</v>
      </c>
      <c r="C8" s="14"/>
      <c r="D8" s="14"/>
      <c r="E8" s="14"/>
      <c r="F8" s="14"/>
      <c r="G8" s="14"/>
      <c r="H8" s="14"/>
      <c r="I8" s="14"/>
      <c r="J8" s="14"/>
      <c r="K8" s="8">
        <f t="shared" si="0"/>
        <v>0</v>
      </c>
    </row>
    <row r="9" spans="1:11" ht="13.8" x14ac:dyDescent="0.3">
      <c r="B9" s="6" t="str">
        <f>'Drop-downs'!C8</f>
        <v>ILO 6.0: Modelling, Evaluation, and Iteration</v>
      </c>
      <c r="C9" s="14"/>
      <c r="D9" s="14"/>
      <c r="E9" s="14"/>
      <c r="F9" s="14"/>
      <c r="G9" s="14"/>
      <c r="H9" s="14"/>
      <c r="I9" s="14"/>
      <c r="J9" s="14"/>
      <c r="K9" s="8">
        <f t="shared" si="0"/>
        <v>0</v>
      </c>
    </row>
    <row r="10" spans="1:11" ht="13.8" x14ac:dyDescent="0.3">
      <c r="B10" s="6" t="str">
        <f>'Drop-downs'!C9</f>
        <v>ILO 7.0: Deployment</v>
      </c>
      <c r="C10" s="14"/>
      <c r="D10" s="14"/>
      <c r="E10" s="14"/>
      <c r="F10" s="14"/>
      <c r="G10" s="14"/>
      <c r="H10" s="14"/>
      <c r="I10" s="14"/>
      <c r="J10" s="14"/>
      <c r="K10" s="8">
        <f>SUM(C10:J10)</f>
        <v>0</v>
      </c>
    </row>
    <row r="11" spans="1:11" ht="13.8" x14ac:dyDescent="0.3">
      <c r="B11" s="6" t="str">
        <f>'Drop-downs'!C10</f>
        <v>NA</v>
      </c>
      <c r="C11" s="14"/>
      <c r="D11" s="14"/>
      <c r="E11" s="14"/>
      <c r="F11" s="14"/>
      <c r="G11" s="14"/>
      <c r="H11" s="14"/>
      <c r="I11" s="14"/>
      <c r="J11" s="14"/>
      <c r="K11" s="8">
        <f>SUM(C11:J11)</f>
        <v>0</v>
      </c>
    </row>
    <row r="12" spans="1:11" ht="13.8" x14ac:dyDescent="0.3">
      <c r="B12" s="16" t="s">
        <v>33</v>
      </c>
      <c r="C12" s="17">
        <f>SUM(C3:C11)</f>
        <v>0</v>
      </c>
      <c r="D12" s="17">
        <f t="shared" ref="D12:J12" si="1">SUM(D3:D11)</f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9"/>
    </row>
    <row r="13" spans="1:11" ht="13.8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ht="15" customHeight="1" x14ac:dyDescent="0.25">
      <c r="A14" s="36"/>
      <c r="B14" s="80" t="s">
        <v>34</v>
      </c>
      <c r="C14" s="81"/>
      <c r="D14" s="81"/>
      <c r="E14" s="81"/>
      <c r="F14" s="81"/>
      <c r="G14" s="81"/>
      <c r="H14" s="81"/>
      <c r="I14" s="81"/>
      <c r="J14" s="81"/>
      <c r="K14" s="81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24" sqref="C24"/>
    </sheetView>
  </sheetViews>
  <sheetFormatPr defaultColWidth="14.44140625" defaultRowHeight="15" customHeight="1" x14ac:dyDescent="0.25"/>
  <cols>
    <col min="1" max="2" width="14.44140625" customWidth="1"/>
    <col min="3" max="3" width="42.88671875" bestFit="1" customWidth="1"/>
    <col min="4" max="6" width="14.44140625" customWidth="1"/>
  </cols>
  <sheetData>
    <row r="1" spans="1:14" ht="15.75" customHeight="1" x14ac:dyDescent="0.25">
      <c r="A1" s="1" t="s">
        <v>35</v>
      </c>
      <c r="B1" s="1" t="s">
        <v>4</v>
      </c>
      <c r="C1" s="1" t="s">
        <v>36</v>
      </c>
    </row>
    <row r="2" spans="1:14" ht="15.75" customHeight="1" x14ac:dyDescent="0.25">
      <c r="A2" t="s">
        <v>37</v>
      </c>
      <c r="B2" t="s">
        <v>37</v>
      </c>
      <c r="C2" s="10" t="s">
        <v>37</v>
      </c>
    </row>
    <row r="3" spans="1:14" ht="15.75" customHeight="1" x14ac:dyDescent="0.25">
      <c r="A3" t="s">
        <v>38</v>
      </c>
      <c r="B3" t="s">
        <v>39</v>
      </c>
      <c r="C3" s="10" t="s">
        <v>40</v>
      </c>
    </row>
    <row r="4" spans="1:14" ht="15.75" customHeight="1" x14ac:dyDescent="0.25">
      <c r="A4" t="s">
        <v>41</v>
      </c>
      <c r="B4" t="s">
        <v>42</v>
      </c>
      <c r="C4" s="10" t="s">
        <v>43</v>
      </c>
      <c r="E4" s="80" t="s">
        <v>34</v>
      </c>
      <c r="F4" s="81"/>
      <c r="G4" s="81"/>
      <c r="H4" s="81"/>
      <c r="I4" s="81"/>
      <c r="J4" s="81"/>
      <c r="K4" s="81"/>
      <c r="L4" s="81"/>
      <c r="M4" s="81"/>
      <c r="N4" s="81"/>
    </row>
    <row r="5" spans="1:14" ht="15.75" customHeight="1" x14ac:dyDescent="0.25">
      <c r="A5" t="s">
        <v>44</v>
      </c>
      <c r="B5" t="s">
        <v>45</v>
      </c>
      <c r="C5" s="10" t="s">
        <v>46</v>
      </c>
    </row>
    <row r="6" spans="1:14" ht="15.75" customHeight="1" x14ac:dyDescent="0.25">
      <c r="A6" t="s">
        <v>47</v>
      </c>
      <c r="B6" t="s">
        <v>48</v>
      </c>
      <c r="C6" s="10" t="s">
        <v>49</v>
      </c>
    </row>
    <row r="7" spans="1:14" ht="15.75" customHeight="1" x14ac:dyDescent="0.25">
      <c r="A7" t="s">
        <v>50</v>
      </c>
      <c r="B7" t="s">
        <v>51</v>
      </c>
      <c r="C7" s="10" t="s">
        <v>52</v>
      </c>
    </row>
    <row r="8" spans="1:14" ht="15.75" customHeight="1" x14ac:dyDescent="0.25">
      <c r="A8" t="s">
        <v>53</v>
      </c>
      <c r="B8" t="s">
        <v>54</v>
      </c>
      <c r="C8" s="10" t="s">
        <v>55</v>
      </c>
    </row>
    <row r="9" spans="1:14" ht="15.75" customHeight="1" x14ac:dyDescent="0.25">
      <c r="A9" t="s">
        <v>56</v>
      </c>
      <c r="B9" s="10" t="s">
        <v>57</v>
      </c>
      <c r="C9" s="10" t="s">
        <v>58</v>
      </c>
    </row>
    <row r="10" spans="1:14" ht="15.75" customHeight="1" x14ac:dyDescent="0.25">
      <c r="B10" s="10" t="s">
        <v>59</v>
      </c>
      <c r="C10" s="10" t="s">
        <v>60</v>
      </c>
    </row>
    <row r="11" spans="1:14" ht="15.75" customHeight="1" x14ac:dyDescent="0.25">
      <c r="B11" s="10" t="s">
        <v>61</v>
      </c>
    </row>
    <row r="12" spans="1:14" ht="15.75" customHeight="1" x14ac:dyDescent="0.25">
      <c r="B12" s="10" t="s">
        <v>62</v>
      </c>
    </row>
    <row r="13" spans="1:14" ht="15.75" customHeight="1" x14ac:dyDescent="0.25">
      <c r="B13" s="10" t="s">
        <v>63</v>
      </c>
    </row>
    <row r="14" spans="1:14" ht="15.75" customHeight="1" x14ac:dyDescent="0.25">
      <c r="B14" s="10" t="s">
        <v>41</v>
      </c>
    </row>
    <row r="15" spans="1:14" ht="15.75" customHeight="1" x14ac:dyDescent="0.25">
      <c r="B15" s="10" t="s">
        <v>64</v>
      </c>
    </row>
    <row r="16" spans="1:14" ht="15.75" customHeight="1" x14ac:dyDescent="0.25">
      <c r="B16" s="10" t="s">
        <v>65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35914ba8-9e4a-4224-9594-5062124be8f1"/>
    <ds:schemaRef ds:uri="cafc3e4c-b146-46b8-8a52-78ced9164e87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0876D-EDC2-4243-884A-F20D5F9DD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Paskalev, Petar (232725)</cp:lastModifiedBy>
  <cp:revision/>
  <dcterms:created xsi:type="dcterms:W3CDTF">2020-05-11T09:26:10Z</dcterms:created>
  <dcterms:modified xsi:type="dcterms:W3CDTF">2024-06-21T12:46:24Z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</Properties>
</file>