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Holland Обучение\Block_C\"/>
    </mc:Choice>
  </mc:AlternateContent>
  <xr:revisionPtr revIDLastSave="0" documentId="13_ncr:1_{6A98F619-8AB3-4289-81AD-1EDF9E77C424}" xr6:coauthVersionLast="47" xr6:coauthVersionMax="47" xr10:uidLastSave="{00000000-0000-0000-0000-000000000000}"/>
  <bookViews>
    <workbookView xWindow="-120" yWindow="-16320" windowWidth="29040" windowHeight="15720" firstSheet="1" activeTab="1" xr2:uid="{00000000-000D-0000-FFFF-FFFF00000000}"/>
  </bookViews>
  <sheets>
    <sheet name="ASSESSMENT RUBRIC" sheetId="4" state="hidden" r:id="rId1"/>
    <sheet name="Student Self-Assessment" sheetId="6" r:id="rId2"/>
    <sheet name="Overview" sheetId="8"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 i="6" l="1"/>
  <c r="N22" i="6"/>
  <c r="N20" i="6"/>
  <c r="N18" i="6"/>
  <c r="L25" i="6"/>
  <c r="N14" i="6"/>
  <c r="N16" i="6" l="1"/>
  <c r="N25" i="6" s="1"/>
  <c r="M4" i="6" s="1"/>
  <c r="N4" i="6" s="1"/>
  <c r="Q18" i="4" l="1"/>
  <c r="S14" i="4"/>
  <c r="O14" i="4"/>
  <c r="Q7" i="4"/>
  <c r="S5" i="4"/>
  <c r="O5" i="4"/>
  <c r="P18" i="4"/>
  <c r="R14" i="4"/>
  <c r="N14" i="4"/>
  <c r="P7" i="4"/>
  <c r="R5" i="4"/>
  <c r="N5" i="4"/>
  <c r="S18" i="4"/>
  <c r="O18" i="4"/>
  <c r="Q14" i="4"/>
  <c r="S7" i="4"/>
  <c r="O7" i="4"/>
  <c r="Q5" i="4"/>
  <c r="R18" i="4"/>
  <c r="N18" i="4"/>
  <c r="P14" i="4"/>
  <c r="R7" i="4"/>
  <c r="N7" i="4"/>
  <c r="P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<sst xmlns="http://schemas.openxmlformats.org/spreadsheetml/2006/main" count="280" uniqueCount="214">
  <si>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</si>
  <si>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</si>
  <si>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</si>
  <si>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</si>
  <si>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</si>
  <si>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</si>
  <si>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</si>
  <si>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</si>
  <si>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</si>
  <si>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</si>
  <si>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</si>
  <si>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</si>
  <si>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</si>
  <si>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</si>
  <si>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</si>
  <si>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</si>
  <si>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</si>
  <si>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</si>
  <si>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</si>
  <si>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</si>
  <si>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</si>
  <si>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</si>
  <si>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</si>
  <si>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</si>
  <si>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</si>
  <si>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</si>
  <si>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</si>
  <si>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</si>
  <si>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</si>
  <si>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</si>
  <si>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</si>
  <si>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</si>
  <si>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</si>
  <si>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</si>
  <si>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</si>
  <si>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</si>
  <si>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</si>
  <si>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</si>
  <si>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</si>
  <si>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</si>
  <si>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</si>
  <si>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</si>
  <si>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</si>
  <si>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</si>
  <si>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</si>
  <si>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</si>
  <si>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</si>
  <si>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</si>
  <si>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</si>
  <si>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</si>
  <si>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</si>
  <si>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</si>
  <si>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</si>
  <si>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</si>
  <si>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</si>
  <si>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</si>
  <si>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</si>
  <si>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</si>
  <si>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</si>
  <si>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</si>
  <si>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</si>
  <si>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</si>
  <si>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</si>
  <si>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</si>
  <si>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</si>
  <si>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</si>
  <si>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</si>
  <si>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</si>
  <si>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</si>
  <si>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</si>
  <si>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</si>
  <si>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</si>
  <si>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</si>
  <si>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</si>
  <si>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</si>
  <si>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</si>
  <si>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</si>
  <si>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</si>
  <si>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</si>
  <si>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</si>
  <si>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</si>
  <si>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</si>
  <si>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</si>
  <si>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</si>
  <si>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</si>
  <si>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</si>
  <si>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</si>
  <si>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Grading Rubric</t>
  </si>
  <si>
    <t>Indicated Learning Outcomes &amp; Assessment Indicators</t>
  </si>
  <si>
    <t>MISSING</t>
  </si>
  <si>
    <t>POOR</t>
  </si>
  <si>
    <t>INSUFFICIENT</t>
  </si>
  <si>
    <t>SUFFICIENT</t>
  </si>
  <si>
    <t>GOOD</t>
  </si>
  <si>
    <t>EXCELLENT</t>
  </si>
  <si>
    <t>POINTS</t>
  </si>
  <si>
    <t>RESULT</t>
  </si>
  <si>
    <t>SCORE</t>
  </si>
  <si>
    <t>Competency 1
Dublin Descriptors 1,2,3,4,5</t>
  </si>
  <si>
    <t>Competencies 10
Dublin Descriptors   3, 4, 5</t>
  </si>
  <si>
    <t>2.2 The student regularly engages in self-guided study and self-development, including active engagement in professional learning communities, studying online resources and active participation in (online) communities.</t>
  </si>
  <si>
    <t>Not addressed this ILO in your project work. Your project work evidencing can include your Learning Log, Work Log, and supporting documents you submitted on the BrightSpace block assignment. In Section C of your Learning Log, include direct links to required files in your GitHub student repository or OneDrive rather than links to entire folders or the general repository.</t>
  </si>
  <si>
    <t>The student has completed one week 9-10 challenges or other extra-curricular activities approved by their mentor to demonstrate professional or personal development.</t>
  </si>
  <si>
    <t>The student has completed two week 9-10 challenges or other extra-curricular activities approved by their mentor to demonstrate professional or personal development.</t>
  </si>
  <si>
    <t>The student has completed three week 9-10 challenges or other extra-curricular activities approved by their mentor to demonstrate professional or personal development.</t>
  </si>
  <si>
    <t xml:space="preserve">Application of knowledge and skills obtained demonstrated, or evidence of where you have contributed by sharing your knowledge with other groups (e.g. sharing your technique or approach in a workshop or lecture, sharing work in social media, etc.). And meeting all criteria in good.  </t>
  </si>
  <si>
    <t>Competencies 3, 5, 11
Dublin Descriptors 1, 2, 3, 4, 5</t>
  </si>
  <si>
    <t>The student produces an infographic that visually explains the concept of group fairness, along with the evaluation metrics associated with it. The student applies at least one explainable AI method that addresses the deep learning algorithm's limitations in terms of  transparency and/or interpretability.  And meeting all criteria in insufficient.</t>
  </si>
  <si>
    <t xml:space="preserve">The student applies multiple explainable AI methods that addresses the deep learning algorithm's limitations in terms of transparency and/or interpretability. The student evaluates the trade-off between accuracy and interpretability in the context of the specific application, identifies key patterns the model detects, lists the explainable AI methods used, and illustrates this with an example of how the model identifies specific objects, textures, or shapes in images. And meeting all criteria in sufficient. </t>
  </si>
  <si>
    <t>The student builds, and trains a model to perform binary classification on a dataset, and subsequently evaluates its fairness on a group level by writing a Python function that returns an appropriate group fairness metric, and corresponding calculation, exclusively utilizing one or more of the following Python libraries: The Standard Library, TensorFlow's Keras, scikit-learn, scikit-image, OpenCV, NumPy, Pandas, and Matplotlib. And meeting all criteria in good.</t>
  </si>
  <si>
    <t>Competencies 5 and 6
Dublin Descriptors 1, 2, 3, 4</t>
  </si>
  <si>
    <t>The student is able to design, implement and evaluate a convolution neural network using Keras for image classification. And meeting all criteria in poor.</t>
  </si>
  <si>
    <t>The student demonstrates mastery of neural network building blocks (architecture and learning algorithm) by implementing a multilayer perceptron for image classification with Python and NumPy, without relying on machine learning libraries. And meeting all criteria in good.</t>
  </si>
  <si>
    <t>Competency 6, 9 &amp; 10
Dublin Descriptors 1, 2, 3, 4, 5</t>
  </si>
  <si>
    <t>The student engages with the client; role assumed by lecturers and peers, and structurally records client feedback (in learning log) to guide and test the design of the wireframe prototype. And meeting all criteria in poor.</t>
  </si>
  <si>
    <t>The student uses different testing methodologies and clearly incorporates the results in their UX design. The wireframe prototype demonstrates a compelling user experience to the client. And meeting all criteria in sufficient.</t>
  </si>
  <si>
    <t>The student designs an wireframe prototype which adds value to fundamental processes of the user case. The wireframe prototype clearly incorporates practices of human-centered AI.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</si>
  <si>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</si>
  <si>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</si>
  <si>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</si>
  <si>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</si>
  <si>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</si>
  <si>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</si>
  <si>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</si>
  <si>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</si>
  <si>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</si>
  <si>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</si>
  <si>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</si>
  <si>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</si>
  <si>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</si>
  <si>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</si>
  <si>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</si>
  <si>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</si>
  <si>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</si>
  <si>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</si>
  <si>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</si>
  <si>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</si>
  <si>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</si>
  <si>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</si>
  <si>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</si>
  <si>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</si>
  <si>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</si>
  <si>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</si>
  <si>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</si>
  <si>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</si>
  <si>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</si>
  <si>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</si>
  <si>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</si>
  <si>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</si>
  <si>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</si>
  <si>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</si>
  <si>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</si>
  <si>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</si>
  <si>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</si>
  <si>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</si>
  <si>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</si>
  <si>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</si>
  <si>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</si>
  <si>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</si>
  <si>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</si>
  <si>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</si>
  <si>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</si>
  <si>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</si>
  <si>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</si>
  <si>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</si>
  <si>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</si>
  <si>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</si>
  <si>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</si>
  <si>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</si>
  <si>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</si>
  <si>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C</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</si>
  <si>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</si>
  <si>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</si>
  <si>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</si>
  <si>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</si>
  <si>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Masters (technological) skills to acquire, pre-process, process and manage the necessary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</si>
  <si>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</si>
  <si>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</si>
  <si>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</si>
  <si>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</si>
  <si>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</si>
  <si>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Competencie 9
Dublin Descriptors 1, 2, 3, 4</t>
  </si>
  <si>
    <t>1.3 The student attends the Datalab sessions, and submits work, adhering to defined guidelines and processes in the Creative Brief.</t>
  </si>
  <si>
    <t xml:space="preserve">The student notifies teaching staff if they are late or absent during DataLab by filling in the 'Datalab Absence' form; Incurred a maximum of two unexcused DataLab absences during the block, as tracked by the ADSAI Attendance application. </t>
  </si>
  <si>
    <t xml:space="preserve">The student completes DataLab Preparation exercises listed on Brightspace before the corresponding DataLab session; The student updates their Work Log regularly. And meeting all criteria in poor.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</si>
  <si>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</si>
  <si>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shares knowledge with or helps peers or other members of the AI/Data Science community (e.g., write a blog post, and share it in Brightspace, contribute to an open source project, participate in a Kaggle challenge, etc.). And meeting all criteria in good.  </t>
  </si>
  <si>
    <r>
      <t xml:space="preserve">1.0 Professional Practice
</t>
    </r>
    <r>
      <rPr>
        <sz val="10"/>
        <color theme="1"/>
        <rFont val="Calibri"/>
        <family val="2"/>
      </rPr>
      <t xml:space="preserve">The student demonstrates professional behavior as well as accountability and ethics in the application of industry best practices for planning, communication, collaboration, and responsible execution of work assignments. </t>
    </r>
  </si>
  <si>
    <t>6.1 The student is able to develop a wireframe prototype for an application embedding a novel algorithm using various design techniques, explicitly involving stakeholders in the process.</t>
  </si>
  <si>
    <t xml:space="preserve">The student submits work that meets professional standards regarding grammar, spelling, writing style, content, and neatness. And meeting all criteria in sufficient. </t>
  </si>
  <si>
    <t>In block A, you explored the foundations of artificial intelligence and data science by developing an interactive data visualization dashboard. In block B, you went a step further and helped a real-life client to gain insight into their data by applying various preprocessing and machine learning methods. This block will focus on the Modeling phase of the CRISP-DM lifecycle. You will learn how to conduct market/consumer research and how to build transparent, interpretable, and fair deep learning models for image classification. In addition, you will learn how to integrate these concepts for the development of user-centered applications.</t>
  </si>
  <si>
    <t>FAI1.P3-01  Project 1C ADS&amp;AI 2023-24</t>
  </si>
  <si>
    <t>5pm Friday 12th April</t>
  </si>
  <si>
    <t>The student is able to apply the machine learning project lifecycle. The student understands the iterative nature of the lifecycle by demonstrating the results of at least four iterations with proper reasoning. And meeting all criteria in sufficient.</t>
  </si>
  <si>
    <t>The student develops a working wireframe prototype which embeds the image classification model. The wireframe prototype can be opened and tested in the editor. The application design is showcased in a demo video.</t>
  </si>
  <si>
    <t>The student applies a suitable design process, conducts a user-test, and creates a wireframe prototype which they deliver with an interactive demo and understandable demo video to the client. And meeting all criteria in insufficient.</t>
  </si>
  <si>
    <r>
      <t xml:space="preserve">2.0 Personal Development &amp; Academic Practice
</t>
    </r>
    <r>
      <rPr>
        <sz val="10"/>
        <color rgb="FF000000"/>
        <rFont val="Calibri"/>
      </rPr>
      <t xml:space="preserve">The student demonstrates self-exploration and personal development, good academic practices in learning how to learn and the acquisition of professional knowledge through research, 
study, analysis, applied practice, discussion and reporting, where an excellent performance would show.
</t>
    </r>
  </si>
  <si>
    <r>
      <rPr>
        <b/>
        <sz val="10"/>
        <color rgb="FF000000"/>
        <rFont val="Calibri"/>
        <family val="2"/>
      </rPr>
      <t xml:space="preserve">4.0 Responsible AI
</t>
    </r>
    <r>
      <rPr>
        <sz val="10"/>
        <color rgb="FF000000"/>
        <rFont val="Calibri"/>
        <family val="2"/>
      </rPr>
      <t xml:space="preserve">The student is able to identify and describe the limitations of a deep learning-based AI algorithm in terms of bias, fairness, transparency, and interpretability, and subsequently apply methods that address these limitations. </t>
    </r>
  </si>
  <si>
    <t xml:space="preserve">4.1 The student is able to identify and describe the limitations of a deep learning-based AI algorithm in terms of bias, fairness, transparency, and interpretability, and subsequently apply methods that address these limitations. </t>
  </si>
  <si>
    <r>
      <t xml:space="preserve">5.0 Neural Networks and Deep Learning
</t>
    </r>
    <r>
      <rPr>
        <sz val="10"/>
        <color rgb="FF000000"/>
        <rFont val="Calibri"/>
      </rPr>
      <t>The student is able to explain different types of feed-forward artificial neural network (ANN) architectures for supervised learning and can design and implement them for an image classification problem.</t>
    </r>
  </si>
  <si>
    <r>
      <t xml:space="preserve">6.0 Human-Centered AI
</t>
    </r>
    <r>
      <rPr>
        <sz val="10"/>
        <color rgb="FF000000"/>
        <rFont val="Calibri"/>
        <family val="2"/>
      </rPr>
      <t>The student is able to design and develop a prototype of an application which embeds their own analyses and algorithms.</t>
    </r>
  </si>
  <si>
    <t>The student is able to establish baselines for an image classification problem by calculating random guess accuracy, basic multilayer perceptron accuracy, and human-level performance accuracy.</t>
  </si>
  <si>
    <t>5.1 The student is able to explain different types of feed-forward artificial neural network (ANN) architectures for supervised learning and can design and implement them in an image classification problem.</t>
  </si>
  <si>
    <t xml:space="preserve">The student identifies and describes an instance of bias either within the Imsitu or the personally created image dataset; discusses a possible ramification (e.g., harm) in terms of fairness of the identified bias instance. The student proposes an individual fairness method, - i.e., ‘Fairness Through Awareness’ or  ‘Fairness Through Unawareness’, and explains how it addresses Imsitu's or the personally created image dataset’s limitations in terms of bias and fairness.  And meeting all criteria in poor.         </t>
  </si>
  <si>
    <t>The student has participated in one week 9-10 challenge or other extra-curricular activities approved by their mentor to demonstrate professional or personal development, but the challenge is not completed, or the evidencing is incomplete.</t>
  </si>
  <si>
    <t>The student conducts a market research for product development and identifies a problem within a specific market or organization.</t>
  </si>
  <si>
    <t xml:space="preserve">The student identifies the main stakeholder by prioritizing stakeholders using the Power and Interest grid matrix. The student explains the needs of the main stakeholder in the project by outlining their priorities and objectives. And meeting all criteria in poor.         </t>
  </si>
  <si>
    <t>The student produces an idea for an application that delivers value to an organization or industry. And meeting all criteria in good.</t>
  </si>
  <si>
    <t xml:space="preserve">3.1 The student is able to identify a data-analytics problem using DAPS diagram and creates an idea for an AI application that solves the problem and delivers value to an organization or industry. </t>
  </si>
  <si>
    <t xml:space="preserve">The student creates an idea for an application that aligns with the data analytics problem. And meeting all criteria in sufficient. </t>
  </si>
  <si>
    <r>
      <t xml:space="preserve">3.0 Business Understanding
</t>
    </r>
    <r>
      <rPr>
        <sz val="10"/>
        <color rgb="FF000000"/>
        <rFont val="Calibri"/>
      </rPr>
      <t xml:space="preserve">The student is able to identify a data-analytics problem using DAPS diagram and creates an idea for an AI application that solves the problem and delivers value to an organization or industry. </t>
    </r>
  </si>
  <si>
    <t>The student fills in the DAPS diagram using the knowledge acquired from the market research and stakeholder analysis. And meeting all criteria in insufficient.</t>
  </si>
  <si>
    <t xml:space="preserve">The student creates a dataset by scraping the web for color (i.e., RGB) images, or by selecting a subset of images from the Imsitu dataset to solve a classification task. </t>
  </si>
  <si>
    <t>The student demonstrates ability to work with small image datasets by applying data augmentation and transfer learning. The student is also able to perform error analysis in image classification problems. And meeting all criteria in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</si>
</sst>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FFFF"/>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sz val="10"/>
      <color rgb="FF000000"/>
      <name val="Calibri"/>
    </font>
    <font>
      <b/>
      <sz val="10"/>
      <color rgb="FF000000"/>
      <name val="Calibri"/>
    </font>
    <font>
      <sz val="10"/>
      <color theme="1"/>
      <name val="Calibri"/>
    </font>
    <font>
      <sz val="10"/>
      <name val="Arial"/>
    </font>
    <font>
      <sz val="14"/>
      <color rgb="FF000000"/>
      <name val="Calibri"/>
    </font>
    <font>
      <sz val="14"/>
      <color theme="1"/>
      <name val="Calibri"/>
    </font>
  </fonts>
  <fills count="56">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6" tint="0.59999389629810485"/>
        <bgColor rgb="FFCFE2F3"/>
      </patternFill>
    </fill>
    <fill>
      <patternFill patternType="solid">
        <fgColor theme="6" tint="0.59999389629810485"/>
        <bgColor indexed="64"/>
      </patternFill>
    </fill>
    <fill>
      <patternFill patternType="solid">
        <fgColor rgb="FFFBDAD7"/>
        <bgColor rgb="FFF4CCCC"/>
      </patternFill>
    </fill>
    <fill>
      <patternFill patternType="solid">
        <fgColor theme="0" tint="-0.14999847407452621"/>
        <bgColor rgb="FFFFFFFF"/>
      </patternFill>
    </fill>
    <fill>
      <patternFill patternType="solid">
        <fgColor theme="6" tint="0.59999389629810485"/>
        <bgColor rgb="FFFCE5CD"/>
      </patternFill>
    </fill>
    <fill>
      <patternFill patternType="solid">
        <fgColor rgb="FFDAF1F3"/>
        <bgColor rgb="FF000000"/>
      </patternFill>
    </fill>
    <fill>
      <patternFill patternType="solid">
        <fgColor rgb="FFFFE1CC"/>
        <bgColor rgb="FFFFE1CC"/>
      </patternFill>
    </fill>
    <fill>
      <patternFill patternType="solid">
        <fgColor rgb="FFFEF2CD"/>
        <bgColor rgb="FFFEF2CD"/>
      </patternFill>
    </fill>
    <fill>
      <patternFill patternType="solid">
        <fgColor rgb="FFD1F1DA"/>
        <bgColor rgb="FFD1F1DA"/>
      </patternFill>
    </fill>
    <fill>
      <patternFill patternType="solid">
        <fgColor rgb="FFDAF1F3"/>
        <bgColor rgb="FFDAF1F3"/>
      </patternFill>
    </fill>
    <fill>
      <patternFill patternType="solid">
        <fgColor rgb="FFD9E7FD"/>
        <bgColor rgb="FFD9E7FD"/>
      </patternFill>
    </fill>
  </fills>
  <borders count="21">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s>
  <cellStyleXfs count="2">
    <xf numFmtId="0" fontId="0" fillId="0" borderId="0"/>
    <xf numFmtId="0" fontId="3" fillId="0" borderId="0"/>
  </cellStyleXfs>
  <cellXfs count="209">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19" borderId="0" xfId="0" applyFont="1" applyFill="1"/>
    <xf numFmtId="0" fontId="17" fillId="19"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4"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7" fillId="26" borderId="0" xfId="0" applyFont="1" applyFill="1" applyAlignment="1">
      <alignment horizontal="left" vertical="top" wrapText="1"/>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0" fillId="6" borderId="0" xfId="0" applyFont="1" applyFill="1" applyAlignment="1">
      <alignment horizontal="right" vertical="center"/>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20" borderId="0" xfId="0" applyFont="1" applyFill="1"/>
    <xf numFmtId="0" fontId="13" fillId="36" borderId="0" xfId="0" applyFont="1" applyFill="1" applyAlignment="1">
      <alignment horizontal="left" vertical="center" wrapText="1"/>
    </xf>
    <xf numFmtId="0" fontId="7" fillId="36" borderId="0" xfId="0" applyFont="1" applyFill="1" applyAlignment="1">
      <alignment horizontal="center" vertical="center"/>
    </xf>
    <xf numFmtId="0" fontId="13" fillId="38" borderId="0" xfId="0" applyFont="1" applyFill="1" applyAlignment="1">
      <alignment horizontal="left" vertical="center" wrapText="1"/>
    </xf>
    <xf numFmtId="0" fontId="7" fillId="38"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1" borderId="0" xfId="0" applyFont="1" applyFill="1" applyAlignment="1">
      <alignment horizontal="left" vertical="center" wrapText="1"/>
    </xf>
    <xf numFmtId="0" fontId="7" fillId="41" borderId="0" xfId="0" applyFont="1" applyFill="1" applyAlignment="1">
      <alignment horizontal="center" vertical="center"/>
    </xf>
    <xf numFmtId="0" fontId="13" fillId="43" borderId="0" xfId="0" applyFont="1" applyFill="1" applyAlignment="1">
      <alignment horizontal="left" vertical="center" wrapText="1"/>
    </xf>
    <xf numFmtId="0" fontId="7" fillId="43"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3" fillId="0" borderId="0" xfId="1"/>
    <xf numFmtId="0" fontId="3" fillId="0" borderId="8" xfId="1" applyBorder="1"/>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45" borderId="10" xfId="1" applyFont="1" applyFill="1" applyBorder="1" applyAlignment="1">
      <alignment horizontal="center" vertical="center"/>
    </xf>
    <xf numFmtId="0" fontId="23" fillId="46" borderId="10" xfId="0" applyFont="1" applyFill="1" applyBorder="1" applyAlignment="1">
      <alignment horizontal="left" vertical="center" wrapText="1"/>
    </xf>
    <xf numFmtId="0" fontId="24" fillId="46" borderId="10" xfId="0" applyFont="1" applyFill="1" applyBorder="1" applyAlignment="1">
      <alignment horizontal="left" vertical="center" wrapText="1"/>
    </xf>
    <xf numFmtId="0" fontId="1" fillId="47" borderId="0" xfId="0" applyFont="1" applyFill="1" applyAlignment="1">
      <alignment horizontal="left" vertical="top" wrapText="1"/>
    </xf>
    <xf numFmtId="0" fontId="7" fillId="48" borderId="0" xfId="0" applyFont="1" applyFill="1" applyAlignment="1">
      <alignment horizontal="left" vertical="top" wrapText="1"/>
    </xf>
    <xf numFmtId="0" fontId="7" fillId="48"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2" borderId="0" xfId="0" applyFont="1" applyFill="1"/>
    <xf numFmtId="0" fontId="22" fillId="42"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0" borderId="0" xfId="0" applyFont="1" applyFill="1" applyAlignment="1">
      <alignment horizontal="left" vertical="center" wrapText="1"/>
    </xf>
    <xf numFmtId="0" fontId="22" fillId="37" borderId="0" xfId="0" applyFont="1" applyFill="1" applyAlignment="1">
      <alignment horizontal="left" vertical="center" wrapText="1"/>
    </xf>
    <xf numFmtId="0" fontId="9" fillId="5" borderId="0" xfId="0" applyFont="1" applyFill="1" applyAlignment="1">
      <alignment horizontal="right" vertical="top"/>
    </xf>
    <xf numFmtId="0" fontId="20" fillId="5" borderId="0" xfId="1" applyFont="1" applyFill="1" applyAlignment="1">
      <alignment horizontal="center" vertical="top"/>
    </xf>
    <xf numFmtId="49" fontId="1" fillId="8" borderId="0" xfId="0" applyNumberFormat="1" applyFont="1" applyFill="1" applyAlignment="1">
      <alignment wrapText="1"/>
    </xf>
    <xf numFmtId="0" fontId="19" fillId="49" borderId="14" xfId="1" applyFont="1" applyFill="1" applyBorder="1" applyAlignment="1">
      <alignment horizontal="center" vertical="center"/>
    </xf>
    <xf numFmtId="0" fontId="24" fillId="46" borderId="10" xfId="1" applyFont="1" applyFill="1" applyBorder="1" applyAlignment="1">
      <alignment horizontal="left" vertical="center" wrapText="1"/>
    </xf>
    <xf numFmtId="0" fontId="23" fillId="46" borderId="10" xfId="1" applyFont="1" applyFill="1" applyBorder="1" applyAlignment="1">
      <alignment horizontal="left" vertical="center" wrapText="1"/>
    </xf>
    <xf numFmtId="0" fontId="19" fillId="49" borderId="9" xfId="1" applyFont="1" applyFill="1" applyBorder="1" applyAlignment="1">
      <alignment horizontal="center" vertical="center"/>
    </xf>
    <xf numFmtId="0" fontId="19" fillId="49" borderId="10" xfId="1" applyFont="1" applyFill="1" applyBorder="1" applyAlignment="1">
      <alignment horizontal="center" vertical="center"/>
    </xf>
    <xf numFmtId="0" fontId="19" fillId="49" borderId="13" xfId="1" applyFont="1" applyFill="1" applyBorder="1" applyAlignment="1">
      <alignment horizontal="center" vertical="center"/>
    </xf>
    <xf numFmtId="0" fontId="19" fillId="49" borderId="11" xfId="1" applyFont="1" applyFill="1" applyBorder="1" applyAlignment="1">
      <alignment horizontal="center" vertical="center"/>
    </xf>
    <xf numFmtId="0" fontId="19" fillId="49" borderId="12" xfId="1" applyFont="1" applyFill="1" applyBorder="1" applyAlignment="1">
      <alignment horizontal="center" vertical="center"/>
    </xf>
    <xf numFmtId="0" fontId="1" fillId="30" borderId="0" xfId="0" applyFont="1" applyFill="1" applyAlignment="1">
      <alignment horizontal="left" vertical="top" wrapText="1"/>
    </xf>
    <xf numFmtId="0" fontId="26" fillId="31" borderId="0" xfId="0" applyFont="1" applyFill="1" applyAlignment="1">
      <alignment horizontal="left" vertical="top" wrapText="1" readingOrder="1"/>
    </xf>
    <xf numFmtId="0" fontId="1" fillId="26" borderId="0" xfId="0" applyFont="1" applyFill="1" applyAlignment="1">
      <alignment horizontal="left" vertical="top" wrapText="1"/>
    </xf>
    <xf numFmtId="0" fontId="1" fillId="29" borderId="0" xfId="0" applyFont="1" applyFill="1" applyAlignment="1">
      <alignment horizontal="left" vertical="top" wrapText="1"/>
    </xf>
    <xf numFmtId="0" fontId="1" fillId="27" borderId="0" xfId="0" applyFont="1" applyFill="1" applyAlignment="1">
      <alignment horizontal="left" vertical="top" wrapText="1"/>
    </xf>
    <xf numFmtId="0" fontId="1" fillId="28" borderId="0" xfId="0" applyFont="1" applyFill="1" applyAlignment="1">
      <alignment horizontal="left" vertical="top" wrapText="1"/>
    </xf>
    <xf numFmtId="0" fontId="11" fillId="3" borderId="0" xfId="0" applyFont="1" applyFill="1" applyAlignment="1" applyProtection="1">
      <alignment horizontal="center" vertical="center" wrapText="1"/>
      <protection locked="0"/>
    </xf>
    <xf numFmtId="0" fontId="1" fillId="26" borderId="0" xfId="0" applyFont="1" applyFill="1" applyAlignment="1">
      <alignment vertical="top" wrapText="1"/>
    </xf>
    <xf numFmtId="0" fontId="1" fillId="50" borderId="0" xfId="0" applyFont="1" applyFill="1" applyAlignment="1">
      <alignment vertical="top" wrapText="1" readingOrder="1"/>
    </xf>
    <xf numFmtId="0" fontId="1" fillId="27" borderId="0" xfId="0" applyFont="1" applyFill="1" applyAlignment="1">
      <alignment vertical="top" wrapText="1"/>
    </xf>
    <xf numFmtId="0" fontId="1" fillId="28" borderId="0" xfId="0" applyFont="1" applyFill="1" applyAlignment="1">
      <alignment vertical="top" wrapText="1"/>
    </xf>
    <xf numFmtId="0" fontId="1" fillId="30" borderId="0" xfId="0" applyFont="1" applyFill="1" applyAlignment="1">
      <alignment vertical="top" wrapText="1"/>
    </xf>
    <xf numFmtId="0" fontId="28" fillId="2" borderId="0" xfId="0" applyFont="1" applyFill="1"/>
    <xf numFmtId="0" fontId="28" fillId="6" borderId="0" xfId="0" applyFont="1" applyFill="1"/>
    <xf numFmtId="0" fontId="30" fillId="8" borderId="0" xfId="0" applyFont="1" applyFill="1" applyAlignment="1">
      <alignment horizontal="center" vertical="center" wrapText="1"/>
    </xf>
    <xf numFmtId="0" fontId="30" fillId="6" borderId="0" xfId="0" applyFont="1" applyFill="1" applyAlignment="1">
      <alignment horizontal="center" vertical="center" wrapText="1"/>
    </xf>
    <xf numFmtId="0" fontId="26" fillId="0" borderId="0" xfId="0" applyFont="1"/>
    <xf numFmtId="0" fontId="1" fillId="51" borderId="0" xfId="0" applyFont="1" applyFill="1" applyAlignment="1">
      <alignment horizontal="left" vertical="top" wrapText="1"/>
    </xf>
    <xf numFmtId="0" fontId="6" fillId="52" borderId="0" xfId="0" applyFont="1" applyFill="1" applyAlignment="1">
      <alignment horizontal="left" vertical="top" wrapText="1"/>
    </xf>
    <xf numFmtId="0" fontId="6" fillId="53" borderId="0" xfId="0" applyFont="1" applyFill="1" applyAlignment="1">
      <alignment horizontal="left" vertical="top" wrapText="1"/>
    </xf>
    <xf numFmtId="0" fontId="6" fillId="54" borderId="0" xfId="0" applyFont="1" applyFill="1" applyAlignment="1">
      <alignment horizontal="left" vertical="top" wrapText="1"/>
    </xf>
    <xf numFmtId="0" fontId="6" fillId="55" borderId="0" xfId="0" applyFont="1" applyFill="1" applyAlignment="1">
      <alignment horizontal="left" vertical="top" wrapText="1"/>
    </xf>
    <xf numFmtId="0" fontId="30" fillId="12" borderId="0" xfId="0" applyFont="1" applyFill="1" applyAlignment="1">
      <alignment horizontal="center" vertical="center"/>
    </xf>
    <xf numFmtId="0" fontId="31" fillId="3" borderId="0" xfId="0" applyFont="1" applyFill="1" applyAlignment="1">
      <alignment horizontal="center" vertical="center"/>
    </xf>
    <xf numFmtId="0" fontId="30" fillId="6" borderId="0" xfId="0" applyFont="1" applyFill="1" applyAlignment="1">
      <alignment horizontal="center" vertical="center"/>
    </xf>
    <xf numFmtId="49" fontId="13" fillId="3" borderId="0" xfId="0" applyNumberFormat="1" applyFont="1" applyFill="1" applyAlignment="1">
      <alignment vertical="top" wrapText="1"/>
    </xf>
    <xf numFmtId="0" fontId="1" fillId="34" borderId="0" xfId="0" applyFont="1" applyFill="1" applyAlignment="1">
      <alignment horizontal="left" vertical="top" wrapText="1" readingOrder="1"/>
    </xf>
    <xf numFmtId="0" fontId="6" fillId="47" borderId="0" xfId="0" applyFont="1" applyFill="1" applyAlignment="1">
      <alignment horizontal="left" vertical="top" wrapText="1"/>
    </xf>
    <xf numFmtId="0" fontId="26" fillId="29" borderId="0" xfId="0" applyFont="1" applyFill="1" applyAlignment="1">
      <alignment horizontal="left" vertical="top" wrapText="1"/>
    </xf>
    <xf numFmtId="49" fontId="1" fillId="8" borderId="0" xfId="0" applyNumberFormat="1" applyFont="1" applyFill="1" applyAlignment="1">
      <alignment wrapText="1"/>
    </xf>
    <xf numFmtId="0" fontId="0" fillId="0" borderId="0" xfId="0"/>
    <xf numFmtId="49" fontId="1" fillId="7" borderId="0" xfId="0" applyNumberFormat="1" applyFont="1" applyFill="1" applyAlignment="1">
      <alignment wrapText="1"/>
    </xf>
    <xf numFmtId="0" fontId="4" fillId="8" borderId="0" xfId="0" applyFont="1" applyFill="1" applyAlignment="1">
      <alignment vertical="top" wrapText="1"/>
    </xf>
    <xf numFmtId="0" fontId="6" fillId="8" borderId="0" xfId="0" applyFont="1" applyFill="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4" fillId="44" borderId="0" xfId="0" applyFont="1" applyFill="1" applyAlignment="1">
      <alignment vertical="center" wrapText="1"/>
    </xf>
    <xf numFmtId="0" fontId="1" fillId="42" borderId="0" xfId="0" applyFont="1" applyFill="1"/>
    <xf numFmtId="0" fontId="22" fillId="42" borderId="0" xfId="0" applyFont="1" applyFill="1" applyAlignment="1">
      <alignment horizontal="left" vertical="center" wrapText="1"/>
    </xf>
    <xf numFmtId="0" fontId="14" fillId="6" borderId="0" xfId="0" applyFont="1" applyFill="1"/>
    <xf numFmtId="0" fontId="1" fillId="0" borderId="0" xfId="0" applyFont="1"/>
    <xf numFmtId="0" fontId="9" fillId="5" borderId="0" xfId="0" applyFont="1" applyFill="1" applyAlignment="1">
      <alignment horizontal="left" wrapText="1"/>
    </xf>
    <xf numFmtId="0" fontId="9" fillId="5" borderId="0" xfId="0" applyFont="1" applyFill="1" applyAlignment="1">
      <alignment vertical="top"/>
    </xf>
    <xf numFmtId="0" fontId="4" fillId="39" borderId="0" xfId="0" applyFont="1" applyFill="1" applyAlignment="1">
      <alignment vertical="center" wrapText="1"/>
    </xf>
    <xf numFmtId="0" fontId="25" fillId="40" borderId="0" xfId="0" applyFont="1" applyFill="1"/>
    <xf numFmtId="0" fontId="22" fillId="40" borderId="0" xfId="0" applyFont="1" applyFill="1" applyAlignment="1">
      <alignment horizontal="left" vertical="center" wrapText="1"/>
    </xf>
    <xf numFmtId="0" fontId="4" fillId="41" borderId="0" xfId="0" applyFont="1" applyFill="1" applyAlignment="1">
      <alignment vertical="center" wrapText="1"/>
    </xf>
    <xf numFmtId="0" fontId="4" fillId="43" borderId="0" xfId="0" applyFont="1" applyFill="1" applyAlignment="1">
      <alignment vertical="center" wrapText="1"/>
    </xf>
    <xf numFmtId="0" fontId="1" fillId="40" borderId="0" xfId="0" applyFont="1" applyFill="1"/>
    <xf numFmtId="0" fontId="4" fillId="38" borderId="0" xfId="0" applyFont="1" applyFill="1" applyAlignment="1">
      <alignment vertical="center" wrapText="1"/>
    </xf>
    <xf numFmtId="0" fontId="1" fillId="37" borderId="0" xfId="0" applyFont="1" applyFill="1"/>
    <xf numFmtId="0" fontId="22" fillId="37" borderId="0" xfId="0" applyFont="1" applyFill="1" applyAlignment="1">
      <alignment horizontal="left" vertical="center" wrapText="1"/>
    </xf>
    <xf numFmtId="0" fontId="4" fillId="36" borderId="0" xfId="0" applyFont="1" applyFill="1" applyAlignment="1">
      <alignment vertical="center" wrapText="1"/>
    </xf>
    <xf numFmtId="0" fontId="9" fillId="5" borderId="0" xfId="0" applyFont="1" applyFill="1" applyAlignment="1">
      <alignment horizontal="center" vertical="top"/>
    </xf>
    <xf numFmtId="0" fontId="9" fillId="5" borderId="0" xfId="0" applyFont="1" applyFill="1" applyAlignment="1">
      <alignment horizontal="right"/>
    </xf>
    <xf numFmtId="0" fontId="7" fillId="21" borderId="0" xfId="0" applyFont="1" applyFill="1" applyAlignment="1">
      <alignment horizontal="left" vertical="top" wrapText="1"/>
    </xf>
    <xf numFmtId="0" fontId="19" fillId="22"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8" fillId="0" borderId="0" xfId="0" applyFont="1" applyAlignment="1">
      <alignment horizontal="center" vertical="center" textRotation="90" wrapText="1"/>
    </xf>
    <xf numFmtId="0" fontId="4" fillId="8" borderId="0" xfId="0" applyFont="1" applyFill="1" applyAlignment="1">
      <alignment horizontal="left" vertical="center" wrapText="1"/>
    </xf>
    <xf numFmtId="0" fontId="29" fillId="0" borderId="0" xfId="0" applyFont="1"/>
    <xf numFmtId="0" fontId="1" fillId="3" borderId="0" xfId="0" applyFont="1" applyFill="1" applyAlignment="1">
      <alignment horizontal="left" vertical="top" wrapText="1"/>
    </xf>
    <xf numFmtId="0" fontId="29" fillId="0" borderId="0" xfId="0" applyFont="1" applyAlignment="1">
      <alignment wrapText="1"/>
    </xf>
    <xf numFmtId="0" fontId="18" fillId="23" borderId="0" xfId="0" applyFont="1" applyFill="1" applyAlignment="1">
      <alignment horizontal="right"/>
    </xf>
    <xf numFmtId="0" fontId="17" fillId="20" borderId="0" xfId="0" applyFont="1" applyFill="1"/>
    <xf numFmtId="0" fontId="6" fillId="0" borderId="0" xfId="0" applyFont="1" applyAlignment="1">
      <alignment horizontal="center" vertical="center" textRotation="90" wrapText="1"/>
    </xf>
    <xf numFmtId="0" fontId="27" fillId="48" borderId="0" xfId="0" applyFont="1" applyFill="1" applyAlignment="1">
      <alignment horizontal="left" vertical="center" wrapText="1"/>
    </xf>
    <xf numFmtId="0" fontId="13" fillId="48" borderId="0" xfId="0" applyFont="1" applyFill="1" applyAlignment="1">
      <alignment horizontal="left" vertical="center" wrapText="1"/>
    </xf>
    <xf numFmtId="0" fontId="6" fillId="3" borderId="0" xfId="0" applyFont="1" applyFill="1" applyAlignment="1">
      <alignment horizontal="left" vertical="top" wrapText="1"/>
    </xf>
    <xf numFmtId="0" fontId="27" fillId="48" borderId="0" xfId="0" applyFont="1" applyFill="1" applyAlignment="1">
      <alignment horizontal="left" vertical="top" wrapText="1"/>
    </xf>
    <xf numFmtId="0" fontId="6" fillId="3" borderId="0" xfId="0" applyFont="1" applyFill="1" applyAlignment="1">
      <alignment horizontal="center" vertical="center" textRotation="90" wrapText="1"/>
    </xf>
    <xf numFmtId="0" fontId="1" fillId="48" borderId="0" xfId="0" applyFont="1" applyFill="1" applyAlignment="1">
      <alignment horizontal="left" vertical="center" wrapText="1"/>
    </xf>
    <xf numFmtId="0" fontId="1" fillId="42" borderId="0" xfId="0" applyFont="1" applyFill="1" applyAlignment="1">
      <alignment vertical="center"/>
    </xf>
    <xf numFmtId="0" fontId="6" fillId="0" borderId="0" xfId="0" applyFont="1" applyAlignment="1">
      <alignment horizontal="left" vertical="top" wrapText="1"/>
    </xf>
    <xf numFmtId="0" fontId="1" fillId="0" borderId="0" xfId="0" applyFont="1" applyAlignment="1">
      <alignment horizontal="left" vertical="top"/>
    </xf>
    <xf numFmtId="0" fontId="25" fillId="8" borderId="0" xfId="0" applyFont="1" applyFill="1" applyAlignment="1">
      <alignment horizontal="left" vertical="center" wrapText="1"/>
    </xf>
    <xf numFmtId="0" fontId="1" fillId="0" borderId="0" xfId="0" applyFont="1" applyAlignment="1">
      <alignment horizontal="left" vertical="top" wrapText="1" readingOrder="1"/>
    </xf>
    <xf numFmtId="0" fontId="25" fillId="48" borderId="0" xfId="0" applyFont="1" applyFill="1" applyAlignment="1">
      <alignment horizontal="left" vertical="center" wrapText="1"/>
    </xf>
    <xf numFmtId="0" fontId="20" fillId="0" borderId="0" xfId="1" applyFont="1" applyAlignment="1">
      <alignment horizontal="center" vertical="top"/>
    </xf>
    <xf numFmtId="0" fontId="3" fillId="0" borderId="0" xfId="1"/>
    <xf numFmtId="0" fontId="20" fillId="5" borderId="1" xfId="1" applyFont="1" applyFill="1" applyBorder="1" applyAlignment="1">
      <alignment horizontal="center" vertical="top"/>
    </xf>
    <xf numFmtId="0" fontId="20" fillId="5" borderId="0" xfId="1" applyFont="1" applyFill="1" applyAlignment="1">
      <alignment horizontal="center" vertical="top"/>
    </xf>
    <xf numFmtId="0" fontId="20" fillId="5" borderId="7" xfId="1" applyFont="1" applyFill="1" applyBorder="1" applyAlignment="1">
      <alignment horizontal="center" vertical="top"/>
    </xf>
    <xf numFmtId="0" fontId="20" fillId="5" borderId="6" xfId="1" applyFont="1" applyFill="1" applyBorder="1" applyAlignment="1">
      <alignment horizontal="left" vertical="top"/>
    </xf>
    <xf numFmtId="0" fontId="20" fillId="5" borderId="0" xfId="1" applyFont="1" applyFill="1" applyAlignment="1">
      <alignment horizontal="left" vertical="top"/>
    </xf>
    <xf numFmtId="0" fontId="21" fillId="25" borderId="3" xfId="1" applyFont="1" applyFill="1" applyBorder="1" applyAlignment="1">
      <alignment horizontal="center"/>
    </xf>
    <xf numFmtId="0" fontId="21" fillId="25" borderId="4" xfId="1" applyFont="1" applyFill="1" applyBorder="1" applyAlignment="1">
      <alignment horizontal="center"/>
    </xf>
    <xf numFmtId="0" fontId="21" fillId="25" borderId="5" xfId="1" applyFont="1" applyFill="1" applyBorder="1" applyAlignment="1">
      <alignment horizontal="center"/>
    </xf>
    <xf numFmtId="0" fontId="21" fillId="25" borderId="6" xfId="1" applyFont="1" applyFill="1" applyBorder="1" applyAlignment="1">
      <alignment horizontal="center"/>
    </xf>
    <xf numFmtId="0" fontId="21" fillId="25" borderId="0" xfId="1" applyFont="1" applyFill="1" applyAlignment="1">
      <alignment horizontal="center"/>
    </xf>
    <xf numFmtId="0" fontId="21" fillId="25" borderId="7" xfId="1" applyFont="1" applyFill="1" applyBorder="1" applyAlignment="1">
      <alignment horizontal="center"/>
    </xf>
  </cellXfs>
  <cellStyles count="2">
    <cellStyle name="Normal" xfId="0" builtinId="0"/>
    <cellStyle name="Normal 2" xfId="1" xr:uid="{9902F182-0AFB-1F41-B571-EB1D4AC04E32}"/>
  </cellStyles>
  <dxfs count="28">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EE1CC"/>
          <bgColor rgb="FFFEE1CC"/>
        </patternFill>
      </fill>
    </dxf>
    <dxf>
      <fill>
        <patternFill patternType="solid">
          <fgColor rgb="FFFAD9D6"/>
          <bgColor rgb="FFFAD9D6"/>
        </patternFill>
      </fill>
    </dxf>
    <dxf>
      <fill>
        <patternFill patternType="solid">
          <fgColor rgb="FFFEF1CC"/>
          <bgColor rgb="FFFEF1CC"/>
        </patternFill>
      </fill>
    </dxf>
    <dxf>
      <fill>
        <patternFill patternType="solid">
          <fgColor rgb="FFD2F1DA"/>
          <bgColor rgb="FFD2F1DA"/>
        </patternFill>
      </fill>
    </dxf>
    <dxf>
      <fill>
        <patternFill patternType="solid">
          <fgColor rgb="FFD9F1F3"/>
          <bgColor rgb="FFD9F1F3"/>
        </patternFill>
      </fill>
    </dxf>
    <dxf>
      <fill>
        <patternFill patternType="solid">
          <fgColor rgb="FFD9E6FC"/>
          <bgColor rgb="FFD9E6FC"/>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27"/>
      <tableStyleElement type="firstRowStripe" dxfId="26"/>
      <tableStyleElement type="secondRowStripe" dxfId="25"/>
    </tableStyle>
    <tableStyle name="Copy of Student Self-Assessment-style" pivot="0" count="3" xr9:uid="{00000000-0011-0000-FFFF-FFFF01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2578125" defaultRowHeight="15.75" customHeight="1" x14ac:dyDescent="0.2"/>
  <cols>
    <col min="7" max="7" width="18.140625" customWidth="1"/>
    <col min="9" max="9" width="16.140625" customWidth="1"/>
  </cols>
  <sheetData>
    <row r="2" spans="1:20" ht="25.5" x14ac:dyDescent="0.2">
      <c r="A2" s="10" t="s">
        <v>0</v>
      </c>
      <c r="B2" s="143" t="s">
        <v>1</v>
      </c>
      <c r="C2" s="141"/>
      <c r="D2" s="141"/>
      <c r="G2" s="4"/>
      <c r="H2" s="1" t="s">
        <v>2</v>
      </c>
      <c r="I2" s="1" t="s">
        <v>3</v>
      </c>
      <c r="J2" s="1" t="s">
        <v>4</v>
      </c>
      <c r="K2" s="1" t="s">
        <v>5</v>
      </c>
      <c r="L2" s="1" t="s">
        <v>6</v>
      </c>
      <c r="M2" s="1" t="s">
        <v>7</v>
      </c>
    </row>
    <row r="3" spans="1:20" ht="12.75" x14ac:dyDescent="0.2">
      <c r="B3" s="102"/>
      <c r="C3" s="102"/>
      <c r="D3" s="102"/>
      <c r="F3" s="10"/>
      <c r="G3" s="2"/>
      <c r="H3" s="2"/>
      <c r="I3" s="2"/>
      <c r="J3" s="2"/>
      <c r="K3" s="2"/>
      <c r="L3" s="2"/>
      <c r="M3" s="2"/>
      <c r="N3" s="2"/>
      <c r="O3" s="2"/>
      <c r="P3" s="2"/>
      <c r="Q3" s="2"/>
      <c r="R3" s="2"/>
      <c r="S3" s="2"/>
      <c r="T3" s="4"/>
    </row>
    <row r="4" spans="1:20" ht="12.75" x14ac:dyDescent="0.2">
      <c r="B4" s="102"/>
      <c r="C4" s="102"/>
      <c r="D4" s="102"/>
      <c r="F4" s="10"/>
      <c r="G4" s="2"/>
      <c r="H4" s="2"/>
      <c r="I4" s="2"/>
      <c r="J4" s="2"/>
      <c r="K4" s="2"/>
      <c r="L4" s="2"/>
      <c r="M4" s="2"/>
      <c r="N4" s="2"/>
      <c r="O4" s="2"/>
      <c r="P4" s="2"/>
      <c r="Q4" s="2"/>
      <c r="R4" s="2"/>
      <c r="S4" s="2"/>
      <c r="T4" s="4"/>
    </row>
    <row r="5" spans="1:20" ht="191.25" x14ac:dyDescent="0.2">
      <c r="B5" s="140" t="s">
        <v>8</v>
      </c>
      <c r="C5" s="141"/>
      <c r="D5" s="141"/>
      <c r="F5" s="10">
        <v>6.1</v>
      </c>
      <c r="G5" s="2" t="s">
        <v>9</v>
      </c>
      <c r="H5" s="2" t="s">
        <v>10</v>
      </c>
      <c r="I5" s="2" t="s">
        <v>11</v>
      </c>
      <c r="J5" s="2" t="s">
        <v>12</v>
      </c>
      <c r="K5" s="2" t="s">
        <v>13</v>
      </c>
      <c r="L5" s="2" t="s">
        <v>14</v>
      </c>
      <c r="M5" s="2" t="s">
        <v>15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27.5" x14ac:dyDescent="0.2">
      <c r="B6" s="102"/>
      <c r="C6" s="102"/>
      <c r="D6" s="102"/>
      <c r="G6" s="2"/>
      <c r="H6" s="2" t="s">
        <v>16</v>
      </c>
      <c r="I6" s="3" t="s">
        <v>17</v>
      </c>
      <c r="J6" s="2" t="s">
        <v>18</v>
      </c>
      <c r="K6" s="2" t="s">
        <v>19</v>
      </c>
      <c r="L6" s="2" t="s">
        <v>20</v>
      </c>
      <c r="M6" s="2" t="s">
        <v>21</v>
      </c>
      <c r="N6" s="4"/>
      <c r="O6" s="4"/>
      <c r="P6" s="4"/>
      <c r="Q6" s="4"/>
      <c r="R6" s="4"/>
      <c r="S6" s="4"/>
      <c r="T6" s="4"/>
    </row>
    <row r="7" spans="1:20" ht="76.5" x14ac:dyDescent="0.2">
      <c r="B7" s="140" t="s">
        <v>22</v>
      </c>
      <c r="C7" s="141"/>
      <c r="D7" s="141"/>
      <c r="F7" s="10">
        <v>6.2</v>
      </c>
      <c r="G7" s="4" t="s">
        <v>23</v>
      </c>
      <c r="H7" s="5" t="s">
        <v>24</v>
      </c>
      <c r="I7" s="6" t="s">
        <v>25</v>
      </c>
      <c r="J7" s="6" t="s">
        <v>26</v>
      </c>
      <c r="K7" s="6" t="s">
        <v>27</v>
      </c>
      <c r="L7" s="7" t="s">
        <v>28</v>
      </c>
      <c r="M7" s="8" t="s">
        <v>29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76.5" x14ac:dyDescent="0.2">
      <c r="B8" s="140" t="s">
        <v>30</v>
      </c>
      <c r="C8" s="141"/>
      <c r="D8" s="141"/>
      <c r="G8" s="4"/>
      <c r="H8" s="9" t="s">
        <v>16</v>
      </c>
      <c r="I8" s="6" t="s">
        <v>31</v>
      </c>
      <c r="J8" s="7" t="s">
        <v>32</v>
      </c>
      <c r="K8" s="8" t="s">
        <v>33</v>
      </c>
      <c r="L8" s="8" t="s">
        <v>34</v>
      </c>
      <c r="M8" s="8" t="s">
        <v>35</v>
      </c>
      <c r="N8" s="2"/>
      <c r="O8" s="2"/>
      <c r="P8" s="2"/>
      <c r="Q8" s="2"/>
      <c r="R8" s="2"/>
      <c r="S8" s="2"/>
      <c r="T8" s="2"/>
    </row>
    <row r="9" spans="1:20" ht="12.75" x14ac:dyDescent="0.2">
      <c r="G9" s="10"/>
      <c r="H9" s="4"/>
      <c r="I9" s="10"/>
      <c r="J9" s="10"/>
      <c r="L9" s="10"/>
      <c r="M9" s="10"/>
    </row>
    <row r="10" spans="1:20" ht="12.75" x14ac:dyDescent="0.2">
      <c r="G10" s="10"/>
      <c r="H10" s="4"/>
      <c r="I10" s="10"/>
      <c r="J10" s="10"/>
      <c r="K10" s="10"/>
      <c r="L10" s="10"/>
      <c r="M10" s="11"/>
    </row>
    <row r="11" spans="1:20" ht="12.75" x14ac:dyDescent="0.2">
      <c r="G11" s="10"/>
      <c r="H11" s="4"/>
      <c r="I11" s="10"/>
      <c r="J11" s="10"/>
      <c r="K11" s="10"/>
      <c r="L11" s="10"/>
      <c r="M11" s="11"/>
    </row>
    <row r="12" spans="1:20" ht="12.75" x14ac:dyDescent="0.2">
      <c r="G12" s="10"/>
      <c r="H12" s="4"/>
      <c r="I12" s="10"/>
      <c r="J12" s="10"/>
      <c r="K12" s="10"/>
      <c r="L12" s="10"/>
      <c r="M12" s="11"/>
    </row>
    <row r="13" spans="1:20" ht="12.75" x14ac:dyDescent="0.2">
      <c r="B13" s="142"/>
      <c r="C13" s="141"/>
      <c r="D13" s="141"/>
      <c r="G13" s="10"/>
      <c r="H13" s="4" t="s">
        <v>36</v>
      </c>
      <c r="I13" s="10" t="s">
        <v>37</v>
      </c>
      <c r="J13" s="10" t="s">
        <v>38</v>
      </c>
      <c r="K13" s="10" t="s">
        <v>39</v>
      </c>
      <c r="L13" s="10" t="s">
        <v>40</v>
      </c>
      <c r="M13" s="11" t="s">
        <v>41</v>
      </c>
    </row>
    <row r="14" spans="1:20" ht="70.5" customHeight="1" x14ac:dyDescent="0.2">
      <c r="B14" s="140" t="s">
        <v>42</v>
      </c>
      <c r="C14" s="141"/>
      <c r="D14" s="141"/>
      <c r="F14" s="10">
        <v>3.1</v>
      </c>
      <c r="G14" s="12"/>
      <c r="H14" s="5" t="s">
        <v>24</v>
      </c>
      <c r="I14" s="4" t="s">
        <v>43</v>
      </c>
      <c r="J14" s="4" t="s">
        <v>44</v>
      </c>
      <c r="K14" s="4" t="s">
        <v>45</v>
      </c>
      <c r="L14" s="4" t="s">
        <v>46</v>
      </c>
      <c r="M14" s="4" t="s">
        <v>47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
      <c r="B15" s="13"/>
      <c r="G15" s="12" t="s">
        <v>48</v>
      </c>
      <c r="H15" s="9" t="s">
        <v>16</v>
      </c>
      <c r="I15" s="4" t="s">
        <v>49</v>
      </c>
      <c r="J15" s="4" t="s">
        <v>50</v>
      </c>
      <c r="K15" s="4" t="s">
        <v>51</v>
      </c>
      <c r="L15" s="4" t="s">
        <v>52</v>
      </c>
      <c r="M15" s="4" t="s">
        <v>53</v>
      </c>
    </row>
    <row r="16" spans="1:20" ht="12.75" x14ac:dyDescent="0.2">
      <c r="G16" s="10"/>
      <c r="H16" s="4"/>
      <c r="I16" s="4"/>
      <c r="J16" s="4"/>
      <c r="K16" s="4"/>
      <c r="L16" s="4"/>
      <c r="M16" s="14"/>
    </row>
    <row r="17" spans="2:19" ht="12.75" x14ac:dyDescent="0.2">
      <c r="G17" s="10"/>
      <c r="H17" s="4"/>
      <c r="I17" s="4"/>
      <c r="J17" s="4"/>
      <c r="K17" s="4"/>
      <c r="L17" s="4"/>
      <c r="M17" s="4"/>
    </row>
    <row r="18" spans="2:19" ht="255" x14ac:dyDescent="0.2">
      <c r="B18" s="140" t="s">
        <v>54</v>
      </c>
      <c r="C18" s="141"/>
      <c r="D18" s="141"/>
      <c r="F18" s="10">
        <v>3.2</v>
      </c>
      <c r="G18" s="10"/>
      <c r="H18" s="5" t="s">
        <v>24</v>
      </c>
      <c r="I18" s="4" t="s">
        <v>55</v>
      </c>
      <c r="J18" s="4" t="s">
        <v>56</v>
      </c>
      <c r="K18" s="4" t="s">
        <v>57</v>
      </c>
      <c r="L18" s="4" t="s">
        <v>58</v>
      </c>
      <c r="M18" s="4" t="s">
        <v>59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27.5" x14ac:dyDescent="0.2">
      <c r="G19" s="10"/>
      <c r="H19" s="9" t="s">
        <v>16</v>
      </c>
      <c r="I19" s="4"/>
      <c r="J19" s="4"/>
      <c r="K19" s="4" t="s">
        <v>60</v>
      </c>
      <c r="L19" s="4" t="s">
        <v>61</v>
      </c>
      <c r="M19" s="4"/>
    </row>
    <row r="20" spans="2:19" ht="12.75" x14ac:dyDescent="0.2">
      <c r="G20" s="10"/>
      <c r="H20" s="4"/>
      <c r="I20" s="10"/>
      <c r="J20" s="10"/>
      <c r="K20" s="10"/>
      <c r="L20" s="10"/>
      <c r="M20" s="10"/>
    </row>
    <row r="21" spans="2:19" ht="12.75" x14ac:dyDescent="0.2">
      <c r="G21" s="4"/>
      <c r="H21" s="4"/>
      <c r="I21" s="4"/>
      <c r="J21" s="4"/>
      <c r="K21" s="4"/>
      <c r="L21" s="4"/>
      <c r="M21" s="4"/>
    </row>
    <row r="22" spans="2:19" ht="12.75" x14ac:dyDescent="0.2">
      <c r="G22" s="4"/>
      <c r="H22" s="4"/>
      <c r="I22" s="4"/>
      <c r="J22" s="4"/>
      <c r="K22" s="4"/>
      <c r="L22" s="4"/>
      <c r="M22" s="4"/>
    </row>
    <row r="24" spans="2:19" ht="12.75" x14ac:dyDescent="0.2">
      <c r="H24" s="10" t="s">
        <v>62</v>
      </c>
      <c r="I24" s="10" t="s">
        <v>37</v>
      </c>
      <c r="J24" s="10" t="s">
        <v>63</v>
      </c>
      <c r="K24" s="10" t="s">
        <v>39</v>
      </c>
      <c r="L24" s="10" t="s">
        <v>64</v>
      </c>
      <c r="M24" s="10" t="s">
        <v>65</v>
      </c>
    </row>
    <row r="25" spans="2:19" ht="280.5" x14ac:dyDescent="0.2">
      <c r="B25" s="142" t="s">
        <v>66</v>
      </c>
      <c r="C25" s="141"/>
      <c r="D25" s="141"/>
      <c r="G25" s="10" t="s">
        <v>67</v>
      </c>
      <c r="H25" s="2" t="s">
        <v>68</v>
      </c>
      <c r="I25" s="2" t="s">
        <v>69</v>
      </c>
      <c r="J25" s="2" t="s">
        <v>70</v>
      </c>
      <c r="K25" s="2" t="s">
        <v>71</v>
      </c>
      <c r="L25" s="2" t="s">
        <v>72</v>
      </c>
      <c r="M25" s="2" t="s">
        <v>73</v>
      </c>
    </row>
    <row r="26" spans="2:19" ht="12.75" x14ac:dyDescent="0.2">
      <c r="G26" s="10" t="s">
        <v>74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53"/>
  <sheetViews>
    <sheetView showGridLines="0" tabSelected="1" zoomScale="70" zoomScaleNormal="70" workbookViewId="0">
      <pane ySplit="10" topLeftCell="A14" activePane="bottomLeft" state="frozen"/>
      <selection pane="bottomLeft" activeCell="Q16" sqref="Q16"/>
    </sheetView>
  </sheetViews>
  <sheetFormatPr defaultColWidth="14.42578125" defaultRowHeight="15.75" customHeight="1" x14ac:dyDescent="0.2"/>
  <cols>
    <col min="1" max="1" width="3.42578125" style="39" customWidth="1"/>
    <col min="2" max="2" width="12.28515625" style="39" customWidth="1"/>
    <col min="3" max="3" width="5.42578125" style="39" customWidth="1"/>
    <col min="4" max="4" width="27" style="39" customWidth="1"/>
    <col min="5" max="5" width="22.85546875" style="39" customWidth="1"/>
    <col min="6" max="6" width="27.42578125" style="39" customWidth="1"/>
    <col min="7" max="7" width="23.42578125" style="39" customWidth="1"/>
    <col min="8" max="8" width="29.85546875" style="39" customWidth="1"/>
    <col min="9" max="9" width="33.140625" style="39" customWidth="1"/>
    <col min="10" max="11" width="36.85546875" style="39" customWidth="1"/>
    <col min="12" max="12" width="6.85546875" style="39" customWidth="1"/>
    <col min="13" max="13" width="17.140625" style="39" customWidth="1"/>
    <col min="14" max="16" width="6.85546875" style="39" customWidth="1"/>
    <col min="17" max="16384" width="14.42578125" style="39"/>
  </cols>
  <sheetData>
    <row r="1" spans="1:26" ht="12.95" customHeight="1" x14ac:dyDescent="0.2">
      <c r="A1" s="17"/>
      <c r="B1" s="17"/>
      <c r="C1" s="17"/>
      <c r="D1" s="17"/>
      <c r="E1" s="17"/>
      <c r="F1" s="17"/>
      <c r="G1" s="17"/>
      <c r="H1" s="17"/>
      <c r="I1" s="17"/>
      <c r="J1" s="17"/>
      <c r="K1" s="17"/>
      <c r="L1" s="17"/>
      <c r="M1" s="17"/>
      <c r="N1" s="17"/>
      <c r="O1" s="17"/>
      <c r="P1" s="17"/>
    </row>
    <row r="2" spans="1:26" ht="23.25" x14ac:dyDescent="0.35">
      <c r="A2" s="17"/>
      <c r="B2" s="18"/>
      <c r="C2" s="150" t="s">
        <v>75</v>
      </c>
      <c r="D2" s="151"/>
      <c r="E2" s="151"/>
      <c r="F2" s="18"/>
      <c r="G2" s="18"/>
      <c r="H2" s="18"/>
      <c r="I2" s="18"/>
      <c r="J2" s="18"/>
      <c r="K2" s="18"/>
      <c r="L2" s="18"/>
      <c r="M2" s="18"/>
      <c r="N2" s="18"/>
      <c r="O2" s="18"/>
      <c r="P2" s="17"/>
    </row>
    <row r="3" spans="1:26" s="23" customFormat="1" ht="14.45" customHeight="1" x14ac:dyDescent="0.2">
      <c r="A3" s="19"/>
      <c r="B3" s="20"/>
      <c r="C3" s="181"/>
      <c r="D3" s="182"/>
      <c r="E3" s="38" t="s">
        <v>76</v>
      </c>
      <c r="F3" s="21" t="s">
        <v>77</v>
      </c>
      <c r="G3" s="21"/>
      <c r="H3" s="22"/>
      <c r="I3" s="22"/>
      <c r="J3" s="153" t="s">
        <v>78</v>
      </c>
      <c r="K3" s="141"/>
      <c r="L3" s="164" t="s">
        <v>79</v>
      </c>
      <c r="M3" s="151"/>
      <c r="N3" s="151"/>
      <c r="O3" s="20"/>
      <c r="P3" s="19"/>
    </row>
    <row r="4" spans="1:26" ht="12.95" customHeight="1" x14ac:dyDescent="0.2">
      <c r="A4" s="17"/>
      <c r="B4" s="24"/>
      <c r="C4" s="165" t="s">
        <v>80</v>
      </c>
      <c r="D4" s="151"/>
      <c r="E4" s="15"/>
      <c r="F4" s="166" t="s">
        <v>190</v>
      </c>
      <c r="G4" s="167"/>
      <c r="H4" s="167"/>
      <c r="I4" s="167"/>
      <c r="J4" s="168"/>
      <c r="K4" s="169"/>
      <c r="L4" s="170" t="s">
        <v>81</v>
      </c>
      <c r="M4" s="171">
        <f>N25/10</f>
        <v>7.4</v>
      </c>
      <c r="N4" s="172" t="str">
        <f>IF(M4&gt;=5.5,"PASS",IF(M4&gt;0,"FAIL","M/O"))</f>
        <v>PASS</v>
      </c>
      <c r="O4" s="18"/>
      <c r="P4" s="17"/>
    </row>
    <row r="5" spans="1:26" ht="12.95" customHeight="1" x14ac:dyDescent="0.2">
      <c r="A5" s="17"/>
      <c r="B5" s="24"/>
      <c r="C5" s="165" t="s">
        <v>82</v>
      </c>
      <c r="D5" s="141"/>
      <c r="E5" s="15"/>
      <c r="F5" s="167"/>
      <c r="G5" s="167"/>
      <c r="H5" s="167"/>
      <c r="I5" s="167"/>
      <c r="J5" s="169"/>
      <c r="K5" s="169"/>
      <c r="L5" s="141"/>
      <c r="M5" s="141"/>
      <c r="N5" s="141"/>
      <c r="O5" s="18"/>
      <c r="P5" s="17"/>
    </row>
    <row r="6" spans="1:26" ht="12.75" x14ac:dyDescent="0.2">
      <c r="A6" s="17"/>
      <c r="B6" s="24"/>
      <c r="C6" s="165" t="s">
        <v>83</v>
      </c>
      <c r="D6" s="173"/>
      <c r="E6" s="25" t="s">
        <v>191</v>
      </c>
      <c r="F6" s="167"/>
      <c r="G6" s="167"/>
      <c r="H6" s="167"/>
      <c r="I6" s="167"/>
      <c r="J6" s="169"/>
      <c r="K6" s="169"/>
      <c r="L6" s="141"/>
      <c r="M6" s="141"/>
      <c r="N6" s="141"/>
      <c r="O6" s="18"/>
      <c r="P6" s="17"/>
    </row>
    <row r="7" spans="1:26" ht="12.75" x14ac:dyDescent="0.2">
      <c r="A7" s="17"/>
      <c r="B7" s="24"/>
      <c r="C7" s="165" t="s">
        <v>84</v>
      </c>
      <c r="D7" s="141"/>
      <c r="E7" s="25" t="s">
        <v>85</v>
      </c>
      <c r="F7" s="167"/>
      <c r="G7" s="167"/>
      <c r="H7" s="167"/>
      <c r="I7" s="167"/>
      <c r="J7" s="169"/>
      <c r="K7" s="169"/>
      <c r="L7" s="141"/>
      <c r="M7" s="141"/>
      <c r="N7" s="141"/>
      <c r="O7" s="18"/>
      <c r="P7" s="17"/>
    </row>
    <row r="8" spans="1:26" ht="28.35" customHeight="1" x14ac:dyDescent="0.2">
      <c r="A8" s="17"/>
      <c r="B8" s="24"/>
      <c r="C8" s="174" t="s">
        <v>86</v>
      </c>
      <c r="D8" s="175"/>
      <c r="E8" s="136" t="s">
        <v>192</v>
      </c>
      <c r="F8" s="167"/>
      <c r="G8" s="167"/>
      <c r="H8" s="167"/>
      <c r="I8" s="167"/>
      <c r="J8" s="169"/>
      <c r="K8" s="169"/>
      <c r="L8" s="141"/>
      <c r="M8" s="141"/>
      <c r="N8" s="141"/>
      <c r="O8" s="18"/>
      <c r="P8" s="17"/>
    </row>
    <row r="9" spans="1:26" ht="12.75" x14ac:dyDescent="0.2">
      <c r="A9" s="17"/>
      <c r="B9" s="18"/>
      <c r="C9" s="18"/>
      <c r="D9" s="18"/>
      <c r="E9" s="18"/>
      <c r="F9" s="18"/>
      <c r="G9" s="18"/>
      <c r="H9" s="18"/>
      <c r="I9" s="18"/>
      <c r="J9" s="18"/>
      <c r="K9" s="18"/>
      <c r="L9" s="18"/>
      <c r="M9" s="18"/>
      <c r="N9" s="18"/>
      <c r="O9" s="18"/>
      <c r="P9" s="17"/>
    </row>
    <row r="10" spans="1:26" ht="12.75" x14ac:dyDescent="0.2">
      <c r="A10" s="17"/>
      <c r="B10" s="17"/>
      <c r="C10" s="17"/>
      <c r="D10" s="17"/>
      <c r="E10" s="17"/>
      <c r="F10" s="17"/>
      <c r="G10" s="17"/>
      <c r="H10" s="17"/>
      <c r="I10" s="17"/>
      <c r="J10" s="17"/>
      <c r="K10" s="17"/>
      <c r="L10" s="17"/>
      <c r="M10" s="17"/>
      <c r="N10" s="17"/>
      <c r="O10" s="17"/>
      <c r="P10" s="17"/>
    </row>
    <row r="11" spans="1:26" ht="23.25" x14ac:dyDescent="0.35">
      <c r="A11" s="17"/>
      <c r="B11" s="18"/>
      <c r="C11" s="150" t="s">
        <v>87</v>
      </c>
      <c r="D11" s="151"/>
      <c r="E11" s="151"/>
      <c r="F11" s="18"/>
      <c r="G11" s="18"/>
      <c r="H11" s="18"/>
      <c r="I11" s="18"/>
      <c r="J11" s="18"/>
      <c r="K11" s="18"/>
      <c r="L11" s="18"/>
      <c r="M11" s="18"/>
      <c r="N11" s="18"/>
      <c r="O11" s="18"/>
      <c r="P11" s="17"/>
    </row>
    <row r="12" spans="1:26" ht="12.75" x14ac:dyDescent="0.2">
      <c r="A12" s="17"/>
      <c r="B12" s="18"/>
      <c r="C12" s="41"/>
      <c r="D12" s="42" t="s">
        <v>88</v>
      </c>
      <c r="E12" s="43"/>
      <c r="F12" s="41" t="s">
        <v>89</v>
      </c>
      <c r="G12" s="41" t="s">
        <v>90</v>
      </c>
      <c r="H12" s="41" t="s">
        <v>91</v>
      </c>
      <c r="I12" s="41" t="s">
        <v>92</v>
      </c>
      <c r="J12" s="41" t="s">
        <v>93</v>
      </c>
      <c r="K12" s="41" t="s">
        <v>94</v>
      </c>
      <c r="L12" s="41" t="s">
        <v>95</v>
      </c>
      <c r="M12" s="41" t="s">
        <v>96</v>
      </c>
      <c r="N12" s="41" t="s">
        <v>97</v>
      </c>
      <c r="O12" s="26"/>
      <c r="P12" s="17"/>
    </row>
    <row r="13" spans="1:26" customFormat="1" ht="48" customHeight="1" x14ac:dyDescent="0.2">
      <c r="A13" s="123"/>
      <c r="B13" s="124"/>
      <c r="C13" s="176" t="s">
        <v>181</v>
      </c>
      <c r="D13" s="177" t="s">
        <v>187</v>
      </c>
      <c r="E13" s="178"/>
      <c r="F13" s="178"/>
      <c r="G13" s="178"/>
      <c r="H13" s="178"/>
      <c r="I13" s="178"/>
      <c r="J13" s="178"/>
      <c r="K13" s="178"/>
      <c r="L13" s="125"/>
      <c r="M13" s="125"/>
      <c r="N13" s="125"/>
      <c r="O13" s="126"/>
      <c r="P13" s="123"/>
      <c r="Q13" s="127"/>
      <c r="R13" s="127"/>
      <c r="S13" s="127"/>
      <c r="T13" s="127"/>
      <c r="U13" s="127"/>
      <c r="V13" s="127"/>
      <c r="W13" s="127"/>
      <c r="X13" s="127"/>
      <c r="Y13" s="127"/>
      <c r="Z13" s="127"/>
    </row>
    <row r="14" spans="1:26" customFormat="1" ht="195.75" customHeight="1" x14ac:dyDescent="0.2">
      <c r="A14" s="123"/>
      <c r="B14" s="124"/>
      <c r="C14" s="141"/>
      <c r="D14" s="179" t="s">
        <v>182</v>
      </c>
      <c r="E14" s="180"/>
      <c r="F14" s="89" t="s">
        <v>101</v>
      </c>
      <c r="G14" s="128" t="s">
        <v>183</v>
      </c>
      <c r="H14" s="129" t="s">
        <v>184</v>
      </c>
      <c r="I14" s="130" t="s">
        <v>185</v>
      </c>
      <c r="J14" s="131" t="s">
        <v>189</v>
      </c>
      <c r="K14" s="132" t="s">
        <v>186</v>
      </c>
      <c r="L14" s="133">
        <v>10</v>
      </c>
      <c r="M14" s="134" t="s">
        <v>93</v>
      </c>
      <c r="N14" s="133">
        <f>IF(M14="MISSING",0,IF(M14="POOR",(L14*0.2),IF(M14="INSUFFICIENT",(L14*0.4),IF(M14="SUFFICIENT",(L14*0.6),IF(M14="GOOD",(L14*0.8),IF(M14="EXCELLENT",L14,"ERROR"))))))</f>
        <v>8</v>
      </c>
      <c r="O14" s="135"/>
      <c r="P14" s="123"/>
      <c r="Q14" s="127"/>
      <c r="R14" s="127"/>
      <c r="S14" s="127"/>
      <c r="T14" s="127"/>
      <c r="U14" s="127"/>
      <c r="V14" s="127"/>
      <c r="W14" s="127"/>
      <c r="X14" s="127"/>
      <c r="Y14" s="127"/>
      <c r="Z14" s="127"/>
    </row>
    <row r="15" spans="1:26" ht="48.6" customHeight="1" x14ac:dyDescent="0.2">
      <c r="A15" s="17"/>
      <c r="B15" s="27"/>
      <c r="C15" s="183" t="s">
        <v>99</v>
      </c>
      <c r="D15" s="187" t="s">
        <v>196</v>
      </c>
      <c r="E15" s="148"/>
      <c r="F15" s="148"/>
      <c r="G15" s="148"/>
      <c r="H15" s="148"/>
      <c r="I15" s="148"/>
      <c r="J15" s="148"/>
      <c r="K15" s="148"/>
      <c r="L15" s="90"/>
      <c r="M15" s="90"/>
      <c r="N15" s="90"/>
      <c r="O15" s="28"/>
      <c r="P15" s="17"/>
    </row>
    <row r="16" spans="1:26" ht="192" customHeight="1" x14ac:dyDescent="0.2">
      <c r="A16" s="17"/>
      <c r="B16" s="18"/>
      <c r="C16" s="183"/>
      <c r="D16" s="179" t="s">
        <v>100</v>
      </c>
      <c r="E16" s="179"/>
      <c r="F16" s="89" t="s">
        <v>101</v>
      </c>
      <c r="G16" s="113" t="s">
        <v>204</v>
      </c>
      <c r="H16" s="115" t="s">
        <v>102</v>
      </c>
      <c r="I16" s="116" t="s">
        <v>103</v>
      </c>
      <c r="J16" s="114" t="s">
        <v>104</v>
      </c>
      <c r="K16" s="111" t="s">
        <v>105</v>
      </c>
      <c r="L16" s="40">
        <v>10</v>
      </c>
      <c r="M16" s="117" t="s">
        <v>89</v>
      </c>
      <c r="N16" s="40">
        <f>IF(M16="MISSING",0,IF(M16="POOR",(L16*0.2),IF(M16="INSUFFICIENT",(L16*0.4),IF(M16="SUFFICIENT",(L16*0.6),IF(M16="GOOD",(L16*0.8),IF(M16="EXCELLENT",L16,"ERROR"))))))</f>
        <v>0</v>
      </c>
      <c r="O16" s="28"/>
      <c r="P16" s="17"/>
    </row>
    <row r="17" spans="1:16" ht="42.75" customHeight="1" x14ac:dyDescent="0.2">
      <c r="A17" s="17"/>
      <c r="B17" s="18"/>
      <c r="C17" s="183" t="s">
        <v>98</v>
      </c>
      <c r="D17" s="184" t="s">
        <v>210</v>
      </c>
      <c r="E17" s="185"/>
      <c r="F17" s="185"/>
      <c r="G17" s="185"/>
      <c r="H17" s="185"/>
      <c r="I17" s="185"/>
      <c r="J17" s="94"/>
      <c r="K17" s="94"/>
      <c r="L17" s="91"/>
      <c r="M17" s="91"/>
      <c r="N17" s="91"/>
      <c r="O17" s="28"/>
      <c r="P17" s="17"/>
    </row>
    <row r="18" spans="1:16" ht="189" customHeight="1" x14ac:dyDescent="0.2">
      <c r="A18" s="17"/>
      <c r="B18" s="18"/>
      <c r="C18" s="151"/>
      <c r="D18" s="186" t="s">
        <v>208</v>
      </c>
      <c r="E18" s="186"/>
      <c r="F18" s="138" t="s">
        <v>101</v>
      </c>
      <c r="G18" s="49" t="s">
        <v>205</v>
      </c>
      <c r="H18" s="50" t="s">
        <v>206</v>
      </c>
      <c r="I18" s="51" t="s">
        <v>211</v>
      </c>
      <c r="J18" s="114" t="s">
        <v>209</v>
      </c>
      <c r="K18" s="139" t="s">
        <v>207</v>
      </c>
      <c r="L18" s="40">
        <v>10</v>
      </c>
      <c r="M18" s="16" t="s">
        <v>94</v>
      </c>
      <c r="N18" s="40">
        <f>IF(M18="MISSING",0,IF(M18="POOR",(L18*0.2),IF(M18="INSUFFICIENT",(L18*0.4),IF(M18="SUFFICIENT",(L18*0.6),IF(M18="GOOD",(L18*0.8),IF(M18="EXCELLENT",L18,"ERROR"))))))</f>
        <v>10</v>
      </c>
      <c r="O18" s="28"/>
      <c r="P18" s="17"/>
    </row>
    <row r="19" spans="1:16" ht="48" customHeight="1" x14ac:dyDescent="0.2">
      <c r="A19" s="17"/>
      <c r="B19" s="27"/>
      <c r="C19" s="188" t="s">
        <v>106</v>
      </c>
      <c r="D19" s="189" t="s">
        <v>197</v>
      </c>
      <c r="E19" s="190"/>
      <c r="F19" s="190"/>
      <c r="G19" s="190"/>
      <c r="H19" s="190"/>
      <c r="I19" s="190"/>
      <c r="J19" s="190"/>
      <c r="K19" s="190"/>
      <c r="L19" s="91"/>
      <c r="M19" s="91"/>
      <c r="N19" s="91"/>
      <c r="O19" s="28"/>
      <c r="P19" s="17"/>
    </row>
    <row r="20" spans="1:16" ht="217.9" customHeight="1" x14ac:dyDescent="0.2">
      <c r="A20" s="17"/>
      <c r="B20" s="18"/>
      <c r="C20" s="188"/>
      <c r="D20" s="191" t="s">
        <v>198</v>
      </c>
      <c r="E20" s="192"/>
      <c r="F20" s="89" t="s">
        <v>101</v>
      </c>
      <c r="G20" s="49" t="s">
        <v>212</v>
      </c>
      <c r="H20" s="50" t="s">
        <v>203</v>
      </c>
      <c r="I20" s="51" t="s">
        <v>107</v>
      </c>
      <c r="J20" s="52" t="s">
        <v>108</v>
      </c>
      <c r="K20" s="53" t="s">
        <v>109</v>
      </c>
      <c r="L20" s="40">
        <v>15</v>
      </c>
      <c r="M20" s="16" t="s">
        <v>92</v>
      </c>
      <c r="N20" s="40">
        <f>IF(M20="MISSING",0,IF(M20="POOR",(L20*0.2),IF(M20="INSUFFICIENT",(L20*0.4),IF(M20="SUFFICIENT",(L20*0.6),IF(M20="GOOD",(L20*0.8),IF(M20="EXCELLENT",L20,"ERROR"))))))</f>
        <v>9</v>
      </c>
      <c r="O20" s="28"/>
      <c r="P20" s="17"/>
    </row>
    <row r="21" spans="1:16" ht="42.95" customHeight="1" x14ac:dyDescent="0.2">
      <c r="A21" s="17"/>
      <c r="B21" s="27"/>
      <c r="C21" s="183" t="s">
        <v>110</v>
      </c>
      <c r="D21" s="193" t="s">
        <v>199</v>
      </c>
      <c r="E21" s="177"/>
      <c r="F21" s="177"/>
      <c r="G21" s="177"/>
      <c r="H21" s="177"/>
      <c r="I21" s="177"/>
      <c r="J21" s="177"/>
      <c r="K21" s="177"/>
      <c r="L21" s="44"/>
      <c r="M21" s="44"/>
      <c r="N21" s="44"/>
      <c r="O21" s="28"/>
      <c r="P21" s="17"/>
    </row>
    <row r="22" spans="1:16" s="55" customFormat="1" ht="198" customHeight="1" x14ac:dyDescent="0.2">
      <c r="A22" s="47"/>
      <c r="B22" s="48"/>
      <c r="C22" s="151"/>
      <c r="D22" s="194" t="s">
        <v>202</v>
      </c>
      <c r="E22" s="194"/>
      <c r="F22" s="89" t="s">
        <v>101</v>
      </c>
      <c r="G22" s="112" t="s">
        <v>201</v>
      </c>
      <c r="H22" s="58" t="s">
        <v>111</v>
      </c>
      <c r="I22" s="59" t="s">
        <v>213</v>
      </c>
      <c r="J22" s="137" t="s">
        <v>193</v>
      </c>
      <c r="K22" s="60" t="s">
        <v>112</v>
      </c>
      <c r="L22" s="40">
        <v>40</v>
      </c>
      <c r="M22" s="16" t="s">
        <v>93</v>
      </c>
      <c r="N22" s="40">
        <f>IF(M22="MISSING",0,IF(M22="POOR",(L22*0.2),IF(M22="INSUFFICIENT",(L22*0.4),IF(M22="SUFFICIENT",(L22*0.6),IF(M22="GOOD",(L22*0.8),IF(M22="EXCELLENT",L22,"ERROR"))))))</f>
        <v>32</v>
      </c>
      <c r="O22" s="54"/>
      <c r="P22" s="47"/>
    </row>
    <row r="23" spans="1:16" s="55" customFormat="1" ht="53.25" customHeight="1" x14ac:dyDescent="0.2">
      <c r="A23" s="47"/>
      <c r="B23" s="48"/>
      <c r="C23" s="183" t="s">
        <v>113</v>
      </c>
      <c r="D23" s="195" t="s">
        <v>200</v>
      </c>
      <c r="E23" s="185"/>
      <c r="F23" s="185"/>
      <c r="G23" s="185"/>
      <c r="H23" s="185"/>
      <c r="I23" s="185"/>
      <c r="J23" s="94"/>
      <c r="K23" s="94"/>
      <c r="L23" s="91"/>
      <c r="M23" s="91"/>
      <c r="N23" s="91"/>
      <c r="O23" s="54"/>
      <c r="P23" s="47"/>
    </row>
    <row r="24" spans="1:16" s="55" customFormat="1" ht="203.25" customHeight="1" x14ac:dyDescent="0.2">
      <c r="A24" s="47"/>
      <c r="B24" s="48"/>
      <c r="C24" s="151"/>
      <c r="D24" s="191" t="s">
        <v>188</v>
      </c>
      <c r="E24" s="191"/>
      <c r="F24" s="89" t="s">
        <v>101</v>
      </c>
      <c r="G24" s="118" t="s">
        <v>194</v>
      </c>
      <c r="H24" s="120" t="s">
        <v>114</v>
      </c>
      <c r="I24" s="121" t="s">
        <v>195</v>
      </c>
      <c r="J24" s="119" t="s">
        <v>115</v>
      </c>
      <c r="K24" s="122" t="s">
        <v>116</v>
      </c>
      <c r="L24" s="40">
        <v>15</v>
      </c>
      <c r="M24" s="16" t="s">
        <v>94</v>
      </c>
      <c r="N24" s="40">
        <f>IF(M24="MISSING",0,IF(M24="POOR",(L24*0.2),IF(M24="INSUFFICIENT",(L24*0.4),IF(M24="SUFFICIENT",(L24*0.6),IF(M24="GOOD",(L24*0.8),IF(M24="EXCELLENT",L24,"ERROR"))))))</f>
        <v>15</v>
      </c>
      <c r="O24" s="54"/>
      <c r="P24" s="47"/>
    </row>
    <row r="25" spans="1:16" ht="35.85" customHeight="1" x14ac:dyDescent="0.2">
      <c r="A25" s="17"/>
      <c r="B25" s="27"/>
      <c r="C25" s="18"/>
      <c r="D25" s="18"/>
      <c r="E25" s="18"/>
      <c r="F25" s="18"/>
      <c r="G25" s="18"/>
      <c r="H25" s="18"/>
      <c r="I25" s="56" t="s">
        <v>117</v>
      </c>
      <c r="J25" s="56"/>
      <c r="K25" s="56"/>
      <c r="L25" s="45">
        <f>SUM(L14:L24)</f>
        <v>100</v>
      </c>
      <c r="M25" s="46" t="s">
        <v>118</v>
      </c>
      <c r="N25" s="40">
        <f>SUM(N14:N24)</f>
        <v>74</v>
      </c>
      <c r="O25" s="28"/>
      <c r="P25" s="17"/>
    </row>
    <row r="26" spans="1:16" ht="17.45" customHeight="1" x14ac:dyDescent="0.2">
      <c r="A26" s="17"/>
      <c r="B26" s="18"/>
      <c r="C26" s="18"/>
      <c r="D26" s="18"/>
      <c r="E26" s="18"/>
      <c r="F26" s="18"/>
      <c r="G26" s="18"/>
      <c r="H26" s="18"/>
      <c r="I26" s="18"/>
      <c r="J26" s="18"/>
      <c r="K26" s="18"/>
      <c r="L26" s="18"/>
      <c r="M26" s="18"/>
      <c r="N26" s="18"/>
      <c r="O26" s="28"/>
      <c r="P26" s="17"/>
    </row>
    <row r="27" spans="1:16" s="57" customFormat="1" ht="12.75" x14ac:dyDescent="0.2">
      <c r="A27" s="17"/>
      <c r="B27" s="17"/>
      <c r="C27" s="17"/>
      <c r="D27" s="17"/>
      <c r="E27" s="17"/>
      <c r="F27" s="17"/>
      <c r="G27" s="17"/>
      <c r="H27" s="17"/>
      <c r="I27" s="17"/>
      <c r="J27" s="17"/>
      <c r="K27" s="17"/>
      <c r="L27" s="17"/>
      <c r="M27" s="17"/>
      <c r="N27" s="17"/>
      <c r="O27" s="17"/>
      <c r="P27" s="17"/>
    </row>
    <row r="28" spans="1:16" s="57" customFormat="1" ht="23.25" x14ac:dyDescent="0.35">
      <c r="A28" s="17"/>
      <c r="B28" s="29"/>
      <c r="C28" s="150" t="s">
        <v>119</v>
      </c>
      <c r="D28" s="151"/>
      <c r="E28" s="151"/>
      <c r="F28" s="29"/>
      <c r="G28" s="29"/>
      <c r="H28" s="29"/>
      <c r="I28" s="29"/>
      <c r="J28" s="29"/>
      <c r="K28" s="29"/>
      <c r="L28" s="29"/>
      <c r="M28" s="29"/>
      <c r="N28" s="30"/>
      <c r="O28" s="30"/>
      <c r="P28" s="17"/>
    </row>
    <row r="29" spans="1:16" s="57" customFormat="1" ht="12.75" x14ac:dyDescent="0.2">
      <c r="A29" s="17"/>
      <c r="B29" s="29"/>
      <c r="C29" s="97" t="s">
        <v>120</v>
      </c>
      <c r="D29" s="153" t="s">
        <v>121</v>
      </c>
      <c r="E29" s="151"/>
      <c r="F29" s="97" t="s">
        <v>122</v>
      </c>
      <c r="G29" s="153" t="s">
        <v>77</v>
      </c>
      <c r="H29" s="151"/>
      <c r="I29" s="151"/>
      <c r="J29" s="151"/>
      <c r="K29" s="151"/>
      <c r="L29" s="61"/>
      <c r="M29" s="97"/>
      <c r="N29" s="100" t="s">
        <v>123</v>
      </c>
      <c r="O29" s="29"/>
      <c r="P29" s="17"/>
    </row>
    <row r="30" spans="1:16" s="57" customFormat="1" ht="39.950000000000003" customHeight="1" x14ac:dyDescent="0.2">
      <c r="A30" s="17"/>
      <c r="B30" s="29"/>
      <c r="C30" s="62">
        <v>9</v>
      </c>
      <c r="D30" s="163" t="s">
        <v>124</v>
      </c>
      <c r="E30" s="161"/>
      <c r="F30" s="99" t="s">
        <v>125</v>
      </c>
      <c r="G30" s="162" t="s">
        <v>126</v>
      </c>
      <c r="H30" s="162"/>
      <c r="I30" s="162"/>
      <c r="J30" s="162"/>
      <c r="K30" s="162"/>
      <c r="L30" s="162"/>
      <c r="M30" s="162"/>
      <c r="N30" s="63">
        <v>3</v>
      </c>
      <c r="O30" s="29"/>
      <c r="P30" s="17"/>
    </row>
    <row r="31" spans="1:16" s="57" customFormat="1" ht="39.950000000000003" customHeight="1" x14ac:dyDescent="0.2">
      <c r="A31" s="17"/>
      <c r="B31" s="29"/>
      <c r="C31" s="64">
        <v>10</v>
      </c>
      <c r="D31" s="160" t="s">
        <v>124</v>
      </c>
      <c r="E31" s="161"/>
      <c r="F31" s="99" t="s">
        <v>127</v>
      </c>
      <c r="G31" s="162" t="s">
        <v>128</v>
      </c>
      <c r="H31" s="162"/>
      <c r="I31" s="162"/>
      <c r="J31" s="162"/>
      <c r="K31" s="162"/>
      <c r="L31" s="162"/>
      <c r="M31" s="162"/>
      <c r="N31" s="65">
        <v>3</v>
      </c>
      <c r="O31" s="29"/>
      <c r="P31" s="17"/>
    </row>
    <row r="32" spans="1:16" s="57" customFormat="1" ht="39.950000000000003" customHeight="1" x14ac:dyDescent="0.2">
      <c r="A32" s="17"/>
      <c r="B32" s="29"/>
      <c r="C32" s="62">
        <v>11</v>
      </c>
      <c r="D32" s="163" t="s">
        <v>124</v>
      </c>
      <c r="E32" s="161"/>
      <c r="F32" s="99" t="s">
        <v>129</v>
      </c>
      <c r="G32" s="162" t="s">
        <v>130</v>
      </c>
      <c r="H32" s="162"/>
      <c r="I32" s="162"/>
      <c r="J32" s="162"/>
      <c r="K32" s="162"/>
      <c r="L32" s="162"/>
      <c r="M32" s="162"/>
      <c r="N32" s="63">
        <v>3</v>
      </c>
      <c r="O32" s="29"/>
      <c r="P32" s="17"/>
    </row>
    <row r="33" spans="1:16" s="57" customFormat="1" ht="39.950000000000003" customHeight="1" x14ac:dyDescent="0.2">
      <c r="A33" s="17"/>
      <c r="B33" s="29"/>
      <c r="C33" s="66">
        <v>1</v>
      </c>
      <c r="D33" s="154" t="s">
        <v>131</v>
      </c>
      <c r="E33" s="154"/>
      <c r="F33" s="98" t="s">
        <v>132</v>
      </c>
      <c r="G33" s="156" t="s">
        <v>133</v>
      </c>
      <c r="H33" s="156"/>
      <c r="I33" s="156"/>
      <c r="J33" s="156"/>
      <c r="K33" s="156"/>
      <c r="L33" s="156"/>
      <c r="M33" s="156"/>
      <c r="N33" s="67">
        <v>3</v>
      </c>
      <c r="O33" s="29"/>
      <c r="P33" s="17"/>
    </row>
    <row r="34" spans="1:16" s="57" customFormat="1" ht="39.950000000000003" customHeight="1" x14ac:dyDescent="0.2">
      <c r="A34" s="17"/>
      <c r="B34" s="29"/>
      <c r="C34" s="68">
        <v>2</v>
      </c>
      <c r="D34" s="157" t="s">
        <v>131</v>
      </c>
      <c r="E34" s="148"/>
      <c r="F34" s="95" t="s">
        <v>134</v>
      </c>
      <c r="G34" s="149" t="s">
        <v>135</v>
      </c>
      <c r="H34" s="149"/>
      <c r="I34" s="149"/>
      <c r="J34" s="149"/>
      <c r="K34" s="149"/>
      <c r="L34" s="149"/>
      <c r="M34" s="149"/>
      <c r="N34" s="69">
        <v>3</v>
      </c>
      <c r="O34" s="29"/>
      <c r="P34" s="17"/>
    </row>
    <row r="35" spans="1:16" s="57" customFormat="1" ht="39.950000000000003" customHeight="1" x14ac:dyDescent="0.2">
      <c r="A35" s="17"/>
      <c r="B35" s="29"/>
      <c r="C35" s="70">
        <v>3</v>
      </c>
      <c r="D35" s="158" t="s">
        <v>136</v>
      </c>
      <c r="E35" s="159"/>
      <c r="F35" s="98" t="s">
        <v>137</v>
      </c>
      <c r="G35" s="156" t="s">
        <v>138</v>
      </c>
      <c r="H35" s="156"/>
      <c r="I35" s="156"/>
      <c r="J35" s="156"/>
      <c r="K35" s="156"/>
      <c r="L35" s="156"/>
      <c r="M35" s="156"/>
      <c r="N35" s="71">
        <v>3</v>
      </c>
      <c r="O35" s="29"/>
      <c r="P35" s="17"/>
    </row>
    <row r="36" spans="1:16" s="57" customFormat="1" ht="39.950000000000003" customHeight="1" x14ac:dyDescent="0.2">
      <c r="A36" s="17"/>
      <c r="B36" s="29"/>
      <c r="C36" s="72">
        <v>4</v>
      </c>
      <c r="D36" s="147" t="s">
        <v>139</v>
      </c>
      <c r="E36" s="148"/>
      <c r="F36" s="95" t="s">
        <v>140</v>
      </c>
      <c r="G36" s="149" t="s">
        <v>141</v>
      </c>
      <c r="H36" s="149"/>
      <c r="I36" s="149"/>
      <c r="J36" s="149"/>
      <c r="K36" s="149"/>
      <c r="L36" s="149"/>
      <c r="M36" s="149"/>
      <c r="N36" s="73">
        <v>3</v>
      </c>
      <c r="O36" s="29"/>
      <c r="P36" s="17"/>
    </row>
    <row r="37" spans="1:16" s="57" customFormat="1" ht="39.950000000000003" customHeight="1" x14ac:dyDescent="0.2">
      <c r="A37" s="17"/>
      <c r="B37" s="29"/>
      <c r="C37" s="66">
        <v>5</v>
      </c>
      <c r="D37" s="154" t="s">
        <v>142</v>
      </c>
      <c r="E37" s="155"/>
      <c r="F37" s="98" t="s">
        <v>142</v>
      </c>
      <c r="G37" s="156" t="s">
        <v>143</v>
      </c>
      <c r="H37" s="156"/>
      <c r="I37" s="156"/>
      <c r="J37" s="156"/>
      <c r="K37" s="156"/>
      <c r="L37" s="156"/>
      <c r="M37" s="156"/>
      <c r="N37" s="67">
        <v>3</v>
      </c>
      <c r="O37" s="29"/>
      <c r="P37" s="17"/>
    </row>
    <row r="38" spans="1:16" s="57" customFormat="1" ht="39.950000000000003" customHeight="1" x14ac:dyDescent="0.2">
      <c r="A38" s="17"/>
      <c r="B38" s="29"/>
      <c r="C38" s="68">
        <v>6</v>
      </c>
      <c r="D38" s="157" t="s">
        <v>142</v>
      </c>
      <c r="E38" s="148"/>
      <c r="F38" s="95" t="s">
        <v>144</v>
      </c>
      <c r="G38" s="149" t="s">
        <v>145</v>
      </c>
      <c r="H38" s="149"/>
      <c r="I38" s="149"/>
      <c r="J38" s="149"/>
      <c r="K38" s="149"/>
      <c r="L38" s="149"/>
      <c r="M38" s="149"/>
      <c r="N38" s="69">
        <v>3</v>
      </c>
      <c r="O38" s="29"/>
      <c r="P38" s="17"/>
    </row>
    <row r="39" spans="1:16" s="57" customFormat="1" ht="39.950000000000003" customHeight="1" x14ac:dyDescent="0.2">
      <c r="A39" s="17"/>
      <c r="B39" s="29"/>
      <c r="C39" s="70">
        <v>7</v>
      </c>
      <c r="D39" s="158" t="s">
        <v>146</v>
      </c>
      <c r="E39" s="159"/>
      <c r="F39" s="98" t="s">
        <v>147</v>
      </c>
      <c r="G39" s="156" t="s">
        <v>148</v>
      </c>
      <c r="H39" s="156"/>
      <c r="I39" s="156"/>
      <c r="J39" s="156"/>
      <c r="K39" s="156"/>
      <c r="L39" s="156"/>
      <c r="M39" s="156"/>
      <c r="N39" s="71">
        <v>3</v>
      </c>
      <c r="O39" s="29"/>
      <c r="P39" s="17"/>
    </row>
    <row r="40" spans="1:16" s="57" customFormat="1" ht="39.950000000000003" customHeight="1" x14ac:dyDescent="0.2">
      <c r="A40" s="17"/>
      <c r="B40" s="29"/>
      <c r="C40" s="72">
        <v>8</v>
      </c>
      <c r="D40" s="147" t="s">
        <v>146</v>
      </c>
      <c r="E40" s="148"/>
      <c r="F40" s="95" t="s">
        <v>149</v>
      </c>
      <c r="G40" s="149" t="s">
        <v>150</v>
      </c>
      <c r="H40" s="149"/>
      <c r="I40" s="149"/>
      <c r="J40" s="149"/>
      <c r="K40" s="149"/>
      <c r="L40" s="149"/>
      <c r="M40" s="149"/>
      <c r="N40" s="73">
        <v>3</v>
      </c>
      <c r="O40" s="29"/>
      <c r="P40" s="17"/>
    </row>
    <row r="41" spans="1:16" s="57" customFormat="1" ht="12.75" x14ac:dyDescent="0.2">
      <c r="A41" s="17"/>
      <c r="B41" s="29"/>
      <c r="C41" s="29"/>
      <c r="D41" s="29"/>
      <c r="E41" s="29"/>
      <c r="F41" s="29"/>
      <c r="G41" s="29"/>
      <c r="H41" s="29"/>
      <c r="I41" s="29"/>
      <c r="J41" s="29"/>
      <c r="K41" s="29"/>
      <c r="L41" s="29"/>
      <c r="M41" s="29"/>
      <c r="N41" s="29"/>
      <c r="O41" s="29"/>
      <c r="P41" s="17"/>
    </row>
    <row r="42" spans="1:16" s="57" customFormat="1" ht="12.75" x14ac:dyDescent="0.2">
      <c r="A42" s="17"/>
      <c r="B42" s="17"/>
      <c r="C42" s="17"/>
      <c r="D42" s="17"/>
      <c r="E42" s="17"/>
      <c r="F42" s="17"/>
      <c r="G42" s="17"/>
      <c r="H42" s="17"/>
      <c r="I42" s="17"/>
      <c r="J42" s="17"/>
      <c r="K42" s="17"/>
      <c r="L42" s="17"/>
      <c r="M42" s="17"/>
      <c r="N42" s="17"/>
      <c r="O42" s="17"/>
      <c r="P42" s="17"/>
    </row>
    <row r="43" spans="1:16" s="57" customFormat="1" ht="23.25" x14ac:dyDescent="0.35">
      <c r="A43" s="17"/>
      <c r="B43" s="32"/>
      <c r="C43" s="150" t="s">
        <v>151</v>
      </c>
      <c r="D43" s="151"/>
      <c r="E43" s="151"/>
      <c r="F43" s="27"/>
      <c r="G43" s="18"/>
      <c r="H43" s="18"/>
      <c r="I43" s="18"/>
      <c r="J43" s="18"/>
      <c r="K43" s="18"/>
      <c r="L43" s="18"/>
      <c r="M43" s="18"/>
      <c r="N43" s="18"/>
      <c r="O43" s="18"/>
      <c r="P43" s="17"/>
    </row>
    <row r="44" spans="1:16" s="57" customFormat="1" ht="12.75" x14ac:dyDescent="0.2">
      <c r="A44" s="17"/>
      <c r="B44" s="32"/>
      <c r="C44" s="33" t="s">
        <v>120</v>
      </c>
      <c r="D44" s="33" t="s">
        <v>152</v>
      </c>
      <c r="E44" s="96"/>
      <c r="F44" s="152" t="s">
        <v>153</v>
      </c>
      <c r="G44" s="151"/>
      <c r="H44" s="151"/>
      <c r="I44" s="151"/>
      <c r="J44" s="153" t="s">
        <v>154</v>
      </c>
      <c r="K44" s="151"/>
      <c r="L44" s="151"/>
      <c r="M44" s="151"/>
      <c r="N44" s="151"/>
      <c r="O44" s="18"/>
      <c r="P44" s="17"/>
    </row>
    <row r="45" spans="1:16" s="57" customFormat="1" ht="49.35" customHeight="1" x14ac:dyDescent="0.2">
      <c r="A45" s="17"/>
      <c r="B45" s="34"/>
      <c r="C45" s="35">
        <v>1</v>
      </c>
      <c r="D45" s="36" t="s">
        <v>155</v>
      </c>
      <c r="E45" s="93"/>
      <c r="F45" s="146" t="s">
        <v>156</v>
      </c>
      <c r="G45" s="145"/>
      <c r="H45" s="145"/>
      <c r="I45" s="145"/>
      <c r="J45" s="146" t="s">
        <v>157</v>
      </c>
      <c r="K45" s="145"/>
      <c r="L45" s="145"/>
      <c r="M45" s="145"/>
      <c r="N45" s="145"/>
      <c r="O45" s="18"/>
      <c r="P45" s="17"/>
    </row>
    <row r="46" spans="1:16" s="57" customFormat="1" ht="47.45" customHeight="1" x14ac:dyDescent="0.2">
      <c r="A46" s="17"/>
      <c r="B46" s="34"/>
      <c r="C46" s="37">
        <v>2</v>
      </c>
      <c r="D46" s="31" t="s">
        <v>158</v>
      </c>
      <c r="E46" s="92"/>
      <c r="F46" s="144" t="s">
        <v>159</v>
      </c>
      <c r="G46" s="145"/>
      <c r="H46" s="145"/>
      <c r="I46" s="145"/>
      <c r="J46" s="144" t="s">
        <v>160</v>
      </c>
      <c r="K46" s="145"/>
      <c r="L46" s="145"/>
      <c r="M46" s="145"/>
      <c r="N46" s="145"/>
      <c r="O46" s="18"/>
      <c r="P46" s="17"/>
    </row>
    <row r="47" spans="1:16" s="57" customFormat="1" ht="42" customHeight="1" x14ac:dyDescent="0.2">
      <c r="A47" s="17"/>
      <c r="B47" s="34"/>
      <c r="C47" s="35">
        <v>3</v>
      </c>
      <c r="D47" s="36" t="s">
        <v>161</v>
      </c>
      <c r="E47" s="93"/>
      <c r="F47" s="146" t="s">
        <v>162</v>
      </c>
      <c r="G47" s="145"/>
      <c r="H47" s="145"/>
      <c r="I47" s="145"/>
      <c r="J47" s="146" t="s">
        <v>163</v>
      </c>
      <c r="K47" s="145"/>
      <c r="L47" s="145"/>
      <c r="M47" s="145"/>
      <c r="N47" s="145"/>
      <c r="O47" s="18"/>
      <c r="P47" s="17"/>
    </row>
    <row r="48" spans="1:16" s="57" customFormat="1" ht="42.6" customHeight="1" x14ac:dyDescent="0.2">
      <c r="A48" s="17"/>
      <c r="B48" s="34"/>
      <c r="C48" s="37">
        <v>4</v>
      </c>
      <c r="D48" s="31" t="s">
        <v>164</v>
      </c>
      <c r="E48" s="92"/>
      <c r="F48" s="144" t="s">
        <v>165</v>
      </c>
      <c r="G48" s="145"/>
      <c r="H48" s="145"/>
      <c r="I48" s="145"/>
      <c r="J48" s="144" t="s">
        <v>166</v>
      </c>
      <c r="K48" s="145"/>
      <c r="L48" s="145"/>
      <c r="M48" s="145"/>
      <c r="N48" s="145"/>
      <c r="O48" s="18"/>
      <c r="P48" s="17"/>
    </row>
    <row r="49" spans="1:16" s="57" customFormat="1" ht="36" customHeight="1" x14ac:dyDescent="0.2">
      <c r="A49" s="17"/>
      <c r="B49" s="34"/>
      <c r="C49" s="35">
        <v>5</v>
      </c>
      <c r="D49" s="36" t="s">
        <v>167</v>
      </c>
      <c r="E49" s="93"/>
      <c r="F49" s="146" t="s">
        <v>168</v>
      </c>
      <c r="G49" s="145"/>
      <c r="H49" s="145"/>
      <c r="I49" s="145"/>
      <c r="J49" s="146" t="s">
        <v>169</v>
      </c>
      <c r="K49" s="145"/>
      <c r="L49" s="145"/>
      <c r="M49" s="145"/>
      <c r="N49" s="145"/>
      <c r="O49" s="18"/>
      <c r="P49" s="17"/>
    </row>
    <row r="50" spans="1:16" s="57" customFormat="1" ht="12.75" x14ac:dyDescent="0.2">
      <c r="A50" s="17"/>
      <c r="B50" s="18"/>
      <c r="C50" s="18"/>
      <c r="D50" s="18"/>
      <c r="E50" s="18"/>
      <c r="F50" s="18"/>
      <c r="G50" s="18"/>
      <c r="H50" s="18"/>
      <c r="I50" s="18"/>
      <c r="J50" s="18"/>
      <c r="K50" s="18"/>
      <c r="L50" s="18"/>
      <c r="M50" s="18"/>
      <c r="N50" s="18"/>
      <c r="O50" s="18"/>
      <c r="P50" s="17"/>
    </row>
    <row r="51" spans="1:16" s="57" customFormat="1" ht="12.75" x14ac:dyDescent="0.2">
      <c r="A51" s="17"/>
      <c r="B51" s="17"/>
      <c r="C51" s="17"/>
      <c r="D51" s="17"/>
      <c r="E51" s="17"/>
      <c r="F51" s="17"/>
      <c r="G51" s="17"/>
      <c r="H51" s="17"/>
      <c r="I51" s="17"/>
      <c r="J51" s="17"/>
      <c r="K51" s="17"/>
      <c r="L51" s="17"/>
      <c r="M51" s="17"/>
      <c r="N51" s="17"/>
      <c r="O51" s="17"/>
      <c r="P51" s="17"/>
    </row>
    <row r="52" spans="1:16" ht="15.75" customHeight="1" x14ac:dyDescent="0.2">
      <c r="A52" s="57"/>
      <c r="B52" s="57"/>
      <c r="C52" s="57"/>
      <c r="D52" s="57"/>
      <c r="E52" s="57"/>
      <c r="F52" s="57"/>
      <c r="G52" s="57"/>
      <c r="H52" s="57"/>
      <c r="I52" s="57"/>
      <c r="J52" s="57"/>
      <c r="K52" s="57"/>
      <c r="L52" s="57"/>
      <c r="M52" s="57"/>
      <c r="N52" s="57"/>
      <c r="O52" s="57"/>
      <c r="P52" s="57"/>
    </row>
    <row r="53" spans="1:16" ht="15.75" customHeight="1" x14ac:dyDescent="0.2">
      <c r="A53" s="57"/>
      <c r="B53" s="57"/>
      <c r="C53" s="57"/>
      <c r="D53" s="57"/>
      <c r="E53" s="57"/>
      <c r="F53" s="57"/>
      <c r="G53" s="57"/>
      <c r="H53" s="57"/>
      <c r="I53" s="57"/>
      <c r="J53" s="57"/>
      <c r="K53" s="57"/>
      <c r="L53" s="57"/>
      <c r="M53" s="57"/>
      <c r="N53" s="57"/>
      <c r="O53" s="57"/>
      <c r="P53" s="57"/>
    </row>
  </sheetData>
  <protectedRanges>
    <protectedRange algorithmName="SHA-512" hashValue="NcQe0VjxFnxU9SziGkmWOoYUYoQ0T62vv+WqFE1sowJD2+jDiq1RKEMS6wObDPCk433k/JG1CTU3j62rwNOzdg==" saltValue="OlYFZTFPx5QDCqKlqXj8fw==" spinCount="100000" sqref="D19:L19 C21:L21 C22:E22 J22:L22 C11:L13 C23:L23 C17:L17 C14:E14 G14:L14 C18:E18 G18:L18 D20:E20 G20:L20 G22:H22 C25:L25 C24:E24 G24:L24" name="Range1_2_1"/>
    <protectedRange algorithmName="SHA-512" hashValue="NcQe0VjxFnxU9SziGkmWOoYUYoQ0T62vv+WqFE1sowJD2+jDiq1RKEMS6wObDPCk433k/JG1CTU3j62rwNOzdg==" saltValue="OlYFZTFPx5QDCqKlqXj8fw==" spinCount="100000" sqref="C15:C16" name="Range1_2_1_1_1"/>
    <protectedRange algorithmName="SHA-512" hashValue="NcQe0VjxFnxU9SziGkmWOoYUYoQ0T62vv+WqFE1sowJD2+jDiq1RKEMS6wObDPCk433k/JG1CTU3j62rwNOzdg==" saltValue="OlYFZTFPx5QDCqKlqXj8fw==" spinCount="100000" sqref="D15:L15" name="Range1_2_1_4"/>
    <protectedRange algorithmName="SHA-512" hashValue="NcQe0VjxFnxU9SziGkmWOoYUYoQ0T62vv+WqFE1sowJD2+jDiq1RKEMS6wObDPCk433k/JG1CTU3j62rwNOzdg==" saltValue="OlYFZTFPx5QDCqKlqXj8fw==" spinCount="100000" sqref="I22" name="Range1_2_1_2"/>
    <protectedRange algorithmName="SHA-512" hashValue="NcQe0VjxFnxU9SziGkmWOoYUYoQ0T62vv+WqFE1sowJD2+jDiq1RKEMS6wObDPCk433k/JG1CTU3j62rwNOzdg==" saltValue="OlYFZTFPx5QDCqKlqXj8fw==" spinCount="100000" sqref="F24 F14 F18 F20 F22 F16" name="Range1_2_1_6"/>
    <protectedRange algorithmName="SHA-512" hashValue="NcQe0VjxFnxU9SziGkmWOoYUYoQ0T62vv+WqFE1sowJD2+jDiq1RKEMS6wObDPCk433k/JG1CTU3j62rwNOzdg==" saltValue="OlYFZTFPx5QDCqKlqXj8fw==" spinCount="100000" sqref="G16:L16 D16:E16" name="Range1_2_1_4_3"/>
  </protectedRanges>
  <mergeCells count="71">
    <mergeCell ref="C17:C18"/>
    <mergeCell ref="D17:I17"/>
    <mergeCell ref="D18:E18"/>
    <mergeCell ref="C23:C24"/>
    <mergeCell ref="C11:E11"/>
    <mergeCell ref="C15:C16"/>
    <mergeCell ref="D15:K15"/>
    <mergeCell ref="D16:E16"/>
    <mergeCell ref="C19:C20"/>
    <mergeCell ref="C21:C22"/>
    <mergeCell ref="D19:K19"/>
    <mergeCell ref="D20:E20"/>
    <mergeCell ref="D21:K21"/>
    <mergeCell ref="D22:E22"/>
    <mergeCell ref="D23:I23"/>
    <mergeCell ref="D24:E24"/>
    <mergeCell ref="C13:C14"/>
    <mergeCell ref="D13:K13"/>
    <mergeCell ref="D14:E14"/>
    <mergeCell ref="C2:E2"/>
    <mergeCell ref="C3:D3"/>
    <mergeCell ref="J3:K3"/>
    <mergeCell ref="L3:N3"/>
    <mergeCell ref="C4:D4"/>
    <mergeCell ref="F4:I8"/>
    <mergeCell ref="J4:K8"/>
    <mergeCell ref="L4:L8"/>
    <mergeCell ref="M4:M8"/>
    <mergeCell ref="N4:N8"/>
    <mergeCell ref="C5:D5"/>
    <mergeCell ref="C6:D6"/>
    <mergeCell ref="C7:D7"/>
    <mergeCell ref="C8:D8"/>
    <mergeCell ref="C28:E28"/>
    <mergeCell ref="D29:E29"/>
    <mergeCell ref="G29:K29"/>
    <mergeCell ref="D30:E30"/>
    <mergeCell ref="G30:M30"/>
    <mergeCell ref="D31:E31"/>
    <mergeCell ref="G31:M31"/>
    <mergeCell ref="D32:E32"/>
    <mergeCell ref="G32:M32"/>
    <mergeCell ref="D33:E33"/>
    <mergeCell ref="G33:M33"/>
    <mergeCell ref="D34:E34"/>
    <mergeCell ref="G34:M34"/>
    <mergeCell ref="D35:E35"/>
    <mergeCell ref="G35:M35"/>
    <mergeCell ref="D36:E36"/>
    <mergeCell ref="G36:M36"/>
    <mergeCell ref="D37:E37"/>
    <mergeCell ref="G37:M37"/>
    <mergeCell ref="D38:E38"/>
    <mergeCell ref="G38:M38"/>
    <mergeCell ref="D39:E39"/>
    <mergeCell ref="G39:M39"/>
    <mergeCell ref="D40:E40"/>
    <mergeCell ref="G40:M40"/>
    <mergeCell ref="C43:E43"/>
    <mergeCell ref="F44:I44"/>
    <mergeCell ref="J44:N44"/>
    <mergeCell ref="F48:I48"/>
    <mergeCell ref="J48:N48"/>
    <mergeCell ref="F49:I49"/>
    <mergeCell ref="J49:N49"/>
    <mergeCell ref="F45:I45"/>
    <mergeCell ref="J45:N45"/>
    <mergeCell ref="F46:I46"/>
    <mergeCell ref="J46:N46"/>
    <mergeCell ref="F47:I47"/>
    <mergeCell ref="J47:N47"/>
  </mergeCells>
  <conditionalFormatting sqref="L25">
    <cfRule type="cellIs" dxfId="21" priority="29" operator="equal">
      <formula>100</formula>
    </cfRule>
  </conditionalFormatting>
  <conditionalFormatting sqref="M14">
    <cfRule type="cellIs" dxfId="20" priority="1" operator="equal">
      <formula>"EXCELLENT"</formula>
    </cfRule>
    <cfRule type="cellIs" dxfId="19" priority="2" operator="equal">
      <formula>"GOOD"</formula>
    </cfRule>
    <cfRule type="cellIs" dxfId="18" priority="3" operator="equal">
      <formula>"SUFFICIENT"</formula>
    </cfRule>
    <cfRule type="cellIs" dxfId="17" priority="4" operator="equal">
      <formula>"INSUFFICIENT"</formula>
    </cfRule>
    <cfRule type="cellIs" dxfId="16" priority="5" operator="equal">
      <formula>"MISSING"</formula>
    </cfRule>
    <cfRule type="cellIs" dxfId="15" priority="6" operator="equal">
      <formula>"POOR"</formula>
    </cfRule>
  </conditionalFormatting>
  <conditionalFormatting sqref="M15:M16 M18">
    <cfRule type="cellIs" dxfId="14" priority="7" operator="equal">
      <formula>"EXCELLENT"</formula>
    </cfRule>
    <cfRule type="cellIs" dxfId="13" priority="8" operator="equal">
      <formula>"GOOD"</formula>
    </cfRule>
    <cfRule type="cellIs" dxfId="12" priority="9" operator="equal">
      <formula>"SUFFICIENT"</formula>
    </cfRule>
    <cfRule type="cellIs" dxfId="11" priority="10" operator="equal">
      <formula>"INSUFFICIENT"</formula>
    </cfRule>
    <cfRule type="cellIs" dxfId="10" priority="11" operator="equal">
      <formula>"MISSING"</formula>
    </cfRule>
    <cfRule type="cellIs" dxfId="9" priority="12" operator="equal">
      <formula>"POOR"</formula>
    </cfRule>
  </conditionalFormatting>
  <conditionalFormatting sqref="M20 M22 M24">
    <cfRule type="cellIs" dxfId="8" priority="56" operator="equal">
      <formula>"EXCELLENT"</formula>
    </cfRule>
    <cfRule type="cellIs" dxfId="7" priority="57" operator="equal">
      <formula>"GOOD"</formula>
    </cfRule>
    <cfRule type="cellIs" dxfId="6" priority="58" operator="equal">
      <formula>"SUFFICIENT"</formula>
    </cfRule>
    <cfRule type="cellIs" dxfId="5" priority="59" operator="equal">
      <formula>"INSUFFICIENT"</formula>
    </cfRule>
    <cfRule type="cellIs" dxfId="4" priority="61" operator="equal">
      <formula>"MISSING"</formula>
    </cfRule>
    <cfRule type="cellIs" dxfId="3" priority="62" operator="equal">
      <formula>"POOR"</formula>
    </cfRule>
  </conditionalFormatting>
  <conditionalFormatting sqref="N4">
    <cfRule type="containsText" dxfId="2" priority="81" operator="containsText" text="FAIL">
      <formula>NOT(ISERROR(SEARCH(("FAIL"),(N4))))</formula>
    </cfRule>
    <cfRule type="cellIs" dxfId="1" priority="82" operator="equal">
      <formula>"PASS"</formula>
    </cfRule>
    <cfRule type="cellIs" dxfId="0" priority="83" operator="equal">
      <formula>"M/O"</formula>
    </cfRule>
  </conditionalFormatting>
  <dataValidations count="1">
    <dataValidation type="list" allowBlank="1" showInputMessage="1" showErrorMessage="1" prompt="Please select from Missing through to Excellent." sqref="M24 M20 M22 M14 M18 M15: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2"/>
  <sheetViews>
    <sheetView workbookViewId="0">
      <selection activeCell="A13" sqref="A13"/>
    </sheetView>
  </sheetViews>
  <sheetFormatPr defaultColWidth="8.85546875" defaultRowHeight="12.75" x14ac:dyDescent="0.2"/>
  <cols>
    <col min="1" max="1" width="8.85546875" style="74"/>
    <col min="2" max="2" width="23.85546875" style="74" customWidth="1"/>
    <col min="3" max="3" width="95.7109375" style="74" customWidth="1"/>
    <col min="4" max="4" width="15.28515625" style="74" customWidth="1"/>
    <col min="5" max="5" width="12.42578125" style="74" customWidth="1"/>
    <col min="6" max="6" width="13.85546875" style="74" customWidth="1"/>
    <col min="7" max="7" width="14.140625" style="74" customWidth="1"/>
    <col min="8" max="8" width="11.7109375" style="74" customWidth="1"/>
    <col min="9" max="16384" width="8.85546875" style="74"/>
  </cols>
  <sheetData>
    <row r="1" spans="1:15" x14ac:dyDescent="0.2">
      <c r="A1" s="203" t="s">
        <v>170</v>
      </c>
      <c r="B1" s="204"/>
      <c r="C1" s="204"/>
      <c r="D1" s="204"/>
      <c r="E1" s="204"/>
      <c r="F1" s="204"/>
      <c r="G1" s="204"/>
      <c r="H1" s="205"/>
    </row>
    <row r="2" spans="1:15" x14ac:dyDescent="0.2">
      <c r="A2" s="206"/>
      <c r="B2" s="207"/>
      <c r="C2" s="207"/>
      <c r="D2" s="207"/>
      <c r="E2" s="207"/>
      <c r="F2" s="207"/>
      <c r="G2" s="207"/>
      <c r="H2" s="208"/>
    </row>
    <row r="3" spans="1:15" ht="15.75" customHeight="1" x14ac:dyDescent="0.2">
      <c r="A3" s="201" t="s">
        <v>119</v>
      </c>
      <c r="B3" s="202"/>
      <c r="C3" s="101" t="s">
        <v>77</v>
      </c>
      <c r="D3" s="198" t="s">
        <v>151</v>
      </c>
      <c r="E3" s="199"/>
      <c r="F3" s="199"/>
      <c r="G3" s="199"/>
      <c r="H3" s="200"/>
      <c r="K3" s="196"/>
      <c r="L3" s="197"/>
      <c r="M3" s="197"/>
      <c r="N3" s="197"/>
      <c r="O3" s="85"/>
    </row>
    <row r="4" spans="1:15" x14ac:dyDescent="0.2">
      <c r="A4" s="84"/>
      <c r="B4" s="83"/>
      <c r="C4" s="83"/>
      <c r="D4" s="82">
        <v>1</v>
      </c>
      <c r="E4" s="81">
        <v>2</v>
      </c>
      <c r="F4" s="81">
        <v>3</v>
      </c>
      <c r="G4" s="81">
        <v>4</v>
      </c>
      <c r="H4" s="80">
        <v>5</v>
      </c>
    </row>
    <row r="5" spans="1:15" ht="25.5" x14ac:dyDescent="0.2">
      <c r="A5" s="76"/>
      <c r="D5" s="79" t="s">
        <v>171</v>
      </c>
      <c r="E5" s="78" t="s">
        <v>172</v>
      </c>
      <c r="F5" s="78" t="s">
        <v>161</v>
      </c>
      <c r="G5" s="78" t="s">
        <v>164</v>
      </c>
      <c r="H5" s="77" t="s">
        <v>167</v>
      </c>
    </row>
    <row r="6" spans="1:15" ht="48" x14ac:dyDescent="0.2">
      <c r="A6" s="108">
        <v>1</v>
      </c>
      <c r="B6" s="104" t="s">
        <v>132</v>
      </c>
      <c r="C6" s="105" t="s">
        <v>173</v>
      </c>
      <c r="D6" s="109" t="s">
        <v>174</v>
      </c>
      <c r="E6" s="110" t="s">
        <v>174</v>
      </c>
      <c r="F6" s="110" t="s">
        <v>174</v>
      </c>
      <c r="G6" s="109" t="s">
        <v>174</v>
      </c>
      <c r="H6" s="109" t="s">
        <v>174</v>
      </c>
    </row>
    <row r="7" spans="1:15" s="75" customFormat="1" ht="39.950000000000003" customHeight="1" x14ac:dyDescent="0.2">
      <c r="A7" s="86">
        <v>3</v>
      </c>
      <c r="B7" s="87" t="s">
        <v>137</v>
      </c>
      <c r="C7" s="87" t="s">
        <v>175</v>
      </c>
      <c r="D7" s="86" t="s">
        <v>174</v>
      </c>
      <c r="E7" s="86" t="s">
        <v>174</v>
      </c>
      <c r="F7" s="86" t="s">
        <v>174</v>
      </c>
      <c r="G7" s="86" t="s">
        <v>174</v>
      </c>
      <c r="H7" s="86"/>
    </row>
    <row r="8" spans="1:15" s="75" customFormat="1" ht="24" x14ac:dyDescent="0.2">
      <c r="A8" s="86">
        <v>5</v>
      </c>
      <c r="B8" s="88" t="s">
        <v>142</v>
      </c>
      <c r="C8" s="87" t="s">
        <v>176</v>
      </c>
      <c r="D8" s="86" t="s">
        <v>174</v>
      </c>
      <c r="E8" s="86" t="s">
        <v>174</v>
      </c>
      <c r="F8" s="86" t="s">
        <v>174</v>
      </c>
      <c r="G8" s="86" t="s">
        <v>174</v>
      </c>
      <c r="H8" s="86"/>
    </row>
    <row r="9" spans="1:15" s="75" customFormat="1" ht="24" x14ac:dyDescent="0.2">
      <c r="A9" s="86">
        <v>6</v>
      </c>
      <c r="B9" s="88" t="s">
        <v>144</v>
      </c>
      <c r="C9" s="87" t="s">
        <v>177</v>
      </c>
      <c r="D9" s="86" t="s">
        <v>174</v>
      </c>
      <c r="E9" s="86" t="s">
        <v>174</v>
      </c>
      <c r="F9" s="86" t="s">
        <v>174</v>
      </c>
      <c r="G9" s="86" t="s">
        <v>174</v>
      </c>
      <c r="H9" s="86"/>
    </row>
    <row r="10" spans="1:15" ht="44.25" customHeight="1" x14ac:dyDescent="0.2">
      <c r="A10" s="103">
        <v>9</v>
      </c>
      <c r="B10" s="104" t="s">
        <v>125</v>
      </c>
      <c r="C10" s="105" t="s">
        <v>178</v>
      </c>
      <c r="D10" s="106" t="s">
        <v>174</v>
      </c>
      <c r="E10" s="107" t="s">
        <v>174</v>
      </c>
      <c r="F10" s="107" t="s">
        <v>174</v>
      </c>
      <c r="G10" s="106" t="s">
        <v>174</v>
      </c>
      <c r="H10" s="106" t="s">
        <v>174</v>
      </c>
    </row>
    <row r="11" spans="1:15" ht="48" x14ac:dyDescent="0.2">
      <c r="A11" s="103">
        <v>10</v>
      </c>
      <c r="B11" s="104" t="s">
        <v>127</v>
      </c>
      <c r="C11" s="105" t="s">
        <v>179</v>
      </c>
      <c r="D11" s="106"/>
      <c r="E11" s="107" t="s">
        <v>174</v>
      </c>
      <c r="F11" s="107" t="s">
        <v>174</v>
      </c>
      <c r="G11" s="106" t="s">
        <v>174</v>
      </c>
      <c r="H11" s="106"/>
    </row>
    <row r="12" spans="1:15" ht="24" x14ac:dyDescent="0.2">
      <c r="A12" s="108">
        <v>11</v>
      </c>
      <c r="B12" s="104" t="s">
        <v>129</v>
      </c>
      <c r="C12" s="105" t="s">
        <v>180</v>
      </c>
      <c r="D12" s="109"/>
      <c r="E12" s="110" t="s">
        <v>174</v>
      </c>
      <c r="F12" s="110" t="s">
        <v>174</v>
      </c>
      <c r="G12" s="109" t="s">
        <v>174</v>
      </c>
      <c r="H12" s="109"/>
    </row>
  </sheetData>
  <mergeCells count="4">
    <mergeCell ref="K3:N3"/>
    <mergeCell ref="D3:H3"/>
    <mergeCell ref="A3:B3"/>
    <mergeCell ref="A1: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4" ma:contentTypeDescription="Create a new document." ma:contentTypeScope="" ma:versionID="d1414ec7071dd118dd6e0a03231a539a">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3eef441954570387784f88d2d7e788f7"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cafc3e4c-b146-46b8-8a52-78ced9164e87"/>
    <ds:schemaRef ds:uri="http://schemas.microsoft.com/office/2006/documentManagement/types"/>
    <ds:schemaRef ds:uri="35914ba8-9e4a-4224-9594-5062124be8f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3E10B568-632A-40A8-BB9B-BB1B8F1F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 RUBRIC</vt:lpstr>
      <vt:lpstr>Student Self-Assessment</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Paskalev, Petar (232725)</cp:lastModifiedBy>
  <cp:revision/>
  <dcterms:created xsi:type="dcterms:W3CDTF">2020-09-10T10:56:24Z</dcterms:created>
  <dcterms:modified xsi:type="dcterms:W3CDTF">2024-04-12T13:31:49Z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