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lland Обучение\Block_C\2023-24c-fai1-adsai-PetarPaskalev232725\Deliverables\Final_deliverables\"/>
    </mc:Choice>
  </mc:AlternateContent>
  <xr:revisionPtr revIDLastSave="0" documentId="13_ncr:1_{00CD2B50-25D3-4AB6-9A90-7E74A6CA136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'Worklog_Tasks&amp;Times'!$A$1:$K$24</definedName>
    <definedName name="_xlnm.Print_Area" localSheetId="0">'Worklog_Tasks&amp;Times'!$A$1:$K$173</definedName>
    <definedName name="Z_8BAC9A6B_5D32_4E8D_967D_E17D357516F8_.wvu.FilterData" localSheetId="0" hidden="1">'Worklog_Tasks&amp;Times'!$A$1:$K$24</definedName>
  </definedNames>
  <calcPr calcId="191028"/>
  <customWorkbookViews>
    <customWorkbookView name="TODO" guid="{8BAC9A6B-5D32-4E8D-967D-E17D357516F8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1" l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92" i="1" l="1"/>
  <c r="I191" i="1"/>
  <c r="I190" i="1"/>
  <c r="I189" i="1"/>
  <c r="I188" i="1"/>
  <c r="I187" i="1"/>
  <c r="I186" i="1"/>
  <c r="H130" i="1"/>
  <c r="G130" i="1"/>
  <c r="I124" i="1"/>
  <c r="I172" i="1"/>
  <c r="I171" i="1"/>
  <c r="I170" i="1"/>
  <c r="I169" i="1"/>
  <c r="I168" i="1"/>
  <c r="I167" i="1"/>
  <c r="I166" i="1"/>
  <c r="I150" i="1"/>
  <c r="I142" i="1"/>
  <c r="I143" i="1"/>
  <c r="I144" i="1"/>
  <c r="I145" i="1"/>
  <c r="I146" i="1"/>
  <c r="I147" i="1"/>
  <c r="I148" i="1"/>
  <c r="I149" i="1"/>
  <c r="I127" i="1" l="1"/>
  <c r="I126" i="1"/>
  <c r="I125" i="1"/>
  <c r="I123" i="1"/>
  <c r="I117" i="1"/>
  <c r="I118" i="1"/>
  <c r="I119" i="1"/>
  <c r="I120" i="1"/>
  <c r="I121" i="1"/>
  <c r="I122" i="1"/>
  <c r="I72" i="1"/>
  <c r="I71" i="1"/>
  <c r="I70" i="1"/>
  <c r="I69" i="1"/>
  <c r="I68" i="1"/>
  <c r="I67" i="1"/>
  <c r="I66" i="1"/>
  <c r="I65" i="1"/>
  <c r="I64" i="1"/>
  <c r="I63" i="1"/>
  <c r="I62" i="1"/>
  <c r="I44" i="1"/>
  <c r="I45" i="1"/>
  <c r="I46" i="1"/>
  <c r="I47" i="1"/>
  <c r="I48" i="1"/>
  <c r="I41" i="1"/>
  <c r="I42" i="1"/>
  <c r="I43" i="1"/>
  <c r="I40" i="1" l="1"/>
  <c r="I38" i="1"/>
  <c r="I39" i="1"/>
  <c r="I37" i="1"/>
  <c r="I36" i="1"/>
  <c r="I29" i="1"/>
  <c r="I22" i="1"/>
  <c r="I21" i="1"/>
  <c r="I20" i="1"/>
  <c r="I19" i="1"/>
  <c r="I18" i="1"/>
  <c r="I17" i="1"/>
  <c r="I16" i="1" l="1"/>
  <c r="I15" i="1"/>
  <c r="I14" i="1"/>
  <c r="I13" i="1"/>
  <c r="G174" i="1"/>
  <c r="G154" i="1"/>
  <c r="G24" i="1"/>
  <c r="H194" i="1"/>
  <c r="G194" i="1" l="1"/>
  <c r="I194" i="1" s="1"/>
  <c r="H24" i="1"/>
  <c r="B10" i="2"/>
  <c r="K10" i="2"/>
  <c r="B11" i="2"/>
  <c r="I24" i="1" l="1"/>
  <c r="K9" i="2"/>
  <c r="K8" i="2"/>
  <c r="B3" i="2"/>
  <c r="B4" i="2"/>
  <c r="B5" i="2"/>
  <c r="B6" i="2"/>
  <c r="B7" i="2"/>
  <c r="B8" i="2"/>
  <c r="B9" i="2"/>
  <c r="I160" i="1" l="1"/>
  <c r="I163" i="1"/>
  <c r="I193" i="1"/>
  <c r="I185" i="1"/>
  <c r="I184" i="1"/>
  <c r="I183" i="1"/>
  <c r="I182" i="1"/>
  <c r="I181" i="1"/>
  <c r="I180" i="1"/>
  <c r="I179" i="1"/>
  <c r="I178" i="1"/>
  <c r="I177" i="1"/>
  <c r="H174" i="1"/>
  <c r="J12" i="2"/>
  <c r="I12" i="2"/>
  <c r="H12" i="2"/>
  <c r="G12" i="2"/>
  <c r="F12" i="2"/>
  <c r="E12" i="2"/>
  <c r="D12" i="2"/>
  <c r="K11" i="2"/>
  <c r="K7" i="2"/>
  <c r="K6" i="2"/>
  <c r="K5" i="2"/>
  <c r="C4" i="2"/>
  <c r="K3" i="2"/>
  <c r="I173" i="1"/>
  <c r="I165" i="1"/>
  <c r="I164" i="1"/>
  <c r="I162" i="1"/>
  <c r="I161" i="1"/>
  <c r="I159" i="1"/>
  <c r="I158" i="1"/>
  <c r="I157" i="1"/>
  <c r="H154" i="1"/>
  <c r="I153" i="1"/>
  <c r="I141" i="1"/>
  <c r="I140" i="1"/>
  <c r="I139" i="1"/>
  <c r="I138" i="1"/>
  <c r="I137" i="1"/>
  <c r="I136" i="1"/>
  <c r="I135" i="1"/>
  <c r="I134" i="1"/>
  <c r="I133" i="1"/>
  <c r="I129" i="1"/>
  <c r="I116" i="1"/>
  <c r="I115" i="1"/>
  <c r="I114" i="1"/>
  <c r="I113" i="1"/>
  <c r="I112" i="1"/>
  <c r="I111" i="1"/>
  <c r="I110" i="1"/>
  <c r="I109" i="1"/>
  <c r="H106" i="1"/>
  <c r="G106" i="1"/>
  <c r="I84" i="1"/>
  <c r="H81" i="1"/>
  <c r="G81" i="1"/>
  <c r="I80" i="1"/>
  <c r="I61" i="1"/>
  <c r="I60" i="1"/>
  <c r="I59" i="1"/>
  <c r="I58" i="1"/>
  <c r="I57" i="1"/>
  <c r="I56" i="1"/>
  <c r="I55" i="1"/>
  <c r="I54" i="1"/>
  <c r="I53" i="1"/>
  <c r="H50" i="1"/>
  <c r="G50" i="1"/>
  <c r="I49" i="1"/>
  <c r="I35" i="1"/>
  <c r="I34" i="1"/>
  <c r="I33" i="1"/>
  <c r="I32" i="1"/>
  <c r="I31" i="1"/>
  <c r="I30" i="1"/>
  <c r="I28" i="1"/>
  <c r="I27" i="1"/>
  <c r="I23" i="1"/>
  <c r="I12" i="1"/>
  <c r="I11" i="1"/>
  <c r="I10" i="1"/>
  <c r="I9" i="1"/>
  <c r="I8" i="1"/>
  <c r="I7" i="1"/>
  <c r="I6" i="1"/>
  <c r="I5" i="1"/>
  <c r="I4" i="1"/>
  <c r="G196" i="1" l="1"/>
  <c r="H196" i="1"/>
  <c r="I130" i="1"/>
  <c r="K4" i="2"/>
  <c r="C12" i="2"/>
  <c r="I174" i="1"/>
  <c r="I50" i="1"/>
  <c r="I81" i="1"/>
  <c r="I154" i="1"/>
  <c r="I196" i="1" l="1"/>
</calcChain>
</file>

<file path=xl/sharedStrings.xml><?xml version="1.0" encoding="utf-8"?>
<sst xmlns="http://schemas.openxmlformats.org/spreadsheetml/2006/main" count="976" uniqueCount="266">
  <si>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</si>
  <si>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</si>
  <si>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</si>
  <si>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</si>
  <si>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</si>
  <si>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</si>
  <si>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</si>
  <si>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</si>
  <si>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</si>
  <si>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</si>
  <si>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</si>
  <si>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</si>
  <si>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</si>
  <si>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</si>
  <si>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</si>
  <si>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</si>
  <si>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</si>
  <si>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</si>
  <si>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</si>
  <si>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</si>
  <si>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</si>
  <si>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</si>
  <si>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Week 8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</si>
  <si>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</si>
  <si>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</si>
  <si>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</si>
  <si>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</si>
  <si>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</si>
  <si>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</si>
  <si>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</si>
  <si>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</si>
  <si>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</si>
  <si>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</si>
  <si>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</si>
  <si>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Don't touch this sheet! This sheet is not relevant for you this year! It becomes relevant when you set your own Intended Learning Outcomes (ILO)!</t>
  </si>
  <si>
    <t>Task Status</t>
  </si>
  <si>
    <t>ILO selection</t>
  </si>
  <si>
    <t>-</t>
  </si>
  <si>
    <t>Planned</t>
  </si>
  <si>
    <t>Design</t>
  </si>
  <si>
    <t>ILO 1.3: Professional Practice</t>
  </si>
  <si>
    <t>Unplanned</t>
  </si>
  <si>
    <t>Meeting</t>
  </si>
  <si>
    <t>ILO 2.2: Personal Development &amp; Academic Practice</t>
  </si>
  <si>
    <t>Blocked</t>
  </si>
  <si>
    <t>Programming</t>
  </si>
  <si>
    <t>ILO 3.1: Business Understanding</t>
  </si>
  <si>
    <t>In-Progress</t>
  </si>
  <si>
    <t>Research</t>
  </si>
  <si>
    <t>ILO 4.1: Responsible AI</t>
  </si>
  <si>
    <t>Done</t>
  </si>
  <si>
    <t>Testing</t>
  </si>
  <si>
    <t>ILO 5.1: Neural Networks and Deep Learning</t>
  </si>
  <si>
    <t>Delayed</t>
  </si>
  <si>
    <t>Workshop</t>
  </si>
  <si>
    <t>ILO 6.1 Human-Centered AI</t>
  </si>
  <si>
    <t>Cancelled</t>
  </si>
  <si>
    <t>Planning</t>
  </si>
  <si>
    <t>NA</t>
  </si>
  <si>
    <t>Evidencing</t>
  </si>
  <si>
    <t>Debugging</t>
  </si>
  <si>
    <t>Lecture</t>
  </si>
  <si>
    <t>Study</t>
  </si>
  <si>
    <t>Distraction</t>
  </si>
  <si>
    <t>Break</t>
  </si>
  <si>
    <t>Total Hours in this Block</t>
  </si>
  <si>
    <t>What is fairness?</t>
  </si>
  <si>
    <t>The Difference Between Equality and Equity</t>
  </si>
  <si>
    <t>The Difference Between Explicit and Implicit Bias</t>
  </si>
  <si>
    <t xml:space="preserve">Review with peer </t>
  </si>
  <si>
    <t xml:space="preserve">Submitting the quiz </t>
  </si>
  <si>
    <t xml:space="preserve">Stand up </t>
  </si>
  <si>
    <t xml:space="preserve">Evidencing worklog </t>
  </si>
  <si>
    <t>Kick-Off Presentation</t>
  </si>
  <si>
    <t>DataLab Task</t>
  </si>
  <si>
    <t>My final dataset is on wheat to predict when is ready to be harvested or not.</t>
  </si>
  <si>
    <t>We reviewed our question 3a and 3b with a colleague.</t>
  </si>
  <si>
    <t>Bias &amp; Machine Learning</t>
  </si>
  <si>
    <t>Individual Fairness, and Debiasing Techniques</t>
  </si>
  <si>
    <t>Group fairness Metrics</t>
  </si>
  <si>
    <t>Market Research and Stakeholders</t>
  </si>
  <si>
    <t>DAPS Diagram</t>
  </si>
  <si>
    <t>Market research, problem identification &amp; stakeholder analysis</t>
  </si>
  <si>
    <t xml:space="preserve">Created my final dataset </t>
  </si>
  <si>
    <t>DataLab Task Idea Generation</t>
  </si>
  <si>
    <t>Set up a Development Environment for Deep Learning</t>
  </si>
  <si>
    <t xml:space="preserve">Introduction to Deep Learning data camp cousre </t>
  </si>
  <si>
    <t xml:space="preserve">Quiz 16 questions </t>
  </si>
  <si>
    <t xml:space="preserve">Deep Learning book first two chapters </t>
  </si>
  <si>
    <t>Reading Today's Material about Preprocessing Image Data</t>
  </si>
  <si>
    <t>Practical Assignment (Regression and Binary Classification Tasks)</t>
  </si>
  <si>
    <t xml:space="preserve">Practical Assignment Multi-class Classification </t>
  </si>
  <si>
    <t>Review session assessment Block B</t>
  </si>
  <si>
    <t>TensorFlow and Keras</t>
  </si>
  <si>
    <t>Fundamental Machine Learning Concepts</t>
  </si>
  <si>
    <t xml:space="preserve">Data Lab tasks idea </t>
  </si>
  <si>
    <t>Introduction to Model Evaluation</t>
  </si>
  <si>
    <t>Training, Validation and Test Sets</t>
  </si>
  <si>
    <t>Improving Your Model Performance</t>
  </si>
  <si>
    <t xml:space="preserve">Quiz submission </t>
  </si>
  <si>
    <t>Q&amp;A and Standup</t>
  </si>
  <si>
    <t>Reading Today's Material and Tasks</t>
  </si>
  <si>
    <t>Practical Assignment (Learning Curves)</t>
  </si>
  <si>
    <t>Practical Assignment (Early Stopping)</t>
  </si>
  <si>
    <t>Practical Assignment (Tuning learning rate)</t>
  </si>
  <si>
    <t>Review Sesion</t>
  </si>
  <si>
    <t xml:space="preserve">My final idea is to Predict which flower is the camera points. </t>
  </si>
  <si>
    <t>Understanding Neural Networks(Stat Quest)</t>
  </si>
  <si>
    <t>Calculating the Output of a Multilayer Perceptron</t>
  </si>
  <si>
    <t>Key concepts of Neurons</t>
  </si>
  <si>
    <t xml:space="preserve">Data lab Preapartation </t>
  </si>
  <si>
    <t xml:space="preserve">https://study.buas.nl/d2l/lms/quizzing/user/quiz_submissions.d2l?isprv=0&amp;fromQB=0&amp;qi=1176&amp;cfql=0&amp;ou=8760 </t>
  </si>
  <si>
    <t xml:space="preserve">Data lab </t>
  </si>
  <si>
    <t>Data lab</t>
  </si>
  <si>
    <t>Reading today's assignment and structure of the Jupyter notebook</t>
  </si>
  <si>
    <t>There was more material than the expected.</t>
  </si>
  <si>
    <t>Practical Assignment (Task 1: Build an MLP)</t>
  </si>
  <si>
    <t>Practical Assignment (Task 2: Sigmoid Activation Function)</t>
  </si>
  <si>
    <t>Practical Assignment (Task 3: Predict Function)</t>
  </si>
  <si>
    <t>Practical Assignment (Task 4: Calculate Accuracy)</t>
  </si>
  <si>
    <t>Practical Assignment (Task 5: Loss Function)</t>
  </si>
  <si>
    <t>MLP from scratch</t>
  </si>
  <si>
    <t>Overview of the Machine Learning Project Lifecycle</t>
  </si>
  <si>
    <t>Exploring the Phases of the Machine Learning Project Lifecycle</t>
  </si>
  <si>
    <t xml:space="preserve">https://study.buas.nl/d2l/lms/quizzing/user/quiz_submissions.d2l?isprv=0&amp;fromQB=0&amp;qi=1177&amp;cfql=0&amp;ou=8760 </t>
  </si>
  <si>
    <t>Gradient Descent in Neural Networks</t>
  </si>
  <si>
    <t>Naive Gradient Descent Implementation</t>
  </si>
  <si>
    <t xml:space="preserve">Gradient Descent </t>
  </si>
  <si>
    <t xml:space="preserve">https://study.buas.nl/d2l/lms/quizzing/user/quiz_submissions.d2l?qi=1178&amp;ou=8760 </t>
  </si>
  <si>
    <t>chapter 6 of the book Deep Learning with Python.</t>
  </si>
  <si>
    <t>Reading today's assignment and introduction to the gradient descent algorithm</t>
  </si>
  <si>
    <t xml:space="preserve">Making a Form for the project </t>
  </si>
  <si>
    <t xml:space="preserve">https://docs.google.com/forms/d/1R2WTAaZZ_xfxYOfOYzAv78qVxvXEq5VHvO287ETQaDs/edit </t>
  </si>
  <si>
    <t>Practical Assignment (Task 6.1: Update a Single Weight)</t>
  </si>
  <si>
    <t>Practical Assignment (Task 6.2: Update a Single Bias)</t>
  </si>
  <si>
    <t>Practical Assignment (Task 6.3: Estimate the Partial Derivatives)</t>
  </si>
  <si>
    <t>Practical Assignment (Task 6.4: One-Step Gradient Descent)</t>
  </si>
  <si>
    <t>Practical Assignment (Task 6.5: Repeat the One-Step Gradient Descent)</t>
  </si>
  <si>
    <t>Week 9-10 Challenges</t>
  </si>
  <si>
    <t>Guest Lecture</t>
  </si>
  <si>
    <t>Understanding Convolutions</t>
  </si>
  <si>
    <t xml:space="preserve">Data lab preparation </t>
  </si>
  <si>
    <t>Image Modeling with Keras</t>
  </si>
  <si>
    <t xml:space="preserve">https://study.buas.nl/d2l/lms/quizzing/user/quiz_submissions.d2l?qi=1179&amp;ou=8760 </t>
  </si>
  <si>
    <t xml:space="preserve">https://github.com/BredaUniversityADSAI/2023-24c-fai1-adsai-PetarPaskalev232725/blob/main/Deliverables/Week_4/DataLab_Prepration_I.ipynb  </t>
  </si>
  <si>
    <t xml:space="preserve">https://github.com/BredaUniversityADSAI/2023-24c-fai1-adsai-PetarPaskalev232725/blob/main/Certificates/Image%20modeling%20with%20Keras.pdf </t>
  </si>
  <si>
    <t>Convolutional Neural Networks</t>
  </si>
  <si>
    <t>Error Analysis</t>
  </si>
  <si>
    <t xml:space="preserve">Data lab Preapration </t>
  </si>
  <si>
    <t xml:space="preserve">Data lab preaparation </t>
  </si>
  <si>
    <t xml:space="preserve">https://study.buas.nl/d2l/lms/quizzing/user/quiz_submissions.d2l?isprv=0&amp;fromQB=0&amp;qi=1180&amp;cfql=0&amp;ou=8760 </t>
  </si>
  <si>
    <t>Reading today's tasks</t>
  </si>
  <si>
    <t xml:space="preserve">Reading today's task </t>
  </si>
  <si>
    <t>DataLab Task 3.2 (Preprocessing)</t>
  </si>
  <si>
    <t>DataLab Task 3.3 (CNN Architecture)</t>
  </si>
  <si>
    <t>DataLab Task 3.4 (CNN Training</t>
  </si>
  <si>
    <t>DataLab Task 3.5 (Model Performance)</t>
  </si>
  <si>
    <t>Define Data and Establish Baseline</t>
  </si>
  <si>
    <t xml:space="preserve">Data lab preapration </t>
  </si>
  <si>
    <t xml:space="preserve">Data lab Preaparation </t>
  </si>
  <si>
    <t>Label and Organize Data</t>
  </si>
  <si>
    <t>https://study.buas.nl/d2l/lms/quizzing/user/quiz_submissions.d2l?qi=1181&amp;ou=8760</t>
  </si>
  <si>
    <t>Collecting More Data</t>
  </si>
  <si>
    <t>Data Augmentation</t>
  </si>
  <si>
    <t>https://github.com/BredaUniversityADSAI/2023-24c-fai1-adsai-PetarPaskalev232725/blob/main/Deliverables/Week_4/DataLab%20Preparation%20(Week%204%2C%20DataLab%20II%2C%20Thursday).ipynb</t>
  </si>
  <si>
    <t>Transfer Learning</t>
  </si>
  <si>
    <t>DataLab Tasks (Apply Data Augmentation)</t>
  </si>
  <si>
    <t>DataLab Tasks (Apply Transfer Learning)</t>
  </si>
  <si>
    <t xml:space="preserve">Data lab Task </t>
  </si>
  <si>
    <t xml:space="preserve">Data lab task </t>
  </si>
  <si>
    <t>Data lab Task</t>
  </si>
  <si>
    <t xml:space="preserve">Review session </t>
  </si>
  <si>
    <t xml:space="preserve">Have not started them yet I allocated more hours my next week for this tasks </t>
  </si>
  <si>
    <t xml:space="preserve">Filling work log and learning log </t>
  </si>
  <si>
    <t>Introduction to Machine Learning in Production</t>
  </si>
  <si>
    <t>Deployment</t>
  </si>
  <si>
    <t>Selecting and Training a Model</t>
  </si>
  <si>
    <t>Human-Level Performance (HLP)</t>
  </si>
  <si>
    <t xml:space="preserve">Got 15 responses </t>
  </si>
  <si>
    <t>DataLab Task 3.1: Baselines</t>
  </si>
  <si>
    <t>DataLab Task 3.6: Error Analysis</t>
  </si>
  <si>
    <t> Improving Your Model</t>
  </si>
  <si>
    <t>Error Analysis and Performance Auditing</t>
  </si>
  <si>
    <t>Data Iteration</t>
  </si>
  <si>
    <t>DataLab Tasks</t>
  </si>
  <si>
    <t>Scoping</t>
  </si>
  <si>
    <t>Data lab task iteration 2</t>
  </si>
  <si>
    <t xml:space="preserve">Data lab task iteration 1 </t>
  </si>
  <si>
    <t>Preparation of the Project Presentation</t>
  </si>
  <si>
    <t xml:space="preserve">It was more time than the expected the reason being that I had a problem with loading my data and Borislav helped me </t>
  </si>
  <si>
    <t>What is XAI and Why is it Important?</t>
  </si>
  <si>
    <t>Use Case: Healthcare for XAI</t>
  </si>
  <si>
    <t>Taxonomy of XAI</t>
  </si>
  <si>
    <t>What is a ‘Good' Explanation?</t>
  </si>
  <si>
    <t>A Provocative Perspective: ‘Do we Really want Explainable AI?</t>
  </si>
  <si>
    <t xml:space="preserve">https://study.buas.nl/d2l/lms/quizzing/user/quiz_submissions.d2l?qi=1225&amp;ou=8760 </t>
  </si>
  <si>
    <t>Presentation on XAI: Preparation</t>
  </si>
  <si>
    <t>Presentation: Presenting</t>
  </si>
  <si>
    <t xml:space="preserve">Data lab task Taxomony of AI </t>
  </si>
  <si>
    <t xml:space="preserve">Iteration 4 Transfer Learning </t>
  </si>
  <si>
    <t xml:space="preserve">Final Deliverable </t>
  </si>
  <si>
    <t>Pixel Attribution: Vanilla Gradients</t>
  </si>
  <si>
    <t>Integrated Gradients</t>
  </si>
  <si>
    <t>Grad-CAM</t>
  </si>
  <si>
    <t>Pixel Attribution: Lime</t>
  </si>
  <si>
    <t>SHAP</t>
  </si>
  <si>
    <t>Adversarial Attacks &amp; Counterfactuals</t>
  </si>
  <si>
    <t xml:space="preserve">DataLab: Catch-Up Time(Error Analysis) </t>
  </si>
  <si>
    <t xml:space="preserve">Data lab Preparation </t>
  </si>
  <si>
    <t xml:space="preserve">Learning log and working log </t>
  </si>
  <si>
    <t>Learning about Human-Centered AI</t>
  </si>
  <si>
    <t>Interaction and Information Processing Fundamentals</t>
  </si>
  <si>
    <t>Design Thinking</t>
  </si>
  <si>
    <t>Flow theory</t>
  </si>
  <si>
    <t xml:space="preserve">https://github.com/BredaUniversityADSAI/2023-24c-fai1-adsai-PetarPaskalev232725/blob/main/Certificates/CertificateOfCompletion_Interaction%20Design%20Flow.pdf </t>
  </si>
  <si>
    <t>https://github.com/BredaUniversityADSAI/2023-24c-fai1-adsai-PetarPaskalev232725/blob/main/Certificates/CertificateOfCompletion_Design%20Thinking%20Understanding%20the%20Process.pdf</t>
  </si>
  <si>
    <t>DataLab Preparation(Quiz submission)</t>
  </si>
  <si>
    <t xml:space="preserve">https://study.buas.nl/d2l/lms/quizzing/user/quiz_submissions.d2l?qi=1231&amp;ou=8760 </t>
  </si>
  <si>
    <t>This is the certificate for Design Thinking, It took some time to complete.</t>
  </si>
  <si>
    <t>This is the certificate for flow theory, It took less time than the expected.</t>
  </si>
  <si>
    <t xml:space="preserve">Data lab Preparation  </t>
  </si>
  <si>
    <t xml:space="preserve">https://github.com/BredaUniversityADSAI/2023-24c-fai1-adsai-PetarPaskalev232725/blob/main/Certificates/CertificateOfCompletion_Interaction%20Design%20Interface%20.pdf </t>
  </si>
  <si>
    <t>Interface design (Linkedin course)</t>
  </si>
  <si>
    <t>Interaction design (Linkedin course)</t>
  </si>
  <si>
    <t>Introduction to Figma</t>
  </si>
  <si>
    <t>Read the material on think-aloud studies</t>
  </si>
  <si>
    <t>Prepare (paper) prototype</t>
  </si>
  <si>
    <t>I started immediatley on my Figma design Already had a plan in mind</t>
  </si>
  <si>
    <t>Analyze the results</t>
  </si>
  <si>
    <t xml:space="preserve">Prepare prototype (Figma) </t>
  </si>
  <si>
    <t xml:space="preserve">https://github.com/BredaUniversityADSAI/2023-24c-fai1-adsai-PetarPaskalev232725/blob/main/Certificates/CertificateOfCompletion_UX%20Foundations%20Interaction%20Design.pdf </t>
  </si>
  <si>
    <t xml:space="preserve">Execute study and participate in the study(Think aloud study) </t>
  </si>
  <si>
    <t xml:space="preserve">https://github.com/BredaUniversityADSAI/2023-24c-fai1-adsai-PetarPaskalev232725/blob/main/Task%204.1%20Think_Aloud_Study/Think_aloud_study_feedback.txt </t>
  </si>
  <si>
    <t xml:space="preserve">https://study.buas.nl/d2l/lms/quizzing/user/quiz_submissions.d2l?isprv=0&amp;fromQB=0&amp;qi=1084&amp;cfql=0&amp;ou=8760 </t>
  </si>
  <si>
    <t xml:space="preserve">Had problem with the code it was </t>
  </si>
  <si>
    <t>Datal  lab Preparation</t>
  </si>
  <si>
    <t>LinkedIn course on user testing</t>
  </si>
  <si>
    <t>Background on A/B testing</t>
  </si>
  <si>
    <t>Datacamp course on A/B testing</t>
  </si>
  <si>
    <t>Preparing for A/B testing in DataLab</t>
  </si>
  <si>
    <t xml:space="preserve">https://github.com/BredaUniversityADSAI/2023-24c-fai1-adsai-PetarPaskalev232725/blob/main/Certificates/CertificateOfCompletion_UX%20Foundations%20Usability%20Testing.pdf </t>
  </si>
  <si>
    <t xml:space="preserve">Evidencing Learning Log and Learning Log </t>
  </si>
  <si>
    <t xml:space="preserve">stand up </t>
  </si>
  <si>
    <t>A/B Testing in rounds</t>
  </si>
  <si>
    <t>Analyze results</t>
  </si>
  <si>
    <t xml:space="preserve">https://github.com/BredaUniversityADSAI/2023-24c-fai1-adsai-PetarPaskalev232725/blob/main/AB_test/T-testIndependentSamplesHCAI.ipynb </t>
  </si>
  <si>
    <t xml:space="preserve">https://github.com/BredaUniversityADSAI/2023-24c-fai1-adsai-PetarPaskalev232725/blob/main/AB_test/A_B_Test_B.xlsx </t>
  </si>
  <si>
    <t>Creating the demo video for your wireframe:</t>
  </si>
  <si>
    <t xml:space="preserve">https://github.com/BredaUniversityADSAI/2023-24c-fai1-adsai-PetarPaskalev232725/blob/main/Video%20for%20the%20wireframe/Untitled%20video%20-%20Made%20with%20Clipchamp.mp4 </t>
  </si>
  <si>
    <t xml:space="preserve">https://github.com/BredaUniversityADSAI/2023-24c-fai1-adsai-PetarPaskalev232725/blob/main/Deliverables/Final_deliverables/Project-Presentation.pptx </t>
  </si>
  <si>
    <t xml:space="preserve">Fixing my Iteration 3 </t>
  </si>
  <si>
    <t xml:space="preserve">Making a new kernel </t>
  </si>
  <si>
    <t xml:space="preserve">My last kernel did not use the Gpu and the code ran for a long time made a new one </t>
  </si>
  <si>
    <t xml:space="preserve">Trying to fix my grid cam </t>
  </si>
  <si>
    <t xml:space="preserve">Did not fix it </t>
  </si>
  <si>
    <t xml:space="preserve">Mlp from Scratch </t>
  </si>
  <si>
    <t xml:space="preserve">Evidencing </t>
  </si>
  <si>
    <t xml:space="preserve">It does not reach 32 hours because it was 4 working days </t>
  </si>
  <si>
    <t xml:space="preserve">https://github.com/BredaUniversityADSAI/2023-24c-fai1-adsai-PetarPaskalev232725/blob/main/CreativeBrief_Petar_Paskalev_232725.ipynb </t>
  </si>
  <si>
    <t>Dataset_Block_C</t>
  </si>
  <si>
    <t>https://github.com/BredaUniversityADSAI/2023-24c-fai1-adsai-PetarPaskalev232725/blob/08f88fc9ede6940c3cab42163d3706168789e3c3/CreativeBrief_Petar_Paskalev_232725.ipynb</t>
  </si>
  <si>
    <t xml:space="preserve">https://github.com/BredaUniversityADSAI/2023-24c-fai1-adsai-PetarPaskalev232725/blob/08f88fc9ede6940c3cab42163d3706168789e3c3/CreativeBrief_Petar_Paskalev_232725.ipynb </t>
  </si>
  <si>
    <t>https://study.buas.nl/d2l/lms/quizzing/user/quiz_summary.d2l?qi=1078&amp;ou=8760</t>
  </si>
  <si>
    <t xml:space="preserve">https://study.buas.nl/d2l/lms/quizzing/user/quiz_summary.d2l?qi=1079&amp;ou=8760 </t>
  </si>
  <si>
    <t xml:space="preserve">https://study.buas.nl/d2l/lms/quizzing/user/quiz_summary.d2l?qi=1175&amp;ou=8760 </t>
  </si>
  <si>
    <t xml:space="preserve">Allocated another tim e for this task in the upcomming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</si>
</sst>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6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rgb="FF3C454E"/>
      <name val="Calibri 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11" fillId="0" borderId="0" xfId="0" applyFont="1"/>
    <xf numFmtId="0" fontId="4" fillId="13" borderId="1" xfId="0" applyFont="1" applyFill="1" applyBorder="1" applyAlignment="1">
      <alignment vertical="center" wrapText="1"/>
    </xf>
    <xf numFmtId="0" fontId="13" fillId="0" borderId="0" xfId="0" applyFont="1"/>
    <xf numFmtId="164" fontId="8" fillId="0" borderId="8" xfId="0" applyNumberFormat="1" applyFont="1" applyBorder="1" applyAlignment="1">
      <alignment horizontal="right" vertical="top"/>
    </xf>
    <xf numFmtId="0" fontId="8" fillId="0" borderId="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8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right" vertical="top"/>
    </xf>
    <xf numFmtId="0" fontId="8" fillId="0" borderId="8" xfId="0" applyFont="1" applyBorder="1" applyAlignment="1">
      <alignment horizontal="left" vertical="top"/>
    </xf>
    <xf numFmtId="0" fontId="8" fillId="0" borderId="8" xfId="0" applyFont="1" applyBorder="1" applyAlignment="1">
      <alignment vertical="top" wrapText="1"/>
    </xf>
    <xf numFmtId="166" fontId="8" fillId="0" borderId="8" xfId="0" applyNumberFormat="1" applyFont="1" applyBorder="1" applyAlignment="1">
      <alignment horizontal="right" vertical="top"/>
    </xf>
    <xf numFmtId="0" fontId="14" fillId="0" borderId="8" xfId="0" applyFont="1" applyBorder="1" applyAlignment="1">
      <alignment vertical="top"/>
    </xf>
    <xf numFmtId="0" fontId="15" fillId="0" borderId="0" xfId="1" applyAlignment="1">
      <alignment horizontal="left" vertical="top"/>
    </xf>
    <xf numFmtId="0" fontId="0" fillId="0" borderId="8" xfId="0" applyBorder="1"/>
    <xf numFmtId="0" fontId="15" fillId="0" borderId="0" xfId="1" applyAlignment="1">
      <alignment vertical="top"/>
    </xf>
    <xf numFmtId="0" fontId="15" fillId="0" borderId="0" xfId="1" applyAlignment="1">
      <alignment horizontal="left" vertical="center" indent="1" readingOrder="1"/>
    </xf>
    <xf numFmtId="165" fontId="8" fillId="0" borderId="0" xfId="0" applyNumberFormat="1" applyFont="1" applyAlignment="1">
      <alignment vertical="top"/>
    </xf>
    <xf numFmtId="0" fontId="15" fillId="0" borderId="8" xfId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164" fontId="8" fillId="0" borderId="9" xfId="0" applyNumberFormat="1" applyFont="1" applyBorder="1" applyAlignment="1">
      <alignment horizontal="right" vertical="top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right" vertical="top"/>
    </xf>
    <xf numFmtId="0" fontId="8" fillId="0" borderId="9" xfId="0" applyFont="1" applyBorder="1" applyAlignment="1">
      <alignment horizontal="left" vertical="top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0" fontId="4" fillId="11" borderId="5" xfId="0" applyFont="1" applyFill="1" applyBorder="1" applyAlignment="1">
      <alignment vertical="center" wrapText="1"/>
    </xf>
    <xf numFmtId="0" fontId="5" fillId="0" borderId="2" xfId="0" applyFont="1" applyBorder="1"/>
    <xf numFmtId="0" fontId="5" fillId="0" borderId="6" xfId="0" applyFont="1" applyBorder="1"/>
    <xf numFmtId="0" fontId="7" fillId="11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5" fillId="13" borderId="2" xfId="0" applyFont="1" applyFill="1" applyBorder="1"/>
    <xf numFmtId="0" fontId="5" fillId="13" borderId="6" xfId="0" applyFont="1" applyFill="1" applyBorder="1"/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15" fillId="0" borderId="8" xfId="1" applyBorder="1" applyAlignment="1">
      <alignment horizontal="center" vertical="top"/>
    </xf>
    <xf numFmtId="0" fontId="15" fillId="0" borderId="0" xfId="1" applyBorder="1" applyAlignment="1">
      <alignment horizontal="center" vertical="top"/>
    </xf>
    <xf numFmtId="0" fontId="15" fillId="0" borderId="0" xfId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2" fillId="6" borderId="0" xfId="0" applyFont="1" applyFill="1" applyAlignment="1">
      <alignment vertical="top" wrapText="1"/>
    </xf>
    <xf numFmtId="0" fontId="11" fillId="0" borderId="0" xfId="0" applyFont="1"/>
    <xf numFmtId="0" fontId="15" fillId="0" borderId="0" xfId="1"/>
  </cellXfs>
  <cellStyles count="2">
    <cellStyle name="Hyperlink" xfId="1" builtinId="8"/>
    <cellStyle name="Normal" xfId="0" builtinId="0"/>
  </cellStyles>
  <dxfs count="11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udy.buas.nl/d2l/lms/quizzing/user/quiz_submissions.d2l?isprv=0&amp;fromQB=0&amp;qi=1180&amp;cfql=0&amp;ou=8760" TargetMode="External"/><Relationship Id="rId18" Type="http://schemas.openxmlformats.org/officeDocument/2006/relationships/hyperlink" Target="https://study.buas.nl/d2l/lms/quizzing/user/quiz_submissions.d2l?qi=1231&amp;ou=8760" TargetMode="External"/><Relationship Id="rId26" Type="http://schemas.openxmlformats.org/officeDocument/2006/relationships/hyperlink" Target="https://github.com/BredaUniversityADSAI/2023-24c-fai1-adsai-PetarPaskalev232725/blob/main/Video%20for%20the%20wireframe/Untitled%20video%20-%20Made%20with%20Clipchamp.mp4" TargetMode="External"/><Relationship Id="rId39" Type="http://schemas.openxmlformats.org/officeDocument/2006/relationships/hyperlink" Target="https://github.com/BredaUniversityADSAI/2023-24c-fai1-adsai-PetarPaskalev232725/blob/08f88fc9ede6940c3cab42163d3706168789e3c3/CreativeBrief_Petar_Paskalev_232725.ipynb" TargetMode="External"/><Relationship Id="rId21" Type="http://schemas.openxmlformats.org/officeDocument/2006/relationships/hyperlink" Target="https://github.com/BredaUniversityADSAI/2023-24c-fai1-adsai-PetarPaskalev232725/blob/main/Task%204.1%20Think_Aloud_Study/Think_aloud_study_feedback.txt" TargetMode="External"/><Relationship Id="rId34" Type="http://schemas.openxmlformats.org/officeDocument/2006/relationships/hyperlink" Target="https://github.com/BredaUniversityADSAI/2023-24c-fai1-adsai-PetarPaskalev232725/blob/main/CreativeBrief_Petar_Paskalev_232725.ipynb" TargetMode="External"/><Relationship Id="rId42" Type="http://schemas.openxmlformats.org/officeDocument/2006/relationships/hyperlink" Target="https://github.com/BredaUniversityADSAI/2023-24c-fai1-adsai-PetarPaskalev232725/blob/08f88fc9ede6940c3cab42163d3706168789e3c3/CreativeBrief_Petar_Paskalev_232725.ipynb" TargetMode="External"/><Relationship Id="rId7" Type="http://schemas.openxmlformats.org/officeDocument/2006/relationships/hyperlink" Target="https://docs.google.com/forms/d/1R2WTAaZZ_xfxYOfOYzAv78qVxvXEq5VHvO287ETQaDs/edit" TargetMode="External"/><Relationship Id="rId2" Type="http://schemas.openxmlformats.org/officeDocument/2006/relationships/hyperlink" Target="https://github.com/BredaUniversityADSAI/2023-24c-fai1-adsai-PetarPaskalev232725/blob/main/Deliverables/Week_3/W3-MLP-From-Scratch-232725-Notebook.ipynb" TargetMode="External"/><Relationship Id="rId16" Type="http://schemas.openxmlformats.org/officeDocument/2006/relationships/hyperlink" Target="https://study.buas.nl/d2l/lms/quizzing/user/quiz_submissions.d2l?qi=1225&amp;ou=8760" TargetMode="External"/><Relationship Id="rId29" Type="http://schemas.openxmlformats.org/officeDocument/2006/relationships/hyperlink" Target="https://github.com/BredaUniversityADSAI/2023-24c-fai1-adsai-PetarPaskalev232725/blob/main/CreativeBrief_Petar_Paskalev_232725.ipynb" TargetMode="External"/><Relationship Id="rId1" Type="http://schemas.openxmlformats.org/officeDocument/2006/relationships/hyperlink" Target="https://study.buas.nl/d2l/lms/quizzing/user/quiz_submissions.d2l?isprv=0&amp;fromQB=0&amp;qi=1176&amp;cfql=0&amp;ou=8760" TargetMode="External"/><Relationship Id="rId6" Type="http://schemas.openxmlformats.org/officeDocument/2006/relationships/hyperlink" Target="https://study.buas.nl/d2l/lms/quizzing/user/quiz_submissions.d2l?qi=1178&amp;ou=8760" TargetMode="External"/><Relationship Id="rId11" Type="http://schemas.openxmlformats.org/officeDocument/2006/relationships/hyperlink" Target="https://study.buas.nl/d2l/lms/quizzing/user/quiz_submissions.d2l?qi=1179&amp;ou=8760" TargetMode="External"/><Relationship Id="rId24" Type="http://schemas.openxmlformats.org/officeDocument/2006/relationships/hyperlink" Target="https://github.com/BredaUniversityADSAI/2023-24c-fai1-adsai-PetarPaskalev232725/blob/main/AB_test/T-testIndependentSamplesHCAI.ipynb" TargetMode="External"/><Relationship Id="rId32" Type="http://schemas.openxmlformats.org/officeDocument/2006/relationships/hyperlink" Target="https://github.com/BredaUniversityADSAI/2023-24c-fai1-adsai-PetarPaskalev232725/blob/08f88fc9ede6940c3cab42163d3706168789e3c3/CreativeBrief_Petar_Paskalev_232725.ipynb" TargetMode="External"/><Relationship Id="rId37" Type="http://schemas.openxmlformats.org/officeDocument/2006/relationships/hyperlink" Target="https://github.com/BredaUniversityADSAI/2023-24c-fai1-adsai-PetarPaskalev232725/blob/main/CreativeBrief_Petar_Paskalev_232725.ipynb" TargetMode="External"/><Relationship Id="rId40" Type="http://schemas.openxmlformats.org/officeDocument/2006/relationships/hyperlink" Target="https://github.com/BredaUniversityADSAI/2023-24c-fai1-adsai-PetarPaskalev232725/blob/08f88fc9ede6940c3cab42163d3706168789e3c3/CreativeBrief_Petar_Paskalev_232725.ipynb" TargetMode="External"/><Relationship Id="rId45" Type="http://schemas.openxmlformats.org/officeDocument/2006/relationships/hyperlink" Target="https://study.buas.nl/d2l/lms/quizzing/user/quiz_summary.d2l?qi=1175&amp;ou=8760" TargetMode="External"/><Relationship Id="rId5" Type="http://schemas.openxmlformats.org/officeDocument/2006/relationships/hyperlink" Target="https://github.com/BredaUniversityADSAI/2023-24c-fai1-adsai-PetarPaskalev232725/blob/main/Deliverables/Week_3/W3-Gradient-Descent-232725-Notebook.ipynb" TargetMode="External"/><Relationship Id="rId15" Type="http://schemas.openxmlformats.org/officeDocument/2006/relationships/hyperlink" Target="https://github.com/BredaUniversityADSAI/2023-24c-fai1-adsai-PetarPaskalev232725/blob/main/Deliverables/Week_4/DataLab%20Preparation%20(Week%204%2C%20DataLab%20II%2C%20Thursday).ipynb" TargetMode="External"/><Relationship Id="rId23" Type="http://schemas.openxmlformats.org/officeDocument/2006/relationships/hyperlink" Target="https://github.com/BredaUniversityADSAI/2023-24c-fai1-adsai-PetarPaskalev232725/blob/main/Certificates/CertificateOfCompletion_UX%20Foundations%20Usability%20Testing.pdf" TargetMode="External"/><Relationship Id="rId28" Type="http://schemas.openxmlformats.org/officeDocument/2006/relationships/hyperlink" Target="https://github.com/BredaUniversityADSAI/2023-24c-fai1-adsai-PetarPaskalev232725/blob/main/Certificates/CertificateOfCompletion_Interaction%20Design%20Flow.pdf" TargetMode="External"/><Relationship Id="rId36" Type="http://schemas.openxmlformats.org/officeDocument/2006/relationships/hyperlink" Target="https://github.com/BredaUniversityADSAI/2023-24c-fai1-adsai-PetarPaskalev232725/blob/main/CreativeBrief_Petar_Paskalev_232725.ipynb" TargetMode="External"/><Relationship Id="rId10" Type="http://schemas.openxmlformats.org/officeDocument/2006/relationships/hyperlink" Target="https://github.com/BredaUniversityADSAI/2023-24c-fai1-adsai-PetarPaskalev232725/blob/main/Certificates/Image%20modeling%20with%20Keras.pdf" TargetMode="External"/><Relationship Id="rId19" Type="http://schemas.openxmlformats.org/officeDocument/2006/relationships/hyperlink" Target="https://github.com/BredaUniversityADSAI/2023-24c-fai1-adsai-PetarPaskalev232725/blob/main/Certificates/CertificateOfCompletion_Interaction%20Design%20Interface%20.pdf" TargetMode="External"/><Relationship Id="rId31" Type="http://schemas.openxmlformats.org/officeDocument/2006/relationships/hyperlink" Target="https://github.com/BredaUniversityADSAI/2023-24c-fai1-adsai-PetarPaskalev232725/blob/08f88fc9ede6940c3cab42163d3706168789e3c3/CreativeBrief_Petar_Paskalev_232725.ipynb" TargetMode="External"/><Relationship Id="rId44" Type="http://schemas.openxmlformats.org/officeDocument/2006/relationships/hyperlink" Target="https://study.buas.nl/d2l/lms/quizzing/user/quiz_summary.d2l?qi=1079&amp;ou=8760" TargetMode="External"/><Relationship Id="rId4" Type="http://schemas.openxmlformats.org/officeDocument/2006/relationships/hyperlink" Target="https://study.buas.nl/d2l/lms/quizzing/user/quiz_submissions.d2l?isprv=0&amp;fromQB=0&amp;qi=1177&amp;cfql=0&amp;ou=8760" TargetMode="External"/><Relationship Id="rId9" Type="http://schemas.openxmlformats.org/officeDocument/2006/relationships/hyperlink" Target="https://github.com/BredaUniversityADSAI/2023-24c-fai1-adsai-PetarPaskalev232725/blob/main/Deliverables/Week_3/W3-MLP-From-Scratch-232725-Notebook.ipynb" TargetMode="External"/><Relationship Id="rId14" Type="http://schemas.openxmlformats.org/officeDocument/2006/relationships/hyperlink" Target="https://study.buas.nl/d2l/lms/quizzing/user/quiz_submissions.d2l?qi=1181&amp;ou=8760" TargetMode="External"/><Relationship Id="rId22" Type="http://schemas.openxmlformats.org/officeDocument/2006/relationships/hyperlink" Target="https://study.buas.nl/d2l/lms/quizzing/user/quiz_submissions.d2l?isprv=0&amp;fromQB=0&amp;qi=1084&amp;cfql=0&amp;ou=8760" TargetMode="External"/><Relationship Id="rId27" Type="http://schemas.openxmlformats.org/officeDocument/2006/relationships/hyperlink" Target="https://github.com/BredaUniversityADSAI/2023-24c-fai1-adsai-PetarPaskalev232725/blob/main/Deliverables/Final_deliverables/Project-Presentation.pptx" TargetMode="External"/><Relationship Id="rId30" Type="http://schemas.openxmlformats.org/officeDocument/2006/relationships/hyperlink" Target="https://github.com/BredaUniversityADSAI/2023-24c-fai1-adsai-PetarPaskalev232725/blob/08f88fc9ede6940c3cab42163d3706168789e3c3/CreativeBrief_Petar_Paskalev_232725.ipynb" TargetMode="External"/><Relationship Id="rId35" Type="http://schemas.openxmlformats.org/officeDocument/2006/relationships/hyperlink" Target="https://github.com/BredaUniversityADSAI/2023-24c-fai1-adsai-PetarPaskalev232725/blob/main/CreativeBrief_Petar_Paskalev_232725.ipynb" TargetMode="External"/><Relationship Id="rId43" Type="http://schemas.openxmlformats.org/officeDocument/2006/relationships/hyperlink" Target="https://github.com/BredaUniversityADSAI/2023-24c-fai1-adsai-PetarPaskalev232725/blob/08f88fc9ede6940c3cab42163d3706168789e3c3/CreativeBrief_Petar_Paskalev_232725.ipynb" TargetMode="External"/><Relationship Id="rId8" Type="http://schemas.openxmlformats.org/officeDocument/2006/relationships/hyperlink" Target="https://github.com/BredaUniversityADSAI/2023-24c-fai1-adsai-PetarPaskalev232725/blob/main/Deliverables/Week_3/W3-MLP-From-Scratch-232725-Notebook.ipynb" TargetMode="External"/><Relationship Id="rId3" Type="http://schemas.openxmlformats.org/officeDocument/2006/relationships/hyperlink" Target="https://github.com/BredaUniversityADSAI/2023-24c-fai1-adsai-PetarPaskalev232725/blob/main/Deliverables/Week_3/W3-MLP-From-Scratch-232725-Notebook.ipynb" TargetMode="External"/><Relationship Id="rId12" Type="http://schemas.openxmlformats.org/officeDocument/2006/relationships/hyperlink" Target="https://github.com/BredaUniversityADSAI/2023-24c-fai1-adsai-PetarPaskalev232725/blob/main/Deliverables/Week_4/DataLab_Prepration_I.ipynb" TargetMode="External"/><Relationship Id="rId17" Type="http://schemas.openxmlformats.org/officeDocument/2006/relationships/hyperlink" Target="https://github.com/BredaUniversityADSAI/2023-24c-fai1-adsai-PetarPaskalev232725/blob/main/Certificates/CertificateOfCompletion_Design%20Thinking%20Understanding%20the%20Process.pdf" TargetMode="External"/><Relationship Id="rId25" Type="http://schemas.openxmlformats.org/officeDocument/2006/relationships/hyperlink" Target="https://github.com/BredaUniversityADSAI/2023-24c-fai1-adsai-PetarPaskalev232725/blob/main/AB_test/A_B_Test_B.xlsx" TargetMode="External"/><Relationship Id="rId33" Type="http://schemas.openxmlformats.org/officeDocument/2006/relationships/hyperlink" Target="https://github.com/BredaUniversityADSAI/2023-24c-fai1-adsai-PetarPaskalev232725/blob/main/CreativeBrief_Petar_Paskalev_232725.ipynb" TargetMode="External"/><Relationship Id="rId38" Type="http://schemas.openxmlformats.org/officeDocument/2006/relationships/hyperlink" Target="https://edubuas-my.sharepoint.com/:f:/g/personal/232725_buas_nl/EjG9K9Oci5RPkEBpzre9K-4B3Hh-7QrOYhSpzT5dm9ooQw?e=OVlI3L" TargetMode="External"/><Relationship Id="rId20" Type="http://schemas.openxmlformats.org/officeDocument/2006/relationships/hyperlink" Target="https://github.com/BredaUniversityADSAI/2023-24c-fai1-adsai-PetarPaskalev232725/blob/main/Certificates/CertificateOfCompletion_UX%20Foundations%20Interaction%20Design.pdf" TargetMode="External"/><Relationship Id="rId41" Type="http://schemas.openxmlformats.org/officeDocument/2006/relationships/hyperlink" Target="https://github.com/BredaUniversityADSAI/2023-24c-fai1-adsai-PetarPaskalev232725/blob/08f88fc9ede6940c3cab42163d3706168789e3c3/CreativeBrief_Petar_Paskalev_232725.ipyn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fitToPage="1"/>
  </sheetPr>
  <dimension ref="A1:K197"/>
  <sheetViews>
    <sheetView tabSelected="1" topLeftCell="B1" zoomScaleNormal="100" workbookViewId="0">
      <pane ySplit="1" topLeftCell="A95" activePane="bottomLeft" state="frozen"/>
      <selection pane="bottomLeft" activeCell="J111" sqref="J111"/>
    </sheetView>
  </sheetViews>
  <sheetFormatPr defaultColWidth="14.44140625" defaultRowHeight="15" customHeight="1"/>
  <cols>
    <col min="1" max="1" width="9.88671875" customWidth="1"/>
    <col min="2" max="2" width="11.44140625" customWidth="1"/>
    <col min="3" max="3" width="16.44140625" customWidth="1"/>
    <col min="4" max="4" width="56.109375" bestFit="1" customWidth="1"/>
    <col min="5" max="5" width="15.44140625" customWidth="1"/>
    <col min="6" max="6" width="31.44140625" bestFit="1" customWidth="1"/>
    <col min="7" max="7" width="8.5546875" customWidth="1"/>
    <col min="8" max="8" width="8.44140625" customWidth="1"/>
    <col min="9" max="9" width="6.44140625" customWidth="1"/>
    <col min="10" max="10" width="18.44140625" customWidth="1"/>
    <col min="11" max="11" width="81.44140625" customWidth="1"/>
  </cols>
  <sheetData>
    <row r="1" spans="1:11" ht="24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>
      <c r="A2" s="60" t="s">
        <v>11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27.75" customHeight="1">
      <c r="A3" s="9" t="s">
        <v>12</v>
      </c>
      <c r="B3" s="62" t="s">
        <v>13</v>
      </c>
      <c r="C3" s="63"/>
      <c r="D3" s="63"/>
      <c r="E3" s="63"/>
      <c r="F3" s="63"/>
      <c r="G3" s="63"/>
      <c r="H3" s="63"/>
      <c r="I3" s="63"/>
      <c r="J3" s="63"/>
      <c r="K3" s="64"/>
    </row>
    <row r="4" spans="1:11" ht="13.2">
      <c r="A4" s="31">
        <v>45341</v>
      </c>
      <c r="B4" s="27" t="s">
        <v>50</v>
      </c>
      <c r="C4" s="11" t="s">
        <v>14</v>
      </c>
      <c r="D4" s="27" t="s">
        <v>66</v>
      </c>
      <c r="E4" s="12" t="s">
        <v>62</v>
      </c>
      <c r="F4" s="12" t="s">
        <v>49</v>
      </c>
      <c r="G4" s="29">
        <v>2</v>
      </c>
      <c r="H4" s="29">
        <v>2</v>
      </c>
      <c r="I4" s="29">
        <f t="shared" ref="I4:I23" si="0">H4-G4</f>
        <v>0</v>
      </c>
      <c r="J4" s="13"/>
      <c r="K4" s="27"/>
    </row>
    <row r="5" spans="1:11" ht="13.2">
      <c r="A5" s="31">
        <v>45341</v>
      </c>
      <c r="B5" s="27" t="s">
        <v>50</v>
      </c>
      <c r="C5" s="11" t="s">
        <v>14</v>
      </c>
      <c r="D5" s="27" t="s">
        <v>67</v>
      </c>
      <c r="E5" s="12" t="s">
        <v>62</v>
      </c>
      <c r="F5" s="12" t="s">
        <v>49</v>
      </c>
      <c r="G5" s="29">
        <v>3</v>
      </c>
      <c r="H5" s="29">
        <v>3</v>
      </c>
      <c r="I5" s="29">
        <f t="shared" si="0"/>
        <v>0</v>
      </c>
      <c r="J5" s="13"/>
      <c r="K5" s="15"/>
    </row>
    <row r="6" spans="1:11" ht="13.2">
      <c r="A6" s="31">
        <v>45341</v>
      </c>
      <c r="B6" s="27" t="s">
        <v>50</v>
      </c>
      <c r="C6" s="11" t="s">
        <v>14</v>
      </c>
      <c r="D6" s="27" t="s">
        <v>68</v>
      </c>
      <c r="E6" s="12" t="s">
        <v>62</v>
      </c>
      <c r="F6" s="12" t="s">
        <v>49</v>
      </c>
      <c r="G6" s="29">
        <v>3</v>
      </c>
      <c r="H6" s="29">
        <v>3</v>
      </c>
      <c r="I6" s="29">
        <f t="shared" si="0"/>
        <v>0</v>
      </c>
      <c r="J6" s="13"/>
      <c r="K6" s="15"/>
    </row>
    <row r="7" spans="1:11" ht="13.2">
      <c r="A7" s="31">
        <v>45341</v>
      </c>
      <c r="B7" s="27" t="s">
        <v>50</v>
      </c>
      <c r="C7" s="11" t="s">
        <v>14</v>
      </c>
      <c r="D7" s="27" t="s">
        <v>69</v>
      </c>
      <c r="E7" s="12" t="s">
        <v>42</v>
      </c>
      <c r="F7" s="12" t="s">
        <v>40</v>
      </c>
      <c r="G7" s="29">
        <v>1</v>
      </c>
      <c r="H7" s="29">
        <v>1</v>
      </c>
      <c r="I7" s="29">
        <f t="shared" si="0"/>
        <v>0</v>
      </c>
      <c r="J7" s="13"/>
      <c r="K7" s="15" t="s">
        <v>76</v>
      </c>
    </row>
    <row r="8" spans="1:11" ht="13.2">
      <c r="A8" s="31">
        <v>45341</v>
      </c>
      <c r="B8" s="27" t="s">
        <v>50</v>
      </c>
      <c r="C8" s="11" t="s">
        <v>14</v>
      </c>
      <c r="D8" s="27" t="s">
        <v>70</v>
      </c>
      <c r="E8" s="12" t="s">
        <v>62</v>
      </c>
      <c r="F8" s="12" t="s">
        <v>49</v>
      </c>
      <c r="G8" s="29">
        <v>1</v>
      </c>
      <c r="H8" s="29">
        <v>1</v>
      </c>
      <c r="I8" s="29">
        <f t="shared" si="0"/>
        <v>0</v>
      </c>
      <c r="J8" s="13" t="s">
        <v>262</v>
      </c>
      <c r="K8" s="15"/>
    </row>
    <row r="9" spans="1:11" ht="13.2">
      <c r="A9" s="39">
        <v>45342</v>
      </c>
      <c r="B9" s="40" t="s">
        <v>50</v>
      </c>
      <c r="C9" s="41" t="s">
        <v>14</v>
      </c>
      <c r="D9" s="40" t="s">
        <v>71</v>
      </c>
      <c r="E9" s="42" t="s">
        <v>42</v>
      </c>
      <c r="F9" s="42" t="s">
        <v>40</v>
      </c>
      <c r="G9" s="43">
        <v>0.5</v>
      </c>
      <c r="H9" s="43">
        <v>0.5</v>
      </c>
      <c r="I9" s="43">
        <f t="shared" si="0"/>
        <v>0</v>
      </c>
      <c r="J9" s="44"/>
      <c r="K9" s="45"/>
    </row>
    <row r="10" spans="1:11" ht="13.2">
      <c r="A10" s="31">
        <v>45342</v>
      </c>
      <c r="B10" s="27" t="s">
        <v>50</v>
      </c>
      <c r="C10" s="11" t="s">
        <v>14</v>
      </c>
      <c r="D10" s="27" t="s">
        <v>72</v>
      </c>
      <c r="E10" s="12" t="s">
        <v>59</v>
      </c>
      <c r="F10" s="12" t="s">
        <v>40</v>
      </c>
      <c r="G10" s="29">
        <v>0.75</v>
      </c>
      <c r="H10" s="29">
        <v>0.75</v>
      </c>
      <c r="I10" s="29">
        <f t="shared" si="0"/>
        <v>0</v>
      </c>
      <c r="J10" s="28"/>
      <c r="K10" s="15"/>
    </row>
    <row r="11" spans="1:11" ht="13.2">
      <c r="A11" s="31">
        <v>45342</v>
      </c>
      <c r="B11" s="27" t="s">
        <v>50</v>
      </c>
      <c r="C11" s="11" t="s">
        <v>14</v>
      </c>
      <c r="D11" s="27" t="s">
        <v>73</v>
      </c>
      <c r="E11" s="12" t="s">
        <v>61</v>
      </c>
      <c r="F11" s="12" t="s">
        <v>40</v>
      </c>
      <c r="G11" s="29">
        <v>2</v>
      </c>
      <c r="H11" s="29">
        <v>2</v>
      </c>
      <c r="I11" s="29">
        <f t="shared" si="0"/>
        <v>0</v>
      </c>
      <c r="J11" s="28"/>
      <c r="K11" s="15"/>
    </row>
    <row r="12" spans="1:11" ht="13.2">
      <c r="A12" s="31">
        <v>45342</v>
      </c>
      <c r="B12" s="27" t="s">
        <v>50</v>
      </c>
      <c r="C12" s="11" t="s">
        <v>14</v>
      </c>
      <c r="D12" s="27" t="s">
        <v>74</v>
      </c>
      <c r="E12" s="12" t="s">
        <v>62</v>
      </c>
      <c r="F12" s="12" t="s">
        <v>46</v>
      </c>
      <c r="G12" s="29">
        <v>3.5</v>
      </c>
      <c r="H12" s="29">
        <v>3.5</v>
      </c>
      <c r="I12" s="29">
        <f t="shared" si="0"/>
        <v>0</v>
      </c>
      <c r="J12" s="28"/>
      <c r="K12" s="15" t="s">
        <v>75</v>
      </c>
    </row>
    <row r="13" spans="1:11" ht="13.2">
      <c r="A13" s="39">
        <v>45343</v>
      </c>
      <c r="B13" s="40" t="s">
        <v>50</v>
      </c>
      <c r="C13" s="41" t="s">
        <v>14</v>
      </c>
      <c r="D13" s="40" t="s">
        <v>77</v>
      </c>
      <c r="E13" s="42" t="s">
        <v>62</v>
      </c>
      <c r="F13" s="42" t="s">
        <v>46</v>
      </c>
      <c r="G13" s="43">
        <v>2</v>
      </c>
      <c r="H13" s="43">
        <v>2</v>
      </c>
      <c r="I13" s="43">
        <f t="shared" si="0"/>
        <v>0</v>
      </c>
      <c r="J13" s="44"/>
      <c r="K13" s="45"/>
    </row>
    <row r="14" spans="1:11" ht="13.2">
      <c r="A14" s="31">
        <v>45343</v>
      </c>
      <c r="B14" s="27" t="s">
        <v>50</v>
      </c>
      <c r="C14" s="11" t="s">
        <v>14</v>
      </c>
      <c r="D14" s="27" t="s">
        <v>78</v>
      </c>
      <c r="E14" s="12" t="s">
        <v>62</v>
      </c>
      <c r="F14" s="12" t="s">
        <v>49</v>
      </c>
      <c r="G14" s="29">
        <v>2</v>
      </c>
      <c r="H14" s="29">
        <v>2</v>
      </c>
      <c r="I14" s="29">
        <f t="shared" si="0"/>
        <v>0</v>
      </c>
      <c r="J14" s="28"/>
      <c r="K14" s="15"/>
    </row>
    <row r="15" spans="1:11" ht="13.2">
      <c r="A15" s="31">
        <v>45343</v>
      </c>
      <c r="B15" s="27" t="s">
        <v>50</v>
      </c>
      <c r="C15" s="11" t="s">
        <v>14</v>
      </c>
      <c r="D15" s="27" t="s">
        <v>79</v>
      </c>
      <c r="E15" s="12" t="s">
        <v>62</v>
      </c>
      <c r="F15" s="12" t="s">
        <v>49</v>
      </c>
      <c r="G15" s="29">
        <v>4</v>
      </c>
      <c r="H15" s="29">
        <v>4</v>
      </c>
      <c r="I15" s="29">
        <f t="shared" si="0"/>
        <v>0</v>
      </c>
      <c r="J15" s="28"/>
      <c r="K15" s="15"/>
    </row>
    <row r="16" spans="1:11" ht="13.2">
      <c r="A16" s="31">
        <v>45343</v>
      </c>
      <c r="B16" s="27" t="s">
        <v>50</v>
      </c>
      <c r="C16" s="11" t="s">
        <v>14</v>
      </c>
      <c r="D16" s="27" t="s">
        <v>70</v>
      </c>
      <c r="E16" s="12" t="s">
        <v>62</v>
      </c>
      <c r="F16" s="12" t="s">
        <v>49</v>
      </c>
      <c r="G16" s="29">
        <v>0.5</v>
      </c>
      <c r="H16" s="29">
        <v>0.5</v>
      </c>
      <c r="I16" s="29">
        <f t="shared" si="0"/>
        <v>0</v>
      </c>
      <c r="J16" s="48" t="s">
        <v>263</v>
      </c>
      <c r="K16" s="15"/>
    </row>
    <row r="17" spans="1:11" ht="13.2">
      <c r="A17" s="39">
        <v>45344</v>
      </c>
      <c r="B17" s="40" t="s">
        <v>50</v>
      </c>
      <c r="C17" s="41" t="s">
        <v>14</v>
      </c>
      <c r="D17" s="40" t="s">
        <v>80</v>
      </c>
      <c r="E17" s="42" t="s">
        <v>62</v>
      </c>
      <c r="F17" s="42" t="s">
        <v>46</v>
      </c>
      <c r="G17" s="43">
        <v>1</v>
      </c>
      <c r="H17" s="43">
        <v>1</v>
      </c>
      <c r="I17" s="43">
        <f t="shared" si="0"/>
        <v>0</v>
      </c>
      <c r="J17" s="44"/>
      <c r="K17" s="45"/>
    </row>
    <row r="18" spans="1:11" ht="13.2">
      <c r="A18" s="31">
        <v>45344</v>
      </c>
      <c r="B18" s="27" t="s">
        <v>50</v>
      </c>
      <c r="C18" s="11" t="s">
        <v>14</v>
      </c>
      <c r="D18" s="27" t="s">
        <v>81</v>
      </c>
      <c r="E18" s="12" t="s">
        <v>62</v>
      </c>
      <c r="F18" s="12" t="s">
        <v>46</v>
      </c>
      <c r="G18" s="29">
        <v>2</v>
      </c>
      <c r="H18" s="29">
        <v>2</v>
      </c>
      <c r="I18" s="29">
        <f t="shared" si="0"/>
        <v>0</v>
      </c>
      <c r="J18" s="28"/>
      <c r="K18" s="15"/>
    </row>
    <row r="19" spans="1:11" ht="13.2">
      <c r="A19" s="31">
        <v>45344</v>
      </c>
      <c r="B19" s="27" t="s">
        <v>50</v>
      </c>
      <c r="C19" s="11" t="s">
        <v>14</v>
      </c>
      <c r="D19" s="27" t="s">
        <v>82</v>
      </c>
      <c r="E19" s="12" t="s">
        <v>62</v>
      </c>
      <c r="F19" s="12" t="s">
        <v>46</v>
      </c>
      <c r="G19" s="29">
        <v>4</v>
      </c>
      <c r="H19" s="29">
        <v>4</v>
      </c>
      <c r="I19" s="29">
        <f t="shared" si="0"/>
        <v>0</v>
      </c>
      <c r="J19" s="28"/>
      <c r="K19" s="15"/>
    </row>
    <row r="20" spans="1:11" ht="13.2">
      <c r="A20" s="39">
        <v>45345</v>
      </c>
      <c r="B20" s="40" t="s">
        <v>50</v>
      </c>
      <c r="C20" s="41" t="s">
        <v>14</v>
      </c>
      <c r="D20" s="40" t="s">
        <v>71</v>
      </c>
      <c r="E20" s="42" t="s">
        <v>42</v>
      </c>
      <c r="F20" s="42" t="s">
        <v>40</v>
      </c>
      <c r="G20" s="43">
        <v>0.5</v>
      </c>
      <c r="H20" s="43">
        <v>0.5</v>
      </c>
      <c r="I20" s="43">
        <f t="shared" si="0"/>
        <v>0</v>
      </c>
      <c r="J20" s="44"/>
      <c r="K20" s="45"/>
    </row>
    <row r="21" spans="1:11" ht="13.2">
      <c r="A21" s="31">
        <v>45345</v>
      </c>
      <c r="B21" s="27" t="s">
        <v>50</v>
      </c>
      <c r="C21" s="11" t="s">
        <v>14</v>
      </c>
      <c r="D21" s="27" t="s">
        <v>84</v>
      </c>
      <c r="E21" s="12" t="s">
        <v>62</v>
      </c>
      <c r="F21" s="12" t="s">
        <v>46</v>
      </c>
      <c r="G21" s="29">
        <v>3.5</v>
      </c>
      <c r="H21" s="29">
        <v>3.5</v>
      </c>
      <c r="I21" s="29">
        <f t="shared" si="0"/>
        <v>0</v>
      </c>
      <c r="J21" s="28"/>
      <c r="K21" s="15"/>
    </row>
    <row r="22" spans="1:11" ht="13.2">
      <c r="A22" s="31">
        <v>45345</v>
      </c>
      <c r="B22" s="27" t="s">
        <v>50</v>
      </c>
      <c r="C22" s="11" t="s">
        <v>14</v>
      </c>
      <c r="D22" s="27" t="s">
        <v>83</v>
      </c>
      <c r="E22" s="12"/>
      <c r="F22" s="12"/>
      <c r="G22" s="29">
        <v>4</v>
      </c>
      <c r="H22" s="29">
        <v>4</v>
      </c>
      <c r="I22" s="29">
        <f t="shared" si="0"/>
        <v>0</v>
      </c>
      <c r="J22" s="89" t="s">
        <v>259</v>
      </c>
      <c r="K22" s="15" t="s">
        <v>106</v>
      </c>
    </row>
    <row r="23" spans="1:11" ht="13.2">
      <c r="A23" s="31"/>
      <c r="B23" s="27"/>
      <c r="C23" s="11" t="s">
        <v>14</v>
      </c>
      <c r="D23" s="27"/>
      <c r="E23" s="12"/>
      <c r="F23" s="12"/>
      <c r="G23" s="29"/>
      <c r="H23" s="29"/>
      <c r="I23" s="29">
        <f t="shared" si="0"/>
        <v>0</v>
      </c>
      <c r="J23" s="28"/>
      <c r="K23" s="15"/>
    </row>
    <row r="24" spans="1:11" ht="13.2">
      <c r="A24" s="18"/>
      <c r="B24" s="20"/>
      <c r="C24" s="20"/>
      <c r="D24" s="20"/>
      <c r="E24" s="20" t="s">
        <v>15</v>
      </c>
      <c r="F24" s="20"/>
      <c r="G24" s="23">
        <f>SUM(G4:G23)</f>
        <v>40.25</v>
      </c>
      <c r="H24" s="23">
        <f>SUM(H4:H23)</f>
        <v>40.25</v>
      </c>
      <c r="I24" s="23">
        <f>H24-G24</f>
        <v>0</v>
      </c>
      <c r="J24" s="24"/>
      <c r="K24" s="20"/>
    </row>
    <row r="25" spans="1:11" ht="18.75" customHeight="1">
      <c r="A25" s="65" t="s">
        <v>16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1" ht="27.75" customHeight="1">
      <c r="A26" s="25" t="s">
        <v>12</v>
      </c>
      <c r="B26" s="76" t="s">
        <v>13</v>
      </c>
      <c r="C26" s="67"/>
      <c r="D26" s="67"/>
      <c r="E26" s="67"/>
      <c r="F26" s="67"/>
      <c r="G26" s="67"/>
      <c r="H26" s="67"/>
      <c r="I26" s="67"/>
      <c r="J26" s="67"/>
      <c r="K26" s="68"/>
    </row>
    <row r="27" spans="1:11" ht="13.2">
      <c r="A27" s="26">
        <v>45348</v>
      </c>
      <c r="B27" s="27" t="s">
        <v>50</v>
      </c>
      <c r="C27" s="11" t="s">
        <v>14</v>
      </c>
      <c r="D27" s="27" t="s">
        <v>85</v>
      </c>
      <c r="E27" s="12" t="s">
        <v>45</v>
      </c>
      <c r="F27" s="12" t="s">
        <v>52</v>
      </c>
      <c r="G27" s="29">
        <v>1</v>
      </c>
      <c r="H27" s="29">
        <v>1</v>
      </c>
      <c r="I27" s="29">
        <f t="shared" ref="I27:I50" si="1">H27-G27</f>
        <v>0</v>
      </c>
      <c r="J27" s="28"/>
      <c r="K27" s="27"/>
    </row>
    <row r="28" spans="1:11" ht="13.2">
      <c r="A28" s="26">
        <v>45348</v>
      </c>
      <c r="B28" s="27" t="s">
        <v>50</v>
      </c>
      <c r="C28" s="11" t="s">
        <v>14</v>
      </c>
      <c r="D28" s="27" t="s">
        <v>86</v>
      </c>
      <c r="E28" s="12" t="s">
        <v>62</v>
      </c>
      <c r="F28" s="12" t="s">
        <v>52</v>
      </c>
      <c r="G28" s="29">
        <v>2</v>
      </c>
      <c r="H28" s="29">
        <v>2</v>
      </c>
      <c r="I28" s="29">
        <f t="shared" si="1"/>
        <v>0</v>
      </c>
      <c r="J28" s="28"/>
      <c r="K28" s="27"/>
    </row>
    <row r="29" spans="1:11" ht="13.2">
      <c r="A29" s="26">
        <v>45348</v>
      </c>
      <c r="B29" s="27" t="s">
        <v>50</v>
      </c>
      <c r="C29" s="11" t="s">
        <v>14</v>
      </c>
      <c r="D29" s="27" t="s">
        <v>87</v>
      </c>
      <c r="E29" s="12" t="s">
        <v>62</v>
      </c>
      <c r="F29" s="12" t="s">
        <v>52</v>
      </c>
      <c r="G29" s="29">
        <v>3</v>
      </c>
      <c r="H29" s="29">
        <v>3</v>
      </c>
      <c r="I29" s="29">
        <f t="shared" si="1"/>
        <v>0</v>
      </c>
      <c r="J29" s="48" t="s">
        <v>260</v>
      </c>
      <c r="K29" s="27"/>
    </row>
    <row r="30" spans="1:11" ht="13.2">
      <c r="A30" s="26">
        <v>45348</v>
      </c>
      <c r="B30" s="27" t="s">
        <v>50</v>
      </c>
      <c r="C30" s="11" t="s">
        <v>14</v>
      </c>
      <c r="D30" s="27" t="s">
        <v>88</v>
      </c>
      <c r="E30" s="12" t="s">
        <v>62</v>
      </c>
      <c r="F30" s="12" t="s">
        <v>52</v>
      </c>
      <c r="G30" s="29">
        <v>2</v>
      </c>
      <c r="H30" s="29">
        <v>2</v>
      </c>
      <c r="I30" s="29">
        <f t="shared" si="1"/>
        <v>0</v>
      </c>
      <c r="J30" s="28"/>
      <c r="K30" s="27"/>
    </row>
    <row r="31" spans="1:11" ht="13.2">
      <c r="A31" s="46">
        <v>45349</v>
      </c>
      <c r="B31" s="40" t="s">
        <v>50</v>
      </c>
      <c r="C31" s="41" t="s">
        <v>14</v>
      </c>
      <c r="D31" s="40" t="s">
        <v>71</v>
      </c>
      <c r="E31" s="42" t="s">
        <v>42</v>
      </c>
      <c r="F31" s="42" t="s">
        <v>40</v>
      </c>
      <c r="G31" s="43">
        <v>0.5</v>
      </c>
      <c r="H31" s="43">
        <v>0.5</v>
      </c>
      <c r="I31" s="43">
        <f t="shared" si="1"/>
        <v>0</v>
      </c>
      <c r="J31" s="44"/>
      <c r="K31" s="40"/>
    </row>
    <row r="32" spans="1:11" ht="13.2">
      <c r="A32" s="26">
        <v>45349</v>
      </c>
      <c r="B32" s="27" t="s">
        <v>50</v>
      </c>
      <c r="C32" s="11" t="s">
        <v>14</v>
      </c>
      <c r="D32" s="27" t="s">
        <v>89</v>
      </c>
      <c r="E32" s="12" t="s">
        <v>62</v>
      </c>
      <c r="F32" s="12" t="s">
        <v>52</v>
      </c>
      <c r="G32" s="29">
        <v>1</v>
      </c>
      <c r="H32" s="29">
        <v>1</v>
      </c>
      <c r="I32" s="29">
        <f t="shared" si="1"/>
        <v>0</v>
      </c>
      <c r="J32" s="28"/>
      <c r="K32" s="27"/>
    </row>
    <row r="33" spans="1:11" ht="13.2">
      <c r="A33" s="26">
        <v>45349</v>
      </c>
      <c r="B33" s="27" t="s">
        <v>50</v>
      </c>
      <c r="C33" s="11" t="s">
        <v>14</v>
      </c>
      <c r="D33" s="27" t="s">
        <v>90</v>
      </c>
      <c r="E33" s="12" t="s">
        <v>45</v>
      </c>
      <c r="F33" s="12" t="s">
        <v>52</v>
      </c>
      <c r="G33" s="29">
        <v>2</v>
      </c>
      <c r="H33" s="29">
        <v>2</v>
      </c>
      <c r="I33" s="29">
        <f t="shared" si="1"/>
        <v>0</v>
      </c>
      <c r="J33" s="28"/>
      <c r="K33" s="27"/>
    </row>
    <row r="34" spans="1:11" ht="13.2">
      <c r="A34" s="26">
        <v>45349</v>
      </c>
      <c r="B34" s="27" t="s">
        <v>50</v>
      </c>
      <c r="C34" s="11" t="s">
        <v>14</v>
      </c>
      <c r="D34" s="27" t="s">
        <v>91</v>
      </c>
      <c r="E34" s="12" t="s">
        <v>45</v>
      </c>
      <c r="F34" s="12" t="s">
        <v>52</v>
      </c>
      <c r="G34" s="29">
        <v>2</v>
      </c>
      <c r="H34" s="29">
        <v>2</v>
      </c>
      <c r="I34" s="29">
        <f t="shared" si="1"/>
        <v>0</v>
      </c>
      <c r="J34" s="28"/>
      <c r="K34" s="27"/>
    </row>
    <row r="35" spans="1:11" ht="13.2">
      <c r="A35" s="26">
        <v>45349</v>
      </c>
      <c r="B35" s="27" t="s">
        <v>50</v>
      </c>
      <c r="C35" s="11" t="s">
        <v>14</v>
      </c>
      <c r="D35" s="27" t="s">
        <v>92</v>
      </c>
      <c r="E35" s="12" t="s">
        <v>42</v>
      </c>
      <c r="F35" s="12" t="s">
        <v>40</v>
      </c>
      <c r="G35" s="29">
        <v>2</v>
      </c>
      <c r="H35" s="29">
        <v>2</v>
      </c>
      <c r="I35" s="29">
        <f t="shared" si="1"/>
        <v>0</v>
      </c>
      <c r="J35" s="28"/>
      <c r="K35" s="27"/>
    </row>
    <row r="36" spans="1:11" ht="13.2">
      <c r="A36" s="46">
        <v>45350</v>
      </c>
      <c r="B36" s="40" t="s">
        <v>50</v>
      </c>
      <c r="C36" s="41" t="s">
        <v>14</v>
      </c>
      <c r="D36" s="47" t="s">
        <v>93</v>
      </c>
      <c r="E36" s="42" t="s">
        <v>62</v>
      </c>
      <c r="F36" s="42" t="s">
        <v>52</v>
      </c>
      <c r="G36" s="43">
        <v>3</v>
      </c>
      <c r="H36" s="43">
        <v>3</v>
      </c>
      <c r="I36" s="43">
        <f t="shared" si="1"/>
        <v>0</v>
      </c>
      <c r="J36" s="44"/>
      <c r="K36" s="40"/>
    </row>
    <row r="37" spans="1:11" ht="13.2">
      <c r="A37" s="26">
        <v>45350</v>
      </c>
      <c r="B37" s="27" t="s">
        <v>50</v>
      </c>
      <c r="C37" s="11" t="s">
        <v>14</v>
      </c>
      <c r="D37" s="27" t="s">
        <v>94</v>
      </c>
      <c r="E37" s="12" t="s">
        <v>62</v>
      </c>
      <c r="F37" s="12" t="s">
        <v>52</v>
      </c>
      <c r="G37" s="29">
        <v>2</v>
      </c>
      <c r="H37" s="29">
        <v>2</v>
      </c>
      <c r="I37" s="29">
        <f t="shared" si="1"/>
        <v>0</v>
      </c>
      <c r="J37" s="48" t="s">
        <v>260</v>
      </c>
      <c r="K37" s="27"/>
    </row>
    <row r="38" spans="1:11" ht="13.2">
      <c r="A38" s="26">
        <v>45350</v>
      </c>
      <c r="B38" s="27" t="s">
        <v>50</v>
      </c>
      <c r="C38" s="11" t="s">
        <v>14</v>
      </c>
      <c r="D38" s="27" t="s">
        <v>99</v>
      </c>
      <c r="E38" s="12" t="s">
        <v>62</v>
      </c>
      <c r="F38" s="12" t="s">
        <v>52</v>
      </c>
      <c r="G38" s="29">
        <v>1</v>
      </c>
      <c r="H38" s="29">
        <v>1</v>
      </c>
      <c r="I38" s="29">
        <f t="shared" si="1"/>
        <v>0</v>
      </c>
      <c r="J38" s="28"/>
      <c r="K38" s="27"/>
    </row>
    <row r="39" spans="1:11" ht="13.2">
      <c r="A39" s="26">
        <v>45350</v>
      </c>
      <c r="B39" s="27" t="s">
        <v>50</v>
      </c>
      <c r="C39" s="11" t="s">
        <v>14</v>
      </c>
      <c r="D39" s="27" t="s">
        <v>95</v>
      </c>
      <c r="E39" s="12" t="s">
        <v>62</v>
      </c>
      <c r="F39" s="12" t="s">
        <v>49</v>
      </c>
      <c r="G39" s="29">
        <v>2</v>
      </c>
      <c r="H39" s="29">
        <v>2</v>
      </c>
      <c r="I39" s="29">
        <f t="shared" si="1"/>
        <v>0</v>
      </c>
      <c r="J39" s="28"/>
      <c r="K39" s="27"/>
    </row>
    <row r="40" spans="1:11" ht="13.2">
      <c r="A40" s="46">
        <v>45351</v>
      </c>
      <c r="B40" s="40" t="s">
        <v>50</v>
      </c>
      <c r="C40" s="41" t="s">
        <v>14</v>
      </c>
      <c r="D40" s="40" t="s">
        <v>96</v>
      </c>
      <c r="E40" s="42" t="s">
        <v>62</v>
      </c>
      <c r="F40" s="42" t="s">
        <v>52</v>
      </c>
      <c r="G40" s="43">
        <v>2</v>
      </c>
      <c r="H40" s="43">
        <v>2</v>
      </c>
      <c r="I40" s="43">
        <f t="shared" si="1"/>
        <v>0</v>
      </c>
      <c r="J40" s="44"/>
      <c r="K40" s="40"/>
    </row>
    <row r="41" spans="1:11" ht="13.2">
      <c r="A41" s="26">
        <v>45351</v>
      </c>
      <c r="B41" s="27" t="s">
        <v>50</v>
      </c>
      <c r="C41" s="11" t="s">
        <v>14</v>
      </c>
      <c r="D41" s="27" t="s">
        <v>97</v>
      </c>
      <c r="E41" s="12" t="s">
        <v>45</v>
      </c>
      <c r="F41" s="12" t="s">
        <v>52</v>
      </c>
      <c r="G41" s="29">
        <v>2</v>
      </c>
      <c r="H41" s="29">
        <v>2</v>
      </c>
      <c r="I41" s="29">
        <f t="shared" si="1"/>
        <v>0</v>
      </c>
      <c r="J41" s="28"/>
      <c r="K41" s="27"/>
    </row>
    <row r="42" spans="1:11" ht="13.2">
      <c r="A42" s="26">
        <v>45351</v>
      </c>
      <c r="B42" s="27" t="s">
        <v>50</v>
      </c>
      <c r="C42" s="11" t="s">
        <v>14</v>
      </c>
      <c r="D42" s="27" t="s">
        <v>98</v>
      </c>
      <c r="E42" s="12" t="s">
        <v>45</v>
      </c>
      <c r="F42" s="12" t="s">
        <v>52</v>
      </c>
      <c r="G42" s="29">
        <v>3</v>
      </c>
      <c r="H42" s="29">
        <v>3</v>
      </c>
      <c r="I42" s="29">
        <f t="shared" si="1"/>
        <v>0</v>
      </c>
      <c r="J42" s="28"/>
      <c r="K42" s="27"/>
    </row>
    <row r="43" spans="1:11" ht="13.2">
      <c r="A43" s="26">
        <v>45351</v>
      </c>
      <c r="B43" s="27" t="s">
        <v>50</v>
      </c>
      <c r="C43" s="11" t="s">
        <v>14</v>
      </c>
      <c r="D43" s="27" t="s">
        <v>99</v>
      </c>
      <c r="E43" s="12" t="s">
        <v>62</v>
      </c>
      <c r="F43" s="12" t="s">
        <v>52</v>
      </c>
      <c r="G43" s="29">
        <v>0.5</v>
      </c>
      <c r="H43" s="29">
        <v>0.5</v>
      </c>
      <c r="I43" s="29">
        <f t="shared" si="1"/>
        <v>0</v>
      </c>
      <c r="J43" s="48" t="s">
        <v>264</v>
      </c>
      <c r="K43" s="27"/>
    </row>
    <row r="44" spans="1:11" ht="13.2">
      <c r="A44" s="46">
        <v>45352</v>
      </c>
      <c r="B44" s="40" t="s">
        <v>50</v>
      </c>
      <c r="C44" s="41" t="s">
        <v>14</v>
      </c>
      <c r="D44" s="40" t="s">
        <v>100</v>
      </c>
      <c r="E44" s="42" t="s">
        <v>42</v>
      </c>
      <c r="F44" s="42" t="s">
        <v>40</v>
      </c>
      <c r="G44" s="43">
        <v>0.5</v>
      </c>
      <c r="H44" s="43">
        <v>0.5</v>
      </c>
      <c r="I44" s="43">
        <f t="shared" si="1"/>
        <v>0</v>
      </c>
      <c r="J44" s="44"/>
      <c r="K44" s="40"/>
    </row>
    <row r="45" spans="1:11" ht="13.2">
      <c r="A45" s="26">
        <v>45352</v>
      </c>
      <c r="B45" s="27" t="s">
        <v>50</v>
      </c>
      <c r="C45" s="11" t="s">
        <v>14</v>
      </c>
      <c r="D45" s="27" t="s">
        <v>101</v>
      </c>
      <c r="E45" s="12" t="s">
        <v>62</v>
      </c>
      <c r="F45" s="12" t="s">
        <v>52</v>
      </c>
      <c r="G45" s="29">
        <v>0.5</v>
      </c>
      <c r="H45" s="29">
        <v>0.25</v>
      </c>
      <c r="I45" s="29">
        <f t="shared" si="1"/>
        <v>-0.25</v>
      </c>
      <c r="J45" s="28"/>
      <c r="K45" s="27"/>
    </row>
    <row r="46" spans="1:11" ht="13.2">
      <c r="A46" s="26">
        <v>45352</v>
      </c>
      <c r="B46" s="27" t="s">
        <v>50</v>
      </c>
      <c r="C46" s="11" t="s">
        <v>14</v>
      </c>
      <c r="D46" s="27" t="s">
        <v>102</v>
      </c>
      <c r="E46" s="12" t="s">
        <v>62</v>
      </c>
      <c r="F46" s="12" t="s">
        <v>52</v>
      </c>
      <c r="G46" s="29">
        <v>1</v>
      </c>
      <c r="H46" s="29">
        <v>1</v>
      </c>
      <c r="I46" s="29">
        <f t="shared" si="1"/>
        <v>0</v>
      </c>
      <c r="J46" s="48" t="s">
        <v>260</v>
      </c>
      <c r="K46" s="27"/>
    </row>
    <row r="47" spans="1:11" ht="13.2">
      <c r="A47" s="26">
        <v>45352</v>
      </c>
      <c r="B47" s="27" t="s">
        <v>50</v>
      </c>
      <c r="C47" s="11" t="s">
        <v>14</v>
      </c>
      <c r="D47" s="27" t="s">
        <v>103</v>
      </c>
      <c r="E47" s="12" t="s">
        <v>62</v>
      </c>
      <c r="F47" s="12" t="s">
        <v>52</v>
      </c>
      <c r="G47" s="29">
        <v>1</v>
      </c>
      <c r="H47" s="29">
        <v>1</v>
      </c>
      <c r="I47" s="29">
        <f t="shared" si="1"/>
        <v>0</v>
      </c>
      <c r="J47" s="28"/>
      <c r="K47" s="27"/>
    </row>
    <row r="48" spans="1:11" ht="13.2">
      <c r="A48" s="26">
        <v>45352</v>
      </c>
      <c r="B48" s="27" t="s">
        <v>50</v>
      </c>
      <c r="C48" s="11" t="s">
        <v>14</v>
      </c>
      <c r="D48" s="27" t="s">
        <v>104</v>
      </c>
      <c r="E48" s="12" t="s">
        <v>62</v>
      </c>
      <c r="F48" s="12" t="s">
        <v>52</v>
      </c>
      <c r="G48" s="29">
        <v>1</v>
      </c>
      <c r="H48" s="29">
        <v>1</v>
      </c>
      <c r="I48" s="29">
        <f t="shared" si="1"/>
        <v>0</v>
      </c>
      <c r="J48" s="28"/>
      <c r="K48" s="27"/>
    </row>
    <row r="49" spans="1:11" ht="13.2">
      <c r="A49" s="26">
        <v>45352</v>
      </c>
      <c r="B49" s="27" t="s">
        <v>50</v>
      </c>
      <c r="C49" s="11" t="s">
        <v>14</v>
      </c>
      <c r="D49" s="27" t="s">
        <v>105</v>
      </c>
      <c r="E49" s="12" t="s">
        <v>42</v>
      </c>
      <c r="F49" s="12" t="s">
        <v>40</v>
      </c>
      <c r="G49" s="29">
        <v>0.5</v>
      </c>
      <c r="H49" s="29">
        <v>0.5</v>
      </c>
      <c r="I49" s="29">
        <f t="shared" si="1"/>
        <v>0</v>
      </c>
      <c r="J49" s="28"/>
      <c r="K49" s="27"/>
    </row>
    <row r="50" spans="1:11" ht="13.2">
      <c r="A50" s="18"/>
      <c r="B50" s="20"/>
      <c r="C50" s="20"/>
      <c r="D50" s="20"/>
      <c r="E50" s="20" t="s">
        <v>15</v>
      </c>
      <c r="F50" s="20"/>
      <c r="G50" s="23">
        <f>SUM(G26:G49)</f>
        <v>35.5</v>
      </c>
      <c r="H50" s="23">
        <f>SUM(H26:H49)</f>
        <v>35.25</v>
      </c>
      <c r="I50" s="23">
        <f t="shared" si="1"/>
        <v>-0.25</v>
      </c>
      <c r="J50" s="24"/>
      <c r="K50" s="20"/>
    </row>
    <row r="51" spans="1:11" ht="18.75" customHeight="1">
      <c r="A51" s="77" t="s">
        <v>17</v>
      </c>
      <c r="B51" s="67"/>
      <c r="C51" s="67"/>
      <c r="D51" s="67"/>
      <c r="E51" s="67"/>
      <c r="F51" s="67"/>
      <c r="G51" s="67"/>
      <c r="H51" s="67"/>
      <c r="I51" s="67"/>
      <c r="J51" s="67"/>
      <c r="K51" s="68"/>
    </row>
    <row r="52" spans="1:11" ht="27.75" customHeight="1">
      <c r="A52" s="30" t="s">
        <v>12</v>
      </c>
      <c r="B52" s="78" t="s">
        <v>13</v>
      </c>
      <c r="C52" s="67"/>
      <c r="D52" s="67"/>
      <c r="E52" s="67"/>
      <c r="F52" s="67"/>
      <c r="G52" s="67"/>
      <c r="H52" s="67"/>
      <c r="I52" s="67"/>
      <c r="J52" s="67"/>
      <c r="K52" s="68"/>
    </row>
    <row r="53" spans="1:11" ht="13.2">
      <c r="A53" s="31">
        <v>45355</v>
      </c>
      <c r="B53" s="27" t="s">
        <v>50</v>
      </c>
      <c r="C53" s="11" t="s">
        <v>110</v>
      </c>
      <c r="D53" s="27" t="s">
        <v>107</v>
      </c>
      <c r="E53" s="12" t="s">
        <v>62</v>
      </c>
      <c r="F53" s="12" t="s">
        <v>52</v>
      </c>
      <c r="G53" s="29">
        <v>1</v>
      </c>
      <c r="H53" s="29">
        <v>1</v>
      </c>
      <c r="I53" s="29">
        <f t="shared" ref="I53:I81" si="2">H53-G53</f>
        <v>0</v>
      </c>
      <c r="J53" s="28"/>
      <c r="K53" s="27"/>
    </row>
    <row r="54" spans="1:11" ht="13.2">
      <c r="A54" s="31">
        <v>45355</v>
      </c>
      <c r="B54" s="27" t="s">
        <v>50</v>
      </c>
      <c r="C54" s="11" t="s">
        <v>110</v>
      </c>
      <c r="D54" s="27" t="s">
        <v>109</v>
      </c>
      <c r="E54" s="12" t="s">
        <v>62</v>
      </c>
      <c r="F54" s="12" t="s">
        <v>52</v>
      </c>
      <c r="G54" s="29">
        <v>2</v>
      </c>
      <c r="H54" s="29">
        <v>2</v>
      </c>
      <c r="I54" s="29">
        <f t="shared" si="2"/>
        <v>0</v>
      </c>
      <c r="J54" s="28"/>
      <c r="K54" s="27"/>
    </row>
    <row r="55" spans="1:11" ht="13.2">
      <c r="A55" s="31">
        <v>45355</v>
      </c>
      <c r="B55" s="27" t="s">
        <v>50</v>
      </c>
      <c r="C55" s="11" t="s">
        <v>110</v>
      </c>
      <c r="D55" s="27" t="s">
        <v>70</v>
      </c>
      <c r="E55" s="12" t="s">
        <v>62</v>
      </c>
      <c r="F55" s="12" t="s">
        <v>52</v>
      </c>
      <c r="G55" s="29">
        <v>1</v>
      </c>
      <c r="H55" s="29">
        <v>1</v>
      </c>
      <c r="I55" s="29">
        <f t="shared" si="2"/>
        <v>0</v>
      </c>
      <c r="J55" s="48" t="s">
        <v>111</v>
      </c>
      <c r="K55" s="27"/>
    </row>
    <row r="56" spans="1:11" ht="13.2">
      <c r="A56" s="31">
        <v>45355</v>
      </c>
      <c r="B56" s="27" t="s">
        <v>50</v>
      </c>
      <c r="C56" s="11" t="s">
        <v>110</v>
      </c>
      <c r="D56" s="27" t="s">
        <v>108</v>
      </c>
      <c r="E56" s="12" t="s">
        <v>62</v>
      </c>
      <c r="F56" s="12" t="s">
        <v>52</v>
      </c>
      <c r="G56" s="29">
        <v>3</v>
      </c>
      <c r="H56" s="29">
        <v>3</v>
      </c>
      <c r="I56" s="29">
        <f t="shared" si="2"/>
        <v>0</v>
      </c>
      <c r="J56" s="28"/>
      <c r="K56" s="27"/>
    </row>
    <row r="57" spans="1:11" ht="13.2">
      <c r="A57" s="39">
        <v>45356</v>
      </c>
      <c r="B57" s="40" t="s">
        <v>50</v>
      </c>
      <c r="C57" s="41" t="s">
        <v>112</v>
      </c>
      <c r="D57" s="40" t="s">
        <v>71</v>
      </c>
      <c r="E57" s="42" t="s">
        <v>42</v>
      </c>
      <c r="F57" s="42" t="s">
        <v>40</v>
      </c>
      <c r="G57" s="43">
        <v>0.5</v>
      </c>
      <c r="H57" s="43">
        <v>0.5</v>
      </c>
      <c r="I57" s="43">
        <f t="shared" si="2"/>
        <v>0</v>
      </c>
      <c r="J57" s="83" t="s">
        <v>121</v>
      </c>
      <c r="K57" s="40"/>
    </row>
    <row r="58" spans="1:11" ht="13.2">
      <c r="A58" s="31">
        <v>45356</v>
      </c>
      <c r="B58" s="27" t="s">
        <v>50</v>
      </c>
      <c r="C58" s="11" t="s">
        <v>113</v>
      </c>
      <c r="D58" s="27" t="s">
        <v>114</v>
      </c>
      <c r="E58" s="12" t="s">
        <v>62</v>
      </c>
      <c r="F58" s="12" t="s">
        <v>52</v>
      </c>
      <c r="G58" s="29">
        <v>0.5</v>
      </c>
      <c r="H58" s="29">
        <v>1</v>
      </c>
      <c r="I58" s="29">
        <f t="shared" si="2"/>
        <v>0.5</v>
      </c>
      <c r="J58" s="84"/>
      <c r="K58" s="27" t="s">
        <v>115</v>
      </c>
    </row>
    <row r="59" spans="1:11" ht="13.2">
      <c r="A59" s="31">
        <v>45356</v>
      </c>
      <c r="B59" s="27" t="s">
        <v>50</v>
      </c>
      <c r="C59" s="11" t="s">
        <v>113</v>
      </c>
      <c r="D59" s="27" t="s">
        <v>116</v>
      </c>
      <c r="E59" s="12" t="s">
        <v>62</v>
      </c>
      <c r="F59" s="12" t="s">
        <v>52</v>
      </c>
      <c r="G59" s="29">
        <v>1</v>
      </c>
      <c r="H59" s="29">
        <v>1</v>
      </c>
      <c r="I59" s="29">
        <f t="shared" si="2"/>
        <v>0</v>
      </c>
      <c r="J59" s="84"/>
      <c r="K59" s="27"/>
    </row>
    <row r="60" spans="1:11" ht="13.2">
      <c r="A60" s="31">
        <v>45356</v>
      </c>
      <c r="B60" s="27" t="s">
        <v>50</v>
      </c>
      <c r="C60" s="11" t="s">
        <v>113</v>
      </c>
      <c r="D60" s="27" t="s">
        <v>117</v>
      </c>
      <c r="E60" s="12" t="s">
        <v>62</v>
      </c>
      <c r="F60" s="12" t="s">
        <v>52</v>
      </c>
      <c r="G60" s="29">
        <v>1</v>
      </c>
      <c r="H60" s="29">
        <v>1</v>
      </c>
      <c r="I60" s="29">
        <f t="shared" si="2"/>
        <v>0</v>
      </c>
      <c r="J60" s="84"/>
      <c r="K60" s="27"/>
    </row>
    <row r="61" spans="1:11" ht="13.2">
      <c r="A61" s="31">
        <v>45356</v>
      </c>
      <c r="B61" s="27" t="s">
        <v>50</v>
      </c>
      <c r="C61" s="11" t="s">
        <v>113</v>
      </c>
      <c r="D61" s="27" t="s">
        <v>118</v>
      </c>
      <c r="E61" s="12" t="s">
        <v>62</v>
      </c>
      <c r="F61" s="12" t="s">
        <v>52</v>
      </c>
      <c r="G61" s="29">
        <v>1</v>
      </c>
      <c r="H61" s="29">
        <v>1</v>
      </c>
      <c r="I61" s="29">
        <f t="shared" si="2"/>
        <v>0</v>
      </c>
      <c r="J61" s="84"/>
      <c r="K61" s="27"/>
    </row>
    <row r="62" spans="1:11" ht="13.2">
      <c r="A62" s="31">
        <v>45356</v>
      </c>
      <c r="B62" s="27" t="s">
        <v>50</v>
      </c>
      <c r="C62" s="11" t="s">
        <v>113</v>
      </c>
      <c r="D62" s="27" t="s">
        <v>119</v>
      </c>
      <c r="E62" s="12" t="s">
        <v>62</v>
      </c>
      <c r="F62" s="12" t="s">
        <v>52</v>
      </c>
      <c r="G62" s="29">
        <v>1</v>
      </c>
      <c r="H62" s="29">
        <v>2</v>
      </c>
      <c r="I62" s="29">
        <f t="shared" si="2"/>
        <v>1</v>
      </c>
      <c r="J62" s="84"/>
      <c r="K62" s="27"/>
    </row>
    <row r="63" spans="1:11" ht="13.2">
      <c r="A63" s="31">
        <v>45356</v>
      </c>
      <c r="B63" s="27" t="s">
        <v>50</v>
      </c>
      <c r="C63" s="11" t="s">
        <v>113</v>
      </c>
      <c r="D63" s="27" t="s">
        <v>120</v>
      </c>
      <c r="E63" s="12" t="s">
        <v>62</v>
      </c>
      <c r="F63" s="12" t="s">
        <v>52</v>
      </c>
      <c r="G63" s="29">
        <v>1</v>
      </c>
      <c r="H63" s="29">
        <v>1</v>
      </c>
      <c r="I63" s="29">
        <f t="shared" si="2"/>
        <v>0</v>
      </c>
      <c r="J63" s="84"/>
      <c r="K63" s="27"/>
    </row>
    <row r="64" spans="1:11" ht="13.2">
      <c r="A64" s="39">
        <v>45357</v>
      </c>
      <c r="B64" s="40" t="s">
        <v>50</v>
      </c>
      <c r="C64" s="41" t="s">
        <v>110</v>
      </c>
      <c r="D64" s="40" t="s">
        <v>122</v>
      </c>
      <c r="E64" s="42" t="s">
        <v>62</v>
      </c>
      <c r="F64" s="42" t="s">
        <v>52</v>
      </c>
      <c r="G64" s="43">
        <v>4</v>
      </c>
      <c r="H64" s="43">
        <v>4</v>
      </c>
      <c r="I64" s="43">
        <f t="shared" si="2"/>
        <v>0</v>
      </c>
      <c r="J64" s="44"/>
      <c r="K64" s="40"/>
    </row>
    <row r="65" spans="1:11" ht="13.2">
      <c r="A65" s="31">
        <v>45357</v>
      </c>
      <c r="B65" s="27" t="s">
        <v>50</v>
      </c>
      <c r="C65" s="11" t="s">
        <v>110</v>
      </c>
      <c r="D65" s="27" t="s">
        <v>123</v>
      </c>
      <c r="E65" s="12" t="s">
        <v>62</v>
      </c>
      <c r="F65" s="12" t="s">
        <v>52</v>
      </c>
      <c r="G65" s="29">
        <v>3</v>
      </c>
      <c r="H65" s="29">
        <v>3</v>
      </c>
      <c r="I65" s="29">
        <f t="shared" si="2"/>
        <v>0</v>
      </c>
      <c r="J65" s="28"/>
      <c r="K65" s="27"/>
    </row>
    <row r="66" spans="1:11" ht="13.2">
      <c r="A66" s="31">
        <v>45357</v>
      </c>
      <c r="B66" s="27" t="s">
        <v>50</v>
      </c>
      <c r="C66" s="11" t="s">
        <v>110</v>
      </c>
      <c r="D66" s="27" t="s">
        <v>99</v>
      </c>
      <c r="E66" s="12" t="s">
        <v>62</v>
      </c>
      <c r="F66" s="12" t="s">
        <v>52</v>
      </c>
      <c r="G66" s="29">
        <v>1</v>
      </c>
      <c r="H66" s="29">
        <v>1</v>
      </c>
      <c r="I66" s="29">
        <f t="shared" si="2"/>
        <v>0</v>
      </c>
      <c r="J66" s="48" t="s">
        <v>124</v>
      </c>
      <c r="K66" s="27"/>
    </row>
    <row r="67" spans="1:11" ht="13.2">
      <c r="A67" s="39">
        <v>45358</v>
      </c>
      <c r="B67" s="40" t="s">
        <v>50</v>
      </c>
      <c r="C67" s="41" t="s">
        <v>110</v>
      </c>
      <c r="D67" s="40" t="s">
        <v>125</v>
      </c>
      <c r="E67" s="42" t="s">
        <v>62</v>
      </c>
      <c r="F67" s="42" t="s">
        <v>52</v>
      </c>
      <c r="G67" s="43">
        <v>3</v>
      </c>
      <c r="H67" s="43">
        <v>3</v>
      </c>
      <c r="I67" s="43">
        <f t="shared" si="2"/>
        <v>0</v>
      </c>
      <c r="J67" s="83" t="s">
        <v>127</v>
      </c>
      <c r="K67" s="40"/>
    </row>
    <row r="68" spans="1:11" ht="13.2">
      <c r="A68" s="31">
        <v>45358</v>
      </c>
      <c r="B68" s="27" t="s">
        <v>50</v>
      </c>
      <c r="C68" s="11" t="s">
        <v>110</v>
      </c>
      <c r="D68" s="27" t="s">
        <v>126</v>
      </c>
      <c r="E68" s="12" t="s">
        <v>62</v>
      </c>
      <c r="F68" s="12" t="s">
        <v>52</v>
      </c>
      <c r="G68" s="29">
        <v>2</v>
      </c>
      <c r="H68" s="29">
        <v>2</v>
      </c>
      <c r="I68" s="29">
        <f t="shared" si="2"/>
        <v>0</v>
      </c>
      <c r="J68" s="84"/>
      <c r="K68" s="27"/>
    </row>
    <row r="69" spans="1:11" ht="13.2">
      <c r="A69" s="31">
        <v>45358</v>
      </c>
      <c r="B69" s="27" t="s">
        <v>50</v>
      </c>
      <c r="C69" s="11" t="s">
        <v>110</v>
      </c>
      <c r="D69" s="27" t="s">
        <v>99</v>
      </c>
      <c r="E69" s="12" t="s">
        <v>62</v>
      </c>
      <c r="F69" s="12" t="s">
        <v>52</v>
      </c>
      <c r="G69" s="29">
        <v>1</v>
      </c>
      <c r="H69" s="29">
        <v>1</v>
      </c>
      <c r="I69" s="29">
        <f t="shared" si="2"/>
        <v>0</v>
      </c>
      <c r="J69" s="48" t="s">
        <v>128</v>
      </c>
      <c r="K69" s="27"/>
    </row>
    <row r="70" spans="1:11" ht="13.2">
      <c r="A70" s="31">
        <v>45358</v>
      </c>
      <c r="B70" s="27" t="s">
        <v>50</v>
      </c>
      <c r="C70" s="11" t="s">
        <v>110</v>
      </c>
      <c r="D70" s="27" t="s">
        <v>129</v>
      </c>
      <c r="E70" s="12" t="s">
        <v>62</v>
      </c>
      <c r="F70" s="12" t="s">
        <v>52</v>
      </c>
      <c r="G70" s="29">
        <v>2</v>
      </c>
      <c r="H70" s="29">
        <v>2</v>
      </c>
      <c r="I70" s="29">
        <f t="shared" si="2"/>
        <v>0</v>
      </c>
      <c r="J70" s="28"/>
      <c r="K70" s="27"/>
    </row>
    <row r="71" spans="1:11" ht="13.2">
      <c r="A71" s="39">
        <v>45359</v>
      </c>
      <c r="B71" s="40" t="s">
        <v>50</v>
      </c>
      <c r="C71" s="41" t="s">
        <v>112</v>
      </c>
      <c r="D71" s="40" t="s">
        <v>71</v>
      </c>
      <c r="E71" s="42" t="s">
        <v>42</v>
      </c>
      <c r="F71" s="42" t="s">
        <v>40</v>
      </c>
      <c r="G71" s="43">
        <v>0.5</v>
      </c>
      <c r="H71" s="43">
        <v>0.5</v>
      </c>
      <c r="I71" s="43">
        <f t="shared" si="2"/>
        <v>0</v>
      </c>
      <c r="J71" s="44"/>
      <c r="K71" s="40"/>
    </row>
    <row r="72" spans="1:11" ht="13.2">
      <c r="A72" s="31">
        <v>45359</v>
      </c>
      <c r="B72" s="27" t="s">
        <v>50</v>
      </c>
      <c r="C72" s="11" t="s">
        <v>113</v>
      </c>
      <c r="D72" s="27" t="s">
        <v>130</v>
      </c>
      <c r="E72" s="12" t="s">
        <v>62</v>
      </c>
      <c r="F72" s="12" t="s">
        <v>52</v>
      </c>
      <c r="G72" s="29">
        <v>0.5</v>
      </c>
      <c r="H72" s="29">
        <v>0.5</v>
      </c>
      <c r="I72" s="29">
        <f t="shared" si="2"/>
        <v>0</v>
      </c>
      <c r="J72" s="28"/>
      <c r="K72" s="27"/>
    </row>
    <row r="73" spans="1:11" ht="13.2">
      <c r="A73" s="31">
        <v>45359</v>
      </c>
      <c r="B73" s="27" t="s">
        <v>50</v>
      </c>
      <c r="C73" s="11" t="s">
        <v>112</v>
      </c>
      <c r="D73" s="27" t="s">
        <v>131</v>
      </c>
      <c r="E73" s="12" t="s">
        <v>48</v>
      </c>
      <c r="F73" s="12" t="s">
        <v>46</v>
      </c>
      <c r="G73" s="29">
        <v>3</v>
      </c>
      <c r="H73" s="29">
        <v>3</v>
      </c>
      <c r="I73" s="29"/>
      <c r="J73" s="48" t="s">
        <v>132</v>
      </c>
      <c r="K73" s="27"/>
    </row>
    <row r="74" spans="1:11" ht="13.2">
      <c r="A74" s="31">
        <v>45359</v>
      </c>
      <c r="B74" s="27" t="s">
        <v>50</v>
      </c>
      <c r="C74" s="11" t="s">
        <v>112</v>
      </c>
      <c r="D74" s="27" t="s">
        <v>133</v>
      </c>
      <c r="E74" s="12" t="s">
        <v>45</v>
      </c>
      <c r="F74" s="12" t="s">
        <v>52</v>
      </c>
      <c r="G74" s="29">
        <v>0.5</v>
      </c>
      <c r="H74" s="29">
        <v>0.5</v>
      </c>
      <c r="I74" s="29"/>
      <c r="J74" s="85" t="s">
        <v>121</v>
      </c>
      <c r="K74" s="27"/>
    </row>
    <row r="75" spans="1:11" ht="13.2">
      <c r="A75" s="31">
        <v>45359</v>
      </c>
      <c r="B75" s="27" t="s">
        <v>50</v>
      </c>
      <c r="C75" s="11" t="s">
        <v>112</v>
      </c>
      <c r="D75" s="27" t="s">
        <v>134</v>
      </c>
      <c r="E75" s="12" t="s">
        <v>45</v>
      </c>
      <c r="F75" s="12" t="s">
        <v>52</v>
      </c>
      <c r="G75" s="29">
        <v>0.5</v>
      </c>
      <c r="H75" s="29">
        <v>0.5</v>
      </c>
      <c r="I75" s="29"/>
      <c r="J75" s="85"/>
      <c r="K75" s="27"/>
    </row>
    <row r="76" spans="1:11" ht="13.2">
      <c r="A76" s="31">
        <v>45359</v>
      </c>
      <c r="B76" s="27" t="s">
        <v>50</v>
      </c>
      <c r="C76" s="11" t="s">
        <v>112</v>
      </c>
      <c r="D76" s="27" t="s">
        <v>135</v>
      </c>
      <c r="E76" s="12" t="s">
        <v>45</v>
      </c>
      <c r="F76" s="12" t="s">
        <v>52</v>
      </c>
      <c r="G76" s="29">
        <v>1</v>
      </c>
      <c r="H76" s="29">
        <v>1</v>
      </c>
      <c r="I76" s="29"/>
      <c r="J76" s="85"/>
      <c r="K76" s="27"/>
    </row>
    <row r="77" spans="1:11" ht="13.2">
      <c r="A77" s="31">
        <v>45359</v>
      </c>
      <c r="B77" s="27" t="s">
        <v>50</v>
      </c>
      <c r="C77" s="11" t="s">
        <v>112</v>
      </c>
      <c r="D77" s="27" t="s">
        <v>136</v>
      </c>
      <c r="E77" s="12" t="s">
        <v>45</v>
      </c>
      <c r="F77" s="12" t="s">
        <v>52</v>
      </c>
      <c r="G77" s="29">
        <v>1</v>
      </c>
      <c r="H77" s="29">
        <v>1</v>
      </c>
      <c r="I77" s="29"/>
      <c r="J77" s="85"/>
      <c r="K77" s="27"/>
    </row>
    <row r="78" spans="1:11" ht="13.2">
      <c r="A78" s="31">
        <v>45359</v>
      </c>
      <c r="B78" s="27" t="s">
        <v>50</v>
      </c>
      <c r="C78" s="11" t="s">
        <v>112</v>
      </c>
      <c r="D78" s="27" t="s">
        <v>137</v>
      </c>
      <c r="E78" s="12" t="s">
        <v>45</v>
      </c>
      <c r="F78" s="12" t="s">
        <v>52</v>
      </c>
      <c r="G78" s="29">
        <v>0.5</v>
      </c>
      <c r="H78" s="29">
        <v>0.5</v>
      </c>
      <c r="I78" s="29"/>
      <c r="J78" s="85"/>
      <c r="K78" s="27"/>
    </row>
    <row r="79" spans="1:11" ht="13.2">
      <c r="A79" s="31">
        <v>45359</v>
      </c>
      <c r="B79" s="27" t="s">
        <v>50</v>
      </c>
      <c r="C79" s="11" t="s">
        <v>112</v>
      </c>
      <c r="D79" s="27" t="s">
        <v>138</v>
      </c>
      <c r="E79" s="12" t="s">
        <v>42</v>
      </c>
      <c r="F79" s="12" t="s">
        <v>40</v>
      </c>
      <c r="G79" s="29">
        <v>0.25</v>
      </c>
      <c r="H79" s="29">
        <v>0.25</v>
      </c>
      <c r="I79" s="29"/>
      <c r="J79" s="28"/>
      <c r="K79" s="27"/>
    </row>
    <row r="80" spans="1:11" ht="13.2">
      <c r="A80" s="31">
        <v>45359</v>
      </c>
      <c r="B80" s="27" t="s">
        <v>50</v>
      </c>
      <c r="C80" s="11" t="s">
        <v>112</v>
      </c>
      <c r="D80" s="27" t="s">
        <v>139</v>
      </c>
      <c r="E80" s="12" t="s">
        <v>42</v>
      </c>
      <c r="F80" s="12" t="s">
        <v>40</v>
      </c>
      <c r="G80" s="29">
        <v>1</v>
      </c>
      <c r="H80" s="29">
        <v>1</v>
      </c>
      <c r="I80" s="29">
        <f t="shared" si="2"/>
        <v>0</v>
      </c>
      <c r="J80" s="28"/>
      <c r="K80" s="27"/>
    </row>
    <row r="81" spans="1:11" ht="13.2">
      <c r="A81" s="18"/>
      <c r="B81" s="20"/>
      <c r="C81" s="20"/>
      <c r="D81" s="20"/>
      <c r="E81" s="20" t="s">
        <v>15</v>
      </c>
      <c r="F81" s="20"/>
      <c r="G81" s="23">
        <f>SUM(G53:G80)</f>
        <v>37.75</v>
      </c>
      <c r="H81" s="23">
        <f>SUM(H53:H80)</f>
        <v>39.25</v>
      </c>
      <c r="I81" s="23">
        <f t="shared" si="2"/>
        <v>1.5</v>
      </c>
      <c r="J81" s="24"/>
      <c r="K81" s="20"/>
    </row>
    <row r="82" spans="1:11" ht="18.75" customHeight="1">
      <c r="A82" s="79" t="s">
        <v>18</v>
      </c>
      <c r="B82" s="67"/>
      <c r="C82" s="67"/>
      <c r="D82" s="67"/>
      <c r="E82" s="67"/>
      <c r="F82" s="67"/>
      <c r="G82" s="67"/>
      <c r="H82" s="67"/>
      <c r="I82" s="67"/>
      <c r="J82" s="67"/>
      <c r="K82" s="68"/>
    </row>
    <row r="83" spans="1:11" ht="27.75" customHeight="1">
      <c r="A83" s="32" t="s">
        <v>12</v>
      </c>
      <c r="B83" s="80" t="s">
        <v>13</v>
      </c>
      <c r="C83" s="67"/>
      <c r="D83" s="67"/>
      <c r="E83" s="67"/>
      <c r="F83" s="67"/>
      <c r="G83" s="67"/>
      <c r="H83" s="67"/>
      <c r="I83" s="67"/>
      <c r="J83" s="67"/>
      <c r="K83" s="68"/>
    </row>
    <row r="84" spans="1:11" ht="13.2">
      <c r="A84" s="31">
        <v>45362</v>
      </c>
      <c r="B84" s="27" t="s">
        <v>50</v>
      </c>
      <c r="C84" s="11" t="s">
        <v>141</v>
      </c>
      <c r="D84" s="27" t="s">
        <v>140</v>
      </c>
      <c r="E84" s="12" t="s">
        <v>62</v>
      </c>
      <c r="F84" s="12" t="s">
        <v>52</v>
      </c>
      <c r="G84" s="29">
        <v>3</v>
      </c>
      <c r="H84" s="29">
        <v>3</v>
      </c>
      <c r="I84" s="29">
        <f>H84-G84</f>
        <v>0</v>
      </c>
      <c r="J84" s="48" t="s">
        <v>144</v>
      </c>
      <c r="K84" s="27"/>
    </row>
    <row r="85" spans="1:11" ht="13.2">
      <c r="A85" s="31">
        <v>45362</v>
      </c>
      <c r="B85" s="27" t="s">
        <v>50</v>
      </c>
      <c r="C85" s="11" t="s">
        <v>141</v>
      </c>
      <c r="D85" s="27" t="s">
        <v>142</v>
      </c>
      <c r="E85" s="12" t="s">
        <v>45</v>
      </c>
      <c r="F85" s="12" t="s">
        <v>52</v>
      </c>
      <c r="G85" s="29">
        <v>4</v>
      </c>
      <c r="H85" s="29">
        <v>4</v>
      </c>
      <c r="I85" s="29">
        <f t="shared" ref="I85:I106" si="3">H85-G85</f>
        <v>0</v>
      </c>
      <c r="J85" s="48" t="s">
        <v>145</v>
      </c>
      <c r="K85" s="27"/>
    </row>
    <row r="86" spans="1:11" ht="13.2">
      <c r="A86" s="31">
        <v>45362</v>
      </c>
      <c r="B86" s="27" t="s">
        <v>50</v>
      </c>
      <c r="C86" s="11" t="s">
        <v>148</v>
      </c>
      <c r="D86" s="27" t="s">
        <v>99</v>
      </c>
      <c r="E86" s="12" t="s">
        <v>62</v>
      </c>
      <c r="F86" s="12" t="s">
        <v>40</v>
      </c>
      <c r="G86" s="29">
        <v>1</v>
      </c>
      <c r="H86" s="29">
        <v>1</v>
      </c>
      <c r="I86" s="29">
        <f t="shared" si="3"/>
        <v>0</v>
      </c>
      <c r="J86" s="48" t="s">
        <v>143</v>
      </c>
      <c r="K86" s="27"/>
    </row>
    <row r="87" spans="1:11" ht="13.2">
      <c r="A87" s="39">
        <v>45363</v>
      </c>
      <c r="B87" s="40" t="s">
        <v>50</v>
      </c>
      <c r="C87" s="41" t="s">
        <v>112</v>
      </c>
      <c r="D87" s="40" t="s">
        <v>71</v>
      </c>
      <c r="E87" s="42" t="s">
        <v>62</v>
      </c>
      <c r="F87" s="42" t="s">
        <v>40</v>
      </c>
      <c r="G87" s="43">
        <v>0.5</v>
      </c>
      <c r="H87" s="43">
        <v>0.5</v>
      </c>
      <c r="I87" s="29">
        <f t="shared" si="3"/>
        <v>0</v>
      </c>
      <c r="J87" s="49"/>
      <c r="K87" s="49"/>
    </row>
    <row r="88" spans="1:11" ht="13.2">
      <c r="A88" s="31">
        <v>45363</v>
      </c>
      <c r="B88" s="40" t="s">
        <v>50</v>
      </c>
      <c r="C88" s="11" t="s">
        <v>112</v>
      </c>
      <c r="D88" s="27" t="s">
        <v>152</v>
      </c>
      <c r="E88" s="12" t="s">
        <v>62</v>
      </c>
      <c r="F88" s="12" t="s">
        <v>43</v>
      </c>
      <c r="G88" s="29">
        <v>0.5</v>
      </c>
      <c r="H88" s="29">
        <v>0.5</v>
      </c>
      <c r="I88" s="29">
        <f t="shared" si="3"/>
        <v>0</v>
      </c>
    </row>
    <row r="89" spans="1:11" ht="13.2">
      <c r="A89" s="31">
        <v>45363</v>
      </c>
      <c r="B89" s="40" t="s">
        <v>50</v>
      </c>
      <c r="C89" s="11" t="s">
        <v>112</v>
      </c>
      <c r="D89" s="27" t="s">
        <v>153</v>
      </c>
      <c r="E89" s="12" t="s">
        <v>62</v>
      </c>
      <c r="F89" s="12" t="s">
        <v>40</v>
      </c>
      <c r="G89" s="29">
        <v>2</v>
      </c>
      <c r="H89" s="29">
        <v>2</v>
      </c>
      <c r="I89" s="29">
        <f t="shared" si="3"/>
        <v>0</v>
      </c>
      <c r="J89" s="89" t="s">
        <v>261</v>
      </c>
    </row>
    <row r="90" spans="1:11" ht="13.2">
      <c r="A90" s="31">
        <v>45363</v>
      </c>
      <c r="B90" s="40" t="s">
        <v>50</v>
      </c>
      <c r="C90" s="11" t="s">
        <v>112</v>
      </c>
      <c r="D90" s="27" t="s">
        <v>154</v>
      </c>
      <c r="E90" s="12" t="s">
        <v>62</v>
      </c>
      <c r="F90" s="12" t="s">
        <v>40</v>
      </c>
      <c r="G90" s="29">
        <v>2</v>
      </c>
      <c r="H90" s="29">
        <v>2</v>
      </c>
      <c r="I90" s="29">
        <f t="shared" si="3"/>
        <v>0</v>
      </c>
      <c r="J90" s="89" t="s">
        <v>261</v>
      </c>
    </row>
    <row r="91" spans="1:11" ht="13.2">
      <c r="A91" s="31">
        <v>45363</v>
      </c>
      <c r="B91" s="27" t="s">
        <v>50</v>
      </c>
      <c r="C91" s="11" t="s">
        <v>112</v>
      </c>
      <c r="D91" s="27" t="s">
        <v>155</v>
      </c>
      <c r="E91" s="12" t="s">
        <v>62</v>
      </c>
      <c r="F91" s="12" t="s">
        <v>40</v>
      </c>
      <c r="G91" s="29">
        <v>1</v>
      </c>
      <c r="H91" s="29">
        <v>1</v>
      </c>
      <c r="I91" s="29">
        <f t="shared" si="3"/>
        <v>0</v>
      </c>
      <c r="J91" s="89" t="s">
        <v>261</v>
      </c>
    </row>
    <row r="92" spans="1:11" ht="13.2">
      <c r="A92" s="31">
        <v>45363</v>
      </c>
      <c r="B92" s="27" t="s">
        <v>50</v>
      </c>
      <c r="C92" s="11" t="s">
        <v>112</v>
      </c>
      <c r="D92" s="27" t="s">
        <v>156</v>
      </c>
      <c r="E92" s="12" t="s">
        <v>62</v>
      </c>
      <c r="F92" s="12" t="s">
        <v>40</v>
      </c>
      <c r="G92" s="29">
        <v>2</v>
      </c>
      <c r="H92" s="29">
        <v>2</v>
      </c>
      <c r="I92" s="29">
        <f t="shared" si="3"/>
        <v>0</v>
      </c>
      <c r="J92" s="89" t="s">
        <v>261</v>
      </c>
    </row>
    <row r="93" spans="1:11" ht="13.2">
      <c r="A93" s="39">
        <v>45364</v>
      </c>
      <c r="B93" s="40" t="s">
        <v>50</v>
      </c>
      <c r="C93" s="41" t="s">
        <v>141</v>
      </c>
      <c r="D93" s="40" t="s">
        <v>146</v>
      </c>
      <c r="E93" s="42" t="s">
        <v>62</v>
      </c>
      <c r="F93" s="42" t="s">
        <v>52</v>
      </c>
      <c r="G93" s="43">
        <v>3</v>
      </c>
      <c r="H93" s="43">
        <v>3</v>
      </c>
      <c r="I93" s="29">
        <f t="shared" si="3"/>
        <v>0</v>
      </c>
      <c r="J93" s="44"/>
      <c r="K93" s="40"/>
    </row>
    <row r="94" spans="1:11" ht="13.2">
      <c r="A94" s="31">
        <v>45364</v>
      </c>
      <c r="B94" s="27" t="s">
        <v>50</v>
      </c>
      <c r="C94" s="11" t="s">
        <v>141</v>
      </c>
      <c r="D94" s="27" t="s">
        <v>147</v>
      </c>
      <c r="E94" s="12" t="s">
        <v>62</v>
      </c>
      <c r="F94" s="12" t="s">
        <v>52</v>
      </c>
      <c r="G94" s="29">
        <v>2</v>
      </c>
      <c r="H94" s="29">
        <v>2</v>
      </c>
      <c r="I94" s="29">
        <f t="shared" si="3"/>
        <v>0</v>
      </c>
      <c r="J94" s="48" t="s">
        <v>261</v>
      </c>
      <c r="K94" s="27"/>
    </row>
    <row r="95" spans="1:11" ht="13.2">
      <c r="A95" s="31">
        <v>45364</v>
      </c>
      <c r="B95" s="27" t="s">
        <v>50</v>
      </c>
      <c r="C95" s="11" t="s">
        <v>149</v>
      </c>
      <c r="D95" s="27" t="s">
        <v>99</v>
      </c>
      <c r="E95" s="12" t="s">
        <v>62</v>
      </c>
      <c r="F95" s="12" t="s">
        <v>52</v>
      </c>
      <c r="G95" s="29">
        <v>1</v>
      </c>
      <c r="H95" s="29">
        <v>1</v>
      </c>
      <c r="I95" s="29">
        <f t="shared" si="3"/>
        <v>0</v>
      </c>
      <c r="J95" s="48" t="s">
        <v>150</v>
      </c>
      <c r="K95" s="27"/>
    </row>
    <row r="96" spans="1:11" ht="13.2">
      <c r="A96" s="39">
        <v>45365</v>
      </c>
      <c r="B96" s="40" t="s">
        <v>50</v>
      </c>
      <c r="C96" s="41" t="s">
        <v>158</v>
      </c>
      <c r="D96" s="40" t="s">
        <v>162</v>
      </c>
      <c r="E96" s="42" t="s">
        <v>62</v>
      </c>
      <c r="F96" s="42" t="s">
        <v>52</v>
      </c>
      <c r="G96" s="43">
        <v>1</v>
      </c>
      <c r="H96" s="43">
        <v>1</v>
      </c>
      <c r="I96" s="29">
        <f t="shared" si="3"/>
        <v>0</v>
      </c>
      <c r="J96" s="44"/>
      <c r="K96" s="40"/>
    </row>
    <row r="97" spans="1:11" ht="13.2">
      <c r="A97" s="31">
        <v>45365</v>
      </c>
      <c r="B97" s="27" t="s">
        <v>50</v>
      </c>
      <c r="C97" s="11" t="s">
        <v>159</v>
      </c>
      <c r="D97" s="27" t="s">
        <v>163</v>
      </c>
      <c r="E97" s="12" t="s">
        <v>62</v>
      </c>
      <c r="F97" s="12" t="s">
        <v>52</v>
      </c>
      <c r="G97" s="29">
        <v>3</v>
      </c>
      <c r="H97" s="29">
        <v>3</v>
      </c>
      <c r="I97" s="29">
        <f t="shared" si="3"/>
        <v>0</v>
      </c>
      <c r="J97" s="51" t="s">
        <v>164</v>
      </c>
      <c r="K97" s="27"/>
    </row>
    <row r="98" spans="1:11" ht="13.2">
      <c r="A98" s="31">
        <v>45365</v>
      </c>
      <c r="B98" s="27" t="s">
        <v>50</v>
      </c>
      <c r="C98" s="11" t="s">
        <v>159</v>
      </c>
      <c r="D98" s="27" t="s">
        <v>165</v>
      </c>
      <c r="E98" s="12" t="s">
        <v>62</v>
      </c>
      <c r="F98" s="12" t="s">
        <v>52</v>
      </c>
      <c r="G98" s="29">
        <v>2</v>
      </c>
      <c r="H98" s="29">
        <v>2</v>
      </c>
      <c r="I98" s="29">
        <f t="shared" si="3"/>
        <v>0</v>
      </c>
      <c r="J98" s="28"/>
      <c r="K98" s="27"/>
    </row>
    <row r="99" spans="1:11" ht="13.2">
      <c r="A99" s="31">
        <v>45365</v>
      </c>
      <c r="B99" s="27" t="s">
        <v>50</v>
      </c>
      <c r="C99" s="11" t="s">
        <v>159</v>
      </c>
      <c r="D99" s="27" t="s">
        <v>99</v>
      </c>
      <c r="E99" s="12" t="s">
        <v>62</v>
      </c>
      <c r="F99" s="12" t="s">
        <v>40</v>
      </c>
      <c r="G99" s="29">
        <v>1</v>
      </c>
      <c r="H99" s="29">
        <v>1</v>
      </c>
      <c r="I99" s="29">
        <f t="shared" si="3"/>
        <v>0</v>
      </c>
      <c r="J99" s="48" t="s">
        <v>161</v>
      </c>
      <c r="K99" s="27"/>
    </row>
    <row r="100" spans="1:11" ht="13.2">
      <c r="A100" s="39">
        <v>45366</v>
      </c>
      <c r="B100" s="40" t="s">
        <v>50</v>
      </c>
      <c r="C100" s="41" t="s">
        <v>168</v>
      </c>
      <c r="D100" s="40" t="s">
        <v>100</v>
      </c>
      <c r="E100" s="42" t="s">
        <v>62</v>
      </c>
      <c r="F100" s="42" t="s">
        <v>40</v>
      </c>
      <c r="G100" s="43">
        <v>0.5</v>
      </c>
      <c r="H100" s="43">
        <v>0.5</v>
      </c>
      <c r="I100" s="29">
        <f t="shared" si="3"/>
        <v>0</v>
      </c>
      <c r="J100" s="53"/>
      <c r="K100" s="40"/>
    </row>
    <row r="101" spans="1:11" ht="13.2">
      <c r="A101" s="31">
        <v>45366</v>
      </c>
      <c r="B101" s="27" t="s">
        <v>50</v>
      </c>
      <c r="C101" s="11" t="s">
        <v>168</v>
      </c>
      <c r="D101" s="27" t="s">
        <v>151</v>
      </c>
      <c r="E101" s="12" t="s">
        <v>62</v>
      </c>
      <c r="F101" s="12" t="s">
        <v>40</v>
      </c>
      <c r="G101" s="29">
        <v>0.5</v>
      </c>
      <c r="H101" s="29">
        <v>0.5</v>
      </c>
      <c r="I101" s="29">
        <f t="shared" si="3"/>
        <v>0</v>
      </c>
      <c r="J101" s="48"/>
      <c r="K101" s="27"/>
    </row>
    <row r="102" spans="1:11" ht="13.2">
      <c r="A102" s="31">
        <v>45366</v>
      </c>
      <c r="B102" s="27" t="s">
        <v>56</v>
      </c>
      <c r="C102" s="11" t="s">
        <v>170</v>
      </c>
      <c r="D102" s="27" t="s">
        <v>166</v>
      </c>
      <c r="E102" s="12" t="s">
        <v>62</v>
      </c>
      <c r="F102" s="12" t="s">
        <v>52</v>
      </c>
      <c r="G102" s="29">
        <v>3</v>
      </c>
      <c r="H102" s="29">
        <v>0</v>
      </c>
      <c r="I102" s="29">
        <f t="shared" si="3"/>
        <v>-3</v>
      </c>
      <c r="J102" s="48"/>
      <c r="K102" s="86" t="s">
        <v>172</v>
      </c>
    </row>
    <row r="103" spans="1:11" ht="13.2">
      <c r="A103" s="31">
        <v>45366</v>
      </c>
      <c r="B103" s="27" t="s">
        <v>56</v>
      </c>
      <c r="C103" s="11" t="s">
        <v>169</v>
      </c>
      <c r="D103" s="27" t="s">
        <v>167</v>
      </c>
      <c r="E103" s="12" t="s">
        <v>62</v>
      </c>
      <c r="F103" s="12" t="s">
        <v>52</v>
      </c>
      <c r="G103" s="29">
        <v>3</v>
      </c>
      <c r="H103" s="29">
        <v>0</v>
      </c>
      <c r="I103" s="29">
        <f t="shared" si="3"/>
        <v>-3</v>
      </c>
      <c r="J103" s="48"/>
      <c r="K103" s="86"/>
    </row>
    <row r="104" spans="1:11" ht="13.2">
      <c r="A104" s="31">
        <v>45366</v>
      </c>
      <c r="B104" s="27" t="s">
        <v>50</v>
      </c>
      <c r="C104" s="11" t="s">
        <v>113</v>
      </c>
      <c r="D104" s="27" t="s">
        <v>173</v>
      </c>
      <c r="E104" s="12" t="s">
        <v>62</v>
      </c>
      <c r="F104" s="12" t="s">
        <v>40</v>
      </c>
      <c r="G104" s="29">
        <v>2</v>
      </c>
      <c r="H104" s="29">
        <v>2</v>
      </c>
      <c r="I104" s="29">
        <f t="shared" si="3"/>
        <v>0</v>
      </c>
      <c r="J104" s="48"/>
      <c r="K104" s="27"/>
    </row>
    <row r="105" spans="1:11" ht="13.2">
      <c r="A105" s="31">
        <v>45366</v>
      </c>
      <c r="B105" s="27" t="s">
        <v>50</v>
      </c>
      <c r="C105" s="11" t="s">
        <v>112</v>
      </c>
      <c r="D105" s="27" t="s">
        <v>171</v>
      </c>
      <c r="E105" s="12"/>
      <c r="F105" s="12"/>
      <c r="G105" s="29">
        <v>0.5</v>
      </c>
      <c r="H105" s="29">
        <v>0.5</v>
      </c>
      <c r="I105" s="29">
        <f t="shared" si="3"/>
        <v>0</v>
      </c>
      <c r="J105" s="28"/>
      <c r="K105" s="27"/>
    </row>
    <row r="106" spans="1:11" ht="13.2">
      <c r="A106" s="52"/>
      <c r="B106" s="27"/>
      <c r="C106" s="27"/>
      <c r="D106" s="27"/>
      <c r="E106" s="27" t="s">
        <v>15</v>
      </c>
      <c r="F106" s="27"/>
      <c r="G106" s="29">
        <f>SUM(G84:G105)</f>
        <v>38.5</v>
      </c>
      <c r="H106" s="29">
        <f>SUM(H84:H105)</f>
        <v>32.5</v>
      </c>
      <c r="I106" s="29">
        <f t="shared" si="3"/>
        <v>-6</v>
      </c>
      <c r="J106" s="28"/>
      <c r="K106" s="27"/>
    </row>
    <row r="107" spans="1:11" ht="18.75" customHeight="1">
      <c r="A107" s="81" t="s">
        <v>19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8"/>
    </row>
    <row r="108" spans="1:11" ht="27.75" customHeight="1">
      <c r="A108" s="33" t="s">
        <v>12</v>
      </c>
      <c r="B108" s="82" t="s">
        <v>13</v>
      </c>
      <c r="C108" s="67"/>
      <c r="D108" s="67"/>
      <c r="E108" s="67"/>
      <c r="F108" s="67"/>
      <c r="G108" s="67"/>
      <c r="H108" s="67"/>
      <c r="I108" s="67"/>
      <c r="J108" s="67"/>
      <c r="K108" s="68"/>
    </row>
    <row r="109" spans="1:11" ht="13.2">
      <c r="A109" s="31">
        <v>45369</v>
      </c>
      <c r="B109" s="27" t="s">
        <v>50</v>
      </c>
      <c r="C109" s="11" t="s">
        <v>141</v>
      </c>
      <c r="D109" s="27" t="s">
        <v>122</v>
      </c>
      <c r="E109" s="12" t="s">
        <v>62</v>
      </c>
      <c r="F109" s="12" t="s">
        <v>52</v>
      </c>
      <c r="G109" s="29">
        <v>0.5</v>
      </c>
      <c r="H109" s="29">
        <v>0.5</v>
      </c>
      <c r="I109" s="29">
        <f t="shared" ref="I109:I130" si="4">H109-G109</f>
        <v>0</v>
      </c>
      <c r="J109" s="28"/>
      <c r="K109" s="27"/>
    </row>
    <row r="110" spans="1:11" ht="13.2">
      <c r="A110" s="31">
        <v>45369</v>
      </c>
      <c r="B110" s="27" t="s">
        <v>50</v>
      </c>
      <c r="C110" s="11" t="s">
        <v>141</v>
      </c>
      <c r="D110" s="27" t="s">
        <v>174</v>
      </c>
      <c r="E110" s="12" t="s">
        <v>62</v>
      </c>
      <c r="F110" s="12" t="s">
        <v>52</v>
      </c>
      <c r="G110" s="29">
        <v>2</v>
      </c>
      <c r="H110" s="29">
        <v>2</v>
      </c>
      <c r="I110" s="29">
        <f t="shared" si="4"/>
        <v>0</v>
      </c>
      <c r="J110" s="48" t="s">
        <v>258</v>
      </c>
      <c r="K110" s="27"/>
    </row>
    <row r="111" spans="1:11" ht="13.2">
      <c r="A111" s="31">
        <v>45369</v>
      </c>
      <c r="B111" s="27" t="s">
        <v>50</v>
      </c>
      <c r="C111" s="11" t="s">
        <v>141</v>
      </c>
      <c r="D111" s="27" t="s">
        <v>175</v>
      </c>
      <c r="E111" s="12" t="s">
        <v>45</v>
      </c>
      <c r="F111" s="12" t="s">
        <v>52</v>
      </c>
      <c r="G111" s="29">
        <v>0.5</v>
      </c>
      <c r="H111" s="29">
        <v>0.5</v>
      </c>
      <c r="I111" s="29">
        <f t="shared" si="4"/>
        <v>0</v>
      </c>
      <c r="J111" s="28"/>
      <c r="K111" s="27"/>
    </row>
    <row r="112" spans="1:11" ht="13.2">
      <c r="A112" s="31">
        <v>45369</v>
      </c>
      <c r="B112" s="27" t="s">
        <v>50</v>
      </c>
      <c r="C112" s="11" t="s">
        <v>141</v>
      </c>
      <c r="D112" s="27" t="s">
        <v>176</v>
      </c>
      <c r="E112" s="12" t="s">
        <v>45</v>
      </c>
      <c r="F112" s="12" t="s">
        <v>52</v>
      </c>
      <c r="G112" s="29">
        <v>2</v>
      </c>
      <c r="H112" s="29">
        <v>2</v>
      </c>
      <c r="I112" s="29">
        <f t="shared" si="4"/>
        <v>0</v>
      </c>
      <c r="J112" s="28"/>
      <c r="K112" s="27"/>
    </row>
    <row r="113" spans="1:11" ht="13.2">
      <c r="A113" s="31">
        <v>45369</v>
      </c>
      <c r="B113" s="27" t="s">
        <v>50</v>
      </c>
      <c r="C113" s="11" t="s">
        <v>141</v>
      </c>
      <c r="D113" s="27" t="s">
        <v>177</v>
      </c>
      <c r="E113" s="12" t="s">
        <v>62</v>
      </c>
      <c r="F113" s="12" t="s">
        <v>52</v>
      </c>
      <c r="G113" s="29">
        <v>2</v>
      </c>
      <c r="H113" s="29">
        <v>2</v>
      </c>
      <c r="I113" s="29">
        <f t="shared" si="4"/>
        <v>0</v>
      </c>
      <c r="J113" s="28"/>
      <c r="K113" s="27" t="s">
        <v>178</v>
      </c>
    </row>
    <row r="114" spans="1:11" ht="13.2">
      <c r="A114" s="39">
        <v>45370</v>
      </c>
      <c r="B114" s="40" t="s">
        <v>50</v>
      </c>
      <c r="C114" s="41" t="s">
        <v>113</v>
      </c>
      <c r="D114" s="40" t="s">
        <v>71</v>
      </c>
      <c r="E114" s="42" t="s">
        <v>42</v>
      </c>
      <c r="F114" s="42" t="s">
        <v>40</v>
      </c>
      <c r="G114" s="43">
        <v>0.5</v>
      </c>
      <c r="H114" s="43">
        <v>0.5</v>
      </c>
      <c r="I114" s="43">
        <f t="shared" si="4"/>
        <v>0</v>
      </c>
      <c r="J114" s="44"/>
      <c r="K114" s="40"/>
    </row>
    <row r="115" spans="1:11" ht="13.2">
      <c r="A115" s="31">
        <v>45370</v>
      </c>
      <c r="B115" s="27" t="s">
        <v>50</v>
      </c>
      <c r="C115" s="11" t="s">
        <v>113</v>
      </c>
      <c r="D115" s="27" t="s">
        <v>179</v>
      </c>
      <c r="E115" s="12" t="s">
        <v>45</v>
      </c>
      <c r="F115" s="12" t="s">
        <v>52</v>
      </c>
      <c r="G115" s="29">
        <v>2.5</v>
      </c>
      <c r="H115" s="29">
        <v>2.5</v>
      </c>
      <c r="I115" s="29">
        <f t="shared" si="4"/>
        <v>0</v>
      </c>
      <c r="J115" s="28"/>
      <c r="K115" s="27"/>
    </row>
    <row r="116" spans="1:11" ht="13.2">
      <c r="A116" s="31">
        <v>45370</v>
      </c>
      <c r="B116" s="27" t="s">
        <v>50</v>
      </c>
      <c r="C116" s="11" t="s">
        <v>113</v>
      </c>
      <c r="D116" s="27" t="s">
        <v>180</v>
      </c>
      <c r="E116" s="12" t="s">
        <v>45</v>
      </c>
      <c r="F116" s="12" t="s">
        <v>52</v>
      </c>
      <c r="G116" s="29">
        <v>2</v>
      </c>
      <c r="H116" s="29">
        <v>2</v>
      </c>
      <c r="I116" s="29">
        <f t="shared" si="4"/>
        <v>0</v>
      </c>
      <c r="J116" s="48" t="s">
        <v>258</v>
      </c>
      <c r="K116" s="27"/>
    </row>
    <row r="117" spans="1:11" ht="13.2">
      <c r="A117" s="31">
        <v>45370</v>
      </c>
      <c r="B117" s="27" t="s">
        <v>50</v>
      </c>
      <c r="C117" s="11" t="s">
        <v>113</v>
      </c>
      <c r="D117" s="27" t="s">
        <v>181</v>
      </c>
      <c r="E117" s="12" t="s">
        <v>45</v>
      </c>
      <c r="F117" s="12" t="s">
        <v>52</v>
      </c>
      <c r="G117" s="29">
        <v>2</v>
      </c>
      <c r="H117" s="29">
        <v>2</v>
      </c>
      <c r="I117" s="29">
        <f t="shared" si="4"/>
        <v>0</v>
      </c>
      <c r="J117" s="28"/>
      <c r="K117" s="27"/>
    </row>
    <row r="118" spans="1:11" ht="13.2">
      <c r="A118" s="39">
        <v>45371</v>
      </c>
      <c r="B118" s="40" t="s">
        <v>50</v>
      </c>
      <c r="C118" s="41" t="s">
        <v>141</v>
      </c>
      <c r="D118" s="40" t="s">
        <v>182</v>
      </c>
      <c r="E118" s="42" t="s">
        <v>45</v>
      </c>
      <c r="F118" s="42" t="s">
        <v>52</v>
      </c>
      <c r="G118" s="43">
        <v>2</v>
      </c>
      <c r="H118" s="43">
        <v>2</v>
      </c>
      <c r="I118" s="43">
        <f t="shared" si="4"/>
        <v>0</v>
      </c>
      <c r="J118" s="44"/>
      <c r="K118" s="40"/>
    </row>
    <row r="119" spans="1:11" ht="13.2">
      <c r="A119" s="31">
        <v>45371</v>
      </c>
      <c r="B119" s="27" t="s">
        <v>50</v>
      </c>
      <c r="C119" s="11" t="s">
        <v>141</v>
      </c>
      <c r="D119" s="27" t="s">
        <v>183</v>
      </c>
      <c r="E119" s="12" t="s">
        <v>45</v>
      </c>
      <c r="F119" s="12" t="s">
        <v>52</v>
      </c>
      <c r="G119" s="29">
        <v>2</v>
      </c>
      <c r="H119" s="29">
        <v>2</v>
      </c>
      <c r="I119" s="29">
        <f t="shared" si="4"/>
        <v>0</v>
      </c>
      <c r="J119" s="28"/>
      <c r="K119" s="27"/>
    </row>
    <row r="120" spans="1:11" ht="13.2">
      <c r="A120" s="31">
        <v>45371</v>
      </c>
      <c r="B120" s="27" t="s">
        <v>50</v>
      </c>
      <c r="C120" s="11" t="s">
        <v>141</v>
      </c>
      <c r="D120" s="27" t="s">
        <v>184</v>
      </c>
      <c r="E120" s="12" t="s">
        <v>45</v>
      </c>
      <c r="F120" s="12" t="s">
        <v>52</v>
      </c>
      <c r="G120" s="29">
        <v>3</v>
      </c>
      <c r="H120" s="29">
        <v>3</v>
      </c>
      <c r="I120" s="29">
        <f t="shared" si="4"/>
        <v>0</v>
      </c>
      <c r="J120" s="28"/>
      <c r="K120" s="27"/>
    </row>
    <row r="121" spans="1:11" ht="13.2">
      <c r="A121" s="39">
        <v>45372</v>
      </c>
      <c r="B121" s="40" t="s">
        <v>50</v>
      </c>
      <c r="C121" s="41" t="s">
        <v>141</v>
      </c>
      <c r="D121" s="40" t="s">
        <v>157</v>
      </c>
      <c r="E121" s="42" t="s">
        <v>45</v>
      </c>
      <c r="F121" s="42" t="s">
        <v>52</v>
      </c>
      <c r="G121" s="43">
        <v>3</v>
      </c>
      <c r="H121" s="43">
        <v>3</v>
      </c>
      <c r="I121" s="43">
        <f t="shared" si="4"/>
        <v>0</v>
      </c>
      <c r="J121" s="44"/>
      <c r="K121" s="40"/>
    </row>
    <row r="122" spans="1:11" ht="13.2">
      <c r="A122" s="31">
        <v>45372</v>
      </c>
      <c r="B122" s="27" t="s">
        <v>50</v>
      </c>
      <c r="C122" s="11" t="s">
        <v>141</v>
      </c>
      <c r="D122" s="27" t="s">
        <v>160</v>
      </c>
      <c r="E122" s="12" t="s">
        <v>62</v>
      </c>
      <c r="F122" s="12" t="s">
        <v>52</v>
      </c>
      <c r="G122" s="29">
        <v>2</v>
      </c>
      <c r="H122" s="29">
        <v>2</v>
      </c>
      <c r="I122" s="29">
        <f t="shared" si="4"/>
        <v>0</v>
      </c>
      <c r="J122" s="48" t="s">
        <v>258</v>
      </c>
      <c r="K122" s="27"/>
    </row>
    <row r="123" spans="1:11" ht="13.2">
      <c r="A123" s="31">
        <v>45372</v>
      </c>
      <c r="B123" s="27" t="s">
        <v>50</v>
      </c>
      <c r="C123" s="11" t="s">
        <v>141</v>
      </c>
      <c r="D123" s="27" t="s">
        <v>185</v>
      </c>
      <c r="E123" s="12" t="s">
        <v>62</v>
      </c>
      <c r="F123" s="12" t="s">
        <v>52</v>
      </c>
      <c r="G123" s="29">
        <v>2</v>
      </c>
      <c r="H123" s="29">
        <v>2</v>
      </c>
      <c r="I123" s="29">
        <f t="shared" si="4"/>
        <v>0</v>
      </c>
      <c r="J123" s="28"/>
      <c r="K123" s="27"/>
    </row>
    <row r="124" spans="1:11" ht="13.2">
      <c r="A124" s="31">
        <v>45372</v>
      </c>
      <c r="B124" s="27" t="s">
        <v>50</v>
      </c>
      <c r="C124" s="11" t="s">
        <v>141</v>
      </c>
      <c r="D124" s="27" t="s">
        <v>166</v>
      </c>
      <c r="E124" s="12" t="s">
        <v>45</v>
      </c>
      <c r="F124" s="12" t="s">
        <v>52</v>
      </c>
      <c r="G124" s="29">
        <v>3</v>
      </c>
      <c r="H124" s="29">
        <v>4</v>
      </c>
      <c r="I124" s="29">
        <f t="shared" si="4"/>
        <v>1</v>
      </c>
      <c r="J124" s="28"/>
      <c r="K124" s="27" t="s">
        <v>234</v>
      </c>
    </row>
    <row r="125" spans="1:11" ht="13.2">
      <c r="A125" s="39">
        <v>45373</v>
      </c>
      <c r="B125" s="40" t="s">
        <v>50</v>
      </c>
      <c r="C125" s="41" t="s">
        <v>112</v>
      </c>
      <c r="D125" s="40" t="s">
        <v>71</v>
      </c>
      <c r="E125" s="42" t="s">
        <v>42</v>
      </c>
      <c r="F125" s="42" t="s">
        <v>40</v>
      </c>
      <c r="G125" s="43">
        <v>0.5</v>
      </c>
      <c r="H125" s="43">
        <v>0.5</v>
      </c>
      <c r="I125" s="43">
        <f t="shared" si="4"/>
        <v>0</v>
      </c>
      <c r="J125" s="44"/>
      <c r="K125" s="40"/>
    </row>
    <row r="126" spans="1:11" ht="13.2">
      <c r="A126" s="31">
        <v>45373</v>
      </c>
      <c r="B126" s="27" t="s">
        <v>50</v>
      </c>
      <c r="C126" s="11" t="s">
        <v>112</v>
      </c>
      <c r="D126" s="27" t="s">
        <v>187</v>
      </c>
      <c r="E126" s="12" t="s">
        <v>45</v>
      </c>
      <c r="F126" s="12" t="s">
        <v>52</v>
      </c>
      <c r="G126" s="29">
        <v>3</v>
      </c>
      <c r="H126" s="29">
        <v>4</v>
      </c>
      <c r="I126" s="29">
        <f t="shared" si="4"/>
        <v>1</v>
      </c>
      <c r="J126" s="28"/>
      <c r="K126" s="27" t="s">
        <v>189</v>
      </c>
    </row>
    <row r="127" spans="1:11" ht="13.2">
      <c r="A127" s="31">
        <v>45373</v>
      </c>
      <c r="B127" s="27" t="s">
        <v>50</v>
      </c>
      <c r="C127" s="11" t="s">
        <v>112</v>
      </c>
      <c r="D127" s="27" t="s">
        <v>186</v>
      </c>
      <c r="E127" s="12" t="s">
        <v>45</v>
      </c>
      <c r="F127" s="12" t="s">
        <v>52</v>
      </c>
      <c r="G127" s="29">
        <v>2</v>
      </c>
      <c r="H127" s="29">
        <v>2</v>
      </c>
      <c r="I127" s="29">
        <f t="shared" si="4"/>
        <v>0</v>
      </c>
      <c r="J127" s="28"/>
      <c r="K127" s="27"/>
    </row>
    <row r="128" spans="1:11" ht="13.2">
      <c r="A128" s="31">
        <v>45373</v>
      </c>
      <c r="B128" s="27" t="s">
        <v>50</v>
      </c>
      <c r="C128" s="11" t="s">
        <v>112</v>
      </c>
      <c r="D128" s="27" t="s">
        <v>188</v>
      </c>
      <c r="E128" s="12" t="s">
        <v>57</v>
      </c>
      <c r="F128" s="12" t="s">
        <v>55</v>
      </c>
      <c r="G128" s="29">
        <v>2</v>
      </c>
      <c r="H128" s="29">
        <v>2</v>
      </c>
      <c r="I128" s="29">
        <f t="shared" si="4"/>
        <v>0</v>
      </c>
      <c r="J128" s="28"/>
      <c r="K128" s="27"/>
    </row>
    <row r="129" spans="1:11" ht="13.2">
      <c r="A129" s="31">
        <v>45373</v>
      </c>
      <c r="B129" s="27"/>
      <c r="C129" s="11"/>
      <c r="D129" s="27"/>
      <c r="E129" s="12"/>
      <c r="F129" s="12"/>
      <c r="G129" s="29"/>
      <c r="H129" s="29"/>
      <c r="I129" s="29">
        <f t="shared" si="4"/>
        <v>0</v>
      </c>
      <c r="J129" s="28"/>
      <c r="K129" s="27"/>
    </row>
    <row r="130" spans="1:11" ht="13.2">
      <c r="A130" s="18"/>
      <c r="B130" s="20"/>
      <c r="C130" s="20"/>
      <c r="D130" s="20"/>
      <c r="E130" s="20" t="s">
        <v>15</v>
      </c>
      <c r="F130" s="20"/>
      <c r="G130" s="23">
        <f>SUM(G109:G129)</f>
        <v>38.5</v>
      </c>
      <c r="H130" s="23">
        <f>SUM(H109:H129)</f>
        <v>40.5</v>
      </c>
      <c r="I130" s="23">
        <f t="shared" si="4"/>
        <v>2</v>
      </c>
      <c r="J130" s="24"/>
      <c r="K130" s="20"/>
    </row>
    <row r="131" spans="1:11" ht="18.75" customHeight="1">
      <c r="A131" s="66" t="s">
        <v>20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8"/>
    </row>
    <row r="132" spans="1:11" ht="27.75" customHeight="1">
      <c r="A132" s="34" t="s">
        <v>12</v>
      </c>
      <c r="B132" s="69" t="s">
        <v>13</v>
      </c>
      <c r="C132" s="67"/>
      <c r="D132" s="67"/>
      <c r="E132" s="67"/>
      <c r="F132" s="67"/>
      <c r="G132" s="67"/>
      <c r="H132" s="67"/>
      <c r="I132" s="67"/>
      <c r="J132" s="67"/>
      <c r="K132" s="68"/>
    </row>
    <row r="133" spans="1:11" ht="13.2">
      <c r="A133" s="31">
        <v>45376</v>
      </c>
      <c r="B133" s="27" t="s">
        <v>50</v>
      </c>
      <c r="C133" s="11" t="s">
        <v>141</v>
      </c>
      <c r="D133" s="27" t="s">
        <v>190</v>
      </c>
      <c r="E133" s="12" t="s">
        <v>62</v>
      </c>
      <c r="F133" s="12" t="s">
        <v>49</v>
      </c>
      <c r="G133" s="29">
        <v>2</v>
      </c>
      <c r="H133" s="29">
        <v>2</v>
      </c>
      <c r="I133" s="29">
        <f t="shared" ref="I133:I154" si="5">H133-G133</f>
        <v>0</v>
      </c>
      <c r="J133" s="28"/>
      <c r="K133" s="27"/>
    </row>
    <row r="134" spans="1:11" ht="13.2">
      <c r="A134" s="31">
        <v>45376</v>
      </c>
      <c r="B134" s="27" t="s">
        <v>50</v>
      </c>
      <c r="C134" s="11" t="s">
        <v>141</v>
      </c>
      <c r="D134" s="27" t="s">
        <v>191</v>
      </c>
      <c r="E134" s="12" t="s">
        <v>62</v>
      </c>
      <c r="F134" s="12" t="s">
        <v>49</v>
      </c>
      <c r="G134" s="29">
        <v>0.5</v>
      </c>
      <c r="H134" s="29">
        <v>0.5</v>
      </c>
      <c r="I134" s="29">
        <f t="shared" si="5"/>
        <v>0</v>
      </c>
      <c r="J134" s="48" t="s">
        <v>258</v>
      </c>
      <c r="K134" s="27"/>
    </row>
    <row r="135" spans="1:11" ht="13.2">
      <c r="A135" s="31">
        <v>45376</v>
      </c>
      <c r="B135" s="27" t="s">
        <v>50</v>
      </c>
      <c r="C135" s="11" t="s">
        <v>141</v>
      </c>
      <c r="D135" s="27" t="s">
        <v>192</v>
      </c>
      <c r="E135" s="12" t="s">
        <v>62</v>
      </c>
      <c r="F135" s="12" t="s">
        <v>49</v>
      </c>
      <c r="G135" s="29">
        <v>1</v>
      </c>
      <c r="H135" s="29">
        <v>1</v>
      </c>
      <c r="I135" s="29">
        <f t="shared" si="5"/>
        <v>0</v>
      </c>
      <c r="J135" s="28"/>
      <c r="K135" s="27"/>
    </row>
    <row r="136" spans="1:11" ht="13.2">
      <c r="A136" s="31">
        <v>45376</v>
      </c>
      <c r="B136" s="27" t="s">
        <v>50</v>
      </c>
      <c r="C136" s="11" t="s">
        <v>141</v>
      </c>
      <c r="D136" s="27" t="s">
        <v>193</v>
      </c>
      <c r="E136" s="12" t="s">
        <v>62</v>
      </c>
      <c r="F136" s="12" t="s">
        <v>49</v>
      </c>
      <c r="G136" s="29">
        <v>3</v>
      </c>
      <c r="H136" s="29">
        <v>3</v>
      </c>
      <c r="I136" s="29">
        <f t="shared" si="5"/>
        <v>0</v>
      </c>
      <c r="J136" s="28"/>
      <c r="K136" s="27"/>
    </row>
    <row r="137" spans="1:11" ht="13.2">
      <c r="A137" s="31">
        <v>45376</v>
      </c>
      <c r="B137" s="27" t="s">
        <v>50</v>
      </c>
      <c r="C137" s="11" t="s">
        <v>141</v>
      </c>
      <c r="D137" s="27" t="s">
        <v>194</v>
      </c>
      <c r="E137" s="12" t="s">
        <v>62</v>
      </c>
      <c r="F137" s="12" t="s">
        <v>49</v>
      </c>
      <c r="G137" s="29">
        <v>1.5</v>
      </c>
      <c r="H137" s="29">
        <v>1.5</v>
      </c>
      <c r="I137" s="29">
        <f t="shared" si="5"/>
        <v>0</v>
      </c>
      <c r="J137" s="28"/>
      <c r="K137" s="27"/>
    </row>
    <row r="138" spans="1:11" ht="13.2">
      <c r="A138" s="31">
        <v>45376</v>
      </c>
      <c r="B138" s="27" t="s">
        <v>50</v>
      </c>
      <c r="C138" s="11" t="s">
        <v>141</v>
      </c>
      <c r="D138" s="27" t="s">
        <v>99</v>
      </c>
      <c r="E138" s="12" t="s">
        <v>62</v>
      </c>
      <c r="F138" s="12" t="s">
        <v>40</v>
      </c>
      <c r="G138" s="29">
        <v>1</v>
      </c>
      <c r="H138" s="29">
        <v>1</v>
      </c>
      <c r="I138" s="29">
        <f t="shared" si="5"/>
        <v>0</v>
      </c>
      <c r="J138" s="28"/>
      <c r="K138" s="50" t="s">
        <v>195</v>
      </c>
    </row>
    <row r="139" spans="1:11" ht="13.2">
      <c r="A139" s="39">
        <v>45377</v>
      </c>
      <c r="B139" s="40" t="s">
        <v>50</v>
      </c>
      <c r="C139" s="41" t="s">
        <v>112</v>
      </c>
      <c r="D139" s="40" t="s">
        <v>71</v>
      </c>
      <c r="E139" s="42" t="s">
        <v>42</v>
      </c>
      <c r="F139" s="42" t="s">
        <v>40</v>
      </c>
      <c r="G139" s="43">
        <v>0.5</v>
      </c>
      <c r="H139" s="43">
        <v>0.5</v>
      </c>
      <c r="I139" s="43">
        <f t="shared" si="5"/>
        <v>0</v>
      </c>
      <c r="J139" s="44"/>
      <c r="K139" s="40"/>
    </row>
    <row r="140" spans="1:11" ht="13.2">
      <c r="A140" s="31">
        <v>45377</v>
      </c>
      <c r="B140" s="27" t="s">
        <v>50</v>
      </c>
      <c r="C140" s="11" t="s">
        <v>112</v>
      </c>
      <c r="D140" s="27" t="s">
        <v>196</v>
      </c>
      <c r="E140" s="12" t="s">
        <v>39</v>
      </c>
      <c r="F140" s="12" t="s">
        <v>40</v>
      </c>
      <c r="G140" s="29">
        <v>2.5</v>
      </c>
      <c r="H140" s="29">
        <v>2.5</v>
      </c>
      <c r="I140" s="29">
        <f t="shared" si="5"/>
        <v>0</v>
      </c>
      <c r="J140" s="28"/>
      <c r="K140" s="27"/>
    </row>
    <row r="141" spans="1:11" ht="13.2">
      <c r="A141" s="31">
        <v>45377</v>
      </c>
      <c r="B141" s="27" t="s">
        <v>50</v>
      </c>
      <c r="C141" s="11" t="s">
        <v>112</v>
      </c>
      <c r="D141" s="27" t="s">
        <v>197</v>
      </c>
      <c r="E141" s="12" t="s">
        <v>42</v>
      </c>
      <c r="F141" s="12" t="s">
        <v>40</v>
      </c>
      <c r="G141" s="29">
        <v>2.5</v>
      </c>
      <c r="H141" s="29">
        <v>2.5</v>
      </c>
      <c r="I141" s="29">
        <f t="shared" si="5"/>
        <v>0</v>
      </c>
      <c r="J141" s="28"/>
      <c r="K141" s="27"/>
    </row>
    <row r="142" spans="1:11" ht="13.2">
      <c r="A142" s="31">
        <v>45377</v>
      </c>
      <c r="B142" s="27" t="s">
        <v>56</v>
      </c>
      <c r="C142" s="11" t="s">
        <v>112</v>
      </c>
      <c r="D142" s="27" t="s">
        <v>198</v>
      </c>
      <c r="E142" s="12"/>
      <c r="F142" s="12"/>
      <c r="G142" s="29">
        <v>1.5</v>
      </c>
      <c r="H142" s="29"/>
      <c r="I142" s="29">
        <f t="shared" si="5"/>
        <v>-1.5</v>
      </c>
      <c r="J142" s="28"/>
      <c r="K142" s="27" t="s">
        <v>265</v>
      </c>
    </row>
    <row r="143" spans="1:11" ht="13.2">
      <c r="A143" s="31">
        <v>45377</v>
      </c>
      <c r="B143" s="27" t="s">
        <v>50</v>
      </c>
      <c r="C143" s="11" t="s">
        <v>200</v>
      </c>
      <c r="D143" s="27" t="s">
        <v>199</v>
      </c>
      <c r="E143" s="12" t="s">
        <v>45</v>
      </c>
      <c r="F143" s="12" t="s">
        <v>52</v>
      </c>
      <c r="G143" s="29">
        <v>3</v>
      </c>
      <c r="H143" s="29">
        <v>3</v>
      </c>
      <c r="I143" s="29">
        <f t="shared" si="5"/>
        <v>0</v>
      </c>
      <c r="J143" s="28"/>
      <c r="K143" s="27"/>
    </row>
    <row r="144" spans="1:11" ht="13.2">
      <c r="A144" s="39">
        <v>45378</v>
      </c>
      <c r="B144" s="40" t="s">
        <v>50</v>
      </c>
      <c r="C144" s="11" t="s">
        <v>141</v>
      </c>
      <c r="D144" s="40" t="s">
        <v>201</v>
      </c>
      <c r="E144" s="42" t="s">
        <v>45</v>
      </c>
      <c r="F144" s="42" t="s">
        <v>49</v>
      </c>
      <c r="G144" s="43">
        <v>2</v>
      </c>
      <c r="H144" s="43">
        <v>2</v>
      </c>
      <c r="I144" s="29">
        <f t="shared" si="5"/>
        <v>0</v>
      </c>
      <c r="J144" s="44"/>
      <c r="K144" s="40"/>
    </row>
    <row r="145" spans="1:11" ht="13.2">
      <c r="A145" s="31">
        <v>45378</v>
      </c>
      <c r="B145" s="27" t="s">
        <v>50</v>
      </c>
      <c r="C145" s="11" t="s">
        <v>141</v>
      </c>
      <c r="D145" s="27" t="s">
        <v>202</v>
      </c>
      <c r="E145" s="12" t="s">
        <v>45</v>
      </c>
      <c r="F145" s="12" t="s">
        <v>49</v>
      </c>
      <c r="G145" s="29">
        <v>1.5</v>
      </c>
      <c r="H145" s="29">
        <v>1.5</v>
      </c>
      <c r="I145" s="29">
        <f t="shared" si="5"/>
        <v>0</v>
      </c>
      <c r="J145" s="28"/>
      <c r="K145" s="27"/>
    </row>
    <row r="146" spans="1:11" ht="13.2">
      <c r="A146" s="31">
        <v>45378</v>
      </c>
      <c r="B146" s="27" t="s">
        <v>50</v>
      </c>
      <c r="C146" s="11" t="s">
        <v>141</v>
      </c>
      <c r="D146" s="27" t="s">
        <v>203</v>
      </c>
      <c r="E146" s="12" t="s">
        <v>45</v>
      </c>
      <c r="F146" s="12" t="s">
        <v>49</v>
      </c>
      <c r="G146" s="29">
        <v>2.5</v>
      </c>
      <c r="H146" s="29">
        <v>2.5</v>
      </c>
      <c r="I146" s="29">
        <f t="shared" si="5"/>
        <v>0</v>
      </c>
      <c r="J146" s="48" t="s">
        <v>258</v>
      </c>
      <c r="K146" s="27"/>
    </row>
    <row r="147" spans="1:11" ht="13.2">
      <c r="A147" s="31">
        <v>45378</v>
      </c>
      <c r="B147" s="27" t="s">
        <v>50</v>
      </c>
      <c r="C147" s="11" t="s">
        <v>141</v>
      </c>
      <c r="D147" s="27" t="s">
        <v>99</v>
      </c>
      <c r="E147" s="12" t="s">
        <v>62</v>
      </c>
      <c r="F147" s="12" t="s">
        <v>40</v>
      </c>
      <c r="G147" s="29">
        <v>1</v>
      </c>
      <c r="H147" s="29">
        <v>1</v>
      </c>
      <c r="I147" s="29">
        <f t="shared" si="5"/>
        <v>0</v>
      </c>
      <c r="J147" s="28"/>
      <c r="K147" s="27"/>
    </row>
    <row r="148" spans="1:11" ht="13.2">
      <c r="A148" s="39">
        <v>45379</v>
      </c>
      <c r="B148" s="40" t="s">
        <v>50</v>
      </c>
      <c r="C148" s="41" t="s">
        <v>141</v>
      </c>
      <c r="D148" s="40" t="s">
        <v>204</v>
      </c>
      <c r="E148" s="42" t="s">
        <v>45</v>
      </c>
      <c r="F148" s="42" t="s">
        <v>49</v>
      </c>
      <c r="G148" s="43">
        <v>2</v>
      </c>
      <c r="H148" s="43">
        <v>2</v>
      </c>
      <c r="I148" s="43">
        <f t="shared" si="5"/>
        <v>0</v>
      </c>
      <c r="J148" s="44"/>
      <c r="K148" s="40"/>
    </row>
    <row r="149" spans="1:11" ht="13.2">
      <c r="A149" s="31">
        <v>45379</v>
      </c>
      <c r="B149" s="27" t="s">
        <v>50</v>
      </c>
      <c r="C149" s="11" t="s">
        <v>141</v>
      </c>
      <c r="D149" s="27" t="s">
        <v>205</v>
      </c>
      <c r="E149" s="12" t="s">
        <v>45</v>
      </c>
      <c r="F149" s="12" t="s">
        <v>49</v>
      </c>
      <c r="G149" s="29">
        <v>1.5</v>
      </c>
      <c r="H149" s="29">
        <v>1.5</v>
      </c>
      <c r="I149" s="29">
        <f t="shared" si="5"/>
        <v>0</v>
      </c>
      <c r="J149" s="28"/>
      <c r="K149" s="27"/>
    </row>
    <row r="150" spans="1:11" ht="13.2">
      <c r="A150" s="31">
        <v>45379</v>
      </c>
      <c r="B150" s="27" t="s">
        <v>50</v>
      </c>
      <c r="C150" s="11" t="s">
        <v>141</v>
      </c>
      <c r="D150" s="27" t="s">
        <v>206</v>
      </c>
      <c r="E150" s="12" t="s">
        <v>45</v>
      </c>
      <c r="F150" s="12" t="s">
        <v>49</v>
      </c>
      <c r="G150" s="29">
        <v>1.5</v>
      </c>
      <c r="H150" s="29">
        <v>1.5</v>
      </c>
      <c r="I150" s="29">
        <f t="shared" si="5"/>
        <v>0</v>
      </c>
      <c r="J150" s="28"/>
      <c r="K150" s="27"/>
    </row>
    <row r="151" spans="1:11" ht="13.2">
      <c r="A151" s="31">
        <v>45379</v>
      </c>
      <c r="B151" s="27" t="s">
        <v>50</v>
      </c>
      <c r="C151" s="11" t="s">
        <v>200</v>
      </c>
      <c r="D151" s="27" t="s">
        <v>207</v>
      </c>
      <c r="E151" s="12" t="s">
        <v>45</v>
      </c>
      <c r="F151" s="12" t="s">
        <v>52</v>
      </c>
      <c r="G151" s="29">
        <v>3</v>
      </c>
      <c r="H151" s="29">
        <v>3</v>
      </c>
      <c r="I151" s="29"/>
      <c r="J151" s="28"/>
      <c r="K151" s="27"/>
    </row>
    <row r="152" spans="1:11" ht="13.2">
      <c r="A152" s="31">
        <v>45379</v>
      </c>
      <c r="B152" s="27" t="s">
        <v>50</v>
      </c>
      <c r="C152" s="11" t="s">
        <v>208</v>
      </c>
      <c r="D152" s="27" t="s">
        <v>99</v>
      </c>
      <c r="E152" s="12" t="s">
        <v>62</v>
      </c>
      <c r="F152" s="12" t="s">
        <v>40</v>
      </c>
      <c r="G152" s="29">
        <v>1</v>
      </c>
      <c r="H152" s="29">
        <v>1</v>
      </c>
      <c r="I152" s="29"/>
      <c r="J152" s="28"/>
      <c r="K152" s="27"/>
    </row>
    <row r="153" spans="1:11" ht="13.2">
      <c r="A153" s="31"/>
      <c r="B153" s="27"/>
      <c r="C153" s="11"/>
      <c r="D153" s="27"/>
      <c r="E153" s="12"/>
      <c r="F153" s="12"/>
      <c r="G153" s="29"/>
      <c r="H153" s="29"/>
      <c r="I153" s="29">
        <f t="shared" si="5"/>
        <v>0</v>
      </c>
      <c r="J153" s="28"/>
      <c r="K153" s="27"/>
    </row>
    <row r="154" spans="1:11" ht="13.2">
      <c r="A154" s="18"/>
      <c r="B154" s="20"/>
      <c r="C154" s="20"/>
      <c r="D154" s="20"/>
      <c r="E154" s="20" t="s">
        <v>15</v>
      </c>
      <c r="F154" s="20"/>
      <c r="G154" s="23">
        <f>SUM(G133:G153)</f>
        <v>35</v>
      </c>
      <c r="H154" s="23">
        <f>SUM(H133:H153)</f>
        <v>33.5</v>
      </c>
      <c r="I154" s="23">
        <f t="shared" si="5"/>
        <v>-1.5</v>
      </c>
      <c r="J154" s="24"/>
      <c r="K154" s="20"/>
    </row>
    <row r="155" spans="1:11" ht="18.75" customHeight="1">
      <c r="A155" s="75" t="s">
        <v>21</v>
      </c>
      <c r="B155" s="67"/>
      <c r="C155" s="67"/>
      <c r="D155" s="67"/>
      <c r="E155" s="67"/>
      <c r="F155" s="67"/>
      <c r="G155" s="67"/>
      <c r="H155" s="67"/>
      <c r="I155" s="67"/>
      <c r="J155" s="67"/>
      <c r="K155" s="68"/>
    </row>
    <row r="156" spans="1:11" ht="28.5" customHeight="1">
      <c r="A156" s="35" t="s">
        <v>12</v>
      </c>
      <c r="B156" s="74" t="s">
        <v>257</v>
      </c>
      <c r="C156" s="67"/>
      <c r="D156" s="67"/>
      <c r="E156" s="67"/>
      <c r="F156" s="67"/>
      <c r="G156" s="67"/>
      <c r="H156" s="67"/>
      <c r="I156" s="67"/>
      <c r="J156" s="67"/>
      <c r="K156" s="68"/>
    </row>
    <row r="157" spans="1:11" ht="13.2">
      <c r="A157" s="31">
        <v>45384</v>
      </c>
      <c r="B157" s="27" t="s">
        <v>50</v>
      </c>
      <c r="C157" s="11" t="s">
        <v>14</v>
      </c>
      <c r="D157" s="27" t="s">
        <v>71</v>
      </c>
      <c r="E157" s="12" t="s">
        <v>42</v>
      </c>
      <c r="F157" s="12" t="s">
        <v>40</v>
      </c>
      <c r="G157" s="29">
        <v>0.5</v>
      </c>
      <c r="H157" s="29">
        <v>0.5</v>
      </c>
      <c r="I157" s="29">
        <f t="shared" ref="I157:I174" si="6">H157-G157</f>
        <v>0</v>
      </c>
      <c r="J157" s="28"/>
      <c r="K157" s="27"/>
    </row>
    <row r="158" spans="1:11" ht="13.2">
      <c r="A158" s="31">
        <v>45384</v>
      </c>
      <c r="B158" s="27" t="s">
        <v>50</v>
      </c>
      <c r="C158" s="11" t="s">
        <v>14</v>
      </c>
      <c r="D158" s="27" t="s">
        <v>105</v>
      </c>
      <c r="E158" s="12" t="s">
        <v>42</v>
      </c>
      <c r="F158" s="12" t="s">
        <v>40</v>
      </c>
      <c r="G158" s="29">
        <v>0.5</v>
      </c>
      <c r="H158" s="29">
        <v>0.5</v>
      </c>
      <c r="I158" s="29">
        <f t="shared" si="6"/>
        <v>0</v>
      </c>
      <c r="J158" s="28"/>
      <c r="K158" s="27"/>
    </row>
    <row r="159" spans="1:11" ht="13.2">
      <c r="A159" s="31">
        <v>45384</v>
      </c>
      <c r="B159" s="27" t="s">
        <v>50</v>
      </c>
      <c r="C159" s="11" t="s">
        <v>14</v>
      </c>
      <c r="D159" s="27" t="s">
        <v>209</v>
      </c>
      <c r="E159" s="12" t="s">
        <v>62</v>
      </c>
      <c r="F159" s="12" t="s">
        <v>40</v>
      </c>
      <c r="G159" s="29">
        <v>3</v>
      </c>
      <c r="H159" s="29">
        <v>3</v>
      </c>
      <c r="I159" s="29">
        <f t="shared" si="6"/>
        <v>0</v>
      </c>
      <c r="J159" s="28"/>
      <c r="K159" s="27"/>
    </row>
    <row r="160" spans="1:11" ht="13.2">
      <c r="A160" s="39">
        <v>45385</v>
      </c>
      <c r="B160" s="40" t="s">
        <v>50</v>
      </c>
      <c r="C160" s="41" t="s">
        <v>141</v>
      </c>
      <c r="D160" s="40" t="s">
        <v>210</v>
      </c>
      <c r="E160" s="42" t="s">
        <v>62</v>
      </c>
      <c r="F160" s="42" t="s">
        <v>55</v>
      </c>
      <c r="G160" s="43">
        <v>1</v>
      </c>
      <c r="H160" s="43">
        <v>1</v>
      </c>
      <c r="I160" s="43">
        <f t="shared" si="6"/>
        <v>0</v>
      </c>
      <c r="J160" s="44"/>
      <c r="K160" s="40"/>
    </row>
    <row r="161" spans="1:11" ht="13.2">
      <c r="A161" s="31">
        <v>45385</v>
      </c>
      <c r="B161" s="27" t="s">
        <v>50</v>
      </c>
      <c r="C161" s="11" t="s">
        <v>141</v>
      </c>
      <c r="D161" s="27" t="s">
        <v>211</v>
      </c>
      <c r="E161" s="12" t="s">
        <v>62</v>
      </c>
      <c r="F161" s="12" t="s">
        <v>55</v>
      </c>
      <c r="G161" s="29">
        <v>1</v>
      </c>
      <c r="H161" s="29">
        <v>1</v>
      </c>
      <c r="I161" s="29">
        <f t="shared" si="6"/>
        <v>0</v>
      </c>
      <c r="J161" s="28"/>
      <c r="K161" s="27"/>
    </row>
    <row r="162" spans="1:11" ht="13.2">
      <c r="A162" s="31">
        <v>45385</v>
      </c>
      <c r="B162" s="27" t="s">
        <v>50</v>
      </c>
      <c r="C162" s="11" t="s">
        <v>141</v>
      </c>
      <c r="D162" s="27" t="s">
        <v>212</v>
      </c>
      <c r="E162" s="12" t="s">
        <v>54</v>
      </c>
      <c r="F162" s="12" t="s">
        <v>55</v>
      </c>
      <c r="G162" s="29">
        <v>1</v>
      </c>
      <c r="H162" s="29">
        <v>1.2</v>
      </c>
      <c r="I162" s="29">
        <f t="shared" si="6"/>
        <v>0.19999999999999996</v>
      </c>
      <c r="J162" s="48" t="s">
        <v>215</v>
      </c>
      <c r="K162" s="27" t="s">
        <v>218</v>
      </c>
    </row>
    <row r="163" spans="1:11" ht="13.2">
      <c r="A163" s="31">
        <v>45385</v>
      </c>
      <c r="B163" s="27" t="s">
        <v>50</v>
      </c>
      <c r="C163" s="11" t="s">
        <v>141</v>
      </c>
      <c r="D163" s="27" t="s">
        <v>213</v>
      </c>
      <c r="E163" s="12" t="s">
        <v>54</v>
      </c>
      <c r="F163" s="12" t="s">
        <v>55</v>
      </c>
      <c r="G163" s="29">
        <v>1</v>
      </c>
      <c r="H163" s="29">
        <v>0.8</v>
      </c>
      <c r="I163" s="29">
        <f t="shared" si="6"/>
        <v>-0.19999999999999996</v>
      </c>
      <c r="J163" s="48" t="s">
        <v>214</v>
      </c>
      <c r="K163" s="27" t="s">
        <v>219</v>
      </c>
    </row>
    <row r="164" spans="1:11" ht="13.2">
      <c r="A164" s="31">
        <v>45385</v>
      </c>
      <c r="B164" s="27" t="s">
        <v>50</v>
      </c>
      <c r="C164" s="11" t="s">
        <v>141</v>
      </c>
      <c r="D164" s="27" t="s">
        <v>216</v>
      </c>
      <c r="E164" s="12" t="s">
        <v>62</v>
      </c>
      <c r="F164" s="12" t="s">
        <v>40</v>
      </c>
      <c r="G164" s="29">
        <v>3</v>
      </c>
      <c r="H164" s="29">
        <v>3</v>
      </c>
      <c r="I164" s="29">
        <f t="shared" si="6"/>
        <v>0</v>
      </c>
      <c r="J164" s="48" t="s">
        <v>217</v>
      </c>
      <c r="K164" s="27" t="s">
        <v>99</v>
      </c>
    </row>
    <row r="165" spans="1:11" ht="13.2">
      <c r="A165" s="39">
        <v>45386</v>
      </c>
      <c r="B165" s="40" t="s">
        <v>50</v>
      </c>
      <c r="C165" s="41" t="s">
        <v>141</v>
      </c>
      <c r="D165" s="40" t="s">
        <v>223</v>
      </c>
      <c r="E165" s="42" t="s">
        <v>54</v>
      </c>
      <c r="F165" s="42" t="s">
        <v>40</v>
      </c>
      <c r="G165" s="43">
        <v>4</v>
      </c>
      <c r="H165" s="43">
        <v>4</v>
      </c>
      <c r="I165" s="43">
        <f t="shared" si="6"/>
        <v>0</v>
      </c>
      <c r="J165" s="53" t="s">
        <v>230</v>
      </c>
      <c r="K165" s="40"/>
    </row>
    <row r="166" spans="1:11" ht="13.2">
      <c r="A166" s="31">
        <v>45386</v>
      </c>
      <c r="B166" s="27" t="s">
        <v>50</v>
      </c>
      <c r="C166" s="11" t="s">
        <v>220</v>
      </c>
      <c r="D166" s="27" t="s">
        <v>222</v>
      </c>
      <c r="E166" s="12" t="s">
        <v>54</v>
      </c>
      <c r="F166" s="12" t="s">
        <v>55</v>
      </c>
      <c r="G166" s="29">
        <v>1</v>
      </c>
      <c r="H166" s="29">
        <v>0.7</v>
      </c>
      <c r="I166" s="29">
        <f t="shared" si="6"/>
        <v>-0.30000000000000004</v>
      </c>
      <c r="J166" s="48" t="s">
        <v>221</v>
      </c>
      <c r="K166" s="27"/>
    </row>
    <row r="167" spans="1:11" ht="13.2">
      <c r="A167" s="31">
        <v>45386</v>
      </c>
      <c r="B167" s="27" t="s">
        <v>50</v>
      </c>
      <c r="C167" s="11" t="s">
        <v>208</v>
      </c>
      <c r="D167" s="27" t="s">
        <v>224</v>
      </c>
      <c r="E167" s="12" t="s">
        <v>62</v>
      </c>
      <c r="F167" s="12" t="s">
        <v>55</v>
      </c>
      <c r="G167" s="29">
        <v>2</v>
      </c>
      <c r="H167" s="29">
        <v>2</v>
      </c>
      <c r="I167" s="29">
        <f t="shared" si="6"/>
        <v>0</v>
      </c>
      <c r="J167" s="28"/>
      <c r="K167" s="27"/>
    </row>
    <row r="168" spans="1:11" ht="13.2">
      <c r="A168" s="39">
        <v>45387</v>
      </c>
      <c r="B168" s="40" t="s">
        <v>50</v>
      </c>
      <c r="C168" s="41" t="s">
        <v>112</v>
      </c>
      <c r="D168" s="40" t="s">
        <v>71</v>
      </c>
      <c r="E168" s="42" t="s">
        <v>42</v>
      </c>
      <c r="F168" s="42" t="s">
        <v>40</v>
      </c>
      <c r="G168" s="43">
        <v>0.5</v>
      </c>
      <c r="H168" s="43">
        <v>0.5</v>
      </c>
      <c r="I168" s="43">
        <f t="shared" si="6"/>
        <v>0</v>
      </c>
      <c r="J168" s="44"/>
      <c r="K168" s="40"/>
    </row>
    <row r="169" spans="1:11" ht="13.2">
      <c r="A169" s="31">
        <v>45387</v>
      </c>
      <c r="B169" s="27" t="s">
        <v>50</v>
      </c>
      <c r="C169" s="11" t="s">
        <v>113</v>
      </c>
      <c r="D169" s="27" t="s">
        <v>225</v>
      </c>
      <c r="E169" s="12" t="s">
        <v>62</v>
      </c>
      <c r="F169" s="12" t="s">
        <v>55</v>
      </c>
      <c r="G169" s="29">
        <v>0.5</v>
      </c>
      <c r="H169" s="29">
        <v>0.5</v>
      </c>
      <c r="I169" s="29">
        <f t="shared" si="6"/>
        <v>0</v>
      </c>
      <c r="J169" s="28"/>
      <c r="K169" s="27"/>
    </row>
    <row r="170" spans="1:11" ht="13.2">
      <c r="A170" s="31">
        <v>45387</v>
      </c>
      <c r="B170" s="27" t="s">
        <v>56</v>
      </c>
      <c r="C170" s="11" t="s">
        <v>113</v>
      </c>
      <c r="D170" s="27" t="s">
        <v>226</v>
      </c>
      <c r="E170" s="12" t="s">
        <v>51</v>
      </c>
      <c r="F170" s="12" t="s">
        <v>55</v>
      </c>
      <c r="G170" s="29">
        <v>2</v>
      </c>
      <c r="H170" s="29">
        <v>0</v>
      </c>
      <c r="I170" s="29">
        <f t="shared" si="6"/>
        <v>-2</v>
      </c>
      <c r="J170" s="28"/>
      <c r="K170" s="27" t="s">
        <v>227</v>
      </c>
    </row>
    <row r="171" spans="1:11" ht="13.2">
      <c r="A171" s="31">
        <v>45387</v>
      </c>
      <c r="B171" s="27" t="s">
        <v>50</v>
      </c>
      <c r="C171" s="11" t="s">
        <v>113</v>
      </c>
      <c r="D171" s="27" t="s">
        <v>229</v>
      </c>
      <c r="E171" s="12" t="s">
        <v>51</v>
      </c>
      <c r="F171" s="12" t="s">
        <v>55</v>
      </c>
      <c r="G171" s="29">
        <v>2</v>
      </c>
      <c r="H171" s="29">
        <v>2</v>
      </c>
      <c r="I171" s="29">
        <f t="shared" si="6"/>
        <v>0</v>
      </c>
      <c r="J171" s="28"/>
      <c r="K171" s="27"/>
    </row>
    <row r="172" spans="1:11" ht="13.2">
      <c r="A172" s="31">
        <v>45387</v>
      </c>
      <c r="B172" s="27" t="s">
        <v>50</v>
      </c>
      <c r="C172" s="11" t="s">
        <v>112</v>
      </c>
      <c r="D172" s="27" t="s">
        <v>231</v>
      </c>
      <c r="E172" s="12" t="s">
        <v>51</v>
      </c>
      <c r="F172" s="12" t="s">
        <v>55</v>
      </c>
      <c r="G172" s="29">
        <v>2</v>
      </c>
      <c r="H172" s="29">
        <v>2</v>
      </c>
      <c r="I172" s="29">
        <f t="shared" si="6"/>
        <v>0</v>
      </c>
      <c r="J172" s="48" t="s">
        <v>232</v>
      </c>
      <c r="K172" s="27"/>
    </row>
    <row r="173" spans="1:11" ht="13.2">
      <c r="A173" s="31">
        <v>45387</v>
      </c>
      <c r="B173" s="27" t="s">
        <v>50</v>
      </c>
      <c r="C173" s="11" t="s">
        <v>112</v>
      </c>
      <c r="D173" s="27" t="s">
        <v>228</v>
      </c>
      <c r="E173" s="12" t="s">
        <v>62</v>
      </c>
      <c r="F173" s="12" t="s">
        <v>55</v>
      </c>
      <c r="G173" s="29">
        <v>2</v>
      </c>
      <c r="H173" s="29">
        <v>2</v>
      </c>
      <c r="I173" s="29">
        <f t="shared" si="6"/>
        <v>0</v>
      </c>
      <c r="J173" s="48" t="s">
        <v>233</v>
      </c>
      <c r="K173" s="27"/>
    </row>
    <row r="174" spans="1:11" ht="15" customHeight="1">
      <c r="A174" s="18"/>
      <c r="B174" s="20"/>
      <c r="C174" s="20"/>
      <c r="D174" s="20"/>
      <c r="E174" s="20" t="s">
        <v>15</v>
      </c>
      <c r="F174" s="20"/>
      <c r="G174" s="23">
        <f>SUM(G157:G173)</f>
        <v>27</v>
      </c>
      <c r="H174" s="23">
        <f>SUM(H157:H173)</f>
        <v>24.7</v>
      </c>
      <c r="I174" s="23">
        <f t="shared" si="6"/>
        <v>-2.3000000000000007</v>
      </c>
      <c r="J174" s="24"/>
      <c r="K174" s="20"/>
    </row>
    <row r="175" spans="1:11" ht="15" customHeight="1">
      <c r="A175" s="70" t="s">
        <v>22</v>
      </c>
      <c r="B175" s="71"/>
      <c r="C175" s="71"/>
      <c r="D175" s="71"/>
      <c r="E175" s="71"/>
      <c r="F175" s="71"/>
      <c r="G175" s="71"/>
      <c r="H175" s="71"/>
      <c r="I175" s="71"/>
      <c r="J175" s="71"/>
      <c r="K175" s="72"/>
    </row>
    <row r="176" spans="1:11" ht="15" customHeight="1">
      <c r="A176" s="37" t="s">
        <v>12</v>
      </c>
      <c r="B176" s="73" t="s">
        <v>13</v>
      </c>
      <c r="C176" s="71"/>
      <c r="D176" s="71"/>
      <c r="E176" s="71"/>
      <c r="F176" s="71"/>
      <c r="G176" s="71"/>
      <c r="H176" s="71"/>
      <c r="I176" s="71"/>
      <c r="J176" s="71"/>
      <c r="K176" s="72"/>
    </row>
    <row r="177" spans="1:11" ht="15" customHeight="1">
      <c r="A177" s="31">
        <v>45390</v>
      </c>
      <c r="B177" s="27" t="s">
        <v>56</v>
      </c>
      <c r="C177" s="11" t="s">
        <v>235</v>
      </c>
      <c r="D177" s="27" t="s">
        <v>236</v>
      </c>
      <c r="E177" s="12" t="s">
        <v>62</v>
      </c>
      <c r="F177" s="12" t="s">
        <v>55</v>
      </c>
      <c r="G177" s="29">
        <v>1.5</v>
      </c>
      <c r="H177" s="29"/>
      <c r="I177" s="29">
        <f t="shared" ref="I177:I193" si="7">H177-G177</f>
        <v>-1.5</v>
      </c>
      <c r="J177" s="28"/>
      <c r="K177" s="27"/>
    </row>
    <row r="178" spans="1:11" ht="15" customHeight="1">
      <c r="A178" s="31">
        <v>45390</v>
      </c>
      <c r="B178" s="27" t="s">
        <v>50</v>
      </c>
      <c r="C178" s="11" t="s">
        <v>235</v>
      </c>
      <c r="D178" s="27" t="s">
        <v>237</v>
      </c>
      <c r="E178" s="12" t="s">
        <v>62</v>
      </c>
      <c r="F178" s="12" t="s">
        <v>55</v>
      </c>
      <c r="G178" s="29">
        <v>0.5</v>
      </c>
      <c r="H178" s="29">
        <v>0.5</v>
      </c>
      <c r="I178" s="29">
        <f t="shared" si="7"/>
        <v>0</v>
      </c>
      <c r="J178" s="28"/>
      <c r="K178" s="27"/>
    </row>
    <row r="179" spans="1:11" ht="15" customHeight="1">
      <c r="A179" s="31">
        <v>45390</v>
      </c>
      <c r="B179" s="27" t="s">
        <v>50</v>
      </c>
      <c r="C179" s="11" t="s">
        <v>235</v>
      </c>
      <c r="D179" s="27" t="s">
        <v>238</v>
      </c>
      <c r="E179" s="12" t="s">
        <v>62</v>
      </c>
      <c r="F179" s="12" t="s">
        <v>55</v>
      </c>
      <c r="G179" s="29">
        <v>2</v>
      </c>
      <c r="H179" s="29">
        <v>2</v>
      </c>
      <c r="I179" s="29">
        <f t="shared" si="7"/>
        <v>0</v>
      </c>
      <c r="J179" s="48" t="s">
        <v>240</v>
      </c>
      <c r="K179" s="27"/>
    </row>
    <row r="180" spans="1:11" ht="15" customHeight="1">
      <c r="A180" s="55">
        <v>45390</v>
      </c>
      <c r="B180" s="56" t="s">
        <v>50</v>
      </c>
      <c r="C180" s="54" t="s">
        <v>235</v>
      </c>
      <c r="D180" s="56" t="s">
        <v>239</v>
      </c>
      <c r="E180" s="57" t="s">
        <v>39</v>
      </c>
      <c r="F180" s="57" t="s">
        <v>55</v>
      </c>
      <c r="G180" s="58">
        <v>3</v>
      </c>
      <c r="H180" s="58">
        <v>3</v>
      </c>
      <c r="I180" s="58">
        <f t="shared" si="7"/>
        <v>0</v>
      </c>
      <c r="J180" s="59"/>
      <c r="K180" s="56"/>
    </row>
    <row r="181" spans="1:11" ht="15" customHeight="1">
      <c r="A181" s="31">
        <v>45391</v>
      </c>
      <c r="B181" s="27" t="s">
        <v>50</v>
      </c>
      <c r="C181" s="11" t="s">
        <v>112</v>
      </c>
      <c r="D181" s="27" t="s">
        <v>241</v>
      </c>
      <c r="E181" s="12" t="s">
        <v>62</v>
      </c>
      <c r="F181" s="12" t="s">
        <v>40</v>
      </c>
      <c r="G181" s="29">
        <v>2</v>
      </c>
      <c r="H181" s="29">
        <v>2</v>
      </c>
      <c r="I181" s="29">
        <f t="shared" si="7"/>
        <v>0</v>
      </c>
      <c r="J181" s="28"/>
      <c r="K181" s="27"/>
    </row>
    <row r="182" spans="1:11" ht="15" customHeight="1">
      <c r="A182" s="31">
        <v>45391</v>
      </c>
      <c r="B182" s="27" t="s">
        <v>50</v>
      </c>
      <c r="C182" s="11" t="s">
        <v>112</v>
      </c>
      <c r="D182" s="27" t="s">
        <v>242</v>
      </c>
      <c r="E182" s="12" t="s">
        <v>62</v>
      </c>
      <c r="F182" s="12" t="s">
        <v>40</v>
      </c>
      <c r="G182" s="29">
        <v>0.5</v>
      </c>
      <c r="H182" s="29">
        <v>0.5</v>
      </c>
      <c r="I182" s="29">
        <f t="shared" si="7"/>
        <v>0</v>
      </c>
      <c r="J182" s="28"/>
      <c r="K182" s="27"/>
    </row>
    <row r="183" spans="1:11" ht="15" customHeight="1">
      <c r="A183" s="31">
        <v>45391</v>
      </c>
      <c r="B183" s="27" t="s">
        <v>50</v>
      </c>
      <c r="C183" s="11" t="s">
        <v>112</v>
      </c>
      <c r="D183" s="27" t="s">
        <v>243</v>
      </c>
      <c r="E183" s="12" t="s">
        <v>62</v>
      </c>
      <c r="F183" s="12" t="s">
        <v>55</v>
      </c>
      <c r="G183" s="29">
        <v>5</v>
      </c>
      <c r="H183" s="29">
        <v>5</v>
      </c>
      <c r="I183" s="29">
        <f t="shared" si="7"/>
        <v>0</v>
      </c>
      <c r="J183" s="48" t="s">
        <v>246</v>
      </c>
      <c r="K183" s="27"/>
    </row>
    <row r="184" spans="1:11" ht="15" customHeight="1">
      <c r="A184" s="31">
        <v>45391</v>
      </c>
      <c r="B184" s="27" t="s">
        <v>50</v>
      </c>
      <c r="C184" s="11" t="s">
        <v>112</v>
      </c>
      <c r="D184" s="27" t="s">
        <v>244</v>
      </c>
      <c r="E184" s="12" t="s">
        <v>54</v>
      </c>
      <c r="F184" s="12" t="s">
        <v>55</v>
      </c>
      <c r="G184" s="29">
        <v>2</v>
      </c>
      <c r="H184" s="29">
        <v>2</v>
      </c>
      <c r="I184" s="29">
        <f t="shared" si="7"/>
        <v>0</v>
      </c>
      <c r="J184" s="48" t="s">
        <v>245</v>
      </c>
      <c r="K184" s="27"/>
    </row>
    <row r="185" spans="1:11" ht="15" customHeight="1">
      <c r="A185" s="39">
        <v>45392</v>
      </c>
      <c r="B185" s="40" t="s">
        <v>50</v>
      </c>
      <c r="C185" s="41" t="s">
        <v>200</v>
      </c>
      <c r="D185" s="40" t="s">
        <v>247</v>
      </c>
      <c r="E185" s="42" t="s">
        <v>62</v>
      </c>
      <c r="F185" s="42" t="s">
        <v>55</v>
      </c>
      <c r="G185" s="43">
        <v>4</v>
      </c>
      <c r="H185" s="43">
        <v>4</v>
      </c>
      <c r="I185" s="43">
        <f t="shared" si="7"/>
        <v>0</v>
      </c>
      <c r="J185" s="53" t="s">
        <v>248</v>
      </c>
      <c r="K185" s="40"/>
    </row>
    <row r="186" spans="1:11" ht="15" customHeight="1">
      <c r="A186" s="31">
        <v>45392</v>
      </c>
      <c r="B186" s="27" t="s">
        <v>50</v>
      </c>
      <c r="C186" s="11" t="s">
        <v>200</v>
      </c>
      <c r="D186" s="27" t="s">
        <v>196</v>
      </c>
      <c r="E186" s="12" t="s">
        <v>62</v>
      </c>
      <c r="F186" s="12" t="s">
        <v>58</v>
      </c>
      <c r="G186" s="29">
        <v>3</v>
      </c>
      <c r="H186" s="29">
        <v>3</v>
      </c>
      <c r="I186" s="29">
        <f t="shared" si="7"/>
        <v>0</v>
      </c>
      <c r="J186" s="48" t="s">
        <v>249</v>
      </c>
      <c r="K186" s="27"/>
    </row>
    <row r="187" spans="1:11" ht="15" customHeight="1">
      <c r="A187" s="31">
        <v>45393</v>
      </c>
      <c r="B187" s="27" t="s">
        <v>50</v>
      </c>
      <c r="C187" s="11" t="s">
        <v>200</v>
      </c>
      <c r="D187" s="27" t="s">
        <v>250</v>
      </c>
      <c r="E187" s="12" t="s">
        <v>62</v>
      </c>
      <c r="F187" s="12" t="s">
        <v>52</v>
      </c>
      <c r="G187" s="29">
        <v>5</v>
      </c>
      <c r="H187" s="29">
        <v>5</v>
      </c>
      <c r="I187" s="29">
        <f t="shared" si="7"/>
        <v>0</v>
      </c>
      <c r="J187" s="28"/>
      <c r="K187" s="27"/>
    </row>
    <row r="188" spans="1:11" ht="15" customHeight="1">
      <c r="A188" s="31">
        <v>45393</v>
      </c>
      <c r="B188" s="27" t="s">
        <v>50</v>
      </c>
      <c r="C188" s="11" t="s">
        <v>200</v>
      </c>
      <c r="D188" s="27" t="s">
        <v>251</v>
      </c>
      <c r="E188" s="12" t="s">
        <v>62</v>
      </c>
      <c r="F188" s="12" t="s">
        <v>49</v>
      </c>
      <c r="G188" s="29">
        <v>3</v>
      </c>
      <c r="H188" s="29">
        <v>3</v>
      </c>
      <c r="I188" s="29">
        <f t="shared" si="7"/>
        <v>0</v>
      </c>
      <c r="J188" s="28"/>
      <c r="K188" s="27" t="s">
        <v>252</v>
      </c>
    </row>
    <row r="189" spans="1:11" ht="15" customHeight="1">
      <c r="A189" s="31">
        <v>45393</v>
      </c>
      <c r="B189" s="27" t="s">
        <v>50</v>
      </c>
      <c r="C189" s="11" t="s">
        <v>200</v>
      </c>
      <c r="D189" s="27" t="s">
        <v>253</v>
      </c>
      <c r="E189" s="12" t="s">
        <v>62</v>
      </c>
      <c r="F189" s="12" t="s">
        <v>49</v>
      </c>
      <c r="G189" s="29">
        <v>4</v>
      </c>
      <c r="H189" s="29">
        <v>4</v>
      </c>
      <c r="I189" s="29">
        <f t="shared" si="7"/>
        <v>0</v>
      </c>
      <c r="J189" s="28"/>
      <c r="K189" s="27" t="s">
        <v>254</v>
      </c>
    </row>
    <row r="190" spans="1:11" ht="15" customHeight="1">
      <c r="A190" s="39">
        <v>45394</v>
      </c>
      <c r="B190" s="40" t="s">
        <v>50</v>
      </c>
      <c r="C190" s="41" t="s">
        <v>200</v>
      </c>
      <c r="D190" s="40" t="s">
        <v>71</v>
      </c>
      <c r="E190" s="42" t="s">
        <v>62</v>
      </c>
      <c r="F190" s="42" t="s">
        <v>40</v>
      </c>
      <c r="G190" s="43">
        <v>0.5</v>
      </c>
      <c r="H190" s="43">
        <v>0.5</v>
      </c>
      <c r="I190" s="43">
        <f t="shared" si="7"/>
        <v>0</v>
      </c>
      <c r="J190" s="44"/>
      <c r="K190" s="40"/>
    </row>
    <row r="191" spans="1:11" ht="15" customHeight="1">
      <c r="A191" s="31">
        <v>45394</v>
      </c>
      <c r="B191" s="27" t="s">
        <v>50</v>
      </c>
      <c r="C191" s="11" t="s">
        <v>200</v>
      </c>
      <c r="D191" s="27" t="s">
        <v>255</v>
      </c>
      <c r="E191" s="12" t="s">
        <v>45</v>
      </c>
      <c r="F191" s="12" t="s">
        <v>55</v>
      </c>
      <c r="G191" s="29">
        <v>2</v>
      </c>
      <c r="H191" s="29">
        <v>2</v>
      </c>
      <c r="I191" s="29">
        <f t="shared" si="7"/>
        <v>0</v>
      </c>
      <c r="J191" s="48" t="s">
        <v>258</v>
      </c>
      <c r="K191" s="27"/>
    </row>
    <row r="192" spans="1:11" ht="15" customHeight="1">
      <c r="A192" s="31">
        <v>45394</v>
      </c>
      <c r="B192" s="27" t="s">
        <v>50</v>
      </c>
      <c r="C192" s="11" t="s">
        <v>200</v>
      </c>
      <c r="D192" s="27" t="s">
        <v>196</v>
      </c>
      <c r="E192" s="12" t="s">
        <v>42</v>
      </c>
      <c r="F192" s="12" t="s">
        <v>40</v>
      </c>
      <c r="G192" s="29">
        <v>3</v>
      </c>
      <c r="H192" s="29">
        <v>3</v>
      </c>
      <c r="I192" s="29">
        <f t="shared" si="7"/>
        <v>0</v>
      </c>
      <c r="J192" s="28"/>
      <c r="K192" s="27"/>
    </row>
    <row r="193" spans="1:11" ht="15" customHeight="1">
      <c r="A193" s="31">
        <v>45394</v>
      </c>
      <c r="B193" s="27" t="s">
        <v>50</v>
      </c>
      <c r="C193" s="11" t="s">
        <v>200</v>
      </c>
      <c r="D193" s="27" t="s">
        <v>256</v>
      </c>
      <c r="E193" s="12" t="s">
        <v>62</v>
      </c>
      <c r="F193" s="12" t="s">
        <v>40</v>
      </c>
      <c r="G193" s="29">
        <v>2</v>
      </c>
      <c r="H193" s="29">
        <v>2</v>
      </c>
      <c r="I193" s="29">
        <f t="shared" si="7"/>
        <v>0</v>
      </c>
      <c r="J193" s="28"/>
      <c r="K193" s="27"/>
    </row>
    <row r="194" spans="1:11" ht="15" customHeight="1">
      <c r="A194" s="18"/>
      <c r="B194" s="20"/>
      <c r="C194" s="20"/>
      <c r="D194" s="20"/>
      <c r="E194" s="20" t="s">
        <v>15</v>
      </c>
      <c r="F194" s="20"/>
      <c r="G194" s="23">
        <f>SUM(G177:G193)</f>
        <v>43</v>
      </c>
      <c r="H194" s="23">
        <f>SUM(H177:H193)</f>
        <v>41.5</v>
      </c>
      <c r="I194" s="23">
        <f>H194-G194</f>
        <v>-1.5</v>
      </c>
      <c r="J194" s="24"/>
      <c r="K194" s="20"/>
    </row>
    <row r="196" spans="1:11" ht="15" customHeight="1">
      <c r="E196" s="38" t="s">
        <v>65</v>
      </c>
      <c r="F196" s="38"/>
      <c r="G196" s="38">
        <f>SUM(G24,G50,G81,G106,G130,G154,G174,G194)</f>
        <v>295.5</v>
      </c>
      <c r="H196" s="38">
        <f>SUM(H24,H50,H81,H106,H130,H154,H174,H194)</f>
        <v>287.45</v>
      </c>
      <c r="I196" s="38">
        <f>SUM(I24,I50,I81,I106,I130,I154,I174,I194)</f>
        <v>-8.0500000000000007</v>
      </c>
    </row>
    <row r="197" spans="1:11" ht="15" customHeight="1">
      <c r="E197" s="38"/>
      <c r="F197" s="38"/>
    </row>
  </sheetData>
  <autoFilter ref="A1:K24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1250BF0B-EF74-4A7D-9251-7F2B8F7E5191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0">
    <mergeCell ref="A175:K175"/>
    <mergeCell ref="B176:K176"/>
    <mergeCell ref="B156:K156"/>
    <mergeCell ref="A155:K155"/>
    <mergeCell ref="B26:K26"/>
    <mergeCell ref="A51:K51"/>
    <mergeCell ref="B52:K52"/>
    <mergeCell ref="A82:K82"/>
    <mergeCell ref="B83:K83"/>
    <mergeCell ref="A107:K107"/>
    <mergeCell ref="B108:K108"/>
    <mergeCell ref="J57:J63"/>
    <mergeCell ref="J67:J68"/>
    <mergeCell ref="J74:J78"/>
    <mergeCell ref="K102:K103"/>
    <mergeCell ref="A2:K2"/>
    <mergeCell ref="B3:K3"/>
    <mergeCell ref="A25:K25"/>
    <mergeCell ref="A131:K131"/>
    <mergeCell ref="B132:K132"/>
  </mergeCells>
  <conditionalFormatting sqref="B4:B23 B26:B49 B53:B80 B84:B105 B109:B129 B133:B153 B157:B173 B177:B193">
    <cfRule type="containsText" dxfId="10" priority="6" operator="containsText" text="Unplanned">
      <formula>NOT(ISERROR(SEARCH(("Unplanned"),(B4))))</formula>
    </cfRule>
    <cfRule type="containsText" dxfId="9" priority="7" operator="containsText" text="Planned">
      <formula>NOT(ISERROR(SEARCH(("Planned"),(B4))))</formula>
    </cfRule>
    <cfRule type="containsText" dxfId="8" priority="8" operator="containsText" text="In-Progress">
      <formula>NOT(ISERROR(SEARCH(("In-Progress"),(B4))))</formula>
    </cfRule>
    <cfRule type="containsText" dxfId="7" priority="9" operator="containsText" text="Blocked">
      <formula>NOT(ISERROR(SEARCH(("Blocked"),(B4))))</formula>
    </cfRule>
    <cfRule type="containsText" dxfId="6" priority="10" operator="containsText" text="Done">
      <formula>NOT(ISERROR(SEARCH(("Done"),(B4))))</formula>
    </cfRule>
  </conditionalFormatting>
  <conditionalFormatting sqref="B4:B24 B26:B50 B52:B81 B83:B106 B108:B130 B132:B154 B156:B174 B176:B194">
    <cfRule type="containsText" dxfId="5" priority="11" operator="containsText" text="Unplanned">
      <formula>NOT(ISERROR(SEARCH(("Unplanned"),(B4))))</formula>
    </cfRule>
    <cfRule type="containsText" dxfId="4" priority="12" operator="containsText" text="Cancelled">
      <formula>NOT(ISERROR(SEARCH(("Cancelled"),(B4))))</formula>
    </cfRule>
  </conditionalFormatting>
  <conditionalFormatting sqref="G1 G3:G24 G27:G50 G53:G81 G84:G106 G109:G129 G133:G154 G157:G173 G177:G194">
    <cfRule type="cellIs" dxfId="3" priority="15" operator="greaterThan">
      <formula>4</formula>
    </cfRule>
  </conditionalFormatting>
  <conditionalFormatting sqref="H1:H194 G130 G174">
    <cfRule type="containsBlanks" dxfId="2" priority="16">
      <formula>LEN(TRIM(G1))=0</formula>
    </cfRule>
  </conditionalFormatting>
  <conditionalFormatting sqref="I4:I24 I27:I50 I53:I81 I84:I106 I109:I130 I133:I154 I157:I174 I177:I194">
    <cfRule type="expression" dxfId="1" priority="13">
      <formula>H4/G4&gt;=1.5</formula>
    </cfRule>
    <cfRule type="expression" dxfId="0" priority="14">
      <formula>H4/G4&lt;=0.5</formula>
    </cfRule>
  </conditionalFormatting>
  <hyperlinks>
    <hyperlink ref="J55" r:id="rId1" xr:uid="{05191291-FFA7-41B7-8B02-5083BF0609C0}"/>
    <hyperlink ref="J57" r:id="rId2" display="https://github.com/BredaUniversityADSAI/2023-24c-fai1-adsai-PetarPaskalev232725/blob/main/Deliverables/Week_3/W3-MLP-From-Scratch-232725-Notebook.ipynb " xr:uid="{060A372B-E0E2-4383-959B-342844CF41A7}"/>
    <hyperlink ref="J57:J63" r:id="rId3" display="MLP from scratch" xr:uid="{1D584F7C-1674-40E8-831A-D07AFFEE7795}"/>
    <hyperlink ref="J66" r:id="rId4" xr:uid="{5E811192-C304-4722-A9C6-A92CABAE7648}"/>
    <hyperlink ref="J67" r:id="rId5" xr:uid="{5C1E4CA9-801A-4B83-9E3C-A6246B446D48}"/>
    <hyperlink ref="J69" r:id="rId6" xr:uid="{E886E8E4-D064-41DF-9579-688F28F99BED}"/>
    <hyperlink ref="J73" r:id="rId7" xr:uid="{F10F027B-D2E1-4ED8-B617-4463E5D411E6}"/>
    <hyperlink ref="J74" r:id="rId8" display="https://github.com/BredaUniversityADSAI/2023-24c-fai1-adsai-PetarPaskalev232725/blob/main/Deliverables/Week_3/W3-MLP-From-Scratch-232725-Notebook.ipynb " xr:uid="{B89AE768-C246-408A-AEDF-E66C2E5BC62B}"/>
    <hyperlink ref="J74:J78" r:id="rId9" display="MLP from scratch" xr:uid="{153527F0-2C16-4E19-894C-893E52BDBECC}"/>
    <hyperlink ref="J85" r:id="rId10" xr:uid="{8741D63C-AE28-4744-92F9-2DA22CCC7832}"/>
    <hyperlink ref="J86" r:id="rId11" xr:uid="{651E0A76-BCA4-463F-83BE-5285E4A591AB}"/>
    <hyperlink ref="J84" r:id="rId12" xr:uid="{1874B838-0A6D-4DA0-B09D-B0DA321198E1}"/>
    <hyperlink ref="J95" r:id="rId13" xr:uid="{11220DB6-EAB2-4DE6-A063-3FCE66017DB5}"/>
    <hyperlink ref="J99" r:id="rId14" xr:uid="{FB13EDE5-1481-40B9-93EE-457BD26C2DDB}"/>
    <hyperlink ref="J97" r:id="rId15" xr:uid="{FA213539-19F3-4A53-938A-53B49AA4A401}"/>
    <hyperlink ref="K138" r:id="rId16" xr:uid="{1AA3905D-622C-4A56-B3FC-3C7DD16055F1}"/>
    <hyperlink ref="J162" r:id="rId17" xr:uid="{F5DC6425-E106-4A24-A1CB-59954A4F53AE}"/>
    <hyperlink ref="J164" r:id="rId18" xr:uid="{7DE2331C-E981-4590-9B10-13E2965269D9}"/>
    <hyperlink ref="J166" r:id="rId19" xr:uid="{DC84EE8F-FF59-41F0-830D-1180DD6AD9F6}"/>
    <hyperlink ref="J165" r:id="rId20" xr:uid="{1A0EC4BF-A3E6-4875-B864-18F64AC4F5C9}"/>
    <hyperlink ref="J172" r:id="rId21" xr:uid="{43B6AF6F-B495-4F74-9057-2B3E90866E8C}"/>
    <hyperlink ref="J173" r:id="rId22" xr:uid="{91009EF6-D59F-424F-B84B-A7CFE69BA950}"/>
    <hyperlink ref="J179" r:id="rId23" xr:uid="{C9486576-3ABE-4E7C-849C-0118A1D966C8}"/>
    <hyperlink ref="J184" r:id="rId24" xr:uid="{1619DBFF-E2BD-49CC-B141-8BE60D032440}"/>
    <hyperlink ref="J183" r:id="rId25" xr:uid="{8C2C403D-AE9C-4103-8EFE-2219B624120E}"/>
    <hyperlink ref="J185" r:id="rId26" xr:uid="{3025E04D-A310-42BC-B3CE-64397E6B92E7}"/>
    <hyperlink ref="J186" r:id="rId27" xr:uid="{920C65E0-B4A1-429F-8E62-A18BB9D6C926}"/>
    <hyperlink ref="J163" r:id="rId28" xr:uid="{4B091B50-6D4B-41F2-A6AB-7698B18F4DA4}"/>
    <hyperlink ref="J191" r:id="rId29" xr:uid="{CB1BA1F7-D283-46F7-B869-DE99DE16C520}"/>
    <hyperlink ref="J37" r:id="rId30" xr:uid="{376A59E1-F21C-4F18-B007-9B059D6D7D11}"/>
    <hyperlink ref="J29" r:id="rId31" xr:uid="{56D767D8-75ED-4E4B-8E17-38B70FE6ED4C}"/>
    <hyperlink ref="J46" r:id="rId32" xr:uid="{DB54A091-A148-4211-AE1B-FE496B8C3F11}"/>
    <hyperlink ref="J110" r:id="rId33" xr:uid="{826A2969-5700-4390-827F-6F3FF844FC22}"/>
    <hyperlink ref="J116" r:id="rId34" xr:uid="{77603273-2BF6-4997-A3D5-B99A978666FF}"/>
    <hyperlink ref="J122" r:id="rId35" xr:uid="{B65669FA-DDD4-4550-A8CF-506E00F26E03}"/>
    <hyperlink ref="J146" r:id="rId36" xr:uid="{86772DB0-C053-4297-9130-4C5FF9C0DCB4}"/>
    <hyperlink ref="J134" r:id="rId37" xr:uid="{F72C5470-C23D-4841-8281-4920955CFF33}"/>
    <hyperlink ref="J22" r:id="rId38" display="https://edubuas-my.sharepoint.com/:f:/g/personal/232725_buas_nl/EjG9K9Oci5RPkEBpzre9K-4B3Hh-7QrOYhSpzT5dm9ooQw?e=OVlI3L" xr:uid="{6F491E90-52C8-4D2C-9AB0-1ADFF9A847D3}"/>
    <hyperlink ref="J91" r:id="rId39" xr:uid="{5DA6C2E7-7FAA-4E33-AB50-95704F702BD2}"/>
    <hyperlink ref="J92" r:id="rId40" xr:uid="{4A393948-F204-4A91-82D3-841548D34BA2}"/>
    <hyperlink ref="J90" r:id="rId41" xr:uid="{DD41AB06-AA83-418B-BAF3-B53C419E6411}"/>
    <hyperlink ref="J89" r:id="rId42" xr:uid="{3D820107-0119-46D9-B78F-AFE10F22C4DD}"/>
    <hyperlink ref="J94" r:id="rId43" xr:uid="{2516B64F-59DF-49AF-9CA0-BEE71E3BDC3E}"/>
    <hyperlink ref="J16" r:id="rId44" xr:uid="{DCED7BC9-04B5-4EF8-9239-92016CB11BC5}"/>
    <hyperlink ref="J43" r:id="rId45" xr:uid="{2D1FC7A0-CAFC-4AC7-ABC1-9BEC7199398D}"/>
  </hyperlinks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E27:E49 E53:E80 E109:E129 E84:E105 E157:E173 E177:E193 E4:E23 E133:E153</xm:sqref>
        </x14:dataValidation>
        <x14:dataValidation type="list" allowBlank="1" xr:uid="{00000000-0002-0000-0000-000002000000}">
          <x14:formula1>
            <xm:f>'Drop-downs'!$A$2:$A$9</xm:f>
          </x14:formula1>
          <xm:sqref>B27:B49 B4:B23 B84:B105 B133:B153 B157:B173 B53:B80 B109:B129 B177:B193</xm:sqref>
        </x14:dataValidation>
        <x14:dataValidation type="list" allowBlank="1" xr:uid="{F5D8F063-8EC7-47B7-AC1F-4EA2CAB315A3}">
          <x14:formula1>
            <xm:f>'Drop-downs'!$C$2:$C$10</xm:f>
          </x14:formula1>
          <xm:sqref>F27:F49 F4:F23 F109:F129 F84:F105 F157:F173 F177:F193 F53:F80 F133:F153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4"/>
  <sheetViews>
    <sheetView workbookViewId="0">
      <selection activeCell="C13" sqref="C13"/>
    </sheetView>
  </sheetViews>
  <sheetFormatPr defaultColWidth="14.44140625" defaultRowHeight="15" customHeight="1"/>
  <cols>
    <col min="2" max="2" width="27" customWidth="1"/>
    <col min="11" max="11" width="20.44140625" customWidth="1"/>
  </cols>
  <sheetData>
    <row r="2" spans="1:11" ht="13.8">
      <c r="B2" s="16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4" t="s">
        <v>32</v>
      </c>
    </row>
    <row r="3" spans="1:11" ht="13.8">
      <c r="B3" s="6" t="str">
        <f>'Drop-downs'!C2</f>
        <v>-</v>
      </c>
      <c r="C3" s="7"/>
      <c r="D3" s="7"/>
      <c r="E3" s="7"/>
      <c r="F3" s="7"/>
      <c r="G3" s="7"/>
      <c r="H3" s="7"/>
      <c r="I3" s="7"/>
      <c r="J3" s="7"/>
      <c r="K3" s="8">
        <f t="shared" ref="K3:K9" si="0">SUM(C3:J3)</f>
        <v>0</v>
      </c>
    </row>
    <row r="4" spans="1:11" ht="13.8">
      <c r="B4" s="6" t="str">
        <f>'Drop-downs'!C3</f>
        <v>ILO 1.3: Professional Practice</v>
      </c>
      <c r="C4" s="14">
        <f ca="1">IFERROR(__xludf.DUMMYFUNCTION("IFERROR(SUM(FILTER('Worklog_Tasks&amp;Times'!$H$5:$H$14,'Worklog_Tasks&amp;Times'!$F$5:$F$14=$B4)),0)"),0)</f>
        <v>0</v>
      </c>
      <c r="D4" s="14"/>
      <c r="E4" s="14"/>
      <c r="F4" s="14"/>
      <c r="G4" s="14"/>
      <c r="H4" s="14"/>
      <c r="I4" s="14"/>
      <c r="J4" s="14"/>
      <c r="K4" s="8">
        <f t="shared" ca="1" si="0"/>
        <v>0</v>
      </c>
    </row>
    <row r="5" spans="1:11" ht="13.8">
      <c r="B5" s="6" t="str">
        <f>'Drop-downs'!C4</f>
        <v>ILO 2.2: Personal Development &amp; Academic Practice</v>
      </c>
      <c r="C5" s="14"/>
      <c r="D5" s="14"/>
      <c r="E5" s="14"/>
      <c r="F5" s="14"/>
      <c r="G5" s="14"/>
      <c r="H5" s="14"/>
      <c r="I5" s="14"/>
      <c r="J5" s="14"/>
      <c r="K5" s="8">
        <f t="shared" si="0"/>
        <v>0</v>
      </c>
    </row>
    <row r="6" spans="1:11" ht="13.8">
      <c r="B6" s="6" t="str">
        <f>'Drop-downs'!C5</f>
        <v>ILO 3.1: Business Understanding</v>
      </c>
      <c r="C6" s="14"/>
      <c r="D6" s="14"/>
      <c r="E6" s="14"/>
      <c r="F6" s="14"/>
      <c r="G6" s="14"/>
      <c r="H6" s="14"/>
      <c r="I6" s="14"/>
      <c r="J6" s="14"/>
      <c r="K6" s="8">
        <f t="shared" si="0"/>
        <v>0</v>
      </c>
    </row>
    <row r="7" spans="1:11" ht="13.8">
      <c r="B7" s="6" t="str">
        <f>'Drop-downs'!C6</f>
        <v>ILO 4.1: Responsible AI</v>
      </c>
      <c r="C7" s="14"/>
      <c r="D7" s="14"/>
      <c r="E7" s="14"/>
      <c r="F7" s="14"/>
      <c r="G7" s="14"/>
      <c r="H7" s="14"/>
      <c r="I7" s="14"/>
      <c r="J7" s="14"/>
      <c r="K7" s="8">
        <f t="shared" si="0"/>
        <v>0</v>
      </c>
    </row>
    <row r="8" spans="1:11" ht="13.8">
      <c r="B8" s="6" t="str">
        <f>'Drop-downs'!C7</f>
        <v>ILO 5.1: Neural Networks and Deep Learning</v>
      </c>
      <c r="C8" s="14"/>
      <c r="D8" s="14"/>
      <c r="E8" s="14"/>
      <c r="F8" s="14"/>
      <c r="G8" s="14"/>
      <c r="H8" s="14"/>
      <c r="I8" s="14"/>
      <c r="J8" s="14"/>
      <c r="K8" s="8">
        <f t="shared" si="0"/>
        <v>0</v>
      </c>
    </row>
    <row r="9" spans="1:11" ht="13.8">
      <c r="B9" s="6" t="str">
        <f>'Drop-downs'!C8</f>
        <v>ILO 6.1 Human-Centered AI</v>
      </c>
      <c r="C9" s="14"/>
      <c r="D9" s="14"/>
      <c r="E9" s="14"/>
      <c r="F9" s="14"/>
      <c r="G9" s="14"/>
      <c r="H9" s="14"/>
      <c r="I9" s="14"/>
      <c r="J9" s="14"/>
      <c r="K9" s="8">
        <f t="shared" si="0"/>
        <v>0</v>
      </c>
    </row>
    <row r="10" spans="1:11" ht="13.8">
      <c r="B10" s="6" t="str">
        <f>'Drop-downs'!C9</f>
        <v>NA</v>
      </c>
      <c r="C10" s="14"/>
      <c r="D10" s="14"/>
      <c r="E10" s="14"/>
      <c r="F10" s="14"/>
      <c r="G10" s="14"/>
      <c r="H10" s="14"/>
      <c r="I10" s="14"/>
      <c r="J10" s="14"/>
      <c r="K10" s="8">
        <f>SUM(C10:J10)</f>
        <v>0</v>
      </c>
    </row>
    <row r="11" spans="1:11" ht="13.8">
      <c r="B11" s="6" t="str">
        <f>'Drop-downs'!C10</f>
        <v>NA</v>
      </c>
      <c r="C11" s="14"/>
      <c r="D11" s="14"/>
      <c r="E11" s="14"/>
      <c r="F11" s="14"/>
      <c r="G11" s="14"/>
      <c r="H11" s="14"/>
      <c r="I11" s="14"/>
      <c r="J11" s="14"/>
      <c r="K11" s="8">
        <f>SUM(C11:J11)</f>
        <v>0</v>
      </c>
    </row>
    <row r="12" spans="1:11" ht="13.8">
      <c r="B12" s="16" t="s">
        <v>33</v>
      </c>
      <c r="C12" s="17">
        <f ca="1">SUM(C3:C11)</f>
        <v>0</v>
      </c>
      <c r="D12" s="17">
        <f t="shared" ref="D12:J12" si="1">SUM(D3:D11)</f>
        <v>0</v>
      </c>
      <c r="E12" s="17">
        <f t="shared" si="1"/>
        <v>0</v>
      </c>
      <c r="F12" s="17">
        <f t="shared" si="1"/>
        <v>0</v>
      </c>
      <c r="G12" s="17">
        <f t="shared" si="1"/>
        <v>0</v>
      </c>
      <c r="H12" s="17">
        <f t="shared" si="1"/>
        <v>0</v>
      </c>
      <c r="I12" s="17">
        <f t="shared" si="1"/>
        <v>0</v>
      </c>
      <c r="J12" s="17">
        <f t="shared" si="1"/>
        <v>0</v>
      </c>
      <c r="K12" s="19"/>
    </row>
    <row r="13" spans="1:11" ht="13.8">
      <c r="B13" s="21"/>
      <c r="C13" s="22"/>
      <c r="D13" s="22"/>
      <c r="E13" s="22"/>
      <c r="F13" s="22"/>
      <c r="G13" s="22"/>
      <c r="H13" s="22"/>
      <c r="I13" s="22"/>
      <c r="J13" s="22"/>
      <c r="K13" s="22"/>
    </row>
    <row r="14" spans="1:11" ht="15" customHeight="1">
      <c r="A14" s="36"/>
      <c r="B14" s="87" t="s">
        <v>34</v>
      </c>
      <c r="C14" s="88"/>
      <c r="D14" s="88"/>
      <c r="E14" s="88"/>
      <c r="F14" s="88"/>
      <c r="G14" s="88"/>
      <c r="H14" s="88"/>
      <c r="I14" s="88"/>
      <c r="J14" s="88"/>
      <c r="K14" s="88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C9" sqref="C9"/>
    </sheetView>
  </sheetViews>
  <sheetFormatPr defaultColWidth="14.44140625" defaultRowHeight="15" customHeight="1"/>
  <cols>
    <col min="1" max="6" width="14.44140625" customWidth="1"/>
  </cols>
  <sheetData>
    <row r="1" spans="1:14" ht="15.75" customHeight="1">
      <c r="A1" s="1" t="s">
        <v>35</v>
      </c>
      <c r="B1" s="1" t="s">
        <v>4</v>
      </c>
      <c r="C1" s="1" t="s">
        <v>36</v>
      </c>
    </row>
    <row r="2" spans="1:14" ht="15.75" customHeight="1">
      <c r="A2" t="s">
        <v>37</v>
      </c>
      <c r="B2" t="s">
        <v>37</v>
      </c>
      <c r="C2" s="10" t="s">
        <v>37</v>
      </c>
    </row>
    <row r="3" spans="1:14" ht="15.75" customHeight="1">
      <c r="A3" t="s">
        <v>38</v>
      </c>
      <c r="B3" t="s">
        <v>39</v>
      </c>
      <c r="C3" s="10" t="s">
        <v>40</v>
      </c>
    </row>
    <row r="4" spans="1:14" ht="15.75" customHeight="1">
      <c r="A4" t="s">
        <v>41</v>
      </c>
      <c r="B4" t="s">
        <v>42</v>
      </c>
      <c r="C4" s="10" t="s">
        <v>43</v>
      </c>
      <c r="E4" s="87" t="s">
        <v>34</v>
      </c>
      <c r="F4" s="88"/>
      <c r="G4" s="88"/>
      <c r="H4" s="88"/>
      <c r="I4" s="88"/>
      <c r="J4" s="88"/>
      <c r="K4" s="88"/>
      <c r="L4" s="88"/>
      <c r="M4" s="88"/>
      <c r="N4" s="88"/>
    </row>
    <row r="5" spans="1:14" ht="15.75" customHeight="1">
      <c r="A5" t="s">
        <v>44</v>
      </c>
      <c r="B5" t="s">
        <v>45</v>
      </c>
      <c r="C5" s="10" t="s">
        <v>46</v>
      </c>
    </row>
    <row r="6" spans="1:14" ht="15.75" customHeight="1">
      <c r="A6" t="s">
        <v>47</v>
      </c>
      <c r="B6" t="s">
        <v>48</v>
      </c>
      <c r="C6" s="10" t="s">
        <v>49</v>
      </c>
    </row>
    <row r="7" spans="1:14" ht="15.75" customHeight="1">
      <c r="A7" t="s">
        <v>50</v>
      </c>
      <c r="B7" t="s">
        <v>51</v>
      </c>
      <c r="C7" s="10" t="s">
        <v>52</v>
      </c>
    </row>
    <row r="8" spans="1:14" ht="15.75" customHeight="1">
      <c r="A8" t="s">
        <v>53</v>
      </c>
      <c r="B8" t="s">
        <v>54</v>
      </c>
      <c r="C8" s="10" t="s">
        <v>55</v>
      </c>
    </row>
    <row r="9" spans="1:14" ht="15.75" customHeight="1">
      <c r="A9" t="s">
        <v>56</v>
      </c>
      <c r="B9" s="10" t="s">
        <v>57</v>
      </c>
      <c r="C9" s="10" t="s">
        <v>58</v>
      </c>
    </row>
    <row r="10" spans="1:14" ht="15.75" customHeight="1">
      <c r="B10" s="10" t="s">
        <v>59</v>
      </c>
      <c r="C10" s="10" t="s">
        <v>58</v>
      </c>
    </row>
    <row r="11" spans="1:14" ht="15.75" customHeight="1">
      <c r="B11" s="10" t="s">
        <v>60</v>
      </c>
    </row>
    <row r="12" spans="1:14" ht="15.75" customHeight="1">
      <c r="B12" s="10" t="s">
        <v>61</v>
      </c>
    </row>
    <row r="13" spans="1:14" ht="15.75" customHeight="1">
      <c r="B13" s="10" t="s">
        <v>62</v>
      </c>
    </row>
    <row r="14" spans="1:14" ht="15.75" customHeight="1">
      <c r="B14" s="10" t="s">
        <v>41</v>
      </c>
    </row>
    <row r="15" spans="1:14" ht="15.75" customHeight="1">
      <c r="B15" s="10" t="s">
        <v>63</v>
      </c>
    </row>
    <row r="16" spans="1:14" ht="15.75" customHeight="1">
      <c r="B16" s="10" t="s">
        <v>64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914ba8-9e4a-4224-9594-5062124be8f1" xsi:nil="true"/>
    <lcf76f155ced4ddcb4097134ff3c332f xmlns="cafc3e4c-b146-46b8-8a52-78ced9164e8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8F7411FF5BA04C8BB948E4423DB960" ma:contentTypeVersion="14" ma:contentTypeDescription="Create a new document." ma:contentTypeScope="" ma:versionID="d1414ec7071dd118dd6e0a03231a539a">
  <xsd:schema xmlns:xsd="http://www.w3.org/2001/XMLSchema" xmlns:xs="http://www.w3.org/2001/XMLSchema" xmlns:p="http://schemas.microsoft.com/office/2006/metadata/properties" xmlns:ns2="cafc3e4c-b146-46b8-8a52-78ced9164e87" xmlns:ns3="35914ba8-9e4a-4224-9594-5062124be8f1" targetNamespace="http://schemas.microsoft.com/office/2006/metadata/properties" ma:root="true" ma:fieldsID="3eef441954570387784f88d2d7e788f7" ns2:_="" ns3:_="">
    <xsd:import namespace="cafc3e4c-b146-46b8-8a52-78ced9164e87"/>
    <xsd:import namespace="35914ba8-9e4a-4224-9594-5062124be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c3e4c-b146-46b8-8a52-78ced9164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65a90ea-d0e7-4aae-8ef9-9f5dd1eb65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14ba8-9e4a-4224-9594-5062124be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036bc52-4a51-452c-ad2d-608e46149e65}" ma:internalName="TaxCatchAll" ma:showField="CatchAllData" ma:web="35914ba8-9e4a-4224-9594-5062124be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5914ba8-9e4a-4224-9594-5062124be8f1"/>
    <ds:schemaRef ds:uri="cafc3e4c-b146-46b8-8a52-78ced9164e87"/>
  </ds:schemaRefs>
</ds:datastoreItem>
</file>

<file path=customXml/itemProps2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90876D-EDC2-4243-884A-F20D5F9DD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c3e4c-b146-46b8-8a52-78ced9164e87"/>
    <ds:schemaRef ds:uri="35914ba8-9e4a-4224-9594-5062124be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Paskalev, Petar (232725)</cp:lastModifiedBy>
  <cp:revision/>
  <dcterms:created xsi:type="dcterms:W3CDTF">2020-05-11T09:26:10Z</dcterms:created>
  <dcterms:modified xsi:type="dcterms:W3CDTF">2024-05-28T18:55:45Z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0x010100378F7411FF5BA04C8BB948E4423DB960</vt:lpwstr>
  </property>
  <property fmtid="{D5CDD505-2E9C-101B-9397-08002B2CF9AE}" pid="3" name="MediaServiceImageTags">
    <vt:lpwstr/>
  </property>
</Properties>
</file>