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10660670-CF78-43F6-A91D-451303B3E04E}" xr6:coauthVersionLast="47" xr6:coauthVersionMax="47" xr10:uidLastSave="{00000000-0000-0000-0000-000000000000}"/>
  <bookViews>
    <workbookView xWindow="-120" yWindow="-120" windowWidth="29040" windowHeight="15840" tabRatio="845" activeTab="7" xr2:uid="{00000000-000D-0000-FFFF-FFFF00000000}"/>
  </bookViews>
  <sheets>
    <sheet name="reg10" sheetId="56" r:id="rId1"/>
    <sheet name="bukidnon" sheetId="45" r:id="rId2"/>
    <sheet name="camiguin" sheetId="50" r:id="rId3"/>
    <sheet name="lanao del norte" sheetId="51" r:id="rId4"/>
    <sheet name="city of iligan" sheetId="55" r:id="rId5"/>
    <sheet name="misamis occidental" sheetId="52" r:id="rId6"/>
    <sheet name="misamis oriental" sheetId="53" r:id="rId7"/>
    <sheet name="city of cagayan de oro" sheetId="54" r:id="rId8"/>
  </sheets>
  <definedNames>
    <definedName name="_xlnm._FilterDatabase" localSheetId="1" hidden="1">bukidnon!$E$1:$E$519</definedName>
    <definedName name="_xlnm._FilterDatabase" localSheetId="2" hidden="1">camiguin!$E$1:$E$425</definedName>
    <definedName name="_xlnm._FilterDatabase" localSheetId="7" hidden="1">'city of cagayan de oro'!$E$1:$E$91</definedName>
    <definedName name="_xlnm._FilterDatabase" localSheetId="4" hidden="1">'city of iligan'!$E$1:$E$425</definedName>
    <definedName name="_xlnm._FilterDatabase" localSheetId="3" hidden="1">'lanao del norte'!$E$1:$E$520</definedName>
    <definedName name="_xlnm._FilterDatabase" localSheetId="5" hidden="1">'misamis occidental'!$E$1:$E$535</definedName>
    <definedName name="_xlnm._FilterDatabase" localSheetId="6" hidden="1">'misamis oriental'!$E$1:$E$487</definedName>
    <definedName name="_xlnm._FilterDatabase" localSheetId="0" hidden="1">'reg10'!$A$7:$IF$115</definedName>
    <definedName name="_xlnm.Print_Area" localSheetId="1">bukidnon!$C$1:$D$519</definedName>
    <definedName name="_xlnm.Print_Area" localSheetId="2">camiguin!$C$1:$D$79</definedName>
    <definedName name="_xlnm.Print_Area" localSheetId="7">'city of cagayan de oro'!$C$1:$D$91</definedName>
    <definedName name="_xlnm.Print_Area" localSheetId="4">'city of iligan'!$C$1:$D$55</definedName>
    <definedName name="_xlnm.Print_Area" localSheetId="3">'lanao del norte'!$C$1:$D$520</definedName>
    <definedName name="_xlnm.Print_Area" localSheetId="5">'misamis occidental'!$C$1:$D$535</definedName>
    <definedName name="_xlnm.Print_Area" localSheetId="6">'misamis oriental'!$C$1:$D$487</definedName>
    <definedName name="_xlnm.Print_Area" localSheetId="0">'reg10'!$B$1:$C$123</definedName>
    <definedName name="_xlnm.Print_Titles" localSheetId="1">bukidnon!$1:$6</definedName>
    <definedName name="_xlnm.Print_Titles" localSheetId="2">camiguin!$1:$6</definedName>
    <definedName name="_xlnm.Print_Titles" localSheetId="7">'city of cagayan de oro'!$1:$6</definedName>
    <definedName name="_xlnm.Print_Titles" localSheetId="4">'city of iligan'!$1:$6</definedName>
    <definedName name="_xlnm.Print_Titles" localSheetId="3">'lanao del norte'!$1:$6</definedName>
    <definedName name="_xlnm.Print_Titles" localSheetId="5">'misamis occidental'!$1:$6</definedName>
    <definedName name="_xlnm.Print_Titles" localSheetId="6">'misamis oriental'!$1:$6</definedName>
    <definedName name="_xlnm.Print_Titles" localSheetId="0">'reg10'!$1:$6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1" i="53" l="1"/>
  <c r="D293" i="53"/>
  <c r="D398" i="45"/>
  <c r="D466" i="51" l="1"/>
  <c r="D492" i="51"/>
  <c r="D519" i="52"/>
  <c r="D203" i="53"/>
  <c r="D341" i="53"/>
  <c r="D377" i="53"/>
  <c r="D405" i="53"/>
  <c r="D437" i="53"/>
  <c r="D469" i="53"/>
  <c r="D9" i="50"/>
  <c r="D149" i="51"/>
  <c r="D391" i="51"/>
  <c r="D110" i="51"/>
  <c r="D192" i="51"/>
  <c r="D27" i="53"/>
  <c r="D280" i="53"/>
  <c r="D314" i="53"/>
  <c r="D25" i="50"/>
  <c r="D49" i="50"/>
  <c r="D9" i="51"/>
  <c r="D27" i="51"/>
  <c r="D75" i="51"/>
  <c r="D221" i="51"/>
  <c r="D231" i="51"/>
  <c r="D257" i="51"/>
  <c r="D341" i="51"/>
  <c r="D363" i="51"/>
  <c r="D418" i="51"/>
  <c r="D446" i="51"/>
  <c r="D70" i="53"/>
  <c r="D79" i="53"/>
  <c r="D105" i="53"/>
  <c r="D389" i="53"/>
  <c r="D425" i="53"/>
  <c r="D449" i="53"/>
  <c r="D50" i="51"/>
  <c r="D272" i="51"/>
  <c r="D286" i="51"/>
  <c r="D437" i="51"/>
  <c r="D484" i="52"/>
  <c r="D9" i="53"/>
  <c r="D216" i="53"/>
  <c r="D234" i="53"/>
  <c r="D304" i="53"/>
  <c r="D7" i="54"/>
  <c r="D34" i="50"/>
  <c r="D66" i="50"/>
  <c r="D164" i="51"/>
  <c r="D314" i="51"/>
  <c r="D7" i="55"/>
  <c r="D59" i="53"/>
  <c r="D122" i="53"/>
  <c r="D268" i="53"/>
  <c r="D356" i="53"/>
  <c r="C64" i="56" l="1"/>
  <c r="C115" i="56"/>
  <c r="D427" i="52"/>
  <c r="C89" i="56"/>
  <c r="C96" i="56"/>
  <c r="C108" i="56"/>
  <c r="C100" i="56"/>
  <c r="C92" i="56"/>
  <c r="C90" i="56"/>
  <c r="C102" i="56"/>
  <c r="C88" i="56"/>
  <c r="C109" i="56"/>
  <c r="C105" i="56"/>
  <c r="C94" i="56"/>
  <c r="C98" i="56"/>
  <c r="C104" i="56"/>
  <c r="C93" i="56"/>
  <c r="C101" i="56"/>
  <c r="C95" i="56"/>
  <c r="C110" i="56"/>
  <c r="C106" i="56"/>
  <c r="C97" i="56"/>
  <c r="C91" i="56"/>
  <c r="C99" i="56"/>
  <c r="C111" i="56"/>
  <c r="C107" i="56"/>
  <c r="C103" i="56"/>
  <c r="C83" i="56"/>
  <c r="C82" i="56"/>
  <c r="C38" i="56"/>
  <c r="C37" i="56"/>
  <c r="C36" i="56"/>
  <c r="C35" i="56"/>
  <c r="C34" i="56"/>
  <c r="C54" i="56"/>
  <c r="C53" i="56"/>
  <c r="C43" i="56"/>
  <c r="C58" i="56"/>
  <c r="C55" i="56"/>
  <c r="C50" i="56"/>
  <c r="C44" i="56"/>
  <c r="C48" i="56"/>
  <c r="C57" i="56"/>
  <c r="C62" i="56"/>
  <c r="C47" i="56"/>
  <c r="C59" i="56"/>
  <c r="C52" i="56"/>
  <c r="C60" i="56"/>
  <c r="C56" i="56"/>
  <c r="C51" i="56"/>
  <c r="C49" i="56"/>
  <c r="C42" i="56"/>
  <c r="C45" i="56"/>
  <c r="C46" i="56"/>
  <c r="C61" i="56"/>
  <c r="C27" i="56"/>
  <c r="C87" i="56"/>
  <c r="D7" i="53"/>
  <c r="C41" i="56"/>
  <c r="D7" i="51"/>
  <c r="D500" i="45"/>
  <c r="D7" i="50"/>
  <c r="C81" i="56" l="1"/>
  <c r="C33" i="56"/>
  <c r="D408" i="52"/>
  <c r="C31" i="56"/>
  <c r="D467" i="45"/>
  <c r="C86" i="56"/>
  <c r="C40" i="56"/>
  <c r="C80" i="56" l="1"/>
  <c r="D378" i="52"/>
  <c r="C30" i="56"/>
  <c r="D436" i="45"/>
  <c r="C79" i="56" l="1"/>
  <c r="D343" i="52"/>
  <c r="C29" i="56"/>
  <c r="D424" i="45"/>
  <c r="C78" i="56" l="1"/>
  <c r="D325" i="52"/>
  <c r="C28" i="56"/>
  <c r="D365" i="45"/>
  <c r="C77" i="56" l="1"/>
  <c r="D272" i="52"/>
  <c r="C26" i="56"/>
  <c r="D344" i="45"/>
  <c r="C76" i="56" l="1"/>
  <c r="D223" i="52"/>
  <c r="C25" i="56"/>
  <c r="D322" i="45"/>
  <c r="C75" i="56" l="1"/>
  <c r="D194" i="52"/>
  <c r="C24" i="56"/>
  <c r="D298" i="45"/>
  <c r="C74" i="56" l="1"/>
  <c r="D168" i="52"/>
  <c r="C23" i="56"/>
  <c r="D285" i="45"/>
  <c r="C73" i="56" l="1"/>
  <c r="D148" i="52"/>
  <c r="C22" i="56"/>
  <c r="D237" i="45"/>
  <c r="C72" i="56" l="1"/>
  <c r="D117" i="52"/>
  <c r="C21" i="56"/>
  <c r="D221" i="45"/>
  <c r="C71" i="56" l="1"/>
  <c r="D96" i="52"/>
  <c r="C20" i="56"/>
  <c r="D205" i="45"/>
  <c r="C70" i="56" l="1"/>
  <c r="D66" i="52"/>
  <c r="C19" i="56"/>
  <c r="D168" i="45"/>
  <c r="C69" i="56" l="1"/>
  <c r="D49" i="52"/>
  <c r="C18" i="56"/>
  <c r="D143" i="45"/>
  <c r="C68" i="56" l="1"/>
  <c r="D9" i="52"/>
  <c r="C17" i="56"/>
  <c r="D127" i="45"/>
  <c r="C67" i="56" l="1"/>
  <c r="C66" i="56" s="1"/>
  <c r="D7" i="52"/>
  <c r="C16" i="56"/>
  <c r="D108" i="45"/>
  <c r="C15" i="56" l="1"/>
  <c r="D93" i="45"/>
  <c r="C14" i="56" l="1"/>
  <c r="D62" i="45"/>
  <c r="C13" i="56" l="1"/>
  <c r="D46" i="45"/>
  <c r="C12" i="56" l="1"/>
  <c r="D27" i="45"/>
  <c r="C11" i="56" l="1"/>
  <c r="D9" i="45"/>
  <c r="D7" i="45" l="1"/>
  <c r="C10" i="56"/>
  <c r="C9" i="56" s="1"/>
  <c r="C7" i="56" l="1"/>
</calcChain>
</file>

<file path=xl/sharedStrings.xml><?xml version="1.0" encoding="utf-8"?>
<sst xmlns="http://schemas.openxmlformats.org/spreadsheetml/2006/main" count="2292" uniqueCount="1757">
  <si>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</si>
  <si>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</si>
  <si>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</si>
  <si>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</si>
  <si>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</si>
  <si>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</si>
  <si>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</si>
  <si>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</si>
  <si>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Juan</t>
  </si>
  <si>
    <t>San Vicente</t>
  </si>
  <si>
    <t>San Pedro</t>
  </si>
  <si>
    <t>Magsaysay</t>
  </si>
  <si>
    <t>Santa Cruz</t>
  </si>
  <si>
    <t>Santo Niño</t>
  </si>
  <si>
    <t>San Agustin</t>
  </si>
  <si>
    <t>San Roque</t>
  </si>
  <si>
    <t>Concepcion</t>
  </si>
  <si>
    <t>San Rafael</t>
  </si>
  <si>
    <t>Rizal</t>
  </si>
  <si>
    <t>Mabini</t>
  </si>
  <si>
    <t>Buenavista</t>
  </si>
  <si>
    <t>Burgos</t>
  </si>
  <si>
    <t>Del Pilar</t>
  </si>
  <si>
    <t>Dao</t>
  </si>
  <si>
    <t>Pili</t>
  </si>
  <si>
    <t>Pangi</t>
  </si>
  <si>
    <t>Danao</t>
  </si>
  <si>
    <t>Libertad</t>
  </si>
  <si>
    <t>Alegria</t>
  </si>
  <si>
    <t>Bayabas</t>
  </si>
  <si>
    <t>Katipunan</t>
  </si>
  <si>
    <t>Santa Fe</t>
  </si>
  <si>
    <t>Tubod</t>
  </si>
  <si>
    <t>Candelaria</t>
  </si>
  <si>
    <t>Cogon</t>
  </si>
  <si>
    <t>Esperanza</t>
  </si>
  <si>
    <t>Santo Tomas</t>
  </si>
  <si>
    <t>Santo Rosario</t>
  </si>
  <si>
    <t>Lawaan</t>
  </si>
  <si>
    <t>Bato</t>
  </si>
  <si>
    <t>Victoria</t>
  </si>
  <si>
    <t>Kauswagan</t>
  </si>
  <si>
    <t>Santa Filomena</t>
  </si>
  <si>
    <t>Basak</t>
  </si>
  <si>
    <t>Mahayag</t>
  </si>
  <si>
    <t>Napo</t>
  </si>
  <si>
    <t>Santa Cruz (Pob.)</t>
  </si>
  <si>
    <t>Lourdes</t>
  </si>
  <si>
    <t>Salvador</t>
  </si>
  <si>
    <t>Tinago</t>
  </si>
  <si>
    <t>Malinao</t>
  </si>
  <si>
    <t>Ilihan</t>
  </si>
  <si>
    <t>Mabuhay</t>
  </si>
  <si>
    <t>Punta</t>
  </si>
  <si>
    <t>Tugop</t>
  </si>
  <si>
    <t>Bacayawan</t>
  </si>
  <si>
    <t>Camanga</t>
  </si>
  <si>
    <t>Mahayahay</t>
  </si>
  <si>
    <t>Divisoria</t>
  </si>
  <si>
    <t>Bagong Silang</t>
  </si>
  <si>
    <t>Tuburan</t>
  </si>
  <si>
    <t>Pange</t>
  </si>
  <si>
    <t>Kawayan</t>
  </si>
  <si>
    <t>Sambulawan</t>
  </si>
  <si>
    <t>Maligaya</t>
  </si>
  <si>
    <t>San Nicolas</t>
  </si>
  <si>
    <t>Sugod</t>
  </si>
  <si>
    <t>Tuno</t>
  </si>
  <si>
    <t>Binuangan</t>
  </si>
  <si>
    <t>Riverside</t>
  </si>
  <si>
    <t>Dampalan</t>
  </si>
  <si>
    <t>Maria Cristina</t>
  </si>
  <si>
    <t>Sigayan</t>
  </si>
  <si>
    <t>Sinonoc</t>
  </si>
  <si>
    <t>El Paraiso</t>
  </si>
  <si>
    <t>Mauswagon</t>
  </si>
  <si>
    <t>Dansalan</t>
  </si>
  <si>
    <t>Lawigan</t>
  </si>
  <si>
    <t>Dela Paz</t>
  </si>
  <si>
    <t>Lingatongan</t>
  </si>
  <si>
    <t>New Casul</t>
  </si>
  <si>
    <t>Unidos</t>
  </si>
  <si>
    <t>Linabo</t>
  </si>
  <si>
    <t>Canibongan</t>
  </si>
  <si>
    <t>West Poblacion</t>
  </si>
  <si>
    <t>Poblacion East</t>
  </si>
  <si>
    <t>Nazareth</t>
  </si>
  <si>
    <t>Penacio</t>
  </si>
  <si>
    <t>Sinaad</t>
  </si>
  <si>
    <t>Sinai</t>
  </si>
  <si>
    <t>Calube</t>
  </si>
  <si>
    <t>Delapa</t>
  </si>
  <si>
    <t>Manaol</t>
  </si>
  <si>
    <t>Lumbayao</t>
  </si>
  <si>
    <t>La Libertad</t>
  </si>
  <si>
    <t>Tipan</t>
  </si>
  <si>
    <t>Bunawan</t>
  </si>
  <si>
    <t>Balintawak</t>
  </si>
  <si>
    <t>Inasagan</t>
  </si>
  <si>
    <t>Waterfall</t>
  </si>
  <si>
    <t>Kahayagan</t>
  </si>
  <si>
    <t>Salawagan</t>
  </si>
  <si>
    <t>Beray</t>
  </si>
  <si>
    <t>Nangka</t>
  </si>
  <si>
    <t>Pisa-an</t>
  </si>
  <si>
    <t>Baga</t>
  </si>
  <si>
    <t>La Fortuna</t>
  </si>
  <si>
    <t>Senote</t>
  </si>
  <si>
    <t>Bolisong</t>
  </si>
  <si>
    <t>Bualan</t>
  </si>
  <si>
    <t>Lantawan</t>
  </si>
  <si>
    <t>Dalapang</t>
  </si>
  <si>
    <t>Tugaya</t>
  </si>
  <si>
    <t>Tuboran</t>
  </si>
  <si>
    <t>Guinabot</t>
  </si>
  <si>
    <t>Silangit</t>
  </si>
  <si>
    <t>Sudlon</t>
  </si>
  <si>
    <t>Manga</t>
  </si>
  <si>
    <t>Lumbia</t>
  </si>
  <si>
    <t>Caniangan</t>
  </si>
  <si>
    <t>Paradise</t>
  </si>
  <si>
    <t>Mati</t>
  </si>
  <si>
    <t>Kalilangan</t>
  </si>
  <si>
    <t>Calolot</t>
  </si>
  <si>
    <t>Kapalaran</t>
  </si>
  <si>
    <t>Curvada</t>
  </si>
  <si>
    <t>Tagulo</t>
  </si>
  <si>
    <t>Gasa</t>
  </si>
  <si>
    <t>Litapan</t>
  </si>
  <si>
    <t>Eastern Poblacion</t>
  </si>
  <si>
    <t>Magting</t>
  </si>
  <si>
    <t>Campo Islam</t>
  </si>
  <si>
    <t>Ilisan</t>
  </si>
  <si>
    <t>Butong</t>
  </si>
  <si>
    <t>Little Baguio</t>
  </si>
  <si>
    <t>Abunda</t>
  </si>
  <si>
    <t>Candiis</t>
  </si>
  <si>
    <t>Sulo</t>
  </si>
  <si>
    <t>Dalama</t>
  </si>
  <si>
    <t>Gango</t>
  </si>
  <si>
    <t>Remedios</t>
  </si>
  <si>
    <t>Bangco</t>
  </si>
  <si>
    <t>Dalisay</t>
  </si>
  <si>
    <t>BUKIDNON</t>
  </si>
  <si>
    <t>BAUNGON</t>
  </si>
  <si>
    <t>Balintad</t>
  </si>
  <si>
    <t>Danatag</t>
  </si>
  <si>
    <t>Lacolac</t>
  </si>
  <si>
    <t>Langaon</t>
  </si>
  <si>
    <t>Liboran</t>
  </si>
  <si>
    <t>Lingating</t>
  </si>
  <si>
    <t>Mabunga</t>
  </si>
  <si>
    <t>Nicdao</t>
  </si>
  <si>
    <t>Imbatug (Pob.)</t>
  </si>
  <si>
    <t>Pualas</t>
  </si>
  <si>
    <t>Salimbalan</t>
  </si>
  <si>
    <t>DAMULOG</t>
  </si>
  <si>
    <t>Aludas</t>
  </si>
  <si>
    <t>Angga-an</t>
  </si>
  <si>
    <t>Tangkulan (Jose Rizal)</t>
  </si>
  <si>
    <t>Kinapat</t>
  </si>
  <si>
    <t>Kiraon</t>
  </si>
  <si>
    <t>Kitingting</t>
  </si>
  <si>
    <t>Lagandang</t>
  </si>
  <si>
    <t>Macapari</t>
  </si>
  <si>
    <t>Maican</t>
  </si>
  <si>
    <t>Migcawayan</t>
  </si>
  <si>
    <t>New Compostela</t>
  </si>
  <si>
    <t>Old Damulog</t>
  </si>
  <si>
    <t>Omonay</t>
  </si>
  <si>
    <t>Poblacion (New Damulog)</t>
  </si>
  <si>
    <t>Pocopoco</t>
  </si>
  <si>
    <t>Sampagar</t>
  </si>
  <si>
    <t>DANGCAGAN</t>
  </si>
  <si>
    <t>Barongcot</t>
  </si>
  <si>
    <t>Bugwak</t>
  </si>
  <si>
    <t>Dolorosa</t>
  </si>
  <si>
    <t>Kianggat</t>
  </si>
  <si>
    <t>Macarthur</t>
  </si>
  <si>
    <t>Miaray</t>
  </si>
  <si>
    <t>Migcuya</t>
  </si>
  <si>
    <t>New Visayas</t>
  </si>
  <si>
    <t>Osmeña</t>
  </si>
  <si>
    <t>Sagbayan</t>
  </si>
  <si>
    <t>DON CARLOS</t>
  </si>
  <si>
    <t>Cabadiangan</t>
  </si>
  <si>
    <t>Bocboc</t>
  </si>
  <si>
    <t>Buyot</t>
  </si>
  <si>
    <t>Calaocalao</t>
  </si>
  <si>
    <t>Don Carlos Norte</t>
  </si>
  <si>
    <t>Embayao</t>
  </si>
  <si>
    <t>Kalubihon</t>
  </si>
  <si>
    <t>Kasigkot</t>
  </si>
  <si>
    <t>Kawilihan</t>
  </si>
  <si>
    <t>Kiara</t>
  </si>
  <si>
    <t>Kibatang</t>
  </si>
  <si>
    <t>Manlamonay</t>
  </si>
  <si>
    <t>Maraymaray</t>
  </si>
  <si>
    <t>Minsalagan</t>
  </si>
  <si>
    <t>New Nongnongan (Masimag)</t>
  </si>
  <si>
    <t>Old Nongnongan</t>
  </si>
  <si>
    <t>Pinamaloy</t>
  </si>
  <si>
    <t>Don Carlos Sur (Pob.)</t>
  </si>
  <si>
    <t>San Antonio East</t>
  </si>
  <si>
    <t>San Antonio West</t>
  </si>
  <si>
    <t>San Nicolas (Banban)</t>
  </si>
  <si>
    <t>Sinangguyan</t>
  </si>
  <si>
    <t>Bismartz</t>
  </si>
  <si>
    <t>IMPASUG-ONG</t>
  </si>
  <si>
    <t>Bontongon</t>
  </si>
  <si>
    <t>Bulonay</t>
  </si>
  <si>
    <t>Capitan Bayong</t>
  </si>
  <si>
    <t>Cawayan</t>
  </si>
  <si>
    <t>Dumalaguing</t>
  </si>
  <si>
    <t>Guihean</t>
  </si>
  <si>
    <t>Hagpa</t>
  </si>
  <si>
    <t>Impalutao</t>
  </si>
  <si>
    <t>Kalabugao</t>
  </si>
  <si>
    <t>Kibenton</t>
  </si>
  <si>
    <t>Sayawan</t>
  </si>
  <si>
    <t>KADINGILAN</t>
  </si>
  <si>
    <t>Bagongbayan</t>
  </si>
  <si>
    <t>Bagor</t>
  </si>
  <si>
    <t>Balaoro</t>
  </si>
  <si>
    <t>Baroy</t>
  </si>
  <si>
    <t>Husayan</t>
  </si>
  <si>
    <t>Kibalagon</t>
  </si>
  <si>
    <t>Matampay</t>
  </si>
  <si>
    <t>Sibonga</t>
  </si>
  <si>
    <t>Pay-as</t>
  </si>
  <si>
    <t>Pinamanguhan</t>
  </si>
  <si>
    <t>Salvacion</t>
  </si>
  <si>
    <t>San Andres</t>
  </si>
  <si>
    <t>Kibogtok</t>
  </si>
  <si>
    <t>KALILANGAN</t>
  </si>
  <si>
    <t>Bangbang</t>
  </si>
  <si>
    <t>Baborawon</t>
  </si>
  <si>
    <t>Canituan</t>
  </si>
  <si>
    <t>Kibaning</t>
  </si>
  <si>
    <t>Kinura</t>
  </si>
  <si>
    <t>Lampanusan</t>
  </si>
  <si>
    <t>Maca-opao</t>
  </si>
  <si>
    <t>Pamotolon (Pamotdon)</t>
  </si>
  <si>
    <t>Public</t>
  </si>
  <si>
    <t>Ninoy Aquino</t>
  </si>
  <si>
    <t>San Vicente Ferrer</t>
  </si>
  <si>
    <t>KIBAWE</t>
  </si>
  <si>
    <t>Cagawasan</t>
  </si>
  <si>
    <t>East Kibawe (Pob.)</t>
  </si>
  <si>
    <t>Gutapol</t>
  </si>
  <si>
    <t>Pinamula</t>
  </si>
  <si>
    <t>Kiorao</t>
  </si>
  <si>
    <t>Kisawa</t>
  </si>
  <si>
    <t>Labuagon</t>
  </si>
  <si>
    <t>Marapangi</t>
  </si>
  <si>
    <t>Mascariñas</t>
  </si>
  <si>
    <t>Natulongan</t>
  </si>
  <si>
    <t>New Kidapawan</t>
  </si>
  <si>
    <t>Old Kibawe</t>
  </si>
  <si>
    <t>Romagooc</t>
  </si>
  <si>
    <t>Sampaguita</t>
  </si>
  <si>
    <t>Sanipon</t>
  </si>
  <si>
    <t>Spring</t>
  </si>
  <si>
    <t>Talahiron</t>
  </si>
  <si>
    <t>Tumaras</t>
  </si>
  <si>
    <t>West Kibawe (Pob.)</t>
  </si>
  <si>
    <t>Bukang Liwayway</t>
  </si>
  <si>
    <t>Palma</t>
  </si>
  <si>
    <t>KITAOTAO</t>
  </si>
  <si>
    <t>Balangigay</t>
  </si>
  <si>
    <t>Balukbukan</t>
  </si>
  <si>
    <t>Bershiba</t>
  </si>
  <si>
    <t>Bobong</t>
  </si>
  <si>
    <t>Bolocaon</t>
  </si>
  <si>
    <t>Cabalantian</t>
  </si>
  <si>
    <t>Calapaton</t>
  </si>
  <si>
    <t>Sinaysayan (Dalurong)</t>
  </si>
  <si>
    <t>Kahusayan</t>
  </si>
  <si>
    <t>Kalumihan</t>
  </si>
  <si>
    <t>Kauyonan</t>
  </si>
  <si>
    <t>Kimolong</t>
  </si>
  <si>
    <t>Kitaihon</t>
  </si>
  <si>
    <t>Kitobo</t>
  </si>
  <si>
    <t>Malobalo</t>
  </si>
  <si>
    <t>Metebagao</t>
  </si>
  <si>
    <t>Sagundanon</t>
  </si>
  <si>
    <t>Pagan</t>
  </si>
  <si>
    <t>Panganan</t>
  </si>
  <si>
    <t>San Lorenzo</t>
  </si>
  <si>
    <t>Sinuda (Simod)</t>
  </si>
  <si>
    <t>Tandong</t>
  </si>
  <si>
    <t>Tawas</t>
  </si>
  <si>
    <t>White Kulaman</t>
  </si>
  <si>
    <t>Napalico</t>
  </si>
  <si>
    <t>Digongan</t>
  </si>
  <si>
    <t>Kiulom</t>
  </si>
  <si>
    <t>Binoongan</t>
  </si>
  <si>
    <t>Kipilas</t>
  </si>
  <si>
    <t>East Dalurong</t>
  </si>
  <si>
    <t>West Dalurong</t>
  </si>
  <si>
    <t>LANTAPAN</t>
  </si>
  <si>
    <t>Alanib</t>
  </si>
  <si>
    <t>Baclayon</t>
  </si>
  <si>
    <t>Balila</t>
  </si>
  <si>
    <t>Bantuanon</t>
  </si>
  <si>
    <t>Bugcaon</t>
  </si>
  <si>
    <t>Ka-atoan (Kaatuan)</t>
  </si>
  <si>
    <t>Capitan Juan</t>
  </si>
  <si>
    <t>Kulasihan</t>
  </si>
  <si>
    <t>Kibangay</t>
  </si>
  <si>
    <t>Songco</t>
  </si>
  <si>
    <t>Victory</t>
  </si>
  <si>
    <t>LIBONA</t>
  </si>
  <si>
    <t>Capihan</t>
  </si>
  <si>
    <t>Crossing</t>
  </si>
  <si>
    <t>Kiliog</t>
  </si>
  <si>
    <t>Kinawe</t>
  </si>
  <si>
    <t>Laturan</t>
  </si>
  <si>
    <t>Maambong</t>
  </si>
  <si>
    <t>Palabucan</t>
  </si>
  <si>
    <t>Pongol</t>
  </si>
  <si>
    <t>Sil-ipon</t>
  </si>
  <si>
    <t>CITY OF MALAYBALAY (Capital)</t>
  </si>
  <si>
    <t>Aglayan</t>
  </si>
  <si>
    <t>Bangcud</t>
  </si>
  <si>
    <t>Busdi</t>
  </si>
  <si>
    <t>Cabangahan</t>
  </si>
  <si>
    <t>Caburacanan</t>
  </si>
  <si>
    <t>Canayan</t>
  </si>
  <si>
    <t>Capitan Angel</t>
  </si>
  <si>
    <t>Casisang</t>
  </si>
  <si>
    <t>Dalwangan</t>
  </si>
  <si>
    <t>Imbayao</t>
  </si>
  <si>
    <t>Indalaza</t>
  </si>
  <si>
    <t>Kalasungay</t>
  </si>
  <si>
    <t>Kabalabag</t>
  </si>
  <si>
    <t>Kulaman</t>
  </si>
  <si>
    <t>Laguitas</t>
  </si>
  <si>
    <t>Patpat (Lapu-lapu)</t>
  </si>
  <si>
    <t>Apo Macote</t>
  </si>
  <si>
    <t>Miglamin</t>
  </si>
  <si>
    <t>Managok</t>
  </si>
  <si>
    <t>Manalog</t>
  </si>
  <si>
    <t>Mapayag</t>
  </si>
  <si>
    <t>Mapulo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</si>
  <si>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</si>
  <si>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</si>
  <si>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</si>
  <si>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</si>
  <si>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</si>
  <si>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</si>
  <si>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</si>
  <si>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</si>
  <si>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Barangay 9 (Pob.)</t>
  </si>
  <si>
    <t>Barangay 10 (Pob.)</t>
  </si>
  <si>
    <t>Barangay 11 (Pob.)</t>
  </si>
  <si>
    <t>Saint Peter</t>
  </si>
  <si>
    <t>San Martin</t>
  </si>
  <si>
    <t>Silae</t>
  </si>
  <si>
    <t>Simaya</t>
  </si>
  <si>
    <t>Sinanglanan</t>
  </si>
  <si>
    <t>Sumpong</t>
  </si>
  <si>
    <t>Violeta</t>
  </si>
  <si>
    <t>Zamboanguita</t>
  </si>
  <si>
    <t>Kalingking</t>
  </si>
  <si>
    <t>Kiabo</t>
  </si>
  <si>
    <t>Mindagat</t>
  </si>
  <si>
    <t>Omagling</t>
  </si>
  <si>
    <t>Patpat</t>
  </si>
  <si>
    <t>Sampiano</t>
  </si>
  <si>
    <t>San Luis</t>
  </si>
  <si>
    <t>Santa Ines</t>
  </si>
  <si>
    <t>Silo-o</t>
  </si>
  <si>
    <t>Sumalsag</t>
  </si>
  <si>
    <t>MANOLO FORTICH</t>
  </si>
  <si>
    <t>Agusan Canyon</t>
  </si>
  <si>
    <t>Alae</t>
  </si>
  <si>
    <t>Dahilayan</t>
  </si>
  <si>
    <t>Dalirig</t>
  </si>
  <si>
    <t>Damilag</t>
  </si>
  <si>
    <t>Diclum</t>
  </si>
  <si>
    <t>Guilang-guilang</t>
  </si>
  <si>
    <t>Kalugmanan</t>
  </si>
  <si>
    <t>Lindaban</t>
  </si>
  <si>
    <t>Lingion</t>
  </si>
  <si>
    <t>Lunocan</t>
  </si>
  <si>
    <t>Maluko</t>
  </si>
  <si>
    <t>Mambatangan</t>
  </si>
  <si>
    <t>Mampayag</t>
  </si>
  <si>
    <t>Minsuro</t>
  </si>
  <si>
    <t>Mantibugao</t>
  </si>
  <si>
    <t>Tankulan (Pob.)</t>
  </si>
  <si>
    <t>Sankanan</t>
  </si>
  <si>
    <t>Santiago</t>
  </si>
  <si>
    <t>Ticala</t>
  </si>
  <si>
    <t>MARAMAG</t>
  </si>
  <si>
    <t>Anahawon</t>
  </si>
  <si>
    <t>Base Camp</t>
  </si>
  <si>
    <t>Bayabason (Spring)</t>
  </si>
  <si>
    <t>Camp I</t>
  </si>
  <si>
    <t>Colambugan</t>
  </si>
  <si>
    <t>Dagumba-an</t>
  </si>
  <si>
    <t>Danggawan</t>
  </si>
  <si>
    <t>Dologon</t>
  </si>
  <si>
    <t>Kisanday</t>
  </si>
  <si>
    <t>Kuya</t>
  </si>
  <si>
    <t>La Roxas</t>
  </si>
  <si>
    <t>Panadtalan</t>
  </si>
  <si>
    <t>Panalsalan</t>
  </si>
  <si>
    <t>North Poblacion</t>
  </si>
  <si>
    <t>South Poblacion</t>
  </si>
  <si>
    <t>Tubigon</t>
  </si>
  <si>
    <t>Bagongsilang</t>
  </si>
  <si>
    <t>Kiharong</t>
  </si>
  <si>
    <t>PANGANTUCAN</t>
  </si>
  <si>
    <t>Adtuyon</t>
  </si>
  <si>
    <t>Bacusanon</t>
  </si>
  <si>
    <t>Bangahan</t>
  </si>
  <si>
    <t>Barandias</t>
  </si>
  <si>
    <t>Gandingan</t>
  </si>
  <si>
    <t>Kimanait</t>
  </si>
  <si>
    <t>Kipadukan</t>
  </si>
  <si>
    <t>Langcataon</t>
  </si>
  <si>
    <t>Lantay</t>
  </si>
  <si>
    <t>Madaya</t>
  </si>
  <si>
    <t>Malipayon</t>
  </si>
  <si>
    <t>Mendis</t>
  </si>
  <si>
    <t>Nabaliwa</t>
  </si>
  <si>
    <t>New Eden</t>
  </si>
  <si>
    <t>Payad</t>
  </si>
  <si>
    <t>Pigtauranan</t>
  </si>
  <si>
    <t>Portulin</t>
  </si>
  <si>
    <t>QUEZON</t>
  </si>
  <si>
    <t>Cebole</t>
  </si>
  <si>
    <t>Dumalama</t>
  </si>
  <si>
    <t>C-Handumanan</t>
  </si>
  <si>
    <t>Kiburiao</t>
  </si>
  <si>
    <t>Kipaypayon</t>
  </si>
  <si>
    <t>Lipa</t>
  </si>
  <si>
    <t>Lumintao</t>
  </si>
  <si>
    <t>Manuto</t>
  </si>
  <si>
    <t>Merangerang</t>
  </si>
  <si>
    <t>Mibantang</t>
  </si>
  <si>
    <t>Minongan</t>
  </si>
  <si>
    <t>Minsamongan</t>
  </si>
  <si>
    <t>Paitan</t>
  </si>
  <si>
    <t>Palacapao</t>
  </si>
  <si>
    <t>Pinilayan</t>
  </si>
  <si>
    <t>Poblacion (Kiokong)</t>
  </si>
  <si>
    <t>Puntian</t>
  </si>
  <si>
    <t>Minsalirak</t>
  </si>
  <si>
    <t>SAN FERNANDO</t>
  </si>
  <si>
    <t>Bonacao</t>
  </si>
  <si>
    <t>Cabuling</t>
  </si>
  <si>
    <t>Cayaga</t>
  </si>
  <si>
    <t>Durian</t>
  </si>
  <si>
    <t>Iglugsad</t>
  </si>
  <si>
    <t>Kalagangan</t>
  </si>
  <si>
    <t>Kibongcog</t>
  </si>
  <si>
    <t>Nacabuklad</t>
  </si>
  <si>
    <t>Namnam</t>
  </si>
  <si>
    <t>Palacpacan</t>
  </si>
  <si>
    <t>Halapitan (Pob.)</t>
  </si>
  <si>
    <t>Santo Domingo</t>
  </si>
  <si>
    <t>Matupe</t>
  </si>
  <si>
    <t>Bulalang</t>
  </si>
  <si>
    <t>Magkalungay</t>
  </si>
  <si>
    <t>Malayanan</t>
  </si>
  <si>
    <t>Sacramento Valley</t>
  </si>
  <si>
    <t>SUMILAO</t>
  </si>
  <si>
    <t>Kisolon</t>
  </si>
  <si>
    <t>Culasi</t>
  </si>
  <si>
    <t>Licoan</t>
  </si>
  <si>
    <t>Lupiagan</t>
  </si>
  <si>
    <t>Ocasion</t>
  </si>
  <si>
    <t>Vista Villa</t>
  </si>
  <si>
    <t>TALAKAG</t>
  </si>
  <si>
    <t>Baylanan</t>
  </si>
  <si>
    <t>Cacaon</t>
  </si>
  <si>
    <t>Colawingon</t>
  </si>
  <si>
    <t>Cosina</t>
  </si>
  <si>
    <t>Dagumbaan</t>
  </si>
  <si>
    <t>Dagundalahon</t>
  </si>
  <si>
    <t>Dominorog</t>
  </si>
  <si>
    <t>Lapok</t>
  </si>
  <si>
    <t>Indulang</t>
  </si>
  <si>
    <t>Lantud</t>
  </si>
  <si>
    <t>Liguron</t>
  </si>
  <si>
    <t>Lingi-on</t>
  </si>
  <si>
    <t>Lirongan</t>
  </si>
  <si>
    <t>Santo Niño (Lumbayawa)</t>
  </si>
  <si>
    <t>Miarayon</t>
  </si>
  <si>
    <t>Sagaran</t>
  </si>
  <si>
    <t>Salucot</t>
  </si>
  <si>
    <t>Tagbak</t>
  </si>
  <si>
    <t>Tikalaan</t>
  </si>
  <si>
    <t>Bagontaas</t>
  </si>
  <si>
    <t>Banlag</t>
  </si>
  <si>
    <t>Barobo</t>
  </si>
  <si>
    <t>Batangan</t>
  </si>
  <si>
    <t>Catumbalon</t>
  </si>
  <si>
    <t>Colonia</t>
  </si>
  <si>
    <t>Dagat-Kidavao</t>
  </si>
  <si>
    <t>Guinoyuran</t>
  </si>
  <si>
    <t>Kahapunan</t>
  </si>
  <si>
    <t>Laligan</t>
  </si>
  <si>
    <t>Lilingayon</t>
  </si>
  <si>
    <t>Lumbo</t>
  </si>
  <si>
    <t>Lurogan</t>
  </si>
  <si>
    <t>Maapag</t>
  </si>
  <si>
    <t>Mailag</t>
  </si>
  <si>
    <t>Mt. Nebo</t>
  </si>
  <si>
    <t>Nabago</t>
  </si>
  <si>
    <t>Pinatilan</t>
  </si>
  <si>
    <t>San Carlos</t>
  </si>
  <si>
    <t>Sinabuagan</t>
  </si>
  <si>
    <t>Sinayawan</t>
  </si>
  <si>
    <t>Tongantongan</t>
  </si>
  <si>
    <t>Vintar</t>
  </si>
  <si>
    <t>CABANGLASAN</t>
  </si>
  <si>
    <t>Cabulohan</t>
  </si>
  <si>
    <t>Canangaan</t>
  </si>
  <si>
    <t>Iba</t>
  </si>
  <si>
    <t>Imbatug</t>
  </si>
  <si>
    <t>Lambangan</t>
  </si>
  <si>
    <t>Mandaing</t>
  </si>
  <si>
    <t>Anlogan</t>
  </si>
  <si>
    <t>Capinonan</t>
  </si>
  <si>
    <t>Dalacutan</t>
  </si>
  <si>
    <t>Freedom</t>
  </si>
  <si>
    <t>Mandahikan</t>
  </si>
  <si>
    <t>Jasaan</t>
  </si>
  <si>
    <t>CAMIGUIN</t>
  </si>
  <si>
    <t>CATARMAN</t>
  </si>
  <si>
    <t>Alga</t>
  </si>
  <si>
    <t>Bonbon</t>
  </si>
  <si>
    <t>Bura</t>
  </si>
  <si>
    <t>Catibac</t>
  </si>
  <si>
    <t>Compol</t>
  </si>
  <si>
    <t>Liloan</t>
  </si>
  <si>
    <t>Looc</t>
  </si>
  <si>
    <t>Mainit</t>
  </si>
  <si>
    <t>Manduao</t>
  </si>
  <si>
    <t>Panghiawan</t>
  </si>
  <si>
    <t>Tangaro</t>
  </si>
  <si>
    <t>GUINSILIBAN</t>
  </si>
  <si>
    <t>Butay</t>
  </si>
  <si>
    <t>Cabuan</t>
  </si>
  <si>
    <t>Cantaan</t>
  </si>
  <si>
    <t>Liong</t>
  </si>
  <si>
    <t>Maac</t>
  </si>
  <si>
    <t>MAHINOG</t>
  </si>
  <si>
    <t>Benoni</t>
  </si>
  <si>
    <t>Binatubo (Binaliwan)</t>
  </si>
  <si>
    <t>Catohugan</t>
  </si>
  <si>
    <t>Hubangon</t>
  </si>
  <si>
    <t>Owakan</t>
  </si>
  <si>
    <t>Puntod</t>
  </si>
  <si>
    <t>Tupsan Pequeño</t>
  </si>
  <si>
    <t>MAMBAJAO (Capital)</t>
  </si>
  <si>
    <t>Agoho</t>
  </si>
  <si>
    <t>Anito</t>
  </si>
  <si>
    <t>Balbagon</t>
  </si>
  <si>
    <t>Baylao</t>
  </si>
  <si>
    <t>Benhaan</t>
  </si>
  <si>
    <t>Bug-ong</t>
  </si>
  <si>
    <t>Kuguita</t>
  </si>
  <si>
    <t>Naasag</t>
  </si>
  <si>
    <t>Pandan</t>
  </si>
  <si>
    <t>Soro-soro</t>
  </si>
  <si>
    <t>Tagdo</t>
  </si>
  <si>
    <t>Tupsan</t>
  </si>
  <si>
    <t>Yumbing</t>
  </si>
  <si>
    <t>SAGAY</t>
  </si>
  <si>
    <t>Alangilan</t>
  </si>
  <si>
    <t>Bacnit</t>
  </si>
  <si>
    <t>Balite</t>
  </si>
  <si>
    <t>Bugang</t>
  </si>
  <si>
    <t>Cuna</t>
  </si>
  <si>
    <t>Manuyog</t>
  </si>
  <si>
    <t>Mayana</t>
  </si>
  <si>
    <t>BACOLOD</t>
  </si>
  <si>
    <t>Babalaya</t>
  </si>
  <si>
    <t>Babalayan Townsite</t>
  </si>
  <si>
    <t>Binuni</t>
  </si>
  <si>
    <t>Demologan</t>
  </si>
  <si>
    <t>Dimarao</t>
  </si>
  <si>
    <t>Kahayag</t>
  </si>
  <si>
    <t>Liangan East</t>
  </si>
  <si>
    <t>Punod (Maliwanag)</t>
  </si>
  <si>
    <t>Minaulon</t>
  </si>
  <si>
    <t>Pagayawan</t>
  </si>
  <si>
    <t>Poblacion Bacolod</t>
  </si>
  <si>
    <t>Rupagan</t>
  </si>
  <si>
    <t>Delabayan West</t>
  </si>
  <si>
    <t>BALOI</t>
  </si>
  <si>
    <t>Abaga</t>
  </si>
  <si>
    <t>Adapun-Ali (Dariat)</t>
  </si>
  <si>
    <t>Angandog (Bulao)</t>
  </si>
  <si>
    <t>Angayen (Balut)</t>
  </si>
  <si>
    <t>Bangko</t>
  </si>
  <si>
    <t>Batolacongan (Basagad)</t>
  </si>
  <si>
    <t>Cadayonan</t>
  </si>
  <si>
    <t>Landa (Gadongan)</t>
  </si>
  <si>
    <t>Lumbac</t>
  </si>
  <si>
    <t>Mamaanun</t>
  </si>
  <si>
    <t>Maria-Cristina</t>
  </si>
  <si>
    <t>Pacalundo</t>
  </si>
  <si>
    <t>Poblacion West</t>
  </si>
  <si>
    <t>Sandor (Daduan)</t>
  </si>
  <si>
    <t>Sarip-Alawi (Payawan)</t>
  </si>
  <si>
    <t>BAROY</t>
  </si>
  <si>
    <t>Andil</t>
  </si>
  <si>
    <t>Bagong Dawis</t>
  </si>
  <si>
    <t>Baroy Daku</t>
  </si>
  <si>
    <t>Cabasagan</t>
  </si>
  <si>
    <t>Limwag</t>
  </si>
  <si>
    <t>Lindongan</t>
  </si>
  <si>
    <t>Maliwanag</t>
  </si>
  <si>
    <t>Manan-ao</t>
  </si>
  <si>
    <t>Pindolonan</t>
  </si>
  <si>
    <t>Princesa</t>
  </si>
  <si>
    <t>Rawan Point</t>
  </si>
  <si>
    <t>Sagadan (Sagadan Lower)</t>
  </si>
  <si>
    <t>Salong</t>
  </si>
  <si>
    <t>Tinubdan</t>
  </si>
  <si>
    <t>Sagadan Upper</t>
  </si>
  <si>
    <t>Village</t>
  </si>
  <si>
    <t>KAPATAGAN</t>
  </si>
  <si>
    <t>Bagong Badian</t>
  </si>
  <si>
    <t>Balili</t>
  </si>
  <si>
    <t>Bansarvil</t>
  </si>
  <si>
    <t>Belis</t>
  </si>
  <si>
    <t>Butadon</t>
  </si>
  <si>
    <t>Cathedral Falls</t>
  </si>
  <si>
    <t>De Asis</t>
  </si>
  <si>
    <t>Donggoan</t>
  </si>
  <si>
    <t>Durano</t>
  </si>
  <si>
    <t>Kidalos</t>
  </si>
  <si>
    <t>Lapinig</t>
  </si>
  <si>
    <t>Malinas</t>
  </si>
  <si>
    <t>Maranding</t>
  </si>
  <si>
    <t>Margos</t>
  </si>
  <si>
    <t>Pulang Yuta</t>
  </si>
  <si>
    <t>Suso</t>
  </si>
  <si>
    <t>Taguitic</t>
  </si>
  <si>
    <t>Tiacongan</t>
  </si>
  <si>
    <t>Tipolo</t>
  </si>
  <si>
    <t>Tulatulahan</t>
  </si>
  <si>
    <t>Waterfalls</t>
  </si>
  <si>
    <t>SULTAN NAGA DIMAPORO (KAROMATAN)</t>
  </si>
  <si>
    <t>Bangaan</t>
  </si>
  <si>
    <t>Bansarvil II</t>
  </si>
  <si>
    <t>Bauyan</t>
  </si>
  <si>
    <t>Cabongbongan</t>
  </si>
  <si>
    <t>Calibao</t>
  </si>
  <si>
    <t>Calipapa</t>
  </si>
  <si>
    <t>Capocao</t>
  </si>
  <si>
    <t>Dabliston</t>
  </si>
  <si>
    <t>Dangulaan</t>
  </si>
  <si>
    <t>Ditago</t>
  </si>
  <si>
    <t>Ilian</t>
  </si>
  <si>
    <t>Kirapan</t>
  </si>
  <si>
    <t>Koreo</t>
  </si>
  <si>
    <t>Maguindanao</t>
  </si>
  <si>
    <t>Mamagum</t>
  </si>
  <si>
    <t>Pandanan</t>
  </si>
  <si>
    <t>Payong</t>
  </si>
  <si>
    <t>Piraka</t>
  </si>
  <si>
    <t>Pikalawag</t>
  </si>
  <si>
    <t>Pikinit</t>
  </si>
  <si>
    <t>Ramain</t>
  </si>
  <si>
    <t>Rebucon</t>
  </si>
  <si>
    <t>Tantaon</t>
  </si>
  <si>
    <t>Topocon (Capocgo)</t>
  </si>
  <si>
    <t>Mina</t>
  </si>
  <si>
    <t>KAUSWAGAN</t>
  </si>
  <si>
    <t>Bagumbayan (Pob.)</t>
  </si>
  <si>
    <t>Bara-ason</t>
  </si>
  <si>
    <t>Cayontor</t>
  </si>
  <si>
    <t>Delabayan</t>
  </si>
  <si>
    <t>Inudaran</t>
  </si>
  <si>
    <t>Kawit Occidental</t>
  </si>
  <si>
    <t>Kawit Oriental</t>
  </si>
  <si>
    <t>Paiton</t>
  </si>
  <si>
    <t>Tacub</t>
  </si>
  <si>
    <t>Tingintingin</t>
  </si>
  <si>
    <t>Tugar</t>
  </si>
  <si>
    <t>KOLAMBUGAN</t>
  </si>
  <si>
    <t>Austin Heights</t>
  </si>
  <si>
    <t>Baybay</t>
  </si>
  <si>
    <t>Bubong</t>
  </si>
  <si>
    <t>Caromatan</t>
  </si>
  <si>
    <t>Mukas</t>
  </si>
  <si>
    <t>Muntay</t>
  </si>
  <si>
    <t>Pagalungan</t>
  </si>
  <si>
    <t>Palao</t>
  </si>
  <si>
    <t>Pantaon</t>
  </si>
  <si>
    <t>Pantar</t>
  </si>
  <si>
    <t>Simbuco</t>
  </si>
  <si>
    <t>Small Banisilan</t>
  </si>
  <si>
    <t>Sucodan</t>
  </si>
  <si>
    <t>Tabigue</t>
  </si>
  <si>
    <t>Titunod</t>
  </si>
  <si>
    <t>LALA</t>
  </si>
  <si>
    <t>Matampay Bucana</t>
  </si>
  <si>
    <t>Darumawang Bucana</t>
  </si>
  <si>
    <t>Camalan</t>
  </si>
  <si>
    <t>Darumawang Ilaya</t>
  </si>
  <si>
    <t>El Salvador</t>
  </si>
  <si>
    <t>Gumagamot</t>
  </si>
  <si>
    <t>Lala Proper (Pob.)</t>
  </si>
  <si>
    <t>Lanipao</t>
  </si>
  <si>
    <t>Magpatao</t>
  </si>
  <si>
    <t>Matampay Ilaya</t>
  </si>
  <si>
    <t>Pacita</t>
  </si>
  <si>
    <t>Pendolonan</t>
  </si>
  <si>
    <t>Pinoyak</t>
  </si>
  <si>
    <t>Raw-an</t>
  </si>
  <si>
    <t>Rebe</t>
  </si>
  <si>
    <t>San Isidro Lower</t>
  </si>
  <si>
    <t>San Isidro Upper</t>
  </si>
  <si>
    <t>San Manuel</t>
  </si>
  <si>
    <t>Santa Cruz Lower</t>
  </si>
  <si>
    <t>Santa Cruz Upper</t>
  </si>
  <si>
    <t>Simpak</t>
  </si>
  <si>
    <t>Tenazas</t>
  </si>
  <si>
    <t>Tuna-an</t>
  </si>
  <si>
    <t>LINAMON</t>
  </si>
  <si>
    <t>Busque</t>
  </si>
  <si>
    <t>Larapan</t>
  </si>
  <si>
    <t>Magoong</t>
  </si>
  <si>
    <t>Purakan</t>
  </si>
  <si>
    <t>Robocon</t>
  </si>
  <si>
    <t>Samburon</t>
  </si>
  <si>
    <t>MAGSAYSAY</t>
  </si>
  <si>
    <t>Babasalon</t>
  </si>
  <si>
    <t>Baguiguicon</t>
  </si>
  <si>
    <t>Daan Campo</t>
  </si>
  <si>
    <t>Durianon</t>
  </si>
  <si>
    <t>Lamigadato</t>
  </si>
  <si>
    <t>Lemoncret</t>
  </si>
  <si>
    <t>Lubo</t>
  </si>
  <si>
    <t>Malabaogan</t>
  </si>
  <si>
    <t>Mapantao</t>
  </si>
  <si>
    <t>Olango</t>
  </si>
  <si>
    <t>Pangao</t>
  </si>
  <si>
    <t>Pelingkingan</t>
  </si>
  <si>
    <t>Lower Caningag (Perimbangan)</t>
  </si>
  <si>
    <t>Poblacion (Bago-A-Ingud)</t>
  </si>
  <si>
    <t>Rarab</t>
  </si>
  <si>
    <t>Somiorang</t>
  </si>
  <si>
    <t>Upper Caningag (Taguitingan)</t>
  </si>
  <si>
    <t>Talambo</t>
  </si>
  <si>
    <t>Tambacon</t>
  </si>
  <si>
    <t>Tawinian</t>
  </si>
  <si>
    <t>Tipaan</t>
  </si>
  <si>
    <t>Tombador</t>
  </si>
  <si>
    <t>MAIGO</t>
  </si>
  <si>
    <t>Balagatasa</t>
  </si>
  <si>
    <t>Camp 1</t>
  </si>
  <si>
    <t>Claro M. Recto</t>
  </si>
  <si>
    <t>Inoma</t>
  </si>
  <si>
    <t>Labuay</t>
  </si>
  <si>
    <t>Liangan West</t>
  </si>
  <si>
    <t>Mentring</t>
  </si>
  <si>
    <t>Kulasihan (Villanueva)</t>
  </si>
  <si>
    <t>MATUNGAO</t>
  </si>
  <si>
    <t>Bubong Radapan</t>
  </si>
  <si>
    <t>Batal</t>
  </si>
  <si>
    <t>Pasayanon</t>
  </si>
  <si>
    <t>Poblacion (Matungao)</t>
  </si>
  <si>
    <t>MUNAI</t>
  </si>
  <si>
    <t>Balabacun</t>
  </si>
  <si>
    <t>Kadayonan</t>
  </si>
  <si>
    <t>Lingco-an</t>
  </si>
  <si>
    <t>Lininding</t>
  </si>
  <si>
    <t>Lumba-Bayabao</t>
  </si>
  <si>
    <t>Maganding</t>
  </si>
  <si>
    <t>Old Poblacion</t>
  </si>
  <si>
    <t>North Cadulawan</t>
  </si>
  <si>
    <t>Panggao</t>
  </si>
  <si>
    <t>Pantao</t>
  </si>
  <si>
    <t>Pantao-A-Munai</t>
  </si>
  <si>
    <t>Punong</t>
  </si>
  <si>
    <t>Sandigamunai</t>
  </si>
  <si>
    <t>Tagoranao</t>
  </si>
  <si>
    <t>Tambo</t>
  </si>
  <si>
    <t>Tamparan (Mandaya)</t>
  </si>
  <si>
    <t>Taporog</t>
  </si>
  <si>
    <t>NUNUNGAN</t>
  </si>
  <si>
    <t>Karcum</t>
  </si>
  <si>
    <t>Dimayon</t>
  </si>
  <si>
    <t>Inayawan</t>
  </si>
  <si>
    <t>Kaludan</t>
  </si>
  <si>
    <t>Katubuan</t>
  </si>
  <si>
    <t>Cabasaran (Laya)</t>
  </si>
  <si>
    <t>Liangan</t>
  </si>
  <si>
    <t>Lupitan</t>
  </si>
  <si>
    <t>Mangan</t>
  </si>
  <si>
    <t>Malaig</t>
  </si>
  <si>
    <t>Masibay</t>
  </si>
  <si>
    <t>Poblacion (Nunungan Proper)</t>
  </si>
  <si>
    <t>Notongan</t>
  </si>
  <si>
    <t>Petadun</t>
  </si>
  <si>
    <t>Panganapan</t>
  </si>
  <si>
    <t>Paridi</t>
  </si>
  <si>
    <t>Raraban</t>
  </si>
  <si>
    <t>Songgod</t>
  </si>
  <si>
    <t>Taraka</t>
  </si>
  <si>
    <t>PANTAO RAGAT</t>
  </si>
  <si>
    <t>Aloon</t>
  </si>
  <si>
    <t>Banday</t>
  </si>
  <si>
    <t>Bobonga Pantao Ragat</t>
  </si>
  <si>
    <t>Bobonga Radapan</t>
  </si>
  <si>
    <t>Calawe</t>
  </si>
  <si>
    <t>Culubun</t>
  </si>
  <si>
    <t>Dilimbayan</t>
  </si>
  <si>
    <t>Lomidong</t>
  </si>
  <si>
    <t>Natangcopan</t>
  </si>
  <si>
    <t>Pansor</t>
  </si>
  <si>
    <t>Pantao Marug</t>
  </si>
  <si>
    <t>Tangcal</t>
  </si>
  <si>
    <t>Tongcopan</t>
  </si>
  <si>
    <t>POONA PIAGAPO</t>
  </si>
  <si>
    <t>Alowin</t>
  </si>
  <si>
    <t>Bubong-Dinaig</t>
  </si>
  <si>
    <t>Daramba</t>
  </si>
  <si>
    <t>Dinaig</t>
  </si>
  <si>
    <t>Cabasaran</t>
  </si>
  <si>
    <t>Kablangan</t>
  </si>
  <si>
    <t>Linindingan</t>
  </si>
  <si>
    <t>Lumbatan</t>
  </si>
  <si>
    <t>Madamba</t>
  </si>
  <si>
    <t>Nunang</t>
  </si>
  <si>
    <t>Nunungan</t>
  </si>
  <si>
    <t>Pantao Raya</t>
  </si>
  <si>
    <t>Pened</t>
  </si>
  <si>
    <t>Piangamangaan</t>
  </si>
  <si>
    <t>Poblacion (Lumbacaingud)</t>
  </si>
  <si>
    <t>Tangclao</t>
  </si>
  <si>
    <t>Timbangalan</t>
  </si>
  <si>
    <t>SALVADOR</t>
  </si>
  <si>
    <t>Barandia</t>
  </si>
  <si>
    <t>Bulacon</t>
  </si>
  <si>
    <t>Buntong</t>
  </si>
  <si>
    <t>Calimodan</t>
  </si>
  <si>
    <t>Camp III</t>
  </si>
  <si>
    <t>Curva-Miagao</t>
  </si>
  <si>
    <t>Daligdigan</t>
  </si>
  <si>
    <t>Kilala</t>
  </si>
  <si>
    <t>Mabatao</t>
  </si>
  <si>
    <t>Mamaanon</t>
  </si>
  <si>
    <t>Mindalano</t>
  </si>
  <si>
    <t>Padianan</t>
  </si>
  <si>
    <t>Pagalongan</t>
  </si>
  <si>
    <t>Panaliwad-on</t>
  </si>
  <si>
    <t>Pangantapan</t>
  </si>
  <si>
    <t>Patidon</t>
  </si>
  <si>
    <t>Pawak</t>
  </si>
  <si>
    <t>Saumay</t>
  </si>
  <si>
    <t>SAPAD</t>
  </si>
  <si>
    <t>Baning</t>
  </si>
  <si>
    <t>Buriasan (Pob.)</t>
  </si>
  <si>
    <t>Gamal</t>
  </si>
  <si>
    <t>Inudaran I</t>
  </si>
  <si>
    <t>Inudaran II</t>
  </si>
  <si>
    <t>Karkum</t>
  </si>
  <si>
    <t>Mabugnao</t>
  </si>
  <si>
    <t>Maito Salug</t>
  </si>
  <si>
    <t>Mala Salug</t>
  </si>
  <si>
    <t>Mama-anon</t>
  </si>
  <si>
    <t>Mapurog</t>
  </si>
  <si>
    <t>Pancilan</t>
  </si>
  <si>
    <t>Panoloon</t>
  </si>
  <si>
    <t>Sapad</t>
  </si>
  <si>
    <t>TAGOLOAN</t>
  </si>
  <si>
    <t>Dalamas</t>
  </si>
  <si>
    <t>Darimbang</t>
  </si>
  <si>
    <t>Inagongan</t>
  </si>
  <si>
    <t>Kiazar (Pob.)</t>
  </si>
  <si>
    <t>Malimbato</t>
  </si>
  <si>
    <t>Panalawan</t>
  </si>
  <si>
    <t>TANGCAL</t>
  </si>
  <si>
    <t>Small Banisilon</t>
  </si>
  <si>
    <t>Bayabao</t>
  </si>
  <si>
    <t>Berwar</t>
  </si>
  <si>
    <t>Big Banisilon</t>
  </si>
  <si>
    <t>Big Meladoc</t>
  </si>
  <si>
    <t>Lamaosa</t>
  </si>
  <si>
    <t>Linao</t>
  </si>
  <si>
    <t>Small Meladoc</t>
  </si>
  <si>
    <t>Papan</t>
  </si>
  <si>
    <t>Poona Kapatagan</t>
  </si>
  <si>
    <t>Punod</t>
  </si>
  <si>
    <t>Tangcal Proper</t>
  </si>
  <si>
    <t>TUBOD (Capital)</t>
  </si>
  <si>
    <t>Barakanas</t>
  </si>
  <si>
    <t>Baris (Lumangculob)</t>
  </si>
  <si>
    <t>Bulod</t>
  </si>
  <si>
    <t>Camp V</t>
  </si>
  <si>
    <t>Candis</t>
  </si>
  <si>
    <t>Caniogan</t>
  </si>
  <si>
    <t>Kakai Renabor</t>
  </si>
  <si>
    <t>Licapao</t>
  </si>
  <si>
    <t>Malingao</t>
  </si>
  <si>
    <t>Patudan</t>
  </si>
  <si>
    <t>Pigcarangan</t>
  </si>
  <si>
    <t>Pinpin</t>
  </si>
  <si>
    <t>Taden</t>
  </si>
  <si>
    <t>Tangueguiron</t>
  </si>
  <si>
    <t>Taguranao</t>
  </si>
  <si>
    <t>Tubaran</t>
  </si>
  <si>
    <t>PANTAR</t>
  </si>
  <si>
    <t>Bangcal</t>
  </si>
  <si>
    <t>Bubong Madaya</t>
  </si>
  <si>
    <t>Bowi</t>
  </si>
  <si>
    <t>Campong</t>
  </si>
  <si>
    <t>Dibarosan</t>
  </si>
  <si>
    <t>Kalanganan East</t>
  </si>
  <si>
    <t>Kalanganan Lower</t>
  </si>
  <si>
    <t>Pantao-Marug</t>
  </si>
  <si>
    <t>Pantao-Ranao</t>
  </si>
  <si>
    <t>Pantar East</t>
  </si>
  <si>
    <t>Pitubo</t>
  </si>
  <si>
    <t>Poona-Punod</t>
  </si>
  <si>
    <t>Sundiga-Punod</t>
  </si>
  <si>
    <t>Tawanan</t>
  </si>
  <si>
    <t>West Pantar</t>
  </si>
  <si>
    <t>Lumba-Punod</t>
  </si>
  <si>
    <t>Abuno</t>
  </si>
  <si>
    <t>Bonbonon</t>
  </si>
  <si>
    <t>Buru-un</t>
  </si>
  <si>
    <t>Dalipuga</t>
  </si>
  <si>
    <t>Digkilaan</t>
  </si>
  <si>
    <t>Hinaplanon</t>
  </si>
  <si>
    <t>Kabacsanan</t>
  </si>
  <si>
    <t>Kiwalan</t>
  </si>
  <si>
    <t>Mahayhay</t>
  </si>
  <si>
    <t>Mandulog</t>
  </si>
  <si>
    <t>Puga-an</t>
  </si>
  <si>
    <t>Rogongon</t>
  </si>
  <si>
    <t>Santa Elena</t>
  </si>
  <si>
    <t>Suarez</t>
  </si>
  <si>
    <t>Tambacan</t>
  </si>
  <si>
    <t>Saray-Tibanga</t>
  </si>
  <si>
    <t>Tipanoy</t>
  </si>
  <si>
    <t>Tominobo Proper</t>
  </si>
  <si>
    <t>Tominobo Upper</t>
  </si>
  <si>
    <t>Del Carmen</t>
  </si>
  <si>
    <t>Dulag</t>
  </si>
  <si>
    <t>Tibanga</t>
  </si>
  <si>
    <t>Acmac</t>
  </si>
  <si>
    <t>Ditucalan</t>
  </si>
  <si>
    <t>Hindang</t>
  </si>
  <si>
    <t>Luinab</t>
  </si>
  <si>
    <t>Panoroganan</t>
  </si>
  <si>
    <t>Ubaldo Laya</t>
  </si>
  <si>
    <t>Upper Hinaplanon</t>
  </si>
  <si>
    <t>Villa Verde</t>
  </si>
  <si>
    <t>MISAMIS OCCIDENTAL</t>
  </si>
  <si>
    <t>ALORAN</t>
  </si>
  <si>
    <t>Balintonga</t>
  </si>
  <si>
    <t>Banisilon</t>
  </si>
  <si>
    <t>Caputol</t>
  </si>
  <si>
    <t>Casusan</t>
  </si>
  <si>
    <t>Conat</t>
  </si>
  <si>
    <t>Culpan</t>
  </si>
  <si>
    <t>Dullan</t>
  </si>
  <si>
    <t>Ibabao</t>
  </si>
  <si>
    <t>Tubod (Juan Bacayo)</t>
  </si>
  <si>
    <t>Labo</t>
  </si>
  <si>
    <t>Lawa-an</t>
  </si>
  <si>
    <t>Lobogon</t>
  </si>
  <si>
    <t>Makawa</t>
  </si>
  <si>
    <t>Manamong</t>
  </si>
  <si>
    <t>Matipaz</t>
  </si>
  <si>
    <t>Maular</t>
  </si>
  <si>
    <t>Mitazan</t>
  </si>
  <si>
    <t>Monterico</t>
  </si>
  <si>
    <t>Nabuna</t>
  </si>
  <si>
    <t>Palayan</t>
  </si>
  <si>
    <t>Pelong</t>
  </si>
  <si>
    <t>Ospital (Pob.)</t>
  </si>
  <si>
    <t>Roxas</t>
  </si>
  <si>
    <t>Santa Ana</t>
  </si>
  <si>
    <t>Sinampongan</t>
  </si>
  <si>
    <t>Taguanao</t>
  </si>
  <si>
    <t>Tawi-tawi</t>
  </si>
  <si>
    <t>Toril</t>
  </si>
  <si>
    <t>Zamora</t>
  </si>
  <si>
    <t>Macubon (Sina-ad)</t>
  </si>
  <si>
    <t>BALIANGAO</t>
  </si>
  <si>
    <t>Landing</t>
  </si>
  <si>
    <t>Lumipac</t>
  </si>
  <si>
    <t>Lusot</t>
  </si>
  <si>
    <t>Misom</t>
  </si>
  <si>
    <t>Mitacas</t>
  </si>
  <si>
    <t>Naburos</t>
  </si>
  <si>
    <t>Northern Poblacion</t>
  </si>
  <si>
    <t>Punta Miray</t>
  </si>
  <si>
    <t>Punta Sulong</t>
  </si>
  <si>
    <t>Sinian</t>
  </si>
  <si>
    <t>Southern Poblacion</t>
  </si>
  <si>
    <t>Tugas</t>
  </si>
  <si>
    <t>BONIFACIO</t>
  </si>
  <si>
    <t>Bag-ong Anonang</t>
  </si>
  <si>
    <t>Bagumbang</t>
  </si>
  <si>
    <t>Bolinsong</t>
  </si>
  <si>
    <t>Buracan</t>
  </si>
  <si>
    <t>Dimalco</t>
  </si>
  <si>
    <t>Kanaokanao</t>
  </si>
  <si>
    <t>Linconan</t>
  </si>
  <si>
    <t>Lodiong</t>
  </si>
  <si>
    <t>Lower Usugan</t>
  </si>
  <si>
    <t>Mapurog (Migsale)</t>
  </si>
  <si>
    <t>Migpange</t>
  </si>
  <si>
    <t>Montol</t>
  </si>
  <si>
    <t>Poblacion (Centro)</t>
  </si>
  <si>
    <t>Rufino Lumapas</t>
  </si>
  <si>
    <t>Sibuyon</t>
  </si>
  <si>
    <t>Tangab</t>
  </si>
  <si>
    <t>Tiaman</t>
  </si>
  <si>
    <t>Tusik</t>
  </si>
  <si>
    <t>Upper Usogan</t>
  </si>
  <si>
    <t>Demetrio Fernan</t>
  </si>
  <si>
    <t>Digson</t>
  </si>
  <si>
    <t>CALAMBA</t>
  </si>
  <si>
    <t>Bonifacio</t>
  </si>
  <si>
    <t>Calaran</t>
  </si>
  <si>
    <t>Dapacan Alto</t>
  </si>
  <si>
    <t>Dapacan Bajo</t>
  </si>
  <si>
    <t>Langub</t>
  </si>
  <si>
    <t>Magcamiguing</t>
  </si>
  <si>
    <t>Mamalad</t>
  </si>
  <si>
    <t>San Isidro (San Isidro-San Pedro)</t>
  </si>
  <si>
    <t>Siloy</t>
  </si>
  <si>
    <t>Singalat</t>
  </si>
  <si>
    <t>Solinog</t>
  </si>
  <si>
    <t>Southwestern Poblacion</t>
  </si>
  <si>
    <t>Sulipat</t>
  </si>
  <si>
    <t>Don Bernardo Nery Pob. (Tres de Mayo)</t>
  </si>
  <si>
    <t>CLARIN</t>
  </si>
  <si>
    <t>Bernad</t>
  </si>
  <si>
    <t>Bito-on</t>
  </si>
  <si>
    <t>Cabunga-an</t>
  </si>
  <si>
    <t>Canibungan Daku</t>
  </si>
  <si>
    <t>Canibungan Putol</t>
  </si>
  <si>
    <t>Canipacan</t>
  </si>
  <si>
    <t>Dalingap</t>
  </si>
  <si>
    <t>Dolores</t>
  </si>
  <si>
    <t>Gata Daku</t>
  </si>
  <si>
    <t>Gata Diot</t>
  </si>
  <si>
    <t>Guba (Ozamis)</t>
  </si>
  <si>
    <t>Kinangay Norte</t>
  </si>
  <si>
    <t>Kinangay Sur</t>
  </si>
  <si>
    <t>Lapasan</t>
  </si>
  <si>
    <t>Lupagan</t>
  </si>
  <si>
    <t>Malibangcao</t>
  </si>
  <si>
    <t>Masabud</t>
  </si>
  <si>
    <t>Mialen</t>
  </si>
  <si>
    <t>Pan-ay</t>
  </si>
  <si>
    <t>Poblacion I</t>
  </si>
  <si>
    <t>Segatic Daku</t>
  </si>
  <si>
    <t>Segatic Diot</t>
  </si>
  <si>
    <t>Sebasi</t>
  </si>
  <si>
    <t>Tinacla-an</t>
  </si>
  <si>
    <t>Poblacion II</t>
  </si>
  <si>
    <t>Poblacion III</t>
  </si>
  <si>
    <t>Poblacion IV</t>
  </si>
  <si>
    <t>CONCEPCION</t>
  </si>
  <si>
    <t>Bagong Nayon</t>
  </si>
  <si>
    <t>Capule</t>
  </si>
  <si>
    <t>Guiban</t>
  </si>
  <si>
    <t>Laya-an</t>
  </si>
  <si>
    <t>Maligubaan</t>
  </si>
  <si>
    <t>Mantukoy</t>
  </si>
  <si>
    <t>Marugang</t>
  </si>
  <si>
    <t>Pogan</t>
  </si>
  <si>
    <t>Small Potongan</t>
  </si>
  <si>
    <t>Soso-on</t>
  </si>
  <si>
    <t>Upper Dapitan</t>
  </si>
  <si>
    <t>Upper Dioyo</t>
  </si>
  <si>
    <t>Upper Potongan</t>
  </si>
  <si>
    <t>Upper Salimpono</t>
  </si>
  <si>
    <t>Virayan</t>
  </si>
  <si>
    <t>JIMENEZ</t>
  </si>
  <si>
    <t>Adorable</t>
  </si>
  <si>
    <t>Butuay</t>
  </si>
  <si>
    <t>Carmen</t>
  </si>
  <si>
    <t>Corrales</t>
  </si>
  <si>
    <t>Dicoloc</t>
  </si>
  <si>
    <t>Gata</t>
  </si>
  <si>
    <t>Guintomoyan</t>
  </si>
  <si>
    <t>Malibacsan</t>
  </si>
  <si>
    <t>Macabayao</t>
  </si>
  <si>
    <t>Matugas Alto</t>
  </si>
  <si>
    <t>Matugas Bajo</t>
  </si>
  <si>
    <t>Mialem</t>
  </si>
  <si>
    <t>Naga (Pob.)</t>
  </si>
  <si>
    <t>Palilan</t>
  </si>
  <si>
    <t>Nacional (Pob.)</t>
  </si>
  <si>
    <t>Rizal (Pob.)</t>
  </si>
  <si>
    <t>Sibaroc</t>
  </si>
  <si>
    <t>Sinara Alto</t>
  </si>
  <si>
    <t>Sinara Bajo</t>
  </si>
  <si>
    <t>Seti</t>
  </si>
  <si>
    <t>Tabo-o</t>
  </si>
  <si>
    <t>Taraka (Pob.)</t>
  </si>
  <si>
    <t>LOPEZ JAENA</t>
  </si>
  <si>
    <t>Biasong</t>
  </si>
  <si>
    <t>Dalacon</t>
  </si>
  <si>
    <t>Estante</t>
  </si>
  <si>
    <t>Jasa-an</t>
  </si>
  <si>
    <t>Katipa</t>
  </si>
  <si>
    <t>Luzaran</t>
  </si>
  <si>
    <t>Macalibre Alto</t>
  </si>
  <si>
    <t>Macalibre Bajo</t>
  </si>
  <si>
    <t>Manguehan</t>
  </si>
  <si>
    <t>Mansabay Bajo</t>
  </si>
  <si>
    <t>Molatuhan Alto</t>
  </si>
  <si>
    <t>Molatuhan Bajo</t>
  </si>
  <si>
    <t>Peniel</t>
  </si>
  <si>
    <t>Sibugon</t>
  </si>
  <si>
    <t>Sibula</t>
  </si>
  <si>
    <t>Don Andres Soriano</t>
  </si>
  <si>
    <t>Mabas</t>
  </si>
  <si>
    <t>Mansabay Alto</t>
  </si>
  <si>
    <t>Western Poblacion</t>
  </si>
  <si>
    <t>Apil</t>
  </si>
  <si>
    <t>Bolibol</t>
  </si>
  <si>
    <t>Bunga</t>
  </si>
  <si>
    <t>Buntawan</t>
  </si>
  <si>
    <t>Canubay</t>
  </si>
  <si>
    <t>Clarin Settlement</t>
  </si>
  <si>
    <t>Dolipos Bajo</t>
  </si>
  <si>
    <t>Dolipos Alto</t>
  </si>
  <si>
    <t>Dulapo</t>
  </si>
  <si>
    <t>Dullan Norte</t>
  </si>
  <si>
    <t>Dullan Sur</t>
  </si>
  <si>
    <t>Lamac Lower</t>
  </si>
  <si>
    <t>Lamac Upper</t>
  </si>
  <si>
    <t>Langcangan Lower</t>
  </si>
  <si>
    <t>Langcangan Proper</t>
  </si>
  <si>
    <t>Langcangan Upper</t>
  </si>
  <si>
    <t>Layawan</t>
  </si>
  <si>
    <t>Loboc Lower</t>
  </si>
  <si>
    <t>Loboc Upper</t>
  </si>
  <si>
    <t>Rizal Lower</t>
  </si>
  <si>
    <t>Malindang</t>
  </si>
  <si>
    <t>Mobod</t>
  </si>
  <si>
    <t>Ciriaco C. Pastrano (Nilabo)</t>
  </si>
  <si>
    <t>Paypayan</t>
  </si>
  <si>
    <t>Pines</t>
  </si>
  <si>
    <t>San Vicente Alto</t>
  </si>
  <si>
    <t>San Vicente Bajo</t>
  </si>
  <si>
    <t>Sebucal</t>
  </si>
  <si>
    <t>Taboc Norte</t>
  </si>
  <si>
    <t>Taboc Sur</t>
  </si>
  <si>
    <t>Talairon</t>
  </si>
  <si>
    <t>Talic</t>
  </si>
  <si>
    <t>Toliyok</t>
  </si>
  <si>
    <t>Tuyabang Alto</t>
  </si>
  <si>
    <t>Tuyabang Bajo</t>
  </si>
  <si>
    <t>Tuyabang Proper</t>
  </si>
  <si>
    <t>Rizal Upper</t>
  </si>
  <si>
    <t>Villaflor</t>
  </si>
  <si>
    <t>Aguada (Pob.)</t>
  </si>
  <si>
    <t>Banadero (Pob.)</t>
  </si>
  <si>
    <t>Bacolod</t>
  </si>
  <si>
    <t>Bagakay</t>
  </si>
  <si>
    <t>Baybay Santa Cruz</t>
  </si>
  <si>
    <t>Baybay Triunfo</t>
  </si>
  <si>
    <t>Bongbong</t>
  </si>
  <si>
    <t>Calabayan</t>
  </si>
  <si>
    <t>Capucao C.</t>
  </si>
  <si>
    <t>Capucao P.</t>
  </si>
  <si>
    <t>Carangan</t>
  </si>
  <si>
    <t>Catadman-Manabay</t>
  </si>
  <si>
    <t>Cavinte</t>
  </si>
  <si>
    <t>Diguan</t>
  </si>
  <si>
    <t>Dimaluna</t>
  </si>
  <si>
    <t>Embargo</t>
  </si>
  <si>
    <t>Gala</t>
  </si>
  <si>
    <t>Gotokan Daku</t>
  </si>
  <si>
    <t>Gotokan Diot</t>
  </si>
  <si>
    <t>Guimad</t>
  </si>
  <si>
    <t>Guingona</t>
  </si>
  <si>
    <t>Kinuman Norte</t>
  </si>
  <si>
    <t>Kinuman Sur</t>
  </si>
  <si>
    <t>Labinay</t>
  </si>
  <si>
    <t>Lam-an</t>
  </si>
  <si>
    <t>Liposong</t>
  </si>
  <si>
    <t>Malaubang</t>
  </si>
  <si>
    <t>Manaka</t>
  </si>
  <si>
    <t>Maningcol</t>
  </si>
  <si>
    <t>Mentering</t>
  </si>
  <si>
    <t>Carmen (Misamis Annex)</t>
  </si>
  <si>
    <t>Molicay</t>
  </si>
  <si>
    <t>Stimson Abordo (Montol)</t>
  </si>
  <si>
    <t>Pulot</t>
  </si>
  <si>
    <t>Baybay San Roque</t>
  </si>
  <si>
    <t>Sangay Daku</t>
  </si>
  <si>
    <t>Sangay Diot</t>
  </si>
  <si>
    <t>Sinuza</t>
  </si>
  <si>
    <t>Tabid</t>
  </si>
  <si>
    <t>Trigos</t>
  </si>
  <si>
    <t>50th District (Pob.)</t>
  </si>
  <si>
    <t>Doña Consuelo</t>
  </si>
  <si>
    <t>PANAON</t>
  </si>
  <si>
    <t>Camanucan</t>
  </si>
  <si>
    <t>Lutao</t>
  </si>
  <si>
    <t>Map-an</t>
  </si>
  <si>
    <t>Mohon</t>
  </si>
  <si>
    <t>Salimpuno</t>
  </si>
  <si>
    <t>Sumasap</t>
  </si>
  <si>
    <t>Villalin</t>
  </si>
  <si>
    <t>PLARIDEL</t>
  </si>
  <si>
    <t>Agunod</t>
  </si>
  <si>
    <t>Buena Voluntad</t>
  </si>
  <si>
    <t>Calaca-an</t>
  </si>
  <si>
    <t>Cartagena Proper</t>
  </si>
  <si>
    <t>Catarman</t>
  </si>
  <si>
    <t>Cebulin</t>
  </si>
  <si>
    <t>Clarin</t>
  </si>
  <si>
    <t>Deboloc</t>
  </si>
  <si>
    <t>Eastern Looc</t>
  </si>
  <si>
    <t>Lao Proper</t>
  </si>
  <si>
    <t>Lao Santa Cruz</t>
  </si>
  <si>
    <t>Looc Proper</t>
  </si>
  <si>
    <t>Mamanga Daku</t>
  </si>
  <si>
    <t>Mamanga Gamay</t>
  </si>
  <si>
    <t>Mangidkid</t>
  </si>
  <si>
    <t>New Cartagena</t>
  </si>
  <si>
    <t>New Look</t>
  </si>
  <si>
    <t>Quirino</t>
  </si>
  <si>
    <t>Southern Looc</t>
  </si>
  <si>
    <t>Usocan</t>
  </si>
  <si>
    <t>SAPANG DALAGA</t>
  </si>
  <si>
    <t>Bautista</t>
  </si>
  <si>
    <t>Bitibut</t>
  </si>
  <si>
    <t>Boundary</t>
  </si>
  <si>
    <t>Caluya</t>
  </si>
  <si>
    <t>Capundag</t>
  </si>
  <si>
    <t>Casul</t>
  </si>
  <si>
    <t>Dasa</t>
  </si>
  <si>
    <t>Dioyo</t>
  </si>
  <si>
    <t>Locus</t>
  </si>
  <si>
    <t>Manla</t>
  </si>
  <si>
    <t>Masubong</t>
  </si>
  <si>
    <t>Agapito Yap, Sr. (Napilan)</t>
  </si>
  <si>
    <t>Sipac</t>
  </si>
  <si>
    <t>Sixto Velez, Sr.</t>
  </si>
  <si>
    <t>Upper Bautista</t>
  </si>
  <si>
    <t>Ventura</t>
  </si>
  <si>
    <t>Medallo</t>
  </si>
  <si>
    <t>Dalumpinas</t>
  </si>
  <si>
    <t>Disoy</t>
  </si>
  <si>
    <t>Macabibo</t>
  </si>
  <si>
    <t>Sapang Ama</t>
  </si>
  <si>
    <t>SINACABAN</t>
  </si>
  <si>
    <t>Cagay-anon</t>
  </si>
  <si>
    <t>Camanse</t>
  </si>
  <si>
    <t>Colupan Alto</t>
  </si>
  <si>
    <t>Colupan Bajo</t>
  </si>
  <si>
    <t>Dinas</t>
  </si>
  <si>
    <t>Estrella</t>
  </si>
  <si>
    <t>Libertad Alto</t>
  </si>
  <si>
    <t>Libertad Bajo</t>
  </si>
  <si>
    <t>San Isidro Alto</t>
  </si>
  <si>
    <t>San Isidro Bajo</t>
  </si>
  <si>
    <t>Señor</t>
  </si>
  <si>
    <t>San Lorenzo Ruiz (Sungan)</t>
  </si>
  <si>
    <t>Santa Maria (Baga)</t>
  </si>
  <si>
    <t>Balatacan</t>
  </si>
  <si>
    <t>Banglay</t>
  </si>
  <si>
    <t>Mantic</t>
  </si>
  <si>
    <t>Migcanaway</t>
  </si>
  <si>
    <t>Bintana</t>
  </si>
  <si>
    <t>Bocator</t>
  </si>
  <si>
    <t>Bongabong</t>
  </si>
  <si>
    <t>Capalaran</t>
  </si>
  <si>
    <t>Catagan</t>
  </si>
  <si>
    <t>Barangay I - City Hall (Pob.)</t>
  </si>
  <si>
    <t>Barangay II - Marilou Annex (Pob.)</t>
  </si>
  <si>
    <t>Barangay IV - St. Michael (Pob.)</t>
  </si>
  <si>
    <t>Isidro D. Tan (Dimaloc-oc)</t>
  </si>
  <si>
    <t>Garang</t>
  </si>
  <si>
    <t>Guinalaban</t>
  </si>
  <si>
    <t>Kimat</t>
  </si>
  <si>
    <t>Labuyo</t>
  </si>
  <si>
    <t>Lorenzo Tan</t>
  </si>
  <si>
    <t>Barangay VI - Lower Polao (Pob.)</t>
  </si>
  <si>
    <t>Lumban</t>
  </si>
  <si>
    <t>Maloro</t>
  </si>
  <si>
    <t>Barangay V - Malubog (Pob.)</t>
  </si>
  <si>
    <t>Maquilao</t>
  </si>
  <si>
    <t>Barangay III- Market Kalubian (Pob.)</t>
  </si>
  <si>
    <t>Minsubong</t>
  </si>
  <si>
    <t>Owayan</t>
  </si>
  <si>
    <t>Pangabuan</t>
  </si>
  <si>
    <t>Prenza</t>
  </si>
  <si>
    <t>San Apolinario</t>
  </si>
  <si>
    <t>Simasay</t>
  </si>
  <si>
    <t>Sumirap</t>
  </si>
  <si>
    <t>Taguite</t>
  </si>
  <si>
    <t>Tituron</t>
  </si>
  <si>
    <t>Barangay VII - Upper Polao (Pob.)</t>
  </si>
  <si>
    <t>Villaba</t>
  </si>
  <si>
    <t>Silanga</t>
  </si>
  <si>
    <t>Aquino (Marcos)</t>
  </si>
  <si>
    <t>Baluk</t>
  </si>
  <si>
    <t>Huyohoy</t>
  </si>
  <si>
    <t>Matugnaw</t>
  </si>
  <si>
    <t>Sicot</t>
  </si>
  <si>
    <t>TUDELA</t>
  </si>
  <si>
    <t>Balon</t>
  </si>
  <si>
    <t>Barra</t>
  </si>
  <si>
    <t>Basirang</t>
  </si>
  <si>
    <t>Cabol-anonan</t>
  </si>
  <si>
    <t>Cahayag</t>
  </si>
  <si>
    <t>Camating</t>
  </si>
  <si>
    <t>Canibungan Proper</t>
  </si>
  <si>
    <t>Casilak San Agustin</t>
  </si>
  <si>
    <t>Centro Hulpa (Pob.)</t>
  </si>
  <si>
    <t>Centro Napu (Pob.)</t>
  </si>
  <si>
    <t>Centro Upper (Pob.)</t>
  </si>
  <si>
    <t>Calambutan Bajo</t>
  </si>
  <si>
    <t>Calambutan Settlement</t>
  </si>
  <si>
    <t>Duanguican</t>
  </si>
  <si>
    <t>Gumbil</t>
  </si>
  <si>
    <t>Locso-on</t>
  </si>
  <si>
    <t>Maikay</t>
  </si>
  <si>
    <t>Maribojoc</t>
  </si>
  <si>
    <t>Mitugas</t>
  </si>
  <si>
    <t>Nailon</t>
  </si>
  <si>
    <t>Namut</t>
  </si>
  <si>
    <t>Napurog</t>
  </si>
  <si>
    <t>Pan-ay Diot</t>
  </si>
  <si>
    <t>Sebac</t>
  </si>
  <si>
    <t>Silongon</t>
  </si>
  <si>
    <t>Taguima</t>
  </si>
  <si>
    <t>Tigdok</t>
  </si>
  <si>
    <t>Yahong</t>
  </si>
  <si>
    <t>DON VICTORIANO CHIONGBIAN</t>
  </si>
  <si>
    <t xml:space="preserve">     (DON MARIANO MARCOS)</t>
  </si>
  <si>
    <t>Bagong Clarin</t>
  </si>
  <si>
    <t>Gandawan</t>
  </si>
  <si>
    <t>Lake Duminagat</t>
  </si>
  <si>
    <t>Lalud</t>
  </si>
  <si>
    <t>Lampasan</t>
  </si>
  <si>
    <t>Liboron</t>
  </si>
  <si>
    <t>Maramara</t>
  </si>
  <si>
    <t>Napangan</t>
  </si>
  <si>
    <t>Nueva Vista (Masawan)</t>
  </si>
  <si>
    <t>Petianan</t>
  </si>
  <si>
    <t>Calatcat</t>
  </si>
  <si>
    <t>Lagtang</t>
  </si>
  <si>
    <t>Lanao</t>
  </si>
  <si>
    <t>Loguilo</t>
  </si>
  <si>
    <t>Sampatulog</t>
  </si>
  <si>
    <t>Sungay</t>
  </si>
  <si>
    <t>Talaba</t>
  </si>
  <si>
    <t>Taparak</t>
  </si>
  <si>
    <t>Tugasnon</t>
  </si>
  <si>
    <t>Tula</t>
  </si>
  <si>
    <t>Balagnan</t>
  </si>
  <si>
    <t>Baliwagan</t>
  </si>
  <si>
    <t>Binitinan</t>
  </si>
  <si>
    <t>Blanco</t>
  </si>
  <si>
    <t>Calawag</t>
  </si>
  <si>
    <t>Camuayan</t>
  </si>
  <si>
    <t>Dansuli</t>
  </si>
  <si>
    <t>Dumarait</t>
  </si>
  <si>
    <t>Hermano</t>
  </si>
  <si>
    <t>Kibanban</t>
  </si>
  <si>
    <t>Linabu</t>
  </si>
  <si>
    <t>Linggangao</t>
  </si>
  <si>
    <t>Mambayaan</t>
  </si>
  <si>
    <t>Mandangoa</t>
  </si>
  <si>
    <t>Napaliran</t>
  </si>
  <si>
    <t>Quezon</t>
  </si>
  <si>
    <t>Rosario</t>
  </si>
  <si>
    <t>Samay</t>
  </si>
  <si>
    <t>Talusan</t>
  </si>
  <si>
    <t>BALINGOAN</t>
  </si>
  <si>
    <t>Dahilig</t>
  </si>
  <si>
    <t>Baukbauk Pob. (G.E. Antonino)</t>
  </si>
  <si>
    <t>Kabangasan</t>
  </si>
  <si>
    <t>Kabulakan</t>
  </si>
  <si>
    <t>Lapinig (Pob.)</t>
  </si>
  <si>
    <t>Mantangale</t>
  </si>
  <si>
    <t>Mapua</t>
  </si>
  <si>
    <t>San Alonzo</t>
  </si>
  <si>
    <t>BINUANGAN</t>
  </si>
  <si>
    <t>Dampias</t>
  </si>
  <si>
    <t>Kitamban</t>
  </si>
  <si>
    <t>Kitambis</t>
  </si>
  <si>
    <t>Mosangot</t>
  </si>
  <si>
    <t>Nabataan</t>
  </si>
  <si>
    <t>Valdeconcha</t>
  </si>
  <si>
    <t>CLAVERIA</t>
  </si>
  <si>
    <t>Ani-e</t>
  </si>
  <si>
    <t>Aposkahoy</t>
  </si>
  <si>
    <t>Pelaez (Don Gregorio Pelaez)</t>
  </si>
  <si>
    <t>Gumaod</t>
  </si>
  <si>
    <t>Hinaplanan</t>
  </si>
  <si>
    <t>Kalawitan</t>
  </si>
  <si>
    <t>Luna</t>
  </si>
  <si>
    <t>Madaguing</t>
  </si>
  <si>
    <t>Malagana</t>
  </si>
  <si>
    <t>Minalwang</t>
  </si>
  <si>
    <t>Panampawan</t>
  </si>
  <si>
    <t>Pambugas</t>
  </si>
  <si>
    <t>Plaridel</t>
  </si>
  <si>
    <t>Tamboboan</t>
  </si>
  <si>
    <t>Tipolohon</t>
  </si>
  <si>
    <t>Amoros</t>
  </si>
  <si>
    <t>Bolobolo</t>
  </si>
  <si>
    <t>Calongonan</t>
  </si>
  <si>
    <t>Himaya</t>
  </si>
  <si>
    <t>Hinigdaan</t>
  </si>
  <si>
    <t>Kalabaylabay</t>
  </si>
  <si>
    <t>Molugan</t>
  </si>
  <si>
    <t>Kibonbon</t>
  </si>
  <si>
    <t>Sinaloc</t>
  </si>
  <si>
    <t>Taytay</t>
  </si>
  <si>
    <t>Ulaliman</t>
  </si>
  <si>
    <t>Agay-ayan</t>
  </si>
  <si>
    <t>Alagatan</t>
  </si>
  <si>
    <t>Anakan</t>
  </si>
  <si>
    <t>Bagubad</t>
  </si>
  <si>
    <t>Bakidbakid</t>
  </si>
  <si>
    <t>Bal-ason</t>
  </si>
  <si>
    <t>Bantaawan</t>
  </si>
  <si>
    <t>Binakalan</t>
  </si>
  <si>
    <t>Capitulangan</t>
  </si>
  <si>
    <t>Daan-Lungsod</t>
  </si>
  <si>
    <t>Hindangon</t>
  </si>
  <si>
    <t>Kalagonoy</t>
  </si>
  <si>
    <t>Kibuging</t>
  </si>
  <si>
    <t>Kipuntos</t>
  </si>
  <si>
    <t>Lawit</t>
  </si>
  <si>
    <t>Libon</t>
  </si>
  <si>
    <t>Lunao</t>
  </si>
  <si>
    <t>Lunotan</t>
  </si>
  <si>
    <t>Malibud</t>
  </si>
  <si>
    <t>Maribucao</t>
  </si>
  <si>
    <t>Mimbuntong</t>
  </si>
  <si>
    <t>Mimbalagon</t>
  </si>
  <si>
    <t>Mimbunga</t>
  </si>
  <si>
    <t>Minsapinit</t>
  </si>
  <si>
    <t>Murallon</t>
  </si>
  <si>
    <t>Odiongan</t>
  </si>
  <si>
    <t>Pangasihan</t>
  </si>
  <si>
    <t>Pigsaluhan</t>
  </si>
  <si>
    <t>Barangay 12 (Pob.)</t>
  </si>
  <si>
    <t>Barangay 13 (Pob.)</t>
  </si>
  <si>
    <t>Barangay 14 (Pob.)</t>
  </si>
  <si>
    <t>Barangay 15 (Pob.)</t>
  </si>
  <si>
    <t>Barangay 16 (Pob.)</t>
  </si>
  <si>
    <t>Barangay 17 (Pob.)</t>
  </si>
  <si>
    <t>Barangay 18-A (Pob.)</t>
  </si>
  <si>
    <t>Barangay 19 (Pob.)</t>
  </si>
  <si>
    <t>Barangay 20 (Pob.)</t>
  </si>
  <si>
    <t>Barangay 21 (Pob.)</t>
  </si>
  <si>
    <t>Barangay 22-A (Pob.)</t>
  </si>
  <si>
    <t>Barangay 23 (Pob.)</t>
  </si>
  <si>
    <t>Barangay 24 (Pob.)</t>
  </si>
  <si>
    <t>Barangay 25 (Pob.)</t>
  </si>
  <si>
    <t>Barangay 26 (Pob.)</t>
  </si>
  <si>
    <t>Ricoro</t>
  </si>
  <si>
    <t>Talisay</t>
  </si>
  <si>
    <t>Talon</t>
  </si>
  <si>
    <t>Tinabalan</t>
  </si>
  <si>
    <t>Tinulongan</t>
  </si>
  <si>
    <t>Barangay 18 (Pob.)</t>
  </si>
  <si>
    <t>Barangay 22 (Pob.)</t>
  </si>
  <si>
    <t>Barangay 24-A (Pob.)</t>
  </si>
  <si>
    <t>Dinawehan</t>
  </si>
  <si>
    <t>Eureka</t>
  </si>
  <si>
    <t>Kalipay</t>
  </si>
  <si>
    <t>Kamanikan</t>
  </si>
  <si>
    <t>Kianlagan</t>
  </si>
  <si>
    <t>Sangalan</t>
  </si>
  <si>
    <t>Tagpako</t>
  </si>
  <si>
    <t>GITAGUM</t>
  </si>
  <si>
    <t>Burnay</t>
  </si>
  <si>
    <t>Carlos P. Garcia</t>
  </si>
  <si>
    <t>Gregorio Pelaez (Lagutay)</t>
  </si>
  <si>
    <t>Kilangit</t>
  </si>
  <si>
    <t>Matangad</t>
  </si>
  <si>
    <t>Pangayawan</t>
  </si>
  <si>
    <t>Tala-o</t>
  </si>
  <si>
    <t>Ulab</t>
  </si>
  <si>
    <t>INITAO</t>
  </si>
  <si>
    <t>Aluna</t>
  </si>
  <si>
    <t>Andales</t>
  </si>
  <si>
    <t>Apas</t>
  </si>
  <si>
    <t>Calacapan</t>
  </si>
  <si>
    <t>Gimangpang</t>
  </si>
  <si>
    <t>Jampason</t>
  </si>
  <si>
    <t>Kamelon</t>
  </si>
  <si>
    <t>Kanitoan</t>
  </si>
  <si>
    <t>Oguis</t>
  </si>
  <si>
    <t>Pagahan</t>
  </si>
  <si>
    <t>Pontacon</t>
  </si>
  <si>
    <t>Sinalac</t>
  </si>
  <si>
    <t>Tawantawan</t>
  </si>
  <si>
    <t>Tubigan</t>
  </si>
  <si>
    <t>JASAAN</t>
  </si>
  <si>
    <t>Aplaya</t>
  </si>
  <si>
    <t>Bobontugan</t>
  </si>
  <si>
    <t>Kimaya</t>
  </si>
  <si>
    <t>Lower Jasaan (Pob.)</t>
  </si>
  <si>
    <t>Luz Banzon</t>
  </si>
  <si>
    <t>Natubo</t>
  </si>
  <si>
    <t>Solana</t>
  </si>
  <si>
    <t>Upper Jasaan (Pob.)</t>
  </si>
  <si>
    <t>I. S. Cruz</t>
  </si>
  <si>
    <t>KINOGUITAN</t>
  </si>
  <si>
    <t>Buko</t>
  </si>
  <si>
    <t>Kalitian</t>
  </si>
  <si>
    <t>Calubo</t>
  </si>
  <si>
    <t>Campo</t>
  </si>
  <si>
    <t>Kagumahan</t>
  </si>
  <si>
    <t>Kitotok</t>
  </si>
  <si>
    <t>Panabol</t>
  </si>
  <si>
    <t>Salicapawan</t>
  </si>
  <si>
    <t>Salubsob</t>
  </si>
  <si>
    <t>Sumalag</t>
  </si>
  <si>
    <t>LAGONGLONG</t>
  </si>
  <si>
    <t>Dampil</t>
  </si>
  <si>
    <t>Gaston</t>
  </si>
  <si>
    <t>Kabulawan</t>
  </si>
  <si>
    <t>Tabok</t>
  </si>
  <si>
    <t>Umagos</t>
  </si>
  <si>
    <t>LAGUINDINGAN</t>
  </si>
  <si>
    <t>Aromahon</t>
  </si>
  <si>
    <t>Gasi</t>
  </si>
  <si>
    <t>Liberty</t>
  </si>
  <si>
    <t>Moog</t>
  </si>
  <si>
    <t>Tubajon</t>
  </si>
  <si>
    <t>LIBERTAD</t>
  </si>
  <si>
    <t>Dulong</t>
  </si>
  <si>
    <t>Gimaylan</t>
  </si>
  <si>
    <t>Kimalok</t>
  </si>
  <si>
    <t>Lubluban</t>
  </si>
  <si>
    <t>Retablo</t>
  </si>
  <si>
    <t>Tangcub</t>
  </si>
  <si>
    <t>Taytayan</t>
  </si>
  <si>
    <t>LUGAIT</t>
  </si>
  <si>
    <t>Aya-aya</t>
  </si>
  <si>
    <t>Betahon</t>
  </si>
  <si>
    <t>Biga</t>
  </si>
  <si>
    <t>Calangahan</t>
  </si>
  <si>
    <t>Kaluknayan</t>
  </si>
  <si>
    <t>Lower Talacogon</t>
  </si>
  <si>
    <t>Upper Talacogon</t>
  </si>
  <si>
    <t>MAGSAYSAY (LINUGOS)</t>
  </si>
  <si>
    <t>Artadi</t>
  </si>
  <si>
    <t>Bonifacio Aquino</t>
  </si>
  <si>
    <t>Cabalawan</t>
  </si>
  <si>
    <t>Cabantian</t>
  </si>
  <si>
    <t>Cabubuhan</t>
  </si>
  <si>
    <t>Consuelo</t>
  </si>
  <si>
    <t>Damayuhan</t>
  </si>
  <si>
    <t>Gumabon</t>
  </si>
  <si>
    <t>Kibungsod</t>
  </si>
  <si>
    <t>Mindulao</t>
  </si>
  <si>
    <t>Pag-asa</t>
  </si>
  <si>
    <t>Tibon-tibon</t>
  </si>
  <si>
    <t>Tulang (Cadena de Amor)</t>
  </si>
  <si>
    <t>Villa Felipa</t>
  </si>
  <si>
    <t>Tama</t>
  </si>
  <si>
    <t>Tinaan</t>
  </si>
  <si>
    <t>MANTICAO</t>
  </si>
  <si>
    <t>Argayoso</t>
  </si>
  <si>
    <t>Pagawan</t>
  </si>
  <si>
    <t>Paniangan</t>
  </si>
  <si>
    <t>Patag</t>
  </si>
  <si>
    <t>Punta Silum</t>
  </si>
  <si>
    <t>Tuod</t>
  </si>
  <si>
    <t>Upper Malubog</t>
  </si>
  <si>
    <t>MEDINA</t>
  </si>
  <si>
    <t>Bulwa</t>
  </si>
  <si>
    <t>Cabug</t>
  </si>
  <si>
    <t>Dig-aguyan</t>
  </si>
  <si>
    <t>Duka</t>
  </si>
  <si>
    <t>Maanas</t>
  </si>
  <si>
    <t>Mananum Bag-o</t>
  </si>
  <si>
    <t>Mananum Daan</t>
  </si>
  <si>
    <t>Pahindong</t>
  </si>
  <si>
    <t>Tambagan</t>
  </si>
  <si>
    <t>Tup-on</t>
  </si>
  <si>
    <t>NAAWAN</t>
  </si>
  <si>
    <t>Don Pedro</t>
  </si>
  <si>
    <t>Linangkayan</t>
  </si>
  <si>
    <t>Lubilan</t>
  </si>
  <si>
    <t>Mapulog</t>
  </si>
  <si>
    <t>Maputi</t>
  </si>
  <si>
    <t>Mat-i</t>
  </si>
  <si>
    <t>Tagbalogo</t>
  </si>
  <si>
    <t>OPOL</t>
  </si>
  <si>
    <t>Awang</t>
  </si>
  <si>
    <t>Bagocboc</t>
  </si>
  <si>
    <t>Cauyonan</t>
  </si>
  <si>
    <t>Igpit</t>
  </si>
  <si>
    <t>Limonda</t>
  </si>
  <si>
    <t>Luyongbonbon</t>
  </si>
  <si>
    <t>Malanang</t>
  </si>
  <si>
    <t>Nangcaon</t>
  </si>
  <si>
    <t>Taboc</t>
  </si>
  <si>
    <t>Tingalan</t>
  </si>
  <si>
    <t>SALAY</t>
  </si>
  <si>
    <t>Alipuaton</t>
  </si>
  <si>
    <t>Ampenican</t>
  </si>
  <si>
    <t>Bunal</t>
  </si>
  <si>
    <t>Dinagsaan</t>
  </si>
  <si>
    <t>Ili-ilihon</t>
  </si>
  <si>
    <t>Inobulan</t>
  </si>
  <si>
    <t>Matampa</t>
  </si>
  <si>
    <t>Membuli</t>
  </si>
  <si>
    <t>Salagsag</t>
  </si>
  <si>
    <t>Salay River I</t>
  </si>
  <si>
    <t>Salay River II</t>
  </si>
  <si>
    <t>Saray</t>
  </si>
  <si>
    <t>Tinagaan</t>
  </si>
  <si>
    <t>Yungod</t>
  </si>
  <si>
    <t>Casulog</t>
  </si>
  <si>
    <t>SUGBONGCOGON</t>
  </si>
  <si>
    <t>Alicomohan</t>
  </si>
  <si>
    <t>Ampianga</t>
  </si>
  <si>
    <t>Kaulayanan</t>
  </si>
  <si>
    <t>Kidampas</t>
  </si>
  <si>
    <t>Kiraging</t>
  </si>
  <si>
    <t>Mangga</t>
  </si>
  <si>
    <t>Mimbuahan</t>
  </si>
  <si>
    <t>Santa Cruz (Mabini)</t>
  </si>
  <si>
    <t>Silad</t>
  </si>
  <si>
    <t>Baluarte</t>
  </si>
  <si>
    <t>Casinglot</t>
  </si>
  <si>
    <t>Gracia</t>
  </si>
  <si>
    <t>Natumolan</t>
  </si>
  <si>
    <t>Sugbongcogon</t>
  </si>
  <si>
    <t>TALISAYAN</t>
  </si>
  <si>
    <t>Bugdang</t>
  </si>
  <si>
    <t>Calamcam</t>
  </si>
  <si>
    <t>Casibole</t>
  </si>
  <si>
    <t>Macopa</t>
  </si>
  <si>
    <t>Magkarila</t>
  </si>
  <si>
    <t>Mandahilag</t>
  </si>
  <si>
    <t>Mintabon</t>
  </si>
  <si>
    <t>Pangpangon</t>
  </si>
  <si>
    <t>Pook</t>
  </si>
  <si>
    <t>Punta Santiago</t>
  </si>
  <si>
    <t>Puting Balas</t>
  </si>
  <si>
    <t>Sibantang</t>
  </si>
  <si>
    <t>Sindangan</t>
  </si>
  <si>
    <t>Tagbocboc</t>
  </si>
  <si>
    <t>VILLANUEVA</t>
  </si>
  <si>
    <t>Balacanas</t>
  </si>
  <si>
    <t>Dayawan</t>
  </si>
  <si>
    <t>Tambobong</t>
  </si>
  <si>
    <t>Agusan</t>
  </si>
  <si>
    <t>Baikingon</t>
  </si>
  <si>
    <t>Bulua</t>
  </si>
  <si>
    <t>Balubal</t>
  </si>
  <si>
    <t>Balulang</t>
  </si>
  <si>
    <t>Barangay 27 (Pob.)</t>
  </si>
  <si>
    <t>Barangay 28 (Pob.)</t>
  </si>
  <si>
    <t>Barangay 30 (Pob.)</t>
  </si>
  <si>
    <t>Barangay 32 (Pob.)</t>
  </si>
  <si>
    <t>Barangay 33 (Pob.)</t>
  </si>
  <si>
    <t>Barangay 34 (Pob.)</t>
  </si>
  <si>
    <t>Barangay 38 (Pob.)</t>
  </si>
  <si>
    <t>Barangay 39 (Pob.)</t>
  </si>
  <si>
    <t>Barangay 40 (Pob.)</t>
  </si>
  <si>
    <t>Bayanga</t>
  </si>
  <si>
    <t>Besigan</t>
  </si>
  <si>
    <t>Bugo</t>
  </si>
  <si>
    <t>Camaman-an</t>
  </si>
  <si>
    <t>Canito-an</t>
  </si>
  <si>
    <t>Consolacion</t>
  </si>
  <si>
    <t>Cugman</t>
  </si>
  <si>
    <t>Dansolihon</t>
  </si>
  <si>
    <t>F. S. Catanico</t>
  </si>
  <si>
    <t>Gusa</t>
  </si>
  <si>
    <t>Iponan</t>
  </si>
  <si>
    <t>Macabalan</t>
  </si>
  <si>
    <t>Mambuaya</t>
  </si>
  <si>
    <t>Pagatpat</t>
  </si>
  <si>
    <t>Pigsag-an</t>
  </si>
  <si>
    <t>Puerto</t>
  </si>
  <si>
    <t>San Simon</t>
  </si>
  <si>
    <t>Tablon</t>
  </si>
  <si>
    <t>Taglimao</t>
  </si>
  <si>
    <t>Tagpangi</t>
  </si>
  <si>
    <t>Tignapoloan</t>
  </si>
  <si>
    <t>Tumpagon</t>
  </si>
  <si>
    <t>Barangay 29 (Pob.)</t>
  </si>
  <si>
    <t>Barangay 31 (Pob.)</t>
  </si>
  <si>
    <t>Barangay 35 (Pob.)</t>
  </si>
  <si>
    <t>Barangay 36 (Pob.)</t>
  </si>
  <si>
    <t>Barangay 37 (Pob.)</t>
  </si>
  <si>
    <t>CITY OF VALENCIA</t>
  </si>
  <si>
    <t>ALUBIJID</t>
  </si>
  <si>
    <t>BALINGASAG</t>
  </si>
  <si>
    <t>CITY OF EL SALVADOR</t>
  </si>
  <si>
    <t>Poblacion 1</t>
  </si>
  <si>
    <t>Poblacion 2</t>
  </si>
  <si>
    <t>Poblacion 3</t>
  </si>
  <si>
    <t>CITY OF MALAYBALAY (CAPITAL)</t>
  </si>
  <si>
    <t>MALITBOG</t>
  </si>
  <si>
    <t>MAMBAJAO (CAPITAL)</t>
  </si>
  <si>
    <t>TUBOD (CAPITAL)</t>
  </si>
  <si>
    <t>(DON MARIANO MARCOS)</t>
  </si>
  <si>
    <t>Segapod</t>
  </si>
  <si>
    <t>Benigwayan</t>
  </si>
  <si>
    <t>Molocboloc</t>
  </si>
  <si>
    <t>Indahag</t>
  </si>
  <si>
    <t>Macasandig</t>
  </si>
  <si>
    <t>Bulahan</t>
  </si>
  <si>
    <t>Cabacungan</t>
  </si>
  <si>
    <t>Lanise</t>
  </si>
  <si>
    <t>Patrocenio</t>
  </si>
  <si>
    <t>Kibaghot</t>
  </si>
  <si>
    <t>Lapad</t>
  </si>
  <si>
    <t>Imelda</t>
  </si>
  <si>
    <t>Sangcad (Cormatan)</t>
  </si>
  <si>
    <t>Province, City, Municipality,</t>
  </si>
  <si>
    <t>Notes:</t>
  </si>
  <si>
    <t>Source:</t>
  </si>
  <si>
    <t xml:space="preserve">Province, City, and Municipality 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</si>
  <si>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</si>
  <si>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</si>
  <si>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</si>
  <si>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Total Population by Province, City, Municipality, and Barangay:</t>
  </si>
  <si>
    <t xml:space="preserve"> as of May 1, 2020</t>
  </si>
  <si>
    <t>as of May 1, 2020</t>
  </si>
  <si>
    <t>CITY OF ILIGAN</t>
  </si>
  <si>
    <t>CITY OF OROQUIETA (CAPITAL)</t>
  </si>
  <si>
    <t>CITY OF OZAMIZ</t>
  </si>
  <si>
    <t>CITY OF TANGUB</t>
  </si>
  <si>
    <t>CITY OF GINGOOG</t>
  </si>
  <si>
    <t>CITY OF CAGAYAN DE ORO (CAPITAL)</t>
  </si>
  <si>
    <t>CITY OF OROQUIETA (Capital)</t>
  </si>
  <si>
    <t>CITY OF CAGAYAN DE ORO (Capital)</t>
  </si>
  <si>
    <t>REGION X (NORTHERN MINDANAO)</t>
  </si>
  <si>
    <r>
      <t xml:space="preserve">MISAMIS ORIENTAL </t>
    </r>
    <r>
      <rPr>
        <b/>
        <vertAlign val="superscript"/>
        <sz val="11"/>
        <color indexed="8"/>
        <rFont val="Arial"/>
        <family val="2"/>
      </rPr>
      <t>**</t>
    </r>
  </si>
  <si>
    <r>
      <t xml:space="preserve">LANAO DEL NORTE </t>
    </r>
    <r>
      <rPr>
        <b/>
        <vertAlign val="superscript"/>
        <sz val="11"/>
        <color indexed="8"/>
        <rFont val="Arial"/>
        <family val="2"/>
      </rPr>
      <t>*</t>
    </r>
  </si>
  <si>
    <r>
      <t xml:space="preserve">MISAMIS ORIENTAL </t>
    </r>
    <r>
      <rPr>
        <b/>
        <vertAlign val="superscript"/>
        <sz val="11"/>
        <color indexed="8"/>
        <rFont val="Arial"/>
        <family val="2"/>
      </rPr>
      <t>*</t>
    </r>
  </si>
  <si>
    <t>Note:</t>
  </si>
  <si>
    <r>
      <rPr>
        <i/>
        <vertAlign val="superscript"/>
        <sz val="9"/>
        <rFont val="Arial"/>
        <family val="2"/>
      </rPr>
      <t>*</t>
    </r>
    <r>
      <rPr>
        <i/>
        <sz val="9"/>
        <rFont val="Arial"/>
        <family val="2"/>
      </rPr>
      <t xml:space="preserve"> Excludes the City of Iligan</t>
    </r>
  </si>
  <si>
    <r>
      <rPr>
        <i/>
        <vertAlign val="superscript"/>
        <sz val="9"/>
        <rFont val="Arial"/>
        <family val="2"/>
      </rPr>
      <t>**</t>
    </r>
    <r>
      <rPr>
        <i/>
        <sz val="9"/>
        <rFont val="Arial"/>
        <family val="2"/>
      </rPr>
      <t xml:space="preserve"> Excludes the City of Cagayan de Oro</t>
    </r>
  </si>
  <si>
    <t>* Excludes the City of Iligan</t>
  </si>
  <si>
    <t>* Excludes the City of 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</si>
</sst>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i/>
      <sz val="9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i/>
      <sz val="9"/>
      <color indexed="8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vertAlign val="superscript"/>
      <sz val="11"/>
      <color indexed="8"/>
      <name val="Arial"/>
      <family val="2"/>
    </font>
    <font>
      <i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164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4" fillId="0" borderId="0"/>
  </cellStyleXfs>
  <cellXfs count="66">
    <xf numFmtId="0" fontId="0" fillId="0" borderId="0" xfId="0"/>
    <xf numFmtId="0" fontId="2" fillId="0" borderId="0" xfId="0" applyFont="1"/>
    <xf numFmtId="0" fontId="2" fillId="0" borderId="0" xfId="2" applyFont="1"/>
    <xf numFmtId="0" fontId="1" fillId="0" borderId="0" xfId="0" applyFont="1"/>
    <xf numFmtId="0" fontId="4" fillId="0" borderId="0" xfId="0" applyFont="1"/>
    <xf numFmtId="165" fontId="5" fillId="0" borderId="0" xfId="1" applyNumberFormat="1" applyFont="1"/>
    <xf numFmtId="165" fontId="4" fillId="0" borderId="0" xfId="1" applyNumberFormat="1" applyFont="1" applyBorder="1"/>
    <xf numFmtId="165" fontId="5" fillId="0" borderId="0" xfId="1" applyNumberFormat="1" applyFont="1" applyBorder="1"/>
    <xf numFmtId="0" fontId="4" fillId="0" borderId="0" xfId="1" applyNumberFormat="1" applyFont="1" applyBorder="1"/>
    <xf numFmtId="0" fontId="2" fillId="0" borderId="0" xfId="2" applyNumberFormat="1" applyFont="1"/>
    <xf numFmtId="0" fontId="4" fillId="0" borderId="0" xfId="0" applyNumberFormat="1" applyFont="1" applyBorder="1"/>
    <xf numFmtId="0" fontId="2" fillId="0" borderId="1" xfId="2" applyFont="1" applyBorder="1"/>
    <xf numFmtId="165" fontId="4" fillId="0" borderId="1" xfId="1" applyNumberFormat="1" applyFont="1" applyBorder="1"/>
    <xf numFmtId="0" fontId="4" fillId="0" borderId="1" xfId="0" applyNumberFormat="1" applyFont="1" applyBorder="1"/>
    <xf numFmtId="0" fontId="2" fillId="0" borderId="2" xfId="2" applyNumberFormat="1" applyFont="1" applyBorder="1"/>
    <xf numFmtId="0" fontId="2" fillId="0" borderId="0" xfId="2" applyFont="1" applyBorder="1"/>
    <xf numFmtId="0" fontId="4" fillId="0" borderId="1" xfId="0" applyFont="1" applyBorder="1"/>
    <xf numFmtId="0" fontId="4" fillId="0" borderId="1" xfId="1" applyNumberFormat="1" applyFont="1" applyBorder="1"/>
    <xf numFmtId="0" fontId="7" fillId="0" borderId="0" xfId="0" applyFont="1" applyFill="1"/>
    <xf numFmtId="165" fontId="5" fillId="0" borderId="1" xfId="1" applyNumberFormat="1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1" fillId="0" borderId="4" xfId="0" applyFont="1" applyBorder="1" applyAlignment="1">
      <alignment horizontal="left" vertical="center" wrapText="1" indent="5"/>
    </xf>
    <xf numFmtId="0" fontId="11" fillId="0" borderId="6" xfId="0" applyFont="1" applyBorder="1" applyAlignment="1">
      <alignment horizontal="left" vertical="center" wrapText="1" indent="3"/>
    </xf>
    <xf numFmtId="0" fontId="4" fillId="0" borderId="0" xfId="1" applyNumberFormat="1" applyFont="1" applyAlignment="1">
      <alignment horizontal="left" indent="5"/>
    </xf>
    <xf numFmtId="0" fontId="5" fillId="0" borderId="0" xfId="1" applyNumberFormat="1" applyFont="1" applyAlignment="1">
      <alignment horizontal="left" indent="5"/>
    </xf>
    <xf numFmtId="0" fontId="2" fillId="0" borderId="0" xfId="0" applyNumberFormat="1" applyFont="1" applyAlignment="1">
      <alignment horizontal="left" indent="5"/>
    </xf>
    <xf numFmtId="0" fontId="2" fillId="0" borderId="0" xfId="2" applyNumberFormat="1" applyFont="1" applyAlignment="1">
      <alignment horizontal="left" indent="5"/>
    </xf>
    <xf numFmtId="0" fontId="4" fillId="0" borderId="0" xfId="1" applyNumberFormat="1" applyFont="1" applyAlignment="1">
      <alignment horizontal="left" indent="7"/>
    </xf>
    <xf numFmtId="0" fontId="1" fillId="0" borderId="0" xfId="2" applyNumberFormat="1" applyFont="1" applyAlignment="1">
      <alignment horizontal="left" indent="5"/>
    </xf>
    <xf numFmtId="3" fontId="1" fillId="0" borderId="0" xfId="0" applyNumberFormat="1" applyFont="1" applyAlignment="1">
      <alignment horizontal="right" indent="5"/>
    </xf>
    <xf numFmtId="0" fontId="2" fillId="0" borderId="0" xfId="0" applyFont="1" applyAlignment="1">
      <alignment horizontal="right" indent="5"/>
    </xf>
    <xf numFmtId="3" fontId="5" fillId="0" borderId="0" xfId="1" applyNumberFormat="1" applyFont="1" applyAlignment="1">
      <alignment horizontal="right" indent="5"/>
    </xf>
    <xf numFmtId="3" fontId="4" fillId="0" borderId="0" xfId="1" applyNumberFormat="1" applyFont="1" applyAlignment="1">
      <alignment horizontal="right" indent="5"/>
    </xf>
    <xf numFmtId="3" fontId="4" fillId="0" borderId="0" xfId="1" applyNumberFormat="1" applyFont="1" applyBorder="1" applyAlignment="1">
      <alignment horizontal="right" indent="5"/>
    </xf>
    <xf numFmtId="0" fontId="2" fillId="0" borderId="0" xfId="2" applyFont="1" applyAlignment="1">
      <alignment horizontal="right" indent="5"/>
    </xf>
    <xf numFmtId="3" fontId="5" fillId="0" borderId="0" xfId="1" applyNumberFormat="1" applyFont="1" applyBorder="1" applyAlignment="1">
      <alignment horizontal="right" indent="5"/>
    </xf>
    <xf numFmtId="3" fontId="4" fillId="0" borderId="0" xfId="0" applyNumberFormat="1" applyFont="1" applyAlignment="1">
      <alignment horizontal="right" indent="5"/>
    </xf>
    <xf numFmtId="3" fontId="1" fillId="0" borderId="0" xfId="0" applyNumberFormat="1" applyFont="1" applyFill="1" applyAlignment="1">
      <alignment horizontal="right" indent="5"/>
    </xf>
    <xf numFmtId="0" fontId="11" fillId="0" borderId="0" xfId="0" applyFont="1"/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NumberFormat="1" applyFont="1" applyAlignment="1">
      <alignment horizontal="left" indent="5"/>
    </xf>
    <xf numFmtId="0" fontId="4" fillId="0" borderId="0" xfId="0" applyNumberFormat="1" applyFont="1" applyAlignment="1">
      <alignment horizontal="left" indent="5"/>
    </xf>
    <xf numFmtId="0" fontId="4" fillId="0" borderId="0" xfId="0" applyNumberFormat="1" applyFont="1" applyBorder="1" applyAlignment="1">
      <alignment horizontal="left" indent="5"/>
    </xf>
    <xf numFmtId="0" fontId="4" fillId="0" borderId="0" xfId="1" applyNumberFormat="1" applyFont="1" applyBorder="1" applyAlignment="1">
      <alignment horizontal="left" indent="5"/>
    </xf>
    <xf numFmtId="3" fontId="2" fillId="0" borderId="0" xfId="0" applyNumberFormat="1" applyFont="1" applyFill="1" applyAlignment="1">
      <alignment horizontal="right" indent="5"/>
    </xf>
    <xf numFmtId="0" fontId="4" fillId="0" borderId="0" xfId="1" applyNumberFormat="1" applyFont="1" applyAlignment="1">
      <alignment horizontal="left" vertical="center" indent="5"/>
    </xf>
    <xf numFmtId="165" fontId="1" fillId="0" borderId="0" xfId="0" applyNumberFormat="1" applyFont="1"/>
    <xf numFmtId="0" fontId="7" fillId="0" borderId="0" xfId="0" applyFont="1"/>
    <xf numFmtId="0" fontId="12" fillId="0" borderId="0" xfId="0" applyFont="1"/>
    <xf numFmtId="0" fontId="13" fillId="0" borderId="0" xfId="0" applyFont="1"/>
    <xf numFmtId="0" fontId="13" fillId="0" borderId="0" xfId="3" applyFont="1" applyAlignment="1">
      <alignment horizontal="left"/>
    </xf>
    <xf numFmtId="0" fontId="13" fillId="0" borderId="0" xfId="2" applyFont="1"/>
    <xf numFmtId="4" fontId="13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2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2">
    <cellStyle name="Comma" xfId="1" builtinId="3"/>
    <cellStyle name="Comma 11 2 3" xfId="9" xr:uid="{00000000-0005-0000-0000-000001000000}"/>
    <cellStyle name="Comma 16" xfId="7" xr:uid="{00000000-0005-0000-0000-000002000000}"/>
    <cellStyle name="Comma 2" xfId="6" xr:uid="{00000000-0005-0000-0000-000003000000}"/>
    <cellStyle name="Comma 2 2" xfId="8" xr:uid="{00000000-0005-0000-0000-000004000000}"/>
    <cellStyle name="Comma 3" xfId="5" xr:uid="{00000000-0005-0000-0000-000005000000}"/>
    <cellStyle name="Normal" xfId="0" builtinId="0"/>
    <cellStyle name="Normal 10 2 2 3" xfId="10" xr:uid="{00000000-0005-0000-0000-000007000000}"/>
    <cellStyle name="Normal 12 2" xfId="4" xr:uid="{00000000-0005-0000-0000-000008000000}"/>
    <cellStyle name="Normal 2 2" xfId="3" xr:uid="{00000000-0005-0000-0000-000009000000}"/>
    <cellStyle name="Normal 4" xfId="11" xr:uid="{7507E7C6-E97D-4F4E-A923-639D478C50EA}"/>
    <cellStyle name="Normal_tawi2 ni angie  March 25" xfId="2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F123"/>
  <sheetViews>
    <sheetView view="pageBreakPreview" topLeftCell="A88" zoomScaleNormal="100" zoomScaleSheetLayoutView="100" workbookViewId="0">
      <selection activeCell="B121" sqref="B121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4" width="9.140625" style="2"/>
    <col min="5" max="5" width="32.28515625" style="2" bestFit="1" customWidth="1"/>
    <col min="6" max="16384" width="9.140625" style="2"/>
  </cols>
  <sheetData>
    <row r="1" spans="2:240" s="1" customFormat="1" ht="15.75" customHeight="1" x14ac:dyDescent="0.25">
      <c r="B1" s="62" t="s">
        <v>1734</v>
      </c>
      <c r="C1" s="62"/>
    </row>
    <row r="2" spans="2:240" s="1" customFormat="1" ht="15.75" customHeight="1" x14ac:dyDescent="0.25">
      <c r="B2" s="62" t="s">
        <v>1739</v>
      </c>
      <c r="C2" s="62"/>
    </row>
    <row r="3" spans="2:240" s="1" customFormat="1" ht="15.75" customHeight="1" thickBot="1" x14ac:dyDescent="0.25"/>
    <row r="4" spans="2:240" s="1" customFormat="1" ht="15.75" customHeight="1" thickTop="1" x14ac:dyDescent="0.2">
      <c r="B4" s="63" t="s">
        <v>1733</v>
      </c>
      <c r="C4" s="22" t="s">
        <v>1735</v>
      </c>
    </row>
    <row r="5" spans="2:240" s="1" customFormat="1" ht="15.75" customHeight="1" thickBot="1" x14ac:dyDescent="0.25">
      <c r="B5" s="64" t="s">
        <v>0</v>
      </c>
      <c r="C5" s="23" t="s">
        <v>1</v>
      </c>
    </row>
    <row r="6" spans="2:240" s="1" customFormat="1" ht="15.75" customHeight="1" thickTop="1" x14ac:dyDescent="0.2"/>
    <row r="7" spans="2:240" s="4" customFormat="1" ht="15.75" customHeight="1" x14ac:dyDescent="0.25">
      <c r="B7" s="25" t="s">
        <v>1748</v>
      </c>
      <c r="C7" s="30">
        <f>C9+C33+C40+C64+C66+C86+C115</f>
        <v>5022768</v>
      </c>
      <c r="D7" s="4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spans="2:240" s="4" customFormat="1" ht="15.75" customHeight="1" x14ac:dyDescent="0.25">
      <c r="B8" s="26"/>
      <c r="C8" s="31"/>
      <c r="D8" s="4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</row>
    <row r="9" spans="2:240" s="4" customFormat="1" ht="15.75" customHeight="1" x14ac:dyDescent="0.25">
      <c r="B9" s="25" t="s">
        <v>143</v>
      </c>
      <c r="C9" s="32">
        <f>+C10+C11+C12+C13+C14+C15+C16+C17+C18+C19+C20+C21+C22+C23+C24+C25+C26+C27+C28+C29+C30+C31</f>
        <v>1541308</v>
      </c>
      <c r="D9" s="48"/>
      <c r="E9" s="1"/>
      <c r="F9" s="2"/>
    </row>
    <row r="10" spans="2:240" s="4" customFormat="1" ht="15.75" customHeight="1" x14ac:dyDescent="0.25">
      <c r="B10" s="24" t="s">
        <v>144</v>
      </c>
      <c r="C10" s="33">
        <f>bukidnon!D9</f>
        <v>37111</v>
      </c>
      <c r="D10" s="48"/>
      <c r="F10" s="2"/>
    </row>
    <row r="11" spans="2:240" s="4" customFormat="1" ht="15.75" customHeight="1" x14ac:dyDescent="0.25">
      <c r="B11" s="24" t="s">
        <v>156</v>
      </c>
      <c r="C11" s="33">
        <f>bukidnon!D27</f>
        <v>39322</v>
      </c>
      <c r="D11" s="48"/>
      <c r="F11" s="2"/>
    </row>
    <row r="12" spans="2:240" s="4" customFormat="1" ht="15.75" customHeight="1" x14ac:dyDescent="0.25">
      <c r="B12" s="24" t="s">
        <v>173</v>
      </c>
      <c r="C12" s="33">
        <f>bukidnon!D46</f>
        <v>26076</v>
      </c>
      <c r="D12" s="48"/>
      <c r="F12" s="2"/>
    </row>
    <row r="13" spans="2:240" s="4" customFormat="1" ht="15.75" customHeight="1" x14ac:dyDescent="0.25">
      <c r="B13" s="24" t="s">
        <v>184</v>
      </c>
      <c r="C13" s="33">
        <f>bukidnon!D62</f>
        <v>69273</v>
      </c>
      <c r="D13" s="48"/>
      <c r="F13" s="2"/>
    </row>
    <row r="14" spans="2:240" s="4" customFormat="1" ht="15.75" customHeight="1" x14ac:dyDescent="0.25">
      <c r="B14" s="24" t="s">
        <v>208</v>
      </c>
      <c r="C14" s="33">
        <f>bukidnon!D93</f>
        <v>53863</v>
      </c>
      <c r="D14" s="48"/>
      <c r="F14" s="2"/>
    </row>
    <row r="15" spans="2:240" s="4" customFormat="1" ht="15.75" customHeight="1" x14ac:dyDescent="0.25">
      <c r="B15" s="24" t="s">
        <v>220</v>
      </c>
      <c r="C15" s="33">
        <f>bukidnon!D108</f>
        <v>33735</v>
      </c>
      <c r="D15" s="48"/>
      <c r="F15" s="2"/>
    </row>
    <row r="16" spans="2:240" s="4" customFormat="1" ht="15.75" customHeight="1" x14ac:dyDescent="0.25">
      <c r="B16" s="24" t="s">
        <v>234</v>
      </c>
      <c r="C16" s="33">
        <f>bukidnon!D127</f>
        <v>43711</v>
      </c>
      <c r="D16" s="48"/>
      <c r="F16" s="2"/>
    </row>
    <row r="17" spans="2:240" s="4" customFormat="1" ht="15.75" customHeight="1" x14ac:dyDescent="0.25">
      <c r="B17" s="24" t="s">
        <v>246</v>
      </c>
      <c r="C17" s="33">
        <f>bukidnon!D143</f>
        <v>41897</v>
      </c>
      <c r="D17" s="48"/>
      <c r="F17" s="2"/>
    </row>
    <row r="18" spans="2:240" s="4" customFormat="1" ht="15.75" customHeight="1" x14ac:dyDescent="0.25">
      <c r="B18" s="24" t="s">
        <v>268</v>
      </c>
      <c r="C18" s="33">
        <f>bukidnon!D168</f>
        <v>53796</v>
      </c>
      <c r="D18" s="48"/>
      <c r="F18" s="2"/>
    </row>
    <row r="19" spans="2:240" s="4" customFormat="1" ht="15.75" customHeight="1" x14ac:dyDescent="0.25">
      <c r="B19" s="24" t="s">
        <v>300</v>
      </c>
      <c r="C19" s="33">
        <f>bukidnon!D205</f>
        <v>65974</v>
      </c>
      <c r="D19" s="48"/>
      <c r="F19" s="2"/>
    </row>
    <row r="20" spans="2:240" s="4" customFormat="1" ht="15.75" customHeight="1" x14ac:dyDescent="0.25">
      <c r="B20" s="24" t="s">
        <v>312</v>
      </c>
      <c r="C20" s="33">
        <f>bukidnon!D221</f>
        <v>48965</v>
      </c>
      <c r="D20" s="48"/>
      <c r="F20" s="2"/>
    </row>
    <row r="21" spans="2:240" s="4" customFormat="1" ht="15.75" customHeight="1" x14ac:dyDescent="0.25">
      <c r="B21" s="24" t="s">
        <v>1712</v>
      </c>
      <c r="C21" s="33">
        <f>bukidnon!D237</f>
        <v>190712</v>
      </c>
      <c r="D21" s="48"/>
      <c r="F21" s="2"/>
    </row>
    <row r="22" spans="2:240" s="4" customFormat="1" ht="15.75" customHeight="1" x14ac:dyDescent="0.25">
      <c r="B22" s="24" t="s">
        <v>1713</v>
      </c>
      <c r="C22" s="33">
        <f>bukidnon!D285</f>
        <v>26741</v>
      </c>
      <c r="D22" s="48"/>
      <c r="F22" s="2"/>
    </row>
    <row r="23" spans="2:240" s="4" customFormat="1" ht="15.75" customHeight="1" x14ac:dyDescent="0.25">
      <c r="B23" s="24" t="s">
        <v>374</v>
      </c>
      <c r="C23" s="33">
        <f>bukidnon!D298</f>
        <v>113200</v>
      </c>
      <c r="D23" s="48"/>
      <c r="F23" s="2"/>
    </row>
    <row r="24" spans="2:240" s="4" customFormat="1" ht="15.75" customHeight="1" x14ac:dyDescent="0.25">
      <c r="B24" s="24" t="s">
        <v>395</v>
      </c>
      <c r="C24" s="33">
        <f>bukidnon!D322</f>
        <v>108293</v>
      </c>
      <c r="D24" s="48"/>
      <c r="F24" s="2"/>
    </row>
    <row r="25" spans="2:240" s="4" customFormat="1" ht="15.75" customHeight="1" x14ac:dyDescent="0.25">
      <c r="B25" s="24" t="s">
        <v>414</v>
      </c>
      <c r="C25" s="33">
        <f>bukidnon!D344</f>
        <v>56580</v>
      </c>
      <c r="D25" s="48"/>
      <c r="F25" s="2"/>
    </row>
    <row r="26" spans="2:240" s="4" customFormat="1" ht="15.75" customHeight="1" x14ac:dyDescent="0.25">
      <c r="B26" s="24" t="s">
        <v>432</v>
      </c>
      <c r="C26" s="33">
        <f>bukidnon!D365</f>
        <v>109624</v>
      </c>
      <c r="D26" s="48"/>
      <c r="F26" s="2"/>
    </row>
    <row r="27" spans="2:240" s="4" customFormat="1" ht="15.75" customHeight="1" x14ac:dyDescent="0.25">
      <c r="B27" s="24" t="s">
        <v>451</v>
      </c>
      <c r="C27" s="33">
        <f>bukidnon!D398</f>
        <v>63045</v>
      </c>
      <c r="D27" s="48"/>
      <c r="F27" s="2"/>
    </row>
    <row r="28" spans="2:240" s="4" customFormat="1" ht="15.75" customHeight="1" x14ac:dyDescent="0.25">
      <c r="B28" s="24" t="s">
        <v>469</v>
      </c>
      <c r="C28" s="33">
        <f>bukidnon!D424</f>
        <v>29531</v>
      </c>
      <c r="D28" s="48"/>
      <c r="F28" s="2"/>
    </row>
    <row r="29" spans="2:240" s="4" customFormat="1" ht="15.75" customHeight="1" x14ac:dyDescent="0.25">
      <c r="B29" s="24" t="s">
        <v>476</v>
      </c>
      <c r="C29" s="33">
        <f>bukidnon!D436</f>
        <v>77027</v>
      </c>
      <c r="D29" s="48"/>
      <c r="F29" s="2"/>
    </row>
    <row r="30" spans="2:240" s="4" customFormat="1" ht="15.75" customHeight="1" x14ac:dyDescent="0.25">
      <c r="B30" s="24" t="s">
        <v>1705</v>
      </c>
      <c r="C30" s="33">
        <f>bukidnon!D467</f>
        <v>216546</v>
      </c>
      <c r="D30" s="48"/>
      <c r="F30" s="2"/>
    </row>
    <row r="31" spans="2:240" s="4" customFormat="1" ht="15.75" customHeight="1" x14ac:dyDescent="0.25">
      <c r="B31" s="24" t="s">
        <v>519</v>
      </c>
      <c r="C31" s="34">
        <f>bukidnon!D500</f>
        <v>36286</v>
      </c>
      <c r="D31" s="48"/>
      <c r="F31" s="2"/>
    </row>
    <row r="32" spans="2:240" s="4" customFormat="1" ht="15.75" customHeight="1" x14ac:dyDescent="0.25">
      <c r="B32" s="27"/>
      <c r="C32" s="35"/>
      <c r="D32" s="4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</row>
    <row r="33" spans="2:240" s="4" customFormat="1" ht="15.75" customHeight="1" x14ac:dyDescent="0.25">
      <c r="B33" s="25" t="s">
        <v>532</v>
      </c>
      <c r="C33" s="32">
        <f>+C34+C35+C36+C37+C38</f>
        <v>92808</v>
      </c>
      <c r="D33" s="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</row>
    <row r="34" spans="2:240" s="4" customFormat="1" ht="15.75" customHeight="1" x14ac:dyDescent="0.25">
      <c r="B34" s="24" t="s">
        <v>533</v>
      </c>
      <c r="C34" s="33">
        <f>camiguin!D9</f>
        <v>17569</v>
      </c>
      <c r="D34" s="4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</row>
    <row r="35" spans="2:240" s="4" customFormat="1" ht="15.75" customHeight="1" x14ac:dyDescent="0.25">
      <c r="B35" s="24" t="s">
        <v>545</v>
      </c>
      <c r="C35" s="33">
        <f>camiguin!D25</f>
        <v>6685</v>
      </c>
      <c r="D35" s="4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</row>
    <row r="36" spans="2:240" s="4" customFormat="1" ht="15.75" customHeight="1" x14ac:dyDescent="0.25">
      <c r="B36" s="24" t="s">
        <v>551</v>
      </c>
      <c r="C36" s="33">
        <f>camiguin!D34</f>
        <v>14634</v>
      </c>
      <c r="D36" s="4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</row>
    <row r="37" spans="2:240" s="4" customFormat="1" ht="15.75" customHeight="1" x14ac:dyDescent="0.25">
      <c r="B37" s="24" t="s">
        <v>1714</v>
      </c>
      <c r="C37" s="33">
        <f>camiguin!D49</f>
        <v>41094</v>
      </c>
      <c r="D37" s="4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</row>
    <row r="38" spans="2:240" s="4" customFormat="1" ht="15.75" customHeight="1" x14ac:dyDescent="0.25">
      <c r="B38" s="24" t="s">
        <v>573</v>
      </c>
      <c r="C38" s="33">
        <f>camiguin!D66</f>
        <v>12826</v>
      </c>
      <c r="D38" s="4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</row>
    <row r="39" spans="2:240" s="4" customFormat="1" ht="15.75" customHeight="1" x14ac:dyDescent="0.25">
      <c r="B39" s="27"/>
      <c r="C39" s="35"/>
      <c r="D39" s="4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</row>
    <row r="40" spans="2:240" s="4" customFormat="1" ht="15.75" customHeight="1" x14ac:dyDescent="0.25">
      <c r="B40" s="25" t="s">
        <v>1750</v>
      </c>
      <c r="C40" s="32">
        <f>+C41+C42+C43+C44+C45+C46+C47+C48+C49+C50+C51+C52+C53+C54+C55+C56+C57+C58+C59+C60+C61+C62</f>
        <v>722902</v>
      </c>
      <c r="D40" s="4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</row>
    <row r="41" spans="2:240" s="4" customFormat="1" ht="15.75" customHeight="1" x14ac:dyDescent="0.25">
      <c r="B41" s="24" t="s">
        <v>581</v>
      </c>
      <c r="C41" s="33">
        <f>'lanao del norte'!D9</f>
        <v>24367</v>
      </c>
      <c r="D41" s="4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</row>
    <row r="42" spans="2:240" s="4" customFormat="1" ht="15.75" customHeight="1" x14ac:dyDescent="0.25">
      <c r="B42" s="24" t="s">
        <v>595</v>
      </c>
      <c r="C42" s="33">
        <f>'lanao del norte'!D27</f>
        <v>68465</v>
      </c>
      <c r="D42" s="4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</row>
    <row r="43" spans="2:240" s="4" customFormat="1" ht="15.75" customHeight="1" x14ac:dyDescent="0.25">
      <c r="B43" s="24" t="s">
        <v>611</v>
      </c>
      <c r="C43" s="33">
        <f>'lanao del norte'!D50</f>
        <v>24683</v>
      </c>
      <c r="D43" s="4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</row>
    <row r="44" spans="2:240" s="4" customFormat="1" ht="15.75" customHeight="1" x14ac:dyDescent="0.25">
      <c r="B44" s="24" t="s">
        <v>628</v>
      </c>
      <c r="C44" s="33">
        <f>'lanao del norte'!D75</f>
        <v>62571</v>
      </c>
      <c r="D44" s="4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</row>
    <row r="45" spans="2:240" s="4" customFormat="1" ht="15.75" customHeight="1" x14ac:dyDescent="0.25">
      <c r="B45" s="24" t="s">
        <v>650</v>
      </c>
      <c r="C45" s="33">
        <f>'lanao del norte'!D110</f>
        <v>60904</v>
      </c>
      <c r="D45" s="4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</row>
    <row r="46" spans="2:240" s="4" customFormat="1" ht="15.75" customHeight="1" x14ac:dyDescent="0.25">
      <c r="B46" s="24" t="s">
        <v>676</v>
      </c>
      <c r="C46" s="33">
        <f>'lanao del norte'!D149</f>
        <v>24193</v>
      </c>
      <c r="D46" s="4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</row>
    <row r="47" spans="2:240" s="4" customFormat="1" ht="15.75" customHeight="1" x14ac:dyDescent="0.25">
      <c r="B47" s="24" t="s">
        <v>688</v>
      </c>
      <c r="C47" s="33">
        <f>'lanao del norte'!D164</f>
        <v>28265</v>
      </c>
      <c r="D47" s="4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</row>
    <row r="48" spans="2:240" s="4" customFormat="1" ht="15.75" customHeight="1" x14ac:dyDescent="0.25">
      <c r="B48" s="24" t="s">
        <v>704</v>
      </c>
      <c r="C48" s="33">
        <f>'lanao del norte'!D192</f>
        <v>73425</v>
      </c>
      <c r="D48" s="4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</row>
    <row r="49" spans="2:240" s="4" customFormat="1" ht="15.75" customHeight="1" x14ac:dyDescent="0.25">
      <c r="B49" s="24" t="s">
        <v>728</v>
      </c>
      <c r="C49" s="33">
        <f>'lanao del norte'!D221</f>
        <v>21269</v>
      </c>
      <c r="D49" s="4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</row>
    <row r="50" spans="2:240" s="4" customFormat="1" ht="15.75" customHeight="1" x14ac:dyDescent="0.25">
      <c r="B50" s="24" t="s">
        <v>735</v>
      </c>
      <c r="C50" s="33">
        <f>'lanao del norte'!D231</f>
        <v>20463</v>
      </c>
      <c r="D50" s="4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</row>
    <row r="51" spans="2:240" s="4" customFormat="1" ht="15.75" customHeight="1" x14ac:dyDescent="0.25">
      <c r="B51" s="24" t="s">
        <v>758</v>
      </c>
      <c r="C51" s="33">
        <f>'lanao del norte'!D257</f>
        <v>23337</v>
      </c>
      <c r="D51" s="4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</row>
    <row r="52" spans="2:240" s="4" customFormat="1" ht="15.75" customHeight="1" x14ac:dyDescent="0.25">
      <c r="B52" s="24" t="s">
        <v>767</v>
      </c>
      <c r="C52" s="33">
        <f>'lanao del norte'!D272</f>
        <v>14756</v>
      </c>
      <c r="D52" s="4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</row>
    <row r="53" spans="2:240" s="4" customFormat="1" ht="15.75" customHeight="1" x14ac:dyDescent="0.25">
      <c r="B53" s="24" t="s">
        <v>772</v>
      </c>
      <c r="C53" s="33">
        <f>'lanao del norte'!D286</f>
        <v>35020</v>
      </c>
      <c r="D53" s="4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</row>
    <row r="54" spans="2:240" s="4" customFormat="1" ht="15.75" customHeight="1" x14ac:dyDescent="0.25">
      <c r="B54" s="24" t="s">
        <v>790</v>
      </c>
      <c r="C54" s="33">
        <f>'lanao del norte'!D314</f>
        <v>18827</v>
      </c>
      <c r="D54" s="4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</row>
    <row r="55" spans="2:240" s="4" customFormat="1" ht="15.75" customHeight="1" x14ac:dyDescent="0.25">
      <c r="B55" s="24" t="s">
        <v>810</v>
      </c>
      <c r="C55" s="33">
        <f>'lanao del norte'!D341</f>
        <v>30247</v>
      </c>
      <c r="D55" s="4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</row>
    <row r="56" spans="2:240" s="4" customFormat="1" ht="15.75" customHeight="1" x14ac:dyDescent="0.25">
      <c r="B56" s="24" t="s">
        <v>824</v>
      </c>
      <c r="C56" s="33">
        <f>'lanao del norte'!D363</f>
        <v>29183</v>
      </c>
      <c r="D56" s="4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</row>
    <row r="57" spans="2:240" s="4" customFormat="1" ht="15.75" customHeight="1" x14ac:dyDescent="0.25">
      <c r="B57" s="24" t="s">
        <v>842</v>
      </c>
      <c r="C57" s="33">
        <f>'lanao del norte'!D391</f>
        <v>32115</v>
      </c>
      <c r="D57" s="4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</row>
    <row r="58" spans="2:240" s="4" customFormat="1" ht="15.75" customHeight="1" x14ac:dyDescent="0.25">
      <c r="B58" s="24" t="s">
        <v>861</v>
      </c>
      <c r="C58" s="33">
        <f>'lanao del norte'!D418</f>
        <v>22974</v>
      </c>
      <c r="D58" s="4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</row>
    <row r="59" spans="2:240" s="4" customFormat="1" ht="15.75" customHeight="1" x14ac:dyDescent="0.25">
      <c r="B59" s="24" t="s">
        <v>876</v>
      </c>
      <c r="C59" s="33">
        <f>'lanao del norte'!D437</f>
        <v>15091</v>
      </c>
      <c r="D59" s="4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</row>
    <row r="60" spans="2:240" s="4" customFormat="1" ht="15.75" customHeight="1" x14ac:dyDescent="0.25">
      <c r="B60" s="24" t="s">
        <v>883</v>
      </c>
      <c r="C60" s="33">
        <f>'lanao del norte'!D446</f>
        <v>16075</v>
      </c>
      <c r="D60" s="4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</row>
    <row r="61" spans="2:240" s="4" customFormat="1" ht="15.75" customHeight="1" x14ac:dyDescent="0.25">
      <c r="B61" s="24" t="s">
        <v>1715</v>
      </c>
      <c r="C61" s="33">
        <f>'lanao del norte'!D466</f>
        <v>50073</v>
      </c>
      <c r="D61" s="4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</row>
    <row r="62" spans="2:240" s="4" customFormat="1" ht="15.75" customHeight="1" x14ac:dyDescent="0.25">
      <c r="B62" s="24" t="s">
        <v>913</v>
      </c>
      <c r="C62" s="33">
        <f>'lanao del norte'!D492</f>
        <v>26599</v>
      </c>
      <c r="D62" s="4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</row>
    <row r="63" spans="2:240" s="4" customFormat="1" ht="15.75" customHeight="1" x14ac:dyDescent="0.25">
      <c r="B63" s="27"/>
      <c r="C63" s="35"/>
      <c r="D63" s="4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</row>
    <row r="64" spans="2:240" s="4" customFormat="1" ht="15.75" customHeight="1" x14ac:dyDescent="0.25">
      <c r="B64" s="25" t="s">
        <v>1740</v>
      </c>
      <c r="C64" s="36">
        <f>'city of iligan'!D7</f>
        <v>363115</v>
      </c>
      <c r="D64" s="48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</row>
    <row r="65" spans="2:240" s="4" customFormat="1" ht="15.75" customHeight="1" x14ac:dyDescent="0.25">
      <c r="B65" s="27"/>
      <c r="C65" s="35"/>
      <c r="D65" s="4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</row>
    <row r="66" spans="2:240" s="4" customFormat="1" ht="15.75" customHeight="1" x14ac:dyDescent="0.25">
      <c r="B66" s="25" t="s">
        <v>960</v>
      </c>
      <c r="C66" s="32">
        <f>C67+C68+C69+C70+C71+C72+C73+C74+C75+C76+C77+C78+C79+C80+C81+C82+C83</f>
        <v>617333</v>
      </c>
      <c r="D66" s="4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</row>
    <row r="67" spans="2:240" s="4" customFormat="1" ht="15.75" customHeight="1" x14ac:dyDescent="0.25">
      <c r="B67" s="24" t="s">
        <v>961</v>
      </c>
      <c r="C67" s="33">
        <f>'misamis occidental'!D9</f>
        <v>27934</v>
      </c>
      <c r="D67" s="4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</row>
    <row r="68" spans="2:240" s="4" customFormat="1" ht="15.75" customHeight="1" x14ac:dyDescent="0.25">
      <c r="B68" s="24" t="s">
        <v>992</v>
      </c>
      <c r="C68" s="33">
        <f>'misamis occidental'!D49</f>
        <v>18433</v>
      </c>
      <c r="D68" s="4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</row>
    <row r="69" spans="2:240" s="4" customFormat="1" ht="15.75" customHeight="1" x14ac:dyDescent="0.25">
      <c r="B69" s="24" t="s">
        <v>1005</v>
      </c>
      <c r="C69" s="33">
        <f>'misamis occidental'!D66</f>
        <v>34558</v>
      </c>
      <c r="D69" s="4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</row>
    <row r="70" spans="2:240" s="4" customFormat="1" ht="15.75" customHeight="1" x14ac:dyDescent="0.25">
      <c r="B70" s="24" t="s">
        <v>1027</v>
      </c>
      <c r="C70" s="33">
        <f>'misamis occidental'!D96</f>
        <v>23227</v>
      </c>
      <c r="D70" s="4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</row>
    <row r="71" spans="2:240" s="4" customFormat="1" ht="15.75" customHeight="1" x14ac:dyDescent="0.25">
      <c r="B71" s="24" t="s">
        <v>1042</v>
      </c>
      <c r="C71" s="33">
        <f>'misamis occidental'!D117</f>
        <v>39356</v>
      </c>
      <c r="D71" s="4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</row>
    <row r="72" spans="2:240" s="4" customFormat="1" ht="15.75" customHeight="1" x14ac:dyDescent="0.25">
      <c r="B72" s="24" t="s">
        <v>1070</v>
      </c>
      <c r="C72" s="33">
        <f>'misamis occidental'!D148</f>
        <v>9324</v>
      </c>
      <c r="D72" s="4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</row>
    <row r="73" spans="2:240" s="4" customFormat="1" ht="15.75" customHeight="1" x14ac:dyDescent="0.25">
      <c r="B73" s="24" t="s">
        <v>1086</v>
      </c>
      <c r="C73" s="33">
        <f>'misamis occidental'!D168</f>
        <v>28909</v>
      </c>
      <c r="D73" s="4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</row>
    <row r="74" spans="2:240" s="4" customFormat="1" ht="15.75" customHeight="1" x14ac:dyDescent="0.25">
      <c r="B74" s="24" t="s">
        <v>1109</v>
      </c>
      <c r="C74" s="33">
        <f>'misamis occidental'!D194</f>
        <v>25507</v>
      </c>
      <c r="D74" s="4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</row>
    <row r="75" spans="2:240" s="4" customFormat="1" ht="15.75" customHeight="1" x14ac:dyDescent="0.25">
      <c r="B75" s="24" t="s">
        <v>1741</v>
      </c>
      <c r="C75" s="33">
        <f>'misamis occidental'!D223</f>
        <v>72301</v>
      </c>
      <c r="D75" s="4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</row>
    <row r="76" spans="2:240" s="4" customFormat="1" ht="15.75" customHeight="1" x14ac:dyDescent="0.25">
      <c r="B76" s="24" t="s">
        <v>1742</v>
      </c>
      <c r="C76" s="33">
        <f>'misamis occidental'!D272</f>
        <v>140334</v>
      </c>
      <c r="D76" s="4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</row>
    <row r="77" spans="2:240" s="4" customFormat="1" ht="15.75" customHeight="1" x14ac:dyDescent="0.25">
      <c r="B77" s="24" t="s">
        <v>1209</v>
      </c>
      <c r="C77" s="33">
        <f>'misamis occidental'!D325</f>
        <v>10797</v>
      </c>
      <c r="D77" s="4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</row>
    <row r="78" spans="2:240" s="4" customFormat="1" ht="15.75" customHeight="1" x14ac:dyDescent="0.25">
      <c r="B78" s="24" t="s">
        <v>1217</v>
      </c>
      <c r="C78" s="33">
        <f>'misamis occidental'!D343</f>
        <v>39840</v>
      </c>
      <c r="D78" s="4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</row>
    <row r="79" spans="2:240" s="4" customFormat="1" ht="15.75" customHeight="1" x14ac:dyDescent="0.25">
      <c r="B79" s="24" t="s">
        <v>1238</v>
      </c>
      <c r="C79" s="33">
        <f>'misamis occidental'!D378</f>
        <v>20490</v>
      </c>
      <c r="D79" s="4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</row>
    <row r="80" spans="2:240" s="4" customFormat="1" ht="15.75" customHeight="1" x14ac:dyDescent="0.25">
      <c r="B80" s="24" t="s">
        <v>1260</v>
      </c>
      <c r="C80" s="33">
        <f>'misamis occidental'!D408</f>
        <v>19671</v>
      </c>
      <c r="D80" s="4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</row>
    <row r="81" spans="2:240" s="4" customFormat="1" ht="15.75" customHeight="1" x14ac:dyDescent="0.25">
      <c r="B81" s="24" t="s">
        <v>1743</v>
      </c>
      <c r="C81" s="33">
        <f>'misamis occidental'!D427</f>
        <v>68389</v>
      </c>
      <c r="D81" s="4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</row>
    <row r="82" spans="2:240" s="4" customFormat="1" ht="15.75" customHeight="1" x14ac:dyDescent="0.25">
      <c r="B82" s="24" t="s">
        <v>1315</v>
      </c>
      <c r="C82" s="33">
        <f>'misamis occidental'!D484</f>
        <v>28599</v>
      </c>
      <c r="D82" s="4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</row>
    <row r="83" spans="2:240" s="4" customFormat="1" ht="15.75" customHeight="1" x14ac:dyDescent="0.25">
      <c r="B83" s="24" t="s">
        <v>1344</v>
      </c>
      <c r="C83" s="33">
        <f>'misamis occidental'!D519</f>
        <v>9664</v>
      </c>
      <c r="D83" s="4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</row>
    <row r="84" spans="2:240" s="4" customFormat="1" ht="15.75" customHeight="1" x14ac:dyDescent="0.25">
      <c r="B84" s="28" t="s">
        <v>1716</v>
      </c>
      <c r="C84" s="37"/>
      <c r="D84" s="4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</row>
    <row r="85" spans="2:240" s="4" customFormat="1" ht="15.75" customHeight="1" x14ac:dyDescent="0.25">
      <c r="B85" s="28"/>
      <c r="C85" s="37"/>
      <c r="D85" s="4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</row>
    <row r="86" spans="2:240" s="4" customFormat="1" ht="15.75" customHeight="1" x14ac:dyDescent="0.25">
      <c r="B86" s="25" t="s">
        <v>1749</v>
      </c>
      <c r="C86" s="32">
        <f>+C87+C88+C89+C90+C91+C92+C93+C94+C95+C96+C97+C98+C99+C100+C101+C102+C103+C104+C105+C106+C107+C108+C109+C110+C111</f>
        <v>956900</v>
      </c>
      <c r="D86" s="4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</row>
    <row r="87" spans="2:240" s="4" customFormat="1" ht="15.75" customHeight="1" x14ac:dyDescent="0.25">
      <c r="B87" s="24" t="s">
        <v>1706</v>
      </c>
      <c r="C87" s="33">
        <f>'misamis oriental'!D9</f>
        <v>32163</v>
      </c>
      <c r="D87" s="4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</row>
    <row r="88" spans="2:240" s="4" customFormat="1" ht="15.75" customHeight="1" x14ac:dyDescent="0.25">
      <c r="B88" s="24" t="s">
        <v>1707</v>
      </c>
      <c r="C88" s="33">
        <f>'misamis oriental'!D27</f>
        <v>74385</v>
      </c>
      <c r="D88" s="4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</row>
    <row r="89" spans="2:240" s="4" customFormat="1" ht="15.75" customHeight="1" x14ac:dyDescent="0.25">
      <c r="B89" s="24" t="s">
        <v>1385</v>
      </c>
      <c r="C89" s="33">
        <f>'misamis oriental'!D59</f>
        <v>11020</v>
      </c>
      <c r="D89" s="4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</row>
    <row r="90" spans="2:240" s="4" customFormat="1" ht="15.75" customHeight="1" x14ac:dyDescent="0.25">
      <c r="B90" s="24" t="s">
        <v>1394</v>
      </c>
      <c r="C90" s="33">
        <f>'misamis oriental'!D70</f>
        <v>7441</v>
      </c>
      <c r="D90" s="4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</row>
    <row r="91" spans="2:240" s="4" customFormat="1" ht="15.75" customHeight="1" x14ac:dyDescent="0.25">
      <c r="B91" s="24" t="s">
        <v>1401</v>
      </c>
      <c r="C91" s="33">
        <f>'misamis oriental'!D79</f>
        <v>52478</v>
      </c>
      <c r="D91" s="4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</row>
    <row r="92" spans="2:240" s="4" customFormat="1" ht="15.75" customHeight="1" x14ac:dyDescent="0.25">
      <c r="B92" s="24" t="s">
        <v>1708</v>
      </c>
      <c r="C92" s="33">
        <f>'misamis oriental'!D105</f>
        <v>58771</v>
      </c>
      <c r="D92" s="4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</row>
    <row r="93" spans="2:240" s="4" customFormat="1" ht="15.75" customHeight="1" x14ac:dyDescent="0.25">
      <c r="B93" s="24" t="s">
        <v>1744</v>
      </c>
      <c r="C93" s="33">
        <f>'misamis oriental'!D122</f>
        <v>136698</v>
      </c>
      <c r="D93" s="4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</row>
    <row r="94" spans="2:240" s="4" customFormat="1" ht="15.75" customHeight="1" x14ac:dyDescent="0.25">
      <c r="B94" s="24" t="s">
        <v>1486</v>
      </c>
      <c r="C94" s="33">
        <f>'misamis oriental'!D203</f>
        <v>17920</v>
      </c>
      <c r="D94" s="4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</row>
    <row r="95" spans="2:240" s="4" customFormat="1" ht="15.75" customHeight="1" x14ac:dyDescent="0.25">
      <c r="B95" s="24" t="s">
        <v>1495</v>
      </c>
      <c r="C95" s="33">
        <f>'misamis oriental'!D216</f>
        <v>33902</v>
      </c>
      <c r="D95" s="4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</row>
    <row r="96" spans="2:240" s="4" customFormat="1" ht="15.75" customHeight="1" x14ac:dyDescent="0.25">
      <c r="B96" s="24" t="s">
        <v>1510</v>
      </c>
      <c r="C96" s="33">
        <f>'misamis oriental'!D234</f>
        <v>57055</v>
      </c>
      <c r="D96" s="4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</row>
    <row r="97" spans="2:240" s="4" customFormat="1" ht="15.75" customHeight="1" x14ac:dyDescent="0.25">
      <c r="B97" s="24" t="s">
        <v>1520</v>
      </c>
      <c r="C97" s="33">
        <f>'misamis oriental'!D251</f>
        <v>14091</v>
      </c>
      <c r="D97" s="4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</row>
    <row r="98" spans="2:240" s="4" customFormat="1" ht="15.75" customHeight="1" x14ac:dyDescent="0.25">
      <c r="B98" s="24" t="s">
        <v>1531</v>
      </c>
      <c r="C98" s="33">
        <f>'misamis oriental'!D268</f>
        <v>24190</v>
      </c>
      <c r="D98" s="4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</row>
    <row r="99" spans="2:240" s="4" customFormat="1" ht="15.75" customHeight="1" x14ac:dyDescent="0.25">
      <c r="B99" s="24" t="s">
        <v>1537</v>
      </c>
      <c r="C99" s="33">
        <f>'misamis oriental'!D280</f>
        <v>26363</v>
      </c>
      <c r="D99" s="4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</row>
    <row r="100" spans="2:240" s="4" customFormat="1" ht="15.75" customHeight="1" x14ac:dyDescent="0.25">
      <c r="B100" s="24" t="s">
        <v>1543</v>
      </c>
      <c r="C100" s="33">
        <f>'misamis oriental'!D293</f>
        <v>12948</v>
      </c>
      <c r="D100" s="4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</row>
    <row r="101" spans="2:240" s="4" customFormat="1" ht="15.75" customHeight="1" x14ac:dyDescent="0.25">
      <c r="B101" s="24" t="s">
        <v>1551</v>
      </c>
      <c r="C101" s="33">
        <f>'misamis oriental'!D304</f>
        <v>20559</v>
      </c>
      <c r="D101" s="4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</row>
    <row r="102" spans="2:240" s="4" customFormat="1" ht="15.75" customHeight="1" x14ac:dyDescent="0.25">
      <c r="B102" s="24" t="s">
        <v>1559</v>
      </c>
      <c r="C102" s="33">
        <f>'misamis oriental'!D314</f>
        <v>36803</v>
      </c>
      <c r="D102" s="4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</row>
    <row r="103" spans="2:240" s="4" customFormat="1" ht="15.75" customHeight="1" x14ac:dyDescent="0.25">
      <c r="B103" s="24" t="s">
        <v>1576</v>
      </c>
      <c r="C103" s="33">
        <f>'misamis oriental'!D341</f>
        <v>29469</v>
      </c>
      <c r="D103" s="4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</row>
    <row r="104" spans="2:240" s="4" customFormat="1" ht="15.75" customHeight="1" x14ac:dyDescent="0.25">
      <c r="B104" s="24" t="s">
        <v>1584</v>
      </c>
      <c r="C104" s="33">
        <f>'misamis oriental'!D356</f>
        <v>35612</v>
      </c>
      <c r="D104" s="4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</row>
    <row r="105" spans="2:240" s="4" customFormat="1" ht="15.75" customHeight="1" x14ac:dyDescent="0.25">
      <c r="B105" s="24" t="s">
        <v>1595</v>
      </c>
      <c r="C105" s="33">
        <f>'misamis oriental'!D377</f>
        <v>22444</v>
      </c>
      <c r="D105" s="4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</row>
    <row r="106" spans="2:240" s="4" customFormat="1" ht="15.75" customHeight="1" x14ac:dyDescent="0.25">
      <c r="B106" s="24" t="s">
        <v>1603</v>
      </c>
      <c r="C106" s="33">
        <f>'misamis oriental'!D389</f>
        <v>66327</v>
      </c>
      <c r="D106" s="4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</row>
    <row r="107" spans="2:240" s="4" customFormat="1" ht="15.75" customHeight="1" x14ac:dyDescent="0.25">
      <c r="B107" s="24" t="s">
        <v>1614</v>
      </c>
      <c r="C107" s="33">
        <f>'misamis oriental'!D405</f>
        <v>29998</v>
      </c>
      <c r="D107" s="4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</row>
    <row r="108" spans="2:240" s="4" customFormat="1" ht="15.75" customHeight="1" x14ac:dyDescent="0.25">
      <c r="B108" s="24" t="s">
        <v>1630</v>
      </c>
      <c r="C108" s="33">
        <f>'misamis oriental'!D425</f>
        <v>9764</v>
      </c>
      <c r="D108" s="4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</row>
    <row r="109" spans="2:240" s="4" customFormat="1" ht="15.75" customHeight="1" x14ac:dyDescent="0.25">
      <c r="B109" s="24" t="s">
        <v>876</v>
      </c>
      <c r="C109" s="33">
        <f>'misamis oriental'!D437</f>
        <v>80319</v>
      </c>
      <c r="D109" s="4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</row>
    <row r="110" spans="2:240" s="4" customFormat="1" ht="15.75" customHeight="1" x14ac:dyDescent="0.25">
      <c r="B110" s="24" t="s">
        <v>1645</v>
      </c>
      <c r="C110" s="33">
        <f>'misamis oriental'!D449</f>
        <v>25761</v>
      </c>
      <c r="D110" s="4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</row>
    <row r="111" spans="2:240" s="4" customFormat="1" ht="15.75" customHeight="1" x14ac:dyDescent="0.25">
      <c r="B111" s="24" t="s">
        <v>1660</v>
      </c>
      <c r="C111" s="33">
        <f>'misamis oriental'!D469</f>
        <v>40419</v>
      </c>
      <c r="D111" s="4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</row>
    <row r="112" spans="2:240" s="4" customFormat="1" ht="15.75" customHeight="1" x14ac:dyDescent="0.25">
      <c r="B112" s="24"/>
      <c r="C112" s="33"/>
      <c r="D112" s="4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</row>
    <row r="113" spans="2:240" s="4" customFormat="1" ht="15.75" customHeight="1" x14ac:dyDescent="0.25">
      <c r="B113" s="24"/>
      <c r="C113" s="33"/>
      <c r="D113" s="4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</row>
    <row r="114" spans="2:240" s="4" customFormat="1" ht="15.75" customHeight="1" x14ac:dyDescent="0.25">
      <c r="B114" s="24"/>
      <c r="C114" s="33"/>
      <c r="D114" s="4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</row>
    <row r="115" spans="2:240" s="4" customFormat="1" ht="15.75" customHeight="1" x14ac:dyDescent="0.25">
      <c r="B115" s="29" t="s">
        <v>1745</v>
      </c>
      <c r="C115" s="38">
        <f>'city of cagayan de oro'!D7</f>
        <v>728402</v>
      </c>
      <c r="D115" s="4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</row>
    <row r="116" spans="2:240" s="4" customFormat="1" ht="15.75" customHeight="1" x14ac:dyDescent="0.2">
      <c r="B116" s="11"/>
      <c r="C116" s="1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</row>
    <row r="117" spans="2:240" s="4" customFormat="1" ht="15.75" customHeight="1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</row>
    <row r="118" spans="2:240" s="4" customFormat="1" ht="15.75" customHeight="1" x14ac:dyDescent="0.2">
      <c r="B118" s="20" t="s">
        <v>1731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</row>
    <row r="119" spans="2:240" s="4" customFormat="1" ht="15.75" customHeight="1" x14ac:dyDescent="0.2">
      <c r="B119" s="49" t="s">
        <v>1753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</row>
    <row r="120" spans="2:240" s="4" customFormat="1" ht="15.75" customHeight="1" x14ac:dyDescent="0.2">
      <c r="B120" s="49" t="s">
        <v>1754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</row>
    <row r="121" spans="2:240" s="4" customFormat="1" ht="15.75" customHeight="1" x14ac:dyDescent="0.2">
      <c r="B121" s="1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</row>
    <row r="122" spans="2:240" s="4" customFormat="1" ht="15.75" customHeight="1" x14ac:dyDescent="0.2">
      <c r="B122" s="20" t="s">
        <v>1732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</row>
    <row r="123" spans="2:240" s="4" customFormat="1" ht="15.75" customHeight="1" x14ac:dyDescent="0.2">
      <c r="B123" s="21" t="s">
        <v>1736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</row>
  </sheetData>
  <mergeCells count="3">
    <mergeCell ref="B1:C1"/>
    <mergeCell ref="B2:C2"/>
    <mergeCell ref="B4:B5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X (NORTHERN MINDANAO)</oddHeader>
    <oddFooter>&amp;L&amp;"Arial,Bold Italic"&amp;10Philippine Statistics Authority&amp;R&amp;"Arial,Bold"&amp;10&amp;P</oddFooter>
    <evenHeader>&amp;L&amp;"Arial,Bold Italic"&amp;10REGION X (NORTHERN MINDANAO)&amp;R&amp;"Arial,Bold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9"/>
  <sheetViews>
    <sheetView view="pageBreakPreview" topLeftCell="A486" zoomScaleSheetLayoutView="100" workbookViewId="0">
      <selection activeCell="F12" sqref="F12"/>
    </sheetView>
  </sheetViews>
  <sheetFormatPr defaultRowHeight="15.75" customHeight="1" x14ac:dyDescent="0.25"/>
  <cols>
    <col min="1" max="2" width="9.140625" style="2"/>
    <col min="3" max="3" width="56.7109375" style="9" customWidth="1"/>
    <col min="4" max="4" width="19.7109375" style="2" customWidth="1"/>
    <col min="5" max="5" width="9.140625" style="2"/>
    <col min="6" max="6" width="26.42578125" style="53" bestFit="1" customWidth="1"/>
    <col min="7" max="7" width="20" style="53" customWidth="1"/>
    <col min="8" max="8" width="18.28515625" style="2" customWidth="1"/>
    <col min="9" max="10" width="9.140625" style="2"/>
    <col min="11" max="11" width="17.42578125" style="2" customWidth="1"/>
    <col min="12" max="16384" width="9.140625" style="2"/>
  </cols>
  <sheetData>
    <row r="1" spans="1:10" s="1" customFormat="1" ht="15.75" customHeight="1" x14ac:dyDescent="0.25">
      <c r="C1" s="62" t="s">
        <v>1737</v>
      </c>
      <c r="D1" s="62"/>
      <c r="F1" s="65"/>
      <c r="G1" s="65"/>
      <c r="H1" s="55"/>
    </row>
    <row r="2" spans="1:10" s="1" customFormat="1" ht="15.75" customHeight="1" x14ac:dyDescent="0.25">
      <c r="C2" s="62" t="s">
        <v>1738</v>
      </c>
      <c r="D2" s="62"/>
      <c r="F2" s="51"/>
      <c r="G2" s="51"/>
    </row>
    <row r="3" spans="1:10" s="1" customFormat="1" ht="15.75" customHeight="1" thickBot="1" x14ac:dyDescent="0.3">
      <c r="F3" s="51"/>
      <c r="G3" s="51"/>
    </row>
    <row r="4" spans="1:10" s="1" customFormat="1" ht="15.75" customHeight="1" thickTop="1" x14ac:dyDescent="0.25">
      <c r="C4" s="40" t="s">
        <v>1730</v>
      </c>
      <c r="D4" s="22" t="s">
        <v>1735</v>
      </c>
      <c r="F4" s="51"/>
      <c r="G4" s="51"/>
    </row>
    <row r="5" spans="1:10" s="1" customFormat="1" ht="15.75" customHeight="1" thickBot="1" x14ac:dyDescent="0.3">
      <c r="C5" s="41" t="s">
        <v>0</v>
      </c>
      <c r="D5" s="23" t="s">
        <v>1</v>
      </c>
      <c r="F5" s="51"/>
      <c r="G5" s="51"/>
    </row>
    <row r="6" spans="1:10" s="1" customFormat="1" ht="15.75" customHeight="1" thickTop="1" x14ac:dyDescent="0.25">
      <c r="B6" s="39"/>
      <c r="F6" s="51"/>
      <c r="G6" s="51"/>
      <c r="J6" s="60"/>
    </row>
    <row r="7" spans="1:10" s="4" customFormat="1" ht="15.75" customHeight="1" x14ac:dyDescent="0.25">
      <c r="A7" s="1"/>
      <c r="B7" s="39"/>
      <c r="C7" s="42" t="s">
        <v>143</v>
      </c>
      <c r="D7" s="32">
        <f>D9+D27+D46+D62+D93+D108+D127+D143+D168+D205+D221+D237+D285+D298+D322+D344+D365+D398+D424+D436+D467+D500</f>
        <v>1541308</v>
      </c>
      <c r="E7" s="48"/>
      <c r="F7" s="52"/>
      <c r="G7" s="51"/>
      <c r="J7" s="59"/>
    </row>
    <row r="8" spans="1:10" s="4" customFormat="1" ht="15.75" customHeight="1" x14ac:dyDescent="0.25">
      <c r="A8" s="1"/>
      <c r="B8" s="39"/>
      <c r="C8" s="43"/>
      <c r="D8" s="37"/>
      <c r="E8" s="48"/>
      <c r="F8" s="52"/>
      <c r="G8" s="51"/>
      <c r="J8" s="59"/>
    </row>
    <row r="9" spans="1:10" s="4" customFormat="1" ht="15.75" customHeight="1" x14ac:dyDescent="0.25">
      <c r="A9" s="1"/>
      <c r="B9" s="39"/>
      <c r="C9" s="42" t="s">
        <v>144</v>
      </c>
      <c r="D9" s="32">
        <f>SUM(D10:D25)</f>
        <v>37111</v>
      </c>
      <c r="E9" s="48"/>
      <c r="F9" s="52"/>
      <c r="G9" s="51"/>
      <c r="J9" s="59"/>
    </row>
    <row r="10" spans="1:10" s="4" customFormat="1" ht="15.75" customHeight="1" x14ac:dyDescent="0.25">
      <c r="A10" s="1"/>
      <c r="B10" s="39"/>
      <c r="C10" s="43" t="s">
        <v>145</v>
      </c>
      <c r="D10" s="33">
        <v>654</v>
      </c>
      <c r="E10" s="48"/>
      <c r="F10" s="52"/>
      <c r="G10" s="51"/>
      <c r="J10" s="59"/>
    </row>
    <row r="11" spans="1:10" s="4" customFormat="1" ht="15.75" customHeight="1" x14ac:dyDescent="0.25">
      <c r="A11" s="1"/>
      <c r="B11" s="39"/>
      <c r="C11" s="43" t="s">
        <v>20</v>
      </c>
      <c r="D11" s="33">
        <v>634</v>
      </c>
      <c r="E11" s="48"/>
      <c r="F11" s="52"/>
      <c r="G11" s="51"/>
      <c r="J11" s="59"/>
    </row>
    <row r="12" spans="1:10" s="4" customFormat="1" ht="15.75" customHeight="1" x14ac:dyDescent="0.25">
      <c r="A12" s="1"/>
      <c r="B12" s="39"/>
      <c r="C12" s="43" t="s">
        <v>146</v>
      </c>
      <c r="D12" s="33">
        <v>2450</v>
      </c>
      <c r="E12" s="48"/>
      <c r="F12" s="52"/>
      <c r="G12" s="51"/>
      <c r="J12" s="59"/>
    </row>
    <row r="13" spans="1:10" s="4" customFormat="1" ht="15.75" customHeight="1" x14ac:dyDescent="0.25">
      <c r="A13" s="1"/>
      <c r="B13" s="39"/>
      <c r="C13" s="43" t="s">
        <v>122</v>
      </c>
      <c r="D13" s="33">
        <v>652</v>
      </c>
      <c r="E13" s="48"/>
      <c r="F13" s="52"/>
      <c r="G13" s="51"/>
      <c r="J13" s="59"/>
    </row>
    <row r="14" spans="1:10" s="4" customFormat="1" ht="15.75" customHeight="1" x14ac:dyDescent="0.25">
      <c r="A14" s="1"/>
      <c r="B14" s="39"/>
      <c r="C14" s="43" t="s">
        <v>147</v>
      </c>
      <c r="D14" s="33">
        <v>506</v>
      </c>
      <c r="E14" s="48"/>
      <c r="F14" s="52"/>
      <c r="G14" s="51"/>
      <c r="J14" s="59"/>
    </row>
    <row r="15" spans="1:10" s="4" customFormat="1" ht="15.75" customHeight="1" x14ac:dyDescent="0.25">
      <c r="A15" s="1"/>
      <c r="B15" s="39"/>
      <c r="C15" s="43" t="s">
        <v>148</v>
      </c>
      <c r="D15" s="33">
        <v>1246</v>
      </c>
      <c r="E15" s="48"/>
      <c r="F15" s="52"/>
      <c r="G15" s="51"/>
      <c r="J15" s="59"/>
    </row>
    <row r="16" spans="1:10" s="4" customFormat="1" ht="15.75" customHeight="1" x14ac:dyDescent="0.25">
      <c r="A16" s="1"/>
      <c r="B16" s="39"/>
      <c r="C16" s="43" t="s">
        <v>149</v>
      </c>
      <c r="D16" s="33">
        <v>3428</v>
      </c>
      <c r="E16" s="48"/>
      <c r="F16" s="52"/>
      <c r="G16" s="51"/>
      <c r="J16" s="59"/>
    </row>
    <row r="17" spans="1:10" s="4" customFormat="1" ht="15.75" customHeight="1" x14ac:dyDescent="0.25">
      <c r="A17" s="1"/>
      <c r="B17" s="39"/>
      <c r="C17" s="43" t="s">
        <v>150</v>
      </c>
      <c r="D17" s="33">
        <v>4728</v>
      </c>
      <c r="E17" s="48"/>
      <c r="F17" s="52"/>
      <c r="G17" s="51"/>
      <c r="J17" s="59"/>
    </row>
    <row r="18" spans="1:10" s="4" customFormat="1" ht="15.75" customHeight="1" x14ac:dyDescent="0.25">
      <c r="A18" s="1"/>
      <c r="B18" s="39"/>
      <c r="C18" s="43" t="s">
        <v>52</v>
      </c>
      <c r="D18" s="33">
        <v>1599</v>
      </c>
      <c r="E18" s="48"/>
      <c r="F18" s="52"/>
      <c r="G18" s="51"/>
      <c r="J18" s="59"/>
    </row>
    <row r="19" spans="1:10" s="4" customFormat="1" ht="15.75" customHeight="1" x14ac:dyDescent="0.25">
      <c r="A19" s="1"/>
      <c r="B19" s="39"/>
      <c r="C19" s="43" t="s">
        <v>151</v>
      </c>
      <c r="D19" s="33">
        <v>1285</v>
      </c>
      <c r="E19" s="48"/>
      <c r="F19" s="52"/>
      <c r="G19" s="51"/>
      <c r="J19" s="59"/>
    </row>
    <row r="20" spans="1:10" s="4" customFormat="1" ht="15.75" customHeight="1" x14ac:dyDescent="0.25">
      <c r="A20" s="1"/>
      <c r="B20" s="39"/>
      <c r="C20" s="43" t="s">
        <v>152</v>
      </c>
      <c r="D20" s="33">
        <v>2502</v>
      </c>
      <c r="E20" s="48"/>
      <c r="F20" s="52"/>
      <c r="G20" s="51"/>
      <c r="J20" s="59"/>
    </row>
    <row r="21" spans="1:10" s="4" customFormat="1" ht="15.75" customHeight="1" x14ac:dyDescent="0.25">
      <c r="A21" s="1"/>
      <c r="B21" s="39"/>
      <c r="C21" s="43" t="s">
        <v>153</v>
      </c>
      <c r="D21" s="33">
        <v>7487</v>
      </c>
      <c r="E21" s="48"/>
      <c r="F21" s="52"/>
      <c r="G21" s="51"/>
      <c r="J21" s="59"/>
    </row>
    <row r="22" spans="1:10" s="4" customFormat="1" ht="15.75" customHeight="1" x14ac:dyDescent="0.25">
      <c r="A22" s="1"/>
      <c r="B22" s="39"/>
      <c r="C22" s="43" t="s">
        <v>154</v>
      </c>
      <c r="D22" s="33">
        <v>3251</v>
      </c>
      <c r="E22" s="48"/>
      <c r="F22" s="52"/>
      <c r="G22" s="51"/>
      <c r="J22" s="59"/>
    </row>
    <row r="23" spans="1:10" s="4" customFormat="1" ht="15.75" customHeight="1" x14ac:dyDescent="0.25">
      <c r="A23" s="1"/>
      <c r="B23" s="39"/>
      <c r="C23" s="43" t="s">
        <v>155</v>
      </c>
      <c r="D23" s="33">
        <v>3151</v>
      </c>
      <c r="E23" s="48"/>
      <c r="F23" s="52"/>
      <c r="G23" s="51"/>
      <c r="J23" s="59"/>
    </row>
    <row r="24" spans="1:10" s="4" customFormat="1" ht="15.75" customHeight="1" x14ac:dyDescent="0.25">
      <c r="A24" s="1"/>
      <c r="B24" s="39"/>
      <c r="C24" s="43" t="s">
        <v>9</v>
      </c>
      <c r="D24" s="33">
        <v>2587</v>
      </c>
      <c r="E24" s="48"/>
      <c r="F24" s="52"/>
      <c r="G24" s="51"/>
      <c r="J24" s="59"/>
    </row>
    <row r="25" spans="1:10" s="4" customFormat="1" ht="15.75" customHeight="1" x14ac:dyDescent="0.25">
      <c r="A25" s="1"/>
      <c r="B25" s="39"/>
      <c r="C25" s="43" t="s">
        <v>4</v>
      </c>
      <c r="D25" s="33">
        <v>951</v>
      </c>
      <c r="E25" s="48"/>
      <c r="F25" s="52"/>
      <c r="G25" s="51"/>
      <c r="J25" s="59"/>
    </row>
    <row r="26" spans="1:10" s="4" customFormat="1" ht="15.75" customHeight="1" x14ac:dyDescent="0.25">
      <c r="A26" s="1"/>
      <c r="B26" s="39"/>
      <c r="C26" s="43"/>
      <c r="D26" s="37"/>
      <c r="E26" s="48"/>
      <c r="F26" s="52"/>
      <c r="G26" s="51"/>
      <c r="J26" s="59"/>
    </row>
    <row r="27" spans="1:10" s="4" customFormat="1" ht="15.75" customHeight="1" x14ac:dyDescent="0.25">
      <c r="A27" s="1"/>
      <c r="B27" s="39"/>
      <c r="C27" s="42" t="s">
        <v>156</v>
      </c>
      <c r="D27" s="32">
        <f>SUM(D28:D44)</f>
        <v>39322</v>
      </c>
      <c r="E27" s="48"/>
      <c r="F27" s="52"/>
      <c r="G27" s="51"/>
      <c r="J27" s="59"/>
    </row>
    <row r="28" spans="1:10" s="4" customFormat="1" ht="15.75" customHeight="1" x14ac:dyDescent="0.25">
      <c r="A28" s="1"/>
      <c r="B28" s="39"/>
      <c r="C28" s="43" t="s">
        <v>157</v>
      </c>
      <c r="D28" s="33">
        <v>458</v>
      </c>
      <c r="E28" s="48"/>
      <c r="F28" s="52"/>
      <c r="G28" s="51"/>
      <c r="J28" s="59"/>
    </row>
    <row r="29" spans="1:10" s="4" customFormat="1" ht="15.75" customHeight="1" x14ac:dyDescent="0.25">
      <c r="A29" s="1"/>
      <c r="B29" s="39"/>
      <c r="C29" s="43" t="s">
        <v>158</v>
      </c>
      <c r="D29" s="33">
        <v>5192</v>
      </c>
      <c r="E29" s="48"/>
      <c r="F29" s="52"/>
      <c r="G29" s="51"/>
      <c r="J29" s="59"/>
    </row>
    <row r="30" spans="1:10" s="4" customFormat="1" ht="15.75" customHeight="1" x14ac:dyDescent="0.25">
      <c r="A30" s="1"/>
      <c r="B30" s="39"/>
      <c r="C30" s="43" t="s">
        <v>159</v>
      </c>
      <c r="D30" s="33">
        <v>3433</v>
      </c>
      <c r="E30" s="48"/>
      <c r="F30" s="52"/>
      <c r="G30" s="51"/>
      <c r="J30" s="59"/>
    </row>
    <row r="31" spans="1:10" s="4" customFormat="1" ht="15.75" customHeight="1" x14ac:dyDescent="0.25">
      <c r="A31" s="1"/>
      <c r="B31" s="39"/>
      <c r="C31" s="43" t="s">
        <v>160</v>
      </c>
      <c r="D31" s="33">
        <v>673</v>
      </c>
      <c r="E31" s="48"/>
      <c r="F31" s="52"/>
      <c r="G31" s="51"/>
      <c r="J31" s="59"/>
    </row>
    <row r="32" spans="1:10" s="4" customFormat="1" ht="15.75" customHeight="1" x14ac:dyDescent="0.25">
      <c r="A32" s="1"/>
      <c r="B32" s="39"/>
      <c r="C32" s="43" t="s">
        <v>161</v>
      </c>
      <c r="D32" s="33">
        <v>602</v>
      </c>
      <c r="E32" s="48"/>
      <c r="F32" s="52"/>
      <c r="G32" s="51"/>
      <c r="J32" s="59"/>
    </row>
    <row r="33" spans="1:10" s="4" customFormat="1" ht="15.75" customHeight="1" x14ac:dyDescent="0.25">
      <c r="A33" s="1"/>
      <c r="B33" s="39"/>
      <c r="C33" s="43" t="s">
        <v>162</v>
      </c>
      <c r="D33" s="33">
        <v>805</v>
      </c>
      <c r="E33" s="48"/>
      <c r="F33" s="52"/>
      <c r="G33" s="51"/>
      <c r="J33" s="59"/>
    </row>
    <row r="34" spans="1:10" s="4" customFormat="1" ht="15.75" customHeight="1" x14ac:dyDescent="0.25">
      <c r="A34" s="1"/>
      <c r="B34" s="39"/>
      <c r="C34" s="43" t="s">
        <v>163</v>
      </c>
      <c r="D34" s="33">
        <v>1428</v>
      </c>
      <c r="E34" s="48"/>
      <c r="F34" s="52"/>
      <c r="G34" s="51"/>
      <c r="J34" s="59"/>
    </row>
    <row r="35" spans="1:10" s="4" customFormat="1" ht="15.75" customHeight="1" x14ac:dyDescent="0.25">
      <c r="A35" s="1"/>
      <c r="B35" s="39"/>
      <c r="C35" s="43" t="s">
        <v>164</v>
      </c>
      <c r="D35" s="33">
        <v>1417</v>
      </c>
      <c r="E35" s="48"/>
      <c r="F35" s="52"/>
      <c r="G35" s="51"/>
      <c r="J35" s="59"/>
    </row>
    <row r="36" spans="1:10" s="4" customFormat="1" ht="15.75" customHeight="1" x14ac:dyDescent="0.25">
      <c r="A36" s="1"/>
      <c r="B36" s="39"/>
      <c r="C36" s="43" t="s">
        <v>165</v>
      </c>
      <c r="D36" s="33">
        <v>1228</v>
      </c>
      <c r="E36" s="48"/>
      <c r="F36" s="52"/>
      <c r="G36" s="51"/>
      <c r="J36" s="59"/>
    </row>
    <row r="37" spans="1:10" s="4" customFormat="1" ht="15.75" customHeight="1" x14ac:dyDescent="0.25">
      <c r="A37" s="1"/>
      <c r="B37" s="39"/>
      <c r="C37" s="43" t="s">
        <v>166</v>
      </c>
      <c r="D37" s="33">
        <v>1598</v>
      </c>
      <c r="E37" s="48"/>
      <c r="F37" s="52"/>
      <c r="G37" s="51"/>
      <c r="J37" s="59"/>
    </row>
    <row r="38" spans="1:10" s="4" customFormat="1" ht="15.75" customHeight="1" x14ac:dyDescent="0.25">
      <c r="A38" s="1"/>
      <c r="B38" s="39"/>
      <c r="C38" s="43" t="s">
        <v>167</v>
      </c>
      <c r="D38" s="33">
        <v>1240</v>
      </c>
      <c r="E38" s="48"/>
      <c r="F38" s="52"/>
      <c r="G38" s="51"/>
      <c r="J38" s="59"/>
    </row>
    <row r="39" spans="1:10" s="4" customFormat="1" ht="15.75" customHeight="1" x14ac:dyDescent="0.25">
      <c r="A39" s="1"/>
      <c r="B39" s="39"/>
      <c r="C39" s="43" t="s">
        <v>168</v>
      </c>
      <c r="D39" s="33">
        <v>1663</v>
      </c>
      <c r="E39" s="48"/>
      <c r="F39" s="52"/>
      <c r="G39" s="51"/>
      <c r="J39" s="59"/>
    </row>
    <row r="40" spans="1:10" s="4" customFormat="1" ht="15.75" customHeight="1" x14ac:dyDescent="0.25">
      <c r="A40" s="1"/>
      <c r="B40" s="39"/>
      <c r="C40" s="43" t="s">
        <v>169</v>
      </c>
      <c r="D40" s="33">
        <v>9733</v>
      </c>
      <c r="E40" s="48"/>
      <c r="F40" s="52"/>
      <c r="G40" s="51"/>
      <c r="J40" s="59"/>
    </row>
    <row r="41" spans="1:10" s="4" customFormat="1" ht="15.75" customHeight="1" x14ac:dyDescent="0.25">
      <c r="A41" s="1"/>
      <c r="B41" s="39"/>
      <c r="C41" s="43" t="s">
        <v>170</v>
      </c>
      <c r="D41" s="33">
        <v>4897</v>
      </c>
      <c r="E41" s="48"/>
      <c r="F41" s="52"/>
      <c r="G41" s="51"/>
      <c r="J41" s="59"/>
    </row>
    <row r="42" spans="1:10" s="4" customFormat="1" ht="15.75" customHeight="1" x14ac:dyDescent="0.25">
      <c r="A42" s="1"/>
      <c r="B42" s="39"/>
      <c r="C42" s="43" t="s">
        <v>171</v>
      </c>
      <c r="D42" s="33">
        <v>1380</v>
      </c>
      <c r="E42" s="48"/>
      <c r="F42" s="52"/>
      <c r="G42" s="51"/>
      <c r="J42" s="59"/>
    </row>
    <row r="43" spans="1:10" s="4" customFormat="1" ht="15.75" customHeight="1" x14ac:dyDescent="0.25">
      <c r="A43" s="1"/>
      <c r="B43" s="39"/>
      <c r="C43" s="43" t="s">
        <v>172</v>
      </c>
      <c r="D43" s="33">
        <v>2739</v>
      </c>
      <c r="E43" s="48"/>
      <c r="F43" s="52"/>
      <c r="G43" s="51"/>
      <c r="J43" s="59"/>
    </row>
    <row r="44" spans="1:10" s="4" customFormat="1" ht="15.75" customHeight="1" x14ac:dyDescent="0.25">
      <c r="A44" s="1"/>
      <c r="B44" s="39"/>
      <c r="C44" s="43" t="s">
        <v>5</v>
      </c>
      <c r="D44" s="33">
        <v>836</v>
      </c>
      <c r="E44" s="48"/>
      <c r="F44" s="52"/>
      <c r="G44" s="51"/>
      <c r="J44" s="59"/>
    </row>
    <row r="45" spans="1:10" s="4" customFormat="1" ht="15.75" customHeight="1" x14ac:dyDescent="0.25">
      <c r="A45" s="1"/>
      <c r="B45" s="39"/>
      <c r="C45" s="43"/>
      <c r="D45" s="37"/>
      <c r="E45" s="48"/>
      <c r="F45" s="52"/>
      <c r="G45" s="51"/>
      <c r="J45" s="59"/>
    </row>
    <row r="46" spans="1:10" s="4" customFormat="1" ht="15.75" customHeight="1" x14ac:dyDescent="0.25">
      <c r="A46" s="1"/>
      <c r="B46" s="39"/>
      <c r="C46" s="42" t="s">
        <v>173</v>
      </c>
      <c r="D46" s="32">
        <f>SUM(D47:D60)</f>
        <v>26076</v>
      </c>
      <c r="E46" s="48"/>
      <c r="F46" s="52"/>
      <c r="G46" s="51"/>
      <c r="J46" s="59"/>
    </row>
    <row r="47" spans="1:10" s="4" customFormat="1" ht="15.75" customHeight="1" x14ac:dyDescent="0.25">
      <c r="A47" s="1"/>
      <c r="B47" s="39"/>
      <c r="C47" s="43" t="s">
        <v>174</v>
      </c>
      <c r="D47" s="33">
        <v>2537</v>
      </c>
      <c r="E47" s="48"/>
      <c r="F47" s="52"/>
      <c r="G47" s="51"/>
      <c r="J47" s="59"/>
    </row>
    <row r="48" spans="1:10" s="4" customFormat="1" ht="15.75" customHeight="1" x14ac:dyDescent="0.25">
      <c r="A48" s="1"/>
      <c r="B48" s="39"/>
      <c r="C48" s="43" t="s">
        <v>175</v>
      </c>
      <c r="D48" s="33">
        <v>726</v>
      </c>
      <c r="E48" s="48"/>
      <c r="F48" s="52"/>
      <c r="G48" s="51"/>
      <c r="J48" s="59"/>
    </row>
    <row r="49" spans="1:10" s="4" customFormat="1" ht="15.75" customHeight="1" x14ac:dyDescent="0.25">
      <c r="A49" s="1"/>
      <c r="B49" s="39"/>
      <c r="C49" s="43" t="s">
        <v>176</v>
      </c>
      <c r="D49" s="33">
        <v>1220</v>
      </c>
      <c r="E49" s="48"/>
      <c r="F49" s="52"/>
      <c r="G49" s="51"/>
      <c r="J49" s="59"/>
    </row>
    <row r="50" spans="1:10" s="4" customFormat="1" ht="15.75" customHeight="1" x14ac:dyDescent="0.25">
      <c r="A50" s="1"/>
      <c r="B50" s="39"/>
      <c r="C50" s="43" t="s">
        <v>124</v>
      </c>
      <c r="D50" s="33">
        <v>1552</v>
      </c>
      <c r="E50" s="48"/>
      <c r="F50" s="52"/>
      <c r="G50" s="51"/>
      <c r="J50" s="59"/>
    </row>
    <row r="51" spans="1:10" s="4" customFormat="1" ht="15.75" customHeight="1" x14ac:dyDescent="0.25">
      <c r="A51" s="1"/>
      <c r="B51" s="39"/>
      <c r="C51" s="43" t="s">
        <v>177</v>
      </c>
      <c r="D51" s="33">
        <v>1631</v>
      </c>
      <c r="E51" s="48"/>
      <c r="F51" s="52"/>
      <c r="G51" s="51"/>
      <c r="J51" s="59"/>
    </row>
    <row r="52" spans="1:10" s="4" customFormat="1" ht="15.75" customHeight="1" x14ac:dyDescent="0.25">
      <c r="A52" s="1"/>
      <c r="B52" s="39"/>
      <c r="C52" s="43" t="s">
        <v>47</v>
      </c>
      <c r="D52" s="33">
        <v>613</v>
      </c>
      <c r="E52" s="48"/>
      <c r="F52" s="52"/>
      <c r="G52" s="51"/>
      <c r="J52" s="59"/>
    </row>
    <row r="53" spans="1:10" s="4" customFormat="1" ht="15.75" customHeight="1" x14ac:dyDescent="0.25">
      <c r="A53" s="1"/>
      <c r="B53" s="39"/>
      <c r="C53" s="43" t="s">
        <v>178</v>
      </c>
      <c r="D53" s="33">
        <v>1138</v>
      </c>
      <c r="E53" s="48"/>
      <c r="F53" s="52"/>
      <c r="G53" s="51"/>
      <c r="J53" s="59"/>
    </row>
    <row r="54" spans="1:10" s="4" customFormat="1" ht="15.75" customHeight="1" x14ac:dyDescent="0.25">
      <c r="A54" s="1"/>
      <c r="B54" s="39"/>
      <c r="C54" s="43" t="s">
        <v>179</v>
      </c>
      <c r="D54" s="33">
        <v>3984</v>
      </c>
      <c r="E54" s="48"/>
      <c r="F54" s="52"/>
      <c r="G54" s="51"/>
      <c r="J54" s="59"/>
    </row>
    <row r="55" spans="1:10" s="4" customFormat="1" ht="15.75" customHeight="1" x14ac:dyDescent="0.25">
      <c r="A55" s="1"/>
      <c r="B55" s="39"/>
      <c r="C55" s="43" t="s">
        <v>180</v>
      </c>
      <c r="D55" s="33">
        <v>1095</v>
      </c>
      <c r="E55" s="48"/>
      <c r="F55" s="52"/>
      <c r="G55" s="51"/>
      <c r="J55" s="59"/>
    </row>
    <row r="56" spans="1:10" s="4" customFormat="1" ht="15.75" customHeight="1" x14ac:dyDescent="0.25">
      <c r="A56" s="1"/>
      <c r="B56" s="39"/>
      <c r="C56" s="43" t="s">
        <v>181</v>
      </c>
      <c r="D56" s="33">
        <v>1015</v>
      </c>
      <c r="E56" s="48"/>
      <c r="F56" s="52"/>
      <c r="G56" s="51"/>
      <c r="J56" s="59"/>
    </row>
    <row r="57" spans="1:10" s="4" customFormat="1" ht="15.75" customHeight="1" x14ac:dyDescent="0.25">
      <c r="A57" s="1"/>
      <c r="B57" s="39"/>
      <c r="C57" s="43" t="s">
        <v>182</v>
      </c>
      <c r="D57" s="33">
        <v>1448</v>
      </c>
      <c r="E57" s="48"/>
      <c r="F57" s="52"/>
      <c r="G57" s="51"/>
      <c r="J57" s="59"/>
    </row>
    <row r="58" spans="1:10" s="4" customFormat="1" ht="15.75" customHeight="1" x14ac:dyDescent="0.25">
      <c r="A58" s="1"/>
      <c r="B58" s="39"/>
      <c r="C58" s="43" t="s">
        <v>2</v>
      </c>
      <c r="D58" s="33">
        <v>6888</v>
      </c>
      <c r="E58" s="48"/>
      <c r="F58" s="52"/>
      <c r="G58" s="51"/>
      <c r="J58" s="59"/>
    </row>
    <row r="59" spans="1:10" s="4" customFormat="1" ht="15.75" customHeight="1" x14ac:dyDescent="0.25">
      <c r="A59" s="1"/>
      <c r="B59" s="39"/>
      <c r="C59" s="43" t="s">
        <v>183</v>
      </c>
      <c r="D59" s="33">
        <v>1288</v>
      </c>
      <c r="E59" s="48"/>
      <c r="F59" s="52"/>
      <c r="G59" s="51"/>
      <c r="J59" s="59"/>
    </row>
    <row r="60" spans="1:10" s="4" customFormat="1" ht="15.75" customHeight="1" x14ac:dyDescent="0.25">
      <c r="A60" s="1"/>
      <c r="B60" s="39"/>
      <c r="C60" s="43" t="s">
        <v>9</v>
      </c>
      <c r="D60" s="33">
        <v>941</v>
      </c>
      <c r="E60" s="48"/>
      <c r="F60" s="52"/>
      <c r="G60" s="51"/>
      <c r="J60" s="59"/>
    </row>
    <row r="61" spans="1:10" s="4" customFormat="1" ht="15.75" customHeight="1" x14ac:dyDescent="0.25">
      <c r="A61" s="1"/>
      <c r="B61" s="39"/>
      <c r="C61" s="43"/>
      <c r="D61" s="37"/>
      <c r="E61" s="48"/>
      <c r="F61" s="52"/>
      <c r="G61" s="51"/>
      <c r="J61" s="59"/>
    </row>
    <row r="62" spans="1:10" s="4" customFormat="1" ht="15.75" customHeight="1" x14ac:dyDescent="0.25">
      <c r="A62" s="1"/>
      <c r="B62" s="39"/>
      <c r="C62" s="42" t="s">
        <v>184</v>
      </c>
      <c r="D62" s="32">
        <f>SUM(D63:D91)</f>
        <v>69273</v>
      </c>
      <c r="E62" s="48"/>
      <c r="F62" s="52"/>
      <c r="G62" s="51"/>
      <c r="J62" s="59"/>
    </row>
    <row r="63" spans="1:10" s="4" customFormat="1" ht="15.75" customHeight="1" x14ac:dyDescent="0.25">
      <c r="A63" s="1"/>
      <c r="B63" s="39"/>
      <c r="C63" s="43" t="s">
        <v>185</v>
      </c>
      <c r="D63" s="33">
        <v>539</v>
      </c>
      <c r="E63" s="48"/>
      <c r="F63" s="52"/>
      <c r="G63" s="51"/>
      <c r="J63" s="59"/>
    </row>
    <row r="64" spans="1:10" s="4" customFormat="1" ht="15.75" customHeight="1" x14ac:dyDescent="0.25">
      <c r="A64" s="1"/>
      <c r="B64" s="39"/>
      <c r="C64" s="43" t="s">
        <v>186</v>
      </c>
      <c r="D64" s="33">
        <v>3199</v>
      </c>
      <c r="E64" s="48"/>
      <c r="F64" s="52"/>
      <c r="G64" s="51"/>
      <c r="J64" s="59"/>
    </row>
    <row r="65" spans="1:10" s="4" customFormat="1" ht="15.75" customHeight="1" x14ac:dyDescent="0.25">
      <c r="A65" s="1"/>
      <c r="B65" s="39"/>
      <c r="C65" s="43" t="s">
        <v>187</v>
      </c>
      <c r="D65" s="33">
        <v>1118</v>
      </c>
      <c r="E65" s="48"/>
      <c r="F65" s="52"/>
      <c r="G65" s="51"/>
      <c r="J65" s="59"/>
    </row>
    <row r="66" spans="1:10" s="4" customFormat="1" ht="15.75" customHeight="1" x14ac:dyDescent="0.25">
      <c r="A66" s="1"/>
      <c r="B66" s="39"/>
      <c r="C66" s="43" t="s">
        <v>188</v>
      </c>
      <c r="D66" s="33">
        <v>2827</v>
      </c>
      <c r="E66" s="48"/>
      <c r="F66" s="52"/>
      <c r="G66" s="51"/>
      <c r="J66" s="59"/>
    </row>
    <row r="67" spans="1:10" s="4" customFormat="1" ht="15.75" customHeight="1" x14ac:dyDescent="0.25">
      <c r="A67" s="1"/>
      <c r="B67" s="39"/>
      <c r="C67" s="43" t="s">
        <v>189</v>
      </c>
      <c r="D67" s="33">
        <v>7380</v>
      </c>
      <c r="E67" s="48"/>
      <c r="F67" s="52"/>
      <c r="G67" s="51"/>
      <c r="J67" s="59"/>
    </row>
    <row r="68" spans="1:10" s="4" customFormat="1" ht="15.75" customHeight="1" x14ac:dyDescent="0.25">
      <c r="A68" s="1"/>
      <c r="B68" s="39"/>
      <c r="C68" s="43" t="s">
        <v>190</v>
      </c>
      <c r="D68" s="33">
        <v>1038</v>
      </c>
      <c r="E68" s="48"/>
      <c r="F68" s="52"/>
      <c r="G68" s="51"/>
      <c r="J68" s="59"/>
    </row>
    <row r="69" spans="1:10" s="4" customFormat="1" ht="15.75" customHeight="1" x14ac:dyDescent="0.25">
      <c r="A69" s="1"/>
      <c r="B69" s="39"/>
      <c r="C69" s="43" t="s">
        <v>191</v>
      </c>
      <c r="D69" s="33">
        <v>1128</v>
      </c>
      <c r="E69" s="48"/>
      <c r="F69" s="52"/>
      <c r="G69" s="51"/>
      <c r="J69" s="59"/>
    </row>
    <row r="70" spans="1:10" s="4" customFormat="1" ht="15.75" customHeight="1" x14ac:dyDescent="0.25">
      <c r="A70" s="1"/>
      <c r="B70" s="39"/>
      <c r="C70" s="43" t="s">
        <v>192</v>
      </c>
      <c r="D70" s="33">
        <v>1219</v>
      </c>
      <c r="E70" s="48"/>
      <c r="F70" s="52"/>
      <c r="G70" s="51"/>
      <c r="J70" s="59"/>
    </row>
    <row r="71" spans="1:10" s="4" customFormat="1" ht="15.75" customHeight="1" x14ac:dyDescent="0.25">
      <c r="A71" s="1"/>
      <c r="B71" s="39"/>
      <c r="C71" s="43" t="s">
        <v>193</v>
      </c>
      <c r="D71" s="33">
        <v>1078</v>
      </c>
      <c r="E71" s="48"/>
      <c r="F71" s="52"/>
      <c r="G71" s="51"/>
      <c r="J71" s="59"/>
    </row>
    <row r="72" spans="1:10" s="4" customFormat="1" ht="15.75" customHeight="1" x14ac:dyDescent="0.25">
      <c r="A72" s="1"/>
      <c r="B72" s="39"/>
      <c r="C72" s="43" t="s">
        <v>194</v>
      </c>
      <c r="D72" s="33">
        <v>2761</v>
      </c>
      <c r="E72" s="48"/>
      <c r="F72" s="52"/>
      <c r="G72" s="51"/>
      <c r="J72" s="59"/>
    </row>
    <row r="73" spans="1:10" s="4" customFormat="1" ht="15.75" customHeight="1" x14ac:dyDescent="0.25">
      <c r="A73" s="1"/>
      <c r="B73" s="39"/>
      <c r="C73" s="43" t="s">
        <v>195</v>
      </c>
      <c r="D73" s="33">
        <v>2219</v>
      </c>
      <c r="E73" s="48"/>
      <c r="F73" s="52"/>
      <c r="G73" s="51"/>
      <c r="J73" s="59"/>
    </row>
    <row r="74" spans="1:10" s="4" customFormat="1" ht="15.75" customHeight="1" x14ac:dyDescent="0.25">
      <c r="A74" s="1"/>
      <c r="B74" s="39"/>
      <c r="C74" s="43" t="s">
        <v>57</v>
      </c>
      <c r="D74" s="33">
        <v>866</v>
      </c>
      <c r="E74" s="48"/>
      <c r="F74" s="52"/>
      <c r="G74" s="51"/>
      <c r="J74" s="59"/>
    </row>
    <row r="75" spans="1:10" s="4" customFormat="1" ht="15.75" customHeight="1" x14ac:dyDescent="0.25">
      <c r="A75" s="1"/>
      <c r="B75" s="39"/>
      <c r="C75" s="43" t="s">
        <v>196</v>
      </c>
      <c r="D75" s="33">
        <v>1687</v>
      </c>
      <c r="E75" s="48"/>
      <c r="F75" s="52"/>
      <c r="G75" s="51"/>
      <c r="J75" s="59"/>
    </row>
    <row r="76" spans="1:10" s="4" customFormat="1" ht="15.75" customHeight="1" x14ac:dyDescent="0.25">
      <c r="A76" s="1"/>
      <c r="B76" s="39"/>
      <c r="C76" s="43" t="s">
        <v>197</v>
      </c>
      <c r="D76" s="33">
        <v>3088</v>
      </c>
      <c r="E76" s="48"/>
      <c r="F76" s="52"/>
      <c r="G76" s="51"/>
      <c r="J76" s="59"/>
    </row>
    <row r="77" spans="1:10" s="4" customFormat="1" ht="15.75" customHeight="1" x14ac:dyDescent="0.25">
      <c r="A77" s="1"/>
      <c r="B77" s="39"/>
      <c r="C77" s="43" t="s">
        <v>75</v>
      </c>
      <c r="D77" s="33">
        <v>979</v>
      </c>
      <c r="E77" s="48"/>
      <c r="F77" s="52"/>
      <c r="G77" s="51"/>
      <c r="J77" s="59"/>
    </row>
    <row r="78" spans="1:10" s="4" customFormat="1" ht="15.75" customHeight="1" x14ac:dyDescent="0.25">
      <c r="A78" s="1"/>
      <c r="B78" s="39"/>
      <c r="C78" s="43" t="s">
        <v>198</v>
      </c>
      <c r="D78" s="33">
        <v>994</v>
      </c>
      <c r="E78" s="48"/>
      <c r="F78" s="52"/>
      <c r="G78" s="51"/>
      <c r="J78" s="59"/>
    </row>
    <row r="79" spans="1:10" s="4" customFormat="1" ht="15.75" customHeight="1" x14ac:dyDescent="0.25">
      <c r="A79" s="1"/>
      <c r="B79" s="39"/>
      <c r="C79" s="43" t="s">
        <v>199</v>
      </c>
      <c r="D79" s="33">
        <v>1932</v>
      </c>
      <c r="E79" s="48"/>
      <c r="F79" s="52"/>
      <c r="G79" s="51"/>
      <c r="J79" s="59"/>
    </row>
    <row r="80" spans="1:10" s="4" customFormat="1" ht="15.75" customHeight="1" x14ac:dyDescent="0.25">
      <c r="A80" s="1"/>
      <c r="B80" s="39"/>
      <c r="C80" s="43" t="s">
        <v>181</v>
      </c>
      <c r="D80" s="33">
        <v>1009</v>
      </c>
      <c r="E80" s="48"/>
      <c r="F80" s="52"/>
      <c r="G80" s="51"/>
      <c r="J80" s="59"/>
    </row>
    <row r="81" spans="1:10" s="4" customFormat="1" ht="15.75" customHeight="1" x14ac:dyDescent="0.25">
      <c r="A81" s="1"/>
      <c r="B81" s="39"/>
      <c r="C81" s="43" t="s">
        <v>200</v>
      </c>
      <c r="D81" s="33">
        <v>1980</v>
      </c>
      <c r="E81" s="48"/>
      <c r="F81" s="52"/>
      <c r="G81" s="51"/>
      <c r="J81" s="59"/>
    </row>
    <row r="82" spans="1:10" s="4" customFormat="1" ht="15.75" customHeight="1" x14ac:dyDescent="0.25">
      <c r="A82" s="1"/>
      <c r="B82" s="39"/>
      <c r="C82" s="43" t="s">
        <v>201</v>
      </c>
      <c r="D82" s="33">
        <v>3236</v>
      </c>
      <c r="E82" s="48"/>
      <c r="F82" s="52"/>
      <c r="G82" s="51"/>
      <c r="J82" s="59"/>
    </row>
    <row r="83" spans="1:10" s="4" customFormat="1" ht="15.75" customHeight="1" x14ac:dyDescent="0.25">
      <c r="A83" s="1"/>
      <c r="B83" s="39"/>
      <c r="C83" s="43" t="s">
        <v>202</v>
      </c>
      <c r="D83" s="33">
        <v>11375</v>
      </c>
      <c r="E83" s="48"/>
      <c r="F83" s="52"/>
      <c r="G83" s="51"/>
      <c r="J83" s="59"/>
    </row>
    <row r="84" spans="1:10" s="4" customFormat="1" ht="15.75" customHeight="1" x14ac:dyDescent="0.25">
      <c r="A84" s="1"/>
      <c r="B84" s="39"/>
      <c r="C84" s="43" t="s">
        <v>154</v>
      </c>
      <c r="D84" s="33">
        <v>2227</v>
      </c>
      <c r="E84" s="48"/>
      <c r="F84" s="52"/>
      <c r="G84" s="51"/>
      <c r="J84" s="59"/>
    </row>
    <row r="85" spans="1:10" s="4" customFormat="1" ht="15.75" customHeight="1" x14ac:dyDescent="0.25">
      <c r="A85" s="1"/>
      <c r="B85" s="39"/>
      <c r="C85" s="43" t="s">
        <v>203</v>
      </c>
      <c r="D85" s="33">
        <v>935</v>
      </c>
      <c r="E85" s="48"/>
      <c r="F85" s="52"/>
      <c r="G85" s="51"/>
      <c r="J85" s="59"/>
    </row>
    <row r="86" spans="1:10" s="4" customFormat="1" ht="15.75" customHeight="1" x14ac:dyDescent="0.25">
      <c r="A86" s="1"/>
      <c r="B86" s="39"/>
      <c r="C86" s="43" t="s">
        <v>204</v>
      </c>
      <c r="D86" s="33">
        <v>1672</v>
      </c>
      <c r="E86" s="48"/>
      <c r="F86" s="52"/>
      <c r="G86" s="51"/>
      <c r="J86" s="59"/>
    </row>
    <row r="87" spans="1:10" s="4" customFormat="1" ht="15.75" customHeight="1" x14ac:dyDescent="0.25">
      <c r="A87" s="1"/>
      <c r="B87" s="39"/>
      <c r="C87" s="43" t="s">
        <v>7</v>
      </c>
      <c r="D87" s="33">
        <v>700</v>
      </c>
      <c r="E87" s="48"/>
      <c r="F87" s="52"/>
      <c r="G87" s="51"/>
      <c r="J87" s="59"/>
    </row>
    <row r="88" spans="1:10" s="4" customFormat="1" ht="15.75" customHeight="1" x14ac:dyDescent="0.25">
      <c r="A88" s="1"/>
      <c r="B88" s="39"/>
      <c r="C88" s="43" t="s">
        <v>205</v>
      </c>
      <c r="D88" s="33">
        <v>5233</v>
      </c>
      <c r="E88" s="48"/>
      <c r="F88" s="52"/>
      <c r="G88" s="51"/>
      <c r="J88" s="59"/>
    </row>
    <row r="89" spans="1:10" s="4" customFormat="1" ht="15.75" customHeight="1" x14ac:dyDescent="0.25">
      <c r="A89" s="1"/>
      <c r="B89" s="39"/>
      <c r="C89" s="43" t="s">
        <v>15</v>
      </c>
      <c r="D89" s="33">
        <v>601</v>
      </c>
      <c r="E89" s="48"/>
      <c r="F89" s="52"/>
      <c r="G89" s="51"/>
      <c r="J89" s="59"/>
    </row>
    <row r="90" spans="1:10" s="4" customFormat="1" ht="15.75" customHeight="1" x14ac:dyDescent="0.25">
      <c r="A90" s="1"/>
      <c r="B90" s="39"/>
      <c r="C90" s="43" t="s">
        <v>206</v>
      </c>
      <c r="D90" s="33">
        <v>4427</v>
      </c>
      <c r="E90" s="48"/>
      <c r="F90" s="52"/>
      <c r="G90" s="51"/>
      <c r="J90" s="59"/>
    </row>
    <row r="91" spans="1:10" s="4" customFormat="1" ht="15.75" customHeight="1" x14ac:dyDescent="0.25">
      <c r="A91" s="1"/>
      <c r="B91" s="39"/>
      <c r="C91" s="43" t="s">
        <v>207</v>
      </c>
      <c r="D91" s="33">
        <v>1826</v>
      </c>
      <c r="E91" s="48"/>
      <c r="F91" s="52"/>
      <c r="G91" s="51"/>
      <c r="J91" s="59"/>
    </row>
    <row r="92" spans="1:10" s="4" customFormat="1" ht="15.75" customHeight="1" x14ac:dyDescent="0.25">
      <c r="A92" s="1"/>
      <c r="B92" s="39"/>
      <c r="C92" s="43"/>
      <c r="D92" s="37"/>
      <c r="E92" s="48"/>
      <c r="F92" s="52"/>
      <c r="G92" s="51"/>
      <c r="J92" s="59"/>
    </row>
    <row r="93" spans="1:10" s="4" customFormat="1" ht="15.75" customHeight="1" x14ac:dyDescent="0.25">
      <c r="A93" s="1"/>
      <c r="B93" s="39"/>
      <c r="C93" s="42" t="s">
        <v>208</v>
      </c>
      <c r="D93" s="32">
        <f>SUM(D94:D106)</f>
        <v>53863</v>
      </c>
      <c r="E93" s="48"/>
      <c r="F93" s="52"/>
      <c r="G93" s="51"/>
      <c r="J93" s="59"/>
    </row>
    <row r="94" spans="1:10" s="4" customFormat="1" ht="15.75" customHeight="1" x14ac:dyDescent="0.25">
      <c r="A94" s="1"/>
      <c r="B94" s="39"/>
      <c r="C94" s="43" t="s">
        <v>209</v>
      </c>
      <c r="D94" s="33">
        <v>889</v>
      </c>
      <c r="E94" s="48"/>
      <c r="F94" s="52"/>
      <c r="G94" s="51"/>
      <c r="J94" s="59"/>
    </row>
    <row r="95" spans="1:10" s="4" customFormat="1" ht="15.75" customHeight="1" x14ac:dyDescent="0.25">
      <c r="A95" s="1"/>
      <c r="B95" s="39"/>
      <c r="C95" s="43" t="s">
        <v>210</v>
      </c>
      <c r="D95" s="33">
        <v>1815</v>
      </c>
      <c r="E95" s="48"/>
      <c r="F95" s="52"/>
      <c r="G95" s="51"/>
      <c r="J95" s="59"/>
    </row>
    <row r="96" spans="1:10" s="4" customFormat="1" ht="15.75" customHeight="1" x14ac:dyDescent="0.25">
      <c r="A96" s="1"/>
      <c r="B96" s="39"/>
      <c r="C96" s="43" t="s">
        <v>211</v>
      </c>
      <c r="D96" s="33">
        <v>3751</v>
      </c>
      <c r="E96" s="48"/>
      <c r="F96" s="52"/>
      <c r="G96" s="51"/>
      <c r="J96" s="59"/>
    </row>
    <row r="97" spans="1:10" s="4" customFormat="1" ht="15.75" customHeight="1" x14ac:dyDescent="0.25">
      <c r="A97" s="1"/>
      <c r="B97" s="39"/>
      <c r="C97" s="43" t="s">
        <v>212</v>
      </c>
      <c r="D97" s="33">
        <v>2315</v>
      </c>
      <c r="E97" s="48"/>
      <c r="F97" s="52"/>
      <c r="G97" s="51"/>
      <c r="J97" s="59"/>
    </row>
    <row r="98" spans="1:10" s="4" customFormat="1" ht="15.75" customHeight="1" x14ac:dyDescent="0.25">
      <c r="A98" s="1"/>
      <c r="B98" s="39"/>
      <c r="C98" s="43" t="s">
        <v>213</v>
      </c>
      <c r="D98" s="33">
        <v>2991</v>
      </c>
      <c r="E98" s="48"/>
      <c r="F98" s="52"/>
      <c r="G98" s="51"/>
      <c r="J98" s="59"/>
    </row>
    <row r="99" spans="1:10" s="4" customFormat="1" ht="15.75" customHeight="1" x14ac:dyDescent="0.25">
      <c r="A99" s="1"/>
      <c r="B99" s="39"/>
      <c r="C99" s="43" t="s">
        <v>214</v>
      </c>
      <c r="D99" s="33">
        <v>2559</v>
      </c>
      <c r="E99" s="48"/>
      <c r="F99" s="52"/>
      <c r="G99" s="51"/>
      <c r="J99" s="59"/>
    </row>
    <row r="100" spans="1:10" s="4" customFormat="1" ht="15.75" customHeight="1" x14ac:dyDescent="0.25">
      <c r="A100" s="1"/>
      <c r="B100" s="39"/>
      <c r="C100" s="43" t="s">
        <v>215</v>
      </c>
      <c r="D100" s="33">
        <v>2995</v>
      </c>
      <c r="E100" s="48"/>
      <c r="F100" s="52"/>
      <c r="G100" s="51"/>
      <c r="J100" s="59"/>
    </row>
    <row r="101" spans="1:10" s="4" customFormat="1" ht="15.75" customHeight="1" x14ac:dyDescent="0.25">
      <c r="A101" s="1"/>
      <c r="B101" s="39"/>
      <c r="C101" s="43" t="s">
        <v>216</v>
      </c>
      <c r="D101" s="33">
        <v>7081</v>
      </c>
      <c r="E101" s="48"/>
      <c r="F101" s="52"/>
      <c r="G101" s="51"/>
      <c r="J101" s="59"/>
    </row>
    <row r="102" spans="1:10" s="4" customFormat="1" ht="15.75" customHeight="1" x14ac:dyDescent="0.25">
      <c r="A102" s="1"/>
      <c r="B102" s="39"/>
      <c r="C102" s="43" t="s">
        <v>217</v>
      </c>
      <c r="D102" s="33">
        <v>5482</v>
      </c>
      <c r="E102" s="48"/>
      <c r="F102" s="52"/>
      <c r="G102" s="51"/>
      <c r="J102" s="59"/>
    </row>
    <row r="103" spans="1:10" s="4" customFormat="1" ht="15.75" customHeight="1" x14ac:dyDescent="0.25">
      <c r="A103" s="1"/>
      <c r="B103" s="39"/>
      <c r="C103" s="43" t="s">
        <v>218</v>
      </c>
      <c r="D103" s="33">
        <v>4977</v>
      </c>
      <c r="E103" s="48"/>
      <c r="F103" s="52"/>
      <c r="G103" s="51"/>
      <c r="J103" s="59"/>
    </row>
    <row r="104" spans="1:10" s="4" customFormat="1" ht="15.75" customHeight="1" x14ac:dyDescent="0.25">
      <c r="A104" s="1"/>
      <c r="B104" s="39"/>
      <c r="C104" s="43" t="s">
        <v>106</v>
      </c>
      <c r="D104" s="33">
        <v>4812</v>
      </c>
      <c r="E104" s="48"/>
      <c r="F104" s="52"/>
      <c r="G104" s="51"/>
      <c r="J104" s="59"/>
    </row>
    <row r="105" spans="1:10" s="4" customFormat="1" ht="15.75" customHeight="1" x14ac:dyDescent="0.25">
      <c r="A105" s="1"/>
      <c r="B105" s="39"/>
      <c r="C105" s="43" t="s">
        <v>2</v>
      </c>
      <c r="D105" s="33">
        <v>12693</v>
      </c>
      <c r="E105" s="48"/>
      <c r="F105" s="52"/>
      <c r="G105" s="51"/>
      <c r="J105" s="59"/>
    </row>
    <row r="106" spans="1:10" s="4" customFormat="1" ht="15.75" customHeight="1" x14ac:dyDescent="0.25">
      <c r="A106" s="1"/>
      <c r="B106" s="39"/>
      <c r="C106" s="43" t="s">
        <v>219</v>
      </c>
      <c r="D106" s="33">
        <v>1503</v>
      </c>
      <c r="E106" s="48"/>
      <c r="F106" s="52"/>
      <c r="G106" s="51"/>
      <c r="J106" s="59"/>
    </row>
    <row r="107" spans="1:10" s="4" customFormat="1" ht="15.75" customHeight="1" x14ac:dyDescent="0.25">
      <c r="A107" s="1"/>
      <c r="B107" s="39"/>
      <c r="C107" s="43"/>
      <c r="D107" s="37"/>
      <c r="E107" s="48"/>
      <c r="F107" s="52"/>
      <c r="G107" s="51"/>
      <c r="J107" s="59"/>
    </row>
    <row r="108" spans="1:10" s="4" customFormat="1" ht="15.75" customHeight="1" x14ac:dyDescent="0.25">
      <c r="A108" s="1"/>
      <c r="B108" s="39"/>
      <c r="C108" s="42" t="s">
        <v>220</v>
      </c>
      <c r="D108" s="32">
        <f>SUM(D109:D125)</f>
        <v>33735</v>
      </c>
      <c r="E108" s="48"/>
      <c r="F108" s="52"/>
      <c r="G108" s="51"/>
      <c r="J108" s="59"/>
    </row>
    <row r="109" spans="1:10" s="4" customFormat="1" ht="15.75" customHeight="1" x14ac:dyDescent="0.25">
      <c r="A109" s="1"/>
      <c r="B109" s="39"/>
      <c r="C109" s="43" t="s">
        <v>221</v>
      </c>
      <c r="D109" s="33">
        <v>1589</v>
      </c>
      <c r="E109" s="48"/>
      <c r="F109" s="52"/>
      <c r="G109" s="51"/>
      <c r="J109" s="59"/>
    </row>
    <row r="110" spans="1:10" s="4" customFormat="1" ht="15.75" customHeight="1" x14ac:dyDescent="0.25">
      <c r="A110" s="1"/>
      <c r="B110" s="39"/>
      <c r="C110" s="43" t="s">
        <v>222</v>
      </c>
      <c r="D110" s="33">
        <v>2054</v>
      </c>
      <c r="E110" s="48"/>
      <c r="F110" s="52"/>
      <c r="G110" s="51"/>
      <c r="J110" s="59"/>
    </row>
    <row r="111" spans="1:10" s="4" customFormat="1" ht="15.75" customHeight="1" x14ac:dyDescent="0.25">
      <c r="A111" s="1"/>
      <c r="B111" s="39"/>
      <c r="C111" s="43" t="s">
        <v>223</v>
      </c>
      <c r="D111" s="33">
        <v>2239</v>
      </c>
      <c r="E111" s="48"/>
      <c r="F111" s="52"/>
      <c r="G111" s="51"/>
      <c r="J111" s="59"/>
    </row>
    <row r="112" spans="1:10" s="4" customFormat="1" ht="15.75" customHeight="1" x14ac:dyDescent="0.25">
      <c r="A112" s="1"/>
      <c r="B112" s="39"/>
      <c r="C112" s="43" t="s">
        <v>224</v>
      </c>
      <c r="D112" s="33">
        <v>1400</v>
      </c>
      <c r="E112" s="48"/>
      <c r="F112" s="52"/>
      <c r="G112" s="51"/>
      <c r="J112" s="59"/>
    </row>
    <row r="113" spans="1:10" s="4" customFormat="1" ht="15.75" customHeight="1" x14ac:dyDescent="0.25">
      <c r="A113" s="1"/>
      <c r="B113" s="39"/>
      <c r="C113" s="43" t="s">
        <v>185</v>
      </c>
      <c r="D113" s="33">
        <v>4517</v>
      </c>
      <c r="E113" s="48"/>
      <c r="F113" s="52"/>
      <c r="G113" s="51"/>
      <c r="J113" s="59"/>
    </row>
    <row r="114" spans="1:10" s="4" customFormat="1" ht="15.75" customHeight="1" x14ac:dyDescent="0.25">
      <c r="A114" s="1"/>
      <c r="B114" s="39"/>
      <c r="C114" s="43" t="s">
        <v>225</v>
      </c>
      <c r="D114" s="33">
        <v>719</v>
      </c>
      <c r="E114" s="48"/>
      <c r="F114" s="52"/>
      <c r="G114" s="51"/>
      <c r="J114" s="59"/>
    </row>
    <row r="115" spans="1:10" s="4" customFormat="1" ht="15.75" customHeight="1" x14ac:dyDescent="0.25">
      <c r="A115" s="1"/>
      <c r="B115" s="39"/>
      <c r="C115" s="43" t="s">
        <v>226</v>
      </c>
      <c r="D115" s="33">
        <v>1052</v>
      </c>
      <c r="E115" s="48"/>
      <c r="F115" s="52"/>
      <c r="G115" s="51"/>
      <c r="J115" s="59"/>
    </row>
    <row r="116" spans="1:10" s="4" customFormat="1" ht="15.75" customHeight="1" x14ac:dyDescent="0.25">
      <c r="A116" s="1"/>
      <c r="B116" s="39"/>
      <c r="C116" s="43" t="s">
        <v>52</v>
      </c>
      <c r="D116" s="33">
        <v>675</v>
      </c>
      <c r="E116" s="48"/>
      <c r="F116" s="52"/>
      <c r="G116" s="51"/>
      <c r="J116" s="59"/>
    </row>
    <row r="117" spans="1:10" s="4" customFormat="1" ht="15.75" customHeight="1" x14ac:dyDescent="0.25">
      <c r="A117" s="1"/>
      <c r="B117" s="39"/>
      <c r="C117" s="43" t="s">
        <v>50</v>
      </c>
      <c r="D117" s="33">
        <v>1216</v>
      </c>
      <c r="E117" s="48"/>
      <c r="F117" s="52"/>
      <c r="G117" s="51"/>
      <c r="J117" s="59"/>
    </row>
    <row r="118" spans="1:10" s="4" customFormat="1" ht="15.75" customHeight="1" x14ac:dyDescent="0.25">
      <c r="A118" s="1"/>
      <c r="B118" s="39"/>
      <c r="C118" s="43" t="s">
        <v>227</v>
      </c>
      <c r="D118" s="33">
        <v>1216</v>
      </c>
      <c r="E118" s="48"/>
      <c r="F118" s="52"/>
      <c r="G118" s="51"/>
      <c r="J118" s="59"/>
    </row>
    <row r="119" spans="1:10" s="4" customFormat="1" ht="15.75" customHeight="1" x14ac:dyDescent="0.25">
      <c r="A119" s="1"/>
      <c r="B119" s="39"/>
      <c r="C119" s="43" t="s">
        <v>228</v>
      </c>
      <c r="D119" s="33">
        <v>1463</v>
      </c>
      <c r="E119" s="48"/>
      <c r="F119" s="52"/>
      <c r="G119" s="51"/>
      <c r="J119" s="59"/>
    </row>
    <row r="120" spans="1:10" s="4" customFormat="1" ht="15.75" customHeight="1" x14ac:dyDescent="0.25">
      <c r="A120" s="1"/>
      <c r="B120" s="39"/>
      <c r="C120" s="43" t="s">
        <v>229</v>
      </c>
      <c r="D120" s="33">
        <v>2100</v>
      </c>
      <c r="E120" s="48"/>
      <c r="F120" s="52"/>
      <c r="G120" s="51"/>
      <c r="J120" s="59"/>
    </row>
    <row r="121" spans="1:10" s="4" customFormat="1" ht="15.75" customHeight="1" x14ac:dyDescent="0.25">
      <c r="A121" s="1"/>
      <c r="B121" s="39"/>
      <c r="C121" s="43" t="s">
        <v>230</v>
      </c>
      <c r="D121" s="33">
        <v>2121</v>
      </c>
      <c r="E121" s="48"/>
      <c r="F121" s="52"/>
      <c r="G121" s="51"/>
      <c r="J121" s="59"/>
    </row>
    <row r="122" spans="1:10" s="4" customFormat="1" ht="15.75" customHeight="1" x14ac:dyDescent="0.25">
      <c r="A122" s="1"/>
      <c r="B122" s="39"/>
      <c r="C122" s="43" t="s">
        <v>2</v>
      </c>
      <c r="D122" s="33">
        <v>6309</v>
      </c>
      <c r="E122" s="48"/>
      <c r="F122" s="52"/>
      <c r="G122" s="51"/>
      <c r="J122" s="59"/>
    </row>
    <row r="123" spans="1:10" s="4" customFormat="1" ht="15.75" customHeight="1" x14ac:dyDescent="0.25">
      <c r="A123" s="1"/>
      <c r="B123" s="39"/>
      <c r="C123" s="43" t="s">
        <v>231</v>
      </c>
      <c r="D123" s="33">
        <v>1401</v>
      </c>
      <c r="E123" s="48"/>
      <c r="F123" s="52"/>
      <c r="G123" s="51"/>
      <c r="J123" s="59"/>
    </row>
    <row r="124" spans="1:10" s="4" customFormat="1" ht="15.75" customHeight="1" x14ac:dyDescent="0.25">
      <c r="A124" s="1"/>
      <c r="B124" s="39"/>
      <c r="C124" s="43" t="s">
        <v>232</v>
      </c>
      <c r="D124" s="33">
        <v>2361</v>
      </c>
      <c r="E124" s="48"/>
      <c r="F124" s="52"/>
      <c r="G124" s="51"/>
      <c r="J124" s="59"/>
    </row>
    <row r="125" spans="1:10" s="4" customFormat="1" ht="15.75" customHeight="1" x14ac:dyDescent="0.25">
      <c r="A125" s="1"/>
      <c r="B125" s="39"/>
      <c r="C125" s="43" t="s">
        <v>233</v>
      </c>
      <c r="D125" s="33">
        <v>1303</v>
      </c>
      <c r="E125" s="48"/>
      <c r="F125" s="52"/>
      <c r="G125" s="51"/>
      <c r="J125" s="59"/>
    </row>
    <row r="126" spans="1:10" s="4" customFormat="1" ht="15.75" customHeight="1" x14ac:dyDescent="0.25">
      <c r="A126" s="1"/>
      <c r="B126" s="39"/>
      <c r="C126" s="43"/>
      <c r="D126" s="37"/>
      <c r="E126" s="48"/>
      <c r="F126" s="52"/>
      <c r="G126" s="51"/>
      <c r="J126" s="59"/>
    </row>
    <row r="127" spans="1:10" s="4" customFormat="1" ht="15.75" customHeight="1" x14ac:dyDescent="0.25">
      <c r="A127" s="1"/>
      <c r="B127" s="39"/>
      <c r="C127" s="42" t="s">
        <v>234</v>
      </c>
      <c r="D127" s="32">
        <f>SUM(D128:D141)</f>
        <v>43711</v>
      </c>
      <c r="E127" s="48"/>
      <c r="F127" s="52"/>
      <c r="G127" s="51"/>
      <c r="J127" s="59"/>
    </row>
    <row r="128" spans="1:10" s="4" customFormat="1" ht="15.75" customHeight="1" x14ac:dyDescent="0.25">
      <c r="A128" s="1"/>
      <c r="B128" s="39"/>
      <c r="C128" s="43" t="s">
        <v>235</v>
      </c>
      <c r="D128" s="33">
        <v>1430</v>
      </c>
      <c r="E128" s="48"/>
      <c r="F128" s="52"/>
      <c r="G128" s="51"/>
      <c r="J128" s="59"/>
    </row>
    <row r="129" spans="1:10" s="4" customFormat="1" ht="15.75" customHeight="1" x14ac:dyDescent="0.25">
      <c r="A129" s="1"/>
      <c r="B129" s="39"/>
      <c r="C129" s="43" t="s">
        <v>236</v>
      </c>
      <c r="D129" s="33">
        <v>1116</v>
      </c>
      <c r="E129" s="48"/>
      <c r="F129" s="52"/>
      <c r="G129" s="51"/>
      <c r="J129" s="59"/>
    </row>
    <row r="130" spans="1:10" s="4" customFormat="1" ht="15.75" customHeight="1" x14ac:dyDescent="0.25">
      <c r="A130" s="1"/>
      <c r="B130" s="39"/>
      <c r="C130" s="43" t="s">
        <v>237</v>
      </c>
      <c r="D130" s="33">
        <v>1120</v>
      </c>
      <c r="E130" s="48"/>
      <c r="F130" s="52"/>
      <c r="G130" s="51"/>
      <c r="J130" s="59"/>
    </row>
    <row r="131" spans="1:10" s="4" customFormat="1" ht="15.75" customHeight="1" x14ac:dyDescent="0.25">
      <c r="A131" s="1"/>
      <c r="B131" s="39"/>
      <c r="C131" s="43" t="s">
        <v>238</v>
      </c>
      <c r="D131" s="33">
        <v>1097</v>
      </c>
      <c r="E131" s="48"/>
      <c r="F131" s="52"/>
      <c r="G131" s="51"/>
      <c r="J131" s="59"/>
    </row>
    <row r="132" spans="1:10" s="4" customFormat="1" ht="15.75" customHeight="1" x14ac:dyDescent="0.25">
      <c r="A132" s="1"/>
      <c r="B132" s="39"/>
      <c r="C132" s="43" t="s">
        <v>239</v>
      </c>
      <c r="D132" s="33">
        <v>2629</v>
      </c>
      <c r="E132" s="48"/>
      <c r="F132" s="52"/>
      <c r="G132" s="51"/>
      <c r="J132" s="59"/>
    </row>
    <row r="133" spans="1:10" s="4" customFormat="1" ht="15.75" customHeight="1" x14ac:dyDescent="0.25">
      <c r="A133" s="1"/>
      <c r="B133" s="39"/>
      <c r="C133" s="43" t="s">
        <v>240</v>
      </c>
      <c r="D133" s="33">
        <v>3430</v>
      </c>
      <c r="E133" s="48"/>
      <c r="F133" s="52"/>
      <c r="G133" s="51"/>
      <c r="J133" s="59"/>
    </row>
    <row r="134" spans="1:10" s="4" customFormat="1" ht="15.75" customHeight="1" x14ac:dyDescent="0.25">
      <c r="A134" s="1"/>
      <c r="B134" s="39"/>
      <c r="C134" s="43" t="s">
        <v>241</v>
      </c>
      <c r="D134" s="33">
        <v>3226</v>
      </c>
      <c r="E134" s="48"/>
      <c r="F134" s="52"/>
      <c r="G134" s="51"/>
      <c r="J134" s="59"/>
    </row>
    <row r="135" spans="1:10" s="4" customFormat="1" ht="15.75" customHeight="1" x14ac:dyDescent="0.25">
      <c r="A135" s="1"/>
      <c r="B135" s="39"/>
      <c r="C135" s="43" t="s">
        <v>50</v>
      </c>
      <c r="D135" s="33">
        <v>8357</v>
      </c>
      <c r="E135" s="48"/>
      <c r="F135" s="52"/>
      <c r="G135" s="51"/>
      <c r="J135" s="59"/>
    </row>
    <row r="136" spans="1:10" s="4" customFormat="1" ht="15.75" customHeight="1" x14ac:dyDescent="0.25">
      <c r="A136" s="1"/>
      <c r="B136" s="39"/>
      <c r="C136" s="43" t="s">
        <v>242</v>
      </c>
      <c r="D136" s="33">
        <v>1663</v>
      </c>
      <c r="E136" s="48"/>
      <c r="F136" s="52"/>
      <c r="G136" s="51"/>
      <c r="J136" s="59"/>
    </row>
    <row r="137" spans="1:10" s="4" customFormat="1" ht="15.75" customHeight="1" x14ac:dyDescent="0.25">
      <c r="A137" s="1"/>
      <c r="B137" s="39"/>
      <c r="C137" s="43" t="s">
        <v>2</v>
      </c>
      <c r="D137" s="33">
        <v>6852</v>
      </c>
      <c r="E137" s="48"/>
      <c r="F137" s="52"/>
      <c r="G137" s="51"/>
      <c r="J137" s="59"/>
    </row>
    <row r="138" spans="1:10" s="4" customFormat="1" ht="15.75" customHeight="1" x14ac:dyDescent="0.25">
      <c r="A138" s="1"/>
      <c r="B138" s="39"/>
      <c r="C138" s="43" t="s">
        <v>243</v>
      </c>
      <c r="D138" s="33">
        <v>2318</v>
      </c>
      <c r="E138" s="48"/>
      <c r="F138" s="52"/>
      <c r="G138" s="51"/>
      <c r="J138" s="59"/>
    </row>
    <row r="139" spans="1:10" s="4" customFormat="1" ht="15.75" customHeight="1" x14ac:dyDescent="0.25">
      <c r="A139" s="1"/>
      <c r="B139" s="39"/>
      <c r="C139" s="43" t="s">
        <v>244</v>
      </c>
      <c r="D139" s="33">
        <v>4473</v>
      </c>
      <c r="E139" s="48"/>
      <c r="F139" s="52"/>
      <c r="G139" s="51"/>
      <c r="J139" s="59"/>
    </row>
    <row r="140" spans="1:10" s="4" customFormat="1" ht="15.75" customHeight="1" x14ac:dyDescent="0.25">
      <c r="A140" s="1"/>
      <c r="B140" s="39"/>
      <c r="C140" s="43" t="s">
        <v>245</v>
      </c>
      <c r="D140" s="33">
        <v>1673</v>
      </c>
      <c r="E140" s="48"/>
      <c r="F140" s="52"/>
      <c r="G140" s="51"/>
      <c r="J140" s="59"/>
    </row>
    <row r="141" spans="1:10" s="4" customFormat="1" ht="15.75" customHeight="1" x14ac:dyDescent="0.25">
      <c r="A141" s="1"/>
      <c r="B141" s="39"/>
      <c r="C141" s="43" t="s">
        <v>84</v>
      </c>
      <c r="D141" s="33">
        <v>4327</v>
      </c>
      <c r="E141" s="48"/>
      <c r="F141" s="52"/>
      <c r="G141" s="51"/>
      <c r="J141" s="59"/>
    </row>
    <row r="142" spans="1:10" s="4" customFormat="1" ht="15.75" customHeight="1" x14ac:dyDescent="0.25">
      <c r="A142" s="1"/>
      <c r="B142" s="39"/>
      <c r="C142" s="43"/>
      <c r="D142" s="37"/>
      <c r="E142" s="48"/>
      <c r="F142" s="52"/>
      <c r="G142" s="51"/>
      <c r="J142" s="59"/>
    </row>
    <row r="143" spans="1:10" s="4" customFormat="1" ht="15.75" customHeight="1" x14ac:dyDescent="0.25">
      <c r="A143" s="1"/>
      <c r="B143" s="39"/>
      <c r="C143" s="42" t="s">
        <v>246</v>
      </c>
      <c r="D143" s="32">
        <f>SUM(D144:D166)</f>
        <v>41897</v>
      </c>
      <c r="E143" s="48"/>
      <c r="F143" s="52"/>
      <c r="G143" s="51"/>
      <c r="J143" s="59"/>
    </row>
    <row r="144" spans="1:10" s="4" customFormat="1" ht="15.75" customHeight="1" x14ac:dyDescent="0.25">
      <c r="A144" s="1"/>
      <c r="B144" s="39"/>
      <c r="C144" s="43" t="s">
        <v>97</v>
      </c>
      <c r="D144" s="33">
        <v>815</v>
      </c>
      <c r="E144" s="48"/>
      <c r="F144" s="52"/>
      <c r="G144" s="51"/>
      <c r="J144" s="59"/>
    </row>
    <row r="145" spans="1:10" s="4" customFormat="1" ht="15.75" customHeight="1" x14ac:dyDescent="0.25">
      <c r="A145" s="1"/>
      <c r="B145" s="39"/>
      <c r="C145" s="43" t="s">
        <v>247</v>
      </c>
      <c r="D145" s="33">
        <v>1060</v>
      </c>
      <c r="E145" s="48"/>
      <c r="F145" s="52"/>
      <c r="G145" s="51"/>
      <c r="J145" s="59"/>
    </row>
    <row r="146" spans="1:10" s="4" customFormat="1" ht="15.75" customHeight="1" x14ac:dyDescent="0.25">
      <c r="A146" s="1"/>
      <c r="B146" s="39"/>
      <c r="C146" s="43" t="s">
        <v>248</v>
      </c>
      <c r="D146" s="33">
        <v>3150</v>
      </c>
      <c r="E146" s="48"/>
      <c r="F146" s="52"/>
      <c r="G146" s="51"/>
      <c r="J146" s="59"/>
    </row>
    <row r="147" spans="1:10" s="4" customFormat="1" ht="15.75" customHeight="1" x14ac:dyDescent="0.25">
      <c r="A147" s="1"/>
      <c r="B147" s="39"/>
      <c r="C147" s="43" t="s">
        <v>249</v>
      </c>
      <c r="D147" s="33">
        <v>1591</v>
      </c>
      <c r="E147" s="48"/>
      <c r="F147" s="52"/>
      <c r="G147" s="51"/>
      <c r="J147" s="59"/>
    </row>
    <row r="148" spans="1:10" s="4" customFormat="1" ht="15.75" customHeight="1" x14ac:dyDescent="0.25">
      <c r="A148" s="1"/>
      <c r="B148" s="39"/>
      <c r="C148" s="43" t="s">
        <v>250</v>
      </c>
      <c r="D148" s="33">
        <v>1736</v>
      </c>
      <c r="E148" s="48"/>
      <c r="F148" s="52"/>
      <c r="G148" s="51"/>
      <c r="J148" s="59"/>
    </row>
    <row r="149" spans="1:10" s="4" customFormat="1" ht="15.75" customHeight="1" x14ac:dyDescent="0.25">
      <c r="A149" s="1"/>
      <c r="B149" s="39"/>
      <c r="C149" s="43" t="s">
        <v>251</v>
      </c>
      <c r="D149" s="33">
        <v>653</v>
      </c>
      <c r="E149" s="48"/>
      <c r="F149" s="52"/>
      <c r="G149" s="51"/>
      <c r="J149" s="59"/>
    </row>
    <row r="150" spans="1:10" s="4" customFormat="1" ht="15.75" customHeight="1" x14ac:dyDescent="0.25">
      <c r="A150" s="1"/>
      <c r="B150" s="39"/>
      <c r="C150" s="43" t="s">
        <v>252</v>
      </c>
      <c r="D150" s="33">
        <v>1114</v>
      </c>
      <c r="E150" s="48"/>
      <c r="F150" s="52"/>
      <c r="G150" s="51"/>
      <c r="J150" s="59"/>
    </row>
    <row r="151" spans="1:10" s="4" customFormat="1" ht="15.75" customHeight="1" x14ac:dyDescent="0.25">
      <c r="A151" s="1"/>
      <c r="B151" s="39"/>
      <c r="C151" s="43" t="s">
        <v>253</v>
      </c>
      <c r="D151" s="33">
        <v>1769</v>
      </c>
      <c r="E151" s="48"/>
      <c r="F151" s="52"/>
      <c r="G151" s="51"/>
      <c r="J151" s="59"/>
    </row>
    <row r="152" spans="1:10" s="4" customFormat="1" ht="15.75" customHeight="1" x14ac:dyDescent="0.25">
      <c r="A152" s="1"/>
      <c r="B152" s="39"/>
      <c r="C152" s="43" t="s">
        <v>11</v>
      </c>
      <c r="D152" s="33">
        <v>1883</v>
      </c>
      <c r="E152" s="48"/>
      <c r="F152" s="52"/>
      <c r="G152" s="51"/>
      <c r="J152" s="59"/>
    </row>
    <row r="153" spans="1:10" s="4" customFormat="1" ht="15.75" customHeight="1" x14ac:dyDescent="0.25">
      <c r="A153" s="1"/>
      <c r="B153" s="39"/>
      <c r="C153" s="43" t="s">
        <v>254</v>
      </c>
      <c r="D153" s="33">
        <v>2216</v>
      </c>
      <c r="E153" s="48"/>
      <c r="F153" s="52"/>
      <c r="G153" s="51"/>
      <c r="J153" s="59"/>
    </row>
    <row r="154" spans="1:10" s="4" customFormat="1" ht="15.75" customHeight="1" x14ac:dyDescent="0.25">
      <c r="A154" s="1"/>
      <c r="B154" s="39"/>
      <c r="C154" s="43" t="s">
        <v>255</v>
      </c>
      <c r="D154" s="33">
        <v>754</v>
      </c>
      <c r="E154" s="48"/>
      <c r="F154" s="52"/>
      <c r="G154" s="51"/>
      <c r="J154" s="59"/>
    </row>
    <row r="155" spans="1:10" s="4" customFormat="1" ht="15.75" customHeight="1" x14ac:dyDescent="0.25">
      <c r="A155" s="1"/>
      <c r="B155" s="39"/>
      <c r="C155" s="43" t="s">
        <v>256</v>
      </c>
      <c r="D155" s="33">
        <v>3376</v>
      </c>
      <c r="E155" s="48"/>
      <c r="F155" s="52"/>
      <c r="G155" s="51"/>
      <c r="J155" s="59"/>
    </row>
    <row r="156" spans="1:10" s="4" customFormat="1" ht="15.75" customHeight="1" x14ac:dyDescent="0.25">
      <c r="A156" s="1"/>
      <c r="B156" s="39"/>
      <c r="C156" s="43" t="s">
        <v>257</v>
      </c>
      <c r="D156" s="33">
        <v>1508</v>
      </c>
      <c r="E156" s="48"/>
      <c r="F156" s="52"/>
      <c r="G156" s="51"/>
      <c r="J156" s="59"/>
    </row>
    <row r="157" spans="1:10" s="4" customFormat="1" ht="15.75" customHeight="1" x14ac:dyDescent="0.25">
      <c r="A157" s="1"/>
      <c r="B157" s="39"/>
      <c r="C157" s="43" t="s">
        <v>258</v>
      </c>
      <c r="D157" s="33">
        <v>3142</v>
      </c>
      <c r="E157" s="48"/>
      <c r="F157" s="52"/>
      <c r="G157" s="51"/>
      <c r="J157" s="59"/>
    </row>
    <row r="158" spans="1:10" s="4" customFormat="1" ht="15.75" customHeight="1" x14ac:dyDescent="0.25">
      <c r="A158" s="1"/>
      <c r="B158" s="39"/>
      <c r="C158" s="43" t="s">
        <v>259</v>
      </c>
      <c r="D158" s="33">
        <v>2442</v>
      </c>
      <c r="E158" s="48"/>
      <c r="F158" s="52"/>
      <c r="G158" s="51"/>
      <c r="J158" s="59"/>
    </row>
    <row r="159" spans="1:10" s="4" customFormat="1" ht="15.75" customHeight="1" x14ac:dyDescent="0.25">
      <c r="A159" s="1"/>
      <c r="B159" s="39"/>
      <c r="C159" s="43" t="s">
        <v>260</v>
      </c>
      <c r="D159" s="33">
        <v>1559</v>
      </c>
      <c r="E159" s="48"/>
      <c r="F159" s="52"/>
      <c r="G159" s="51"/>
      <c r="J159" s="59"/>
    </row>
    <row r="160" spans="1:10" s="4" customFormat="1" ht="15.75" customHeight="1" x14ac:dyDescent="0.25">
      <c r="A160" s="1"/>
      <c r="B160" s="39"/>
      <c r="C160" s="43" t="s">
        <v>261</v>
      </c>
      <c r="D160" s="33">
        <v>1062</v>
      </c>
      <c r="E160" s="48"/>
      <c r="F160" s="52"/>
      <c r="G160" s="51"/>
      <c r="J160" s="59"/>
    </row>
    <row r="161" spans="1:10" s="4" customFormat="1" ht="15.75" customHeight="1" x14ac:dyDescent="0.25">
      <c r="A161" s="1"/>
      <c r="B161" s="39"/>
      <c r="C161" s="43" t="s">
        <v>262</v>
      </c>
      <c r="D161" s="33">
        <v>1850</v>
      </c>
      <c r="E161" s="48"/>
      <c r="F161" s="52"/>
      <c r="G161" s="51"/>
      <c r="J161" s="59"/>
    </row>
    <row r="162" spans="1:10" s="4" customFormat="1" ht="15.75" customHeight="1" x14ac:dyDescent="0.25">
      <c r="A162" s="1"/>
      <c r="B162" s="39"/>
      <c r="C162" s="43" t="s">
        <v>263</v>
      </c>
      <c r="D162" s="33">
        <v>3532</v>
      </c>
      <c r="E162" s="48"/>
      <c r="F162" s="52"/>
      <c r="G162" s="51"/>
      <c r="J162" s="59"/>
    </row>
    <row r="163" spans="1:10" s="4" customFormat="1" ht="15.75" customHeight="1" x14ac:dyDescent="0.25">
      <c r="A163" s="1"/>
      <c r="B163" s="39"/>
      <c r="C163" s="43" t="s">
        <v>264</v>
      </c>
      <c r="D163" s="33">
        <v>880</v>
      </c>
      <c r="E163" s="48"/>
      <c r="F163" s="52"/>
      <c r="G163" s="51"/>
      <c r="J163" s="59"/>
    </row>
    <row r="164" spans="1:10" s="4" customFormat="1" ht="15.75" customHeight="1" x14ac:dyDescent="0.25">
      <c r="A164" s="1"/>
      <c r="B164" s="39"/>
      <c r="C164" s="43" t="s">
        <v>265</v>
      </c>
      <c r="D164" s="33">
        <v>2665</v>
      </c>
      <c r="E164" s="48"/>
      <c r="F164" s="52"/>
      <c r="G164" s="51"/>
      <c r="J164" s="59"/>
    </row>
    <row r="165" spans="1:10" s="4" customFormat="1" ht="15.75" customHeight="1" x14ac:dyDescent="0.25">
      <c r="A165" s="1"/>
      <c r="B165" s="39"/>
      <c r="C165" s="43" t="s">
        <v>266</v>
      </c>
      <c r="D165" s="33">
        <v>823</v>
      </c>
      <c r="E165" s="48"/>
      <c r="F165" s="52"/>
      <c r="G165" s="51"/>
      <c r="J165" s="59"/>
    </row>
    <row r="166" spans="1:10" s="4" customFormat="1" ht="15.75" customHeight="1" x14ac:dyDescent="0.25">
      <c r="A166" s="1"/>
      <c r="B166" s="39"/>
      <c r="C166" s="43" t="s">
        <v>267</v>
      </c>
      <c r="D166" s="33">
        <v>2317</v>
      </c>
      <c r="E166" s="48"/>
      <c r="F166" s="52"/>
      <c r="G166" s="51"/>
      <c r="J166" s="59"/>
    </row>
    <row r="167" spans="1:10" s="4" customFormat="1" ht="15.75" customHeight="1" x14ac:dyDescent="0.25">
      <c r="A167" s="1"/>
      <c r="B167" s="39"/>
      <c r="C167" s="43"/>
      <c r="D167" s="37"/>
      <c r="E167" s="48"/>
      <c r="F167" s="52"/>
      <c r="G167" s="51"/>
      <c r="J167" s="59"/>
    </row>
    <row r="168" spans="1:10" s="4" customFormat="1" ht="15.75" customHeight="1" x14ac:dyDescent="0.25">
      <c r="A168" s="1"/>
      <c r="B168" s="39"/>
      <c r="C168" s="42" t="s">
        <v>268</v>
      </c>
      <c r="D168" s="32">
        <f>SUM(D169:D203)</f>
        <v>53796</v>
      </c>
      <c r="E168" s="48"/>
      <c r="F168" s="52"/>
      <c r="G168" s="51"/>
      <c r="J168" s="59"/>
    </row>
    <row r="169" spans="1:10" s="4" customFormat="1" ht="15.75" customHeight="1" x14ac:dyDescent="0.25">
      <c r="A169" s="1"/>
      <c r="B169" s="39"/>
      <c r="C169" s="43" t="s">
        <v>269</v>
      </c>
      <c r="D169" s="33">
        <v>1012</v>
      </c>
      <c r="E169" s="48"/>
      <c r="F169" s="52"/>
      <c r="G169" s="51"/>
      <c r="J169" s="59"/>
    </row>
    <row r="170" spans="1:10" s="4" customFormat="1" ht="15.75" customHeight="1" x14ac:dyDescent="0.25">
      <c r="A170" s="1"/>
      <c r="B170" s="39"/>
      <c r="C170" s="43" t="s">
        <v>270</v>
      </c>
      <c r="D170" s="33">
        <v>1527</v>
      </c>
      <c r="E170" s="48"/>
      <c r="F170" s="52"/>
      <c r="G170" s="51"/>
      <c r="J170" s="59"/>
    </row>
    <row r="171" spans="1:10" s="4" customFormat="1" ht="15.75" customHeight="1" x14ac:dyDescent="0.25">
      <c r="A171" s="1"/>
      <c r="B171" s="39"/>
      <c r="C171" s="43" t="s">
        <v>271</v>
      </c>
      <c r="D171" s="33">
        <v>887</v>
      </c>
      <c r="E171" s="48"/>
      <c r="F171" s="52"/>
      <c r="G171" s="51"/>
      <c r="J171" s="59"/>
    </row>
    <row r="172" spans="1:10" s="4" customFormat="1" ht="15.75" customHeight="1" x14ac:dyDescent="0.25">
      <c r="A172" s="1"/>
      <c r="B172" s="39"/>
      <c r="C172" s="43" t="s">
        <v>272</v>
      </c>
      <c r="D172" s="33">
        <v>646</v>
      </c>
      <c r="E172" s="48"/>
      <c r="F172" s="52"/>
      <c r="G172" s="51"/>
      <c r="J172" s="59"/>
    </row>
    <row r="173" spans="1:10" s="4" customFormat="1" ht="15.75" customHeight="1" x14ac:dyDescent="0.25">
      <c r="A173" s="1"/>
      <c r="B173" s="39"/>
      <c r="C173" s="43" t="s">
        <v>273</v>
      </c>
      <c r="D173" s="33">
        <v>771</v>
      </c>
      <c r="E173" s="48"/>
      <c r="F173" s="52"/>
      <c r="G173" s="51"/>
      <c r="J173" s="59"/>
    </row>
    <row r="174" spans="1:10" s="4" customFormat="1" ht="15.75" customHeight="1" x14ac:dyDescent="0.25">
      <c r="A174" s="1"/>
      <c r="B174" s="39"/>
      <c r="C174" s="43" t="s">
        <v>274</v>
      </c>
      <c r="D174" s="33">
        <v>1016</v>
      </c>
      <c r="E174" s="48"/>
      <c r="F174" s="52"/>
      <c r="G174" s="51"/>
      <c r="J174" s="59"/>
    </row>
    <row r="175" spans="1:10" s="4" customFormat="1" ht="15.75" customHeight="1" x14ac:dyDescent="0.25">
      <c r="A175" s="1"/>
      <c r="B175" s="39"/>
      <c r="C175" s="43" t="s">
        <v>275</v>
      </c>
      <c r="D175" s="33">
        <v>917</v>
      </c>
      <c r="E175" s="48"/>
      <c r="F175" s="52"/>
      <c r="G175" s="51"/>
      <c r="J175" s="59"/>
    </row>
    <row r="176" spans="1:10" s="4" customFormat="1" ht="15.75" customHeight="1" x14ac:dyDescent="0.25">
      <c r="A176" s="1"/>
      <c r="B176" s="39"/>
      <c r="C176" s="43" t="s">
        <v>276</v>
      </c>
      <c r="D176" s="33">
        <v>1062</v>
      </c>
      <c r="E176" s="48"/>
      <c r="F176" s="52"/>
      <c r="G176" s="51"/>
      <c r="J176" s="59"/>
    </row>
    <row r="177" spans="1:10" s="4" customFormat="1" ht="15.75" customHeight="1" x14ac:dyDescent="0.25">
      <c r="A177" s="1"/>
      <c r="B177" s="39"/>
      <c r="C177" s="43" t="s">
        <v>277</v>
      </c>
      <c r="D177" s="33">
        <v>1509</v>
      </c>
      <c r="E177" s="48"/>
      <c r="F177" s="52"/>
      <c r="G177" s="51"/>
      <c r="J177" s="59"/>
    </row>
    <row r="178" spans="1:10" s="4" customFormat="1" ht="15.75" customHeight="1" x14ac:dyDescent="0.25">
      <c r="A178" s="1"/>
      <c r="B178" s="39"/>
      <c r="C178" s="43" t="s">
        <v>278</v>
      </c>
      <c r="D178" s="33">
        <v>718</v>
      </c>
      <c r="E178" s="48"/>
      <c r="F178" s="52"/>
      <c r="G178" s="51"/>
      <c r="J178" s="59"/>
    </row>
    <row r="179" spans="1:10" s="4" customFormat="1" ht="15.75" customHeight="1" x14ac:dyDescent="0.25">
      <c r="A179" s="1"/>
      <c r="B179" s="39"/>
      <c r="C179" s="43" t="s">
        <v>279</v>
      </c>
      <c r="D179" s="33">
        <v>1140</v>
      </c>
      <c r="E179" s="48"/>
      <c r="F179" s="52"/>
      <c r="G179" s="51"/>
      <c r="J179" s="59"/>
    </row>
    <row r="180" spans="1:10" s="4" customFormat="1" ht="15.75" customHeight="1" x14ac:dyDescent="0.25">
      <c r="A180" s="1"/>
      <c r="B180" s="39"/>
      <c r="C180" s="43" t="s">
        <v>280</v>
      </c>
      <c r="D180" s="33">
        <v>968</v>
      </c>
      <c r="E180" s="48"/>
      <c r="F180" s="52"/>
      <c r="G180" s="51"/>
      <c r="J180" s="59"/>
    </row>
    <row r="181" spans="1:10" s="4" customFormat="1" ht="15.75" customHeight="1" x14ac:dyDescent="0.25">
      <c r="A181" s="1"/>
      <c r="B181" s="39"/>
      <c r="C181" s="43" t="s">
        <v>281</v>
      </c>
      <c r="D181" s="33">
        <v>392</v>
      </c>
      <c r="E181" s="48"/>
      <c r="F181" s="52"/>
      <c r="G181" s="51"/>
      <c r="J181" s="59"/>
    </row>
    <row r="182" spans="1:10" s="4" customFormat="1" ht="15.75" customHeight="1" x14ac:dyDescent="0.25">
      <c r="A182" s="1"/>
      <c r="B182" s="39"/>
      <c r="C182" s="43" t="s">
        <v>282</v>
      </c>
      <c r="D182" s="33">
        <v>2790</v>
      </c>
      <c r="E182" s="48"/>
      <c r="F182" s="52"/>
      <c r="G182" s="51"/>
      <c r="J182" s="59"/>
    </row>
    <row r="183" spans="1:10" s="4" customFormat="1" ht="15.75" customHeight="1" x14ac:dyDescent="0.25">
      <c r="A183" s="1"/>
      <c r="B183" s="39"/>
      <c r="C183" s="43" t="s">
        <v>11</v>
      </c>
      <c r="D183" s="33">
        <v>819</v>
      </c>
      <c r="E183" s="48"/>
      <c r="F183" s="52"/>
      <c r="G183" s="51"/>
      <c r="J183" s="59"/>
    </row>
    <row r="184" spans="1:10" s="4" customFormat="1" ht="15.75" customHeight="1" x14ac:dyDescent="0.25">
      <c r="A184" s="1"/>
      <c r="B184" s="39"/>
      <c r="C184" s="43" t="s">
        <v>283</v>
      </c>
      <c r="D184" s="33">
        <v>677</v>
      </c>
      <c r="E184" s="48"/>
      <c r="F184" s="52"/>
      <c r="G184" s="51"/>
      <c r="J184" s="59"/>
    </row>
    <row r="185" spans="1:10" s="4" customFormat="1" ht="15.75" customHeight="1" x14ac:dyDescent="0.25">
      <c r="A185" s="1"/>
      <c r="B185" s="39"/>
      <c r="C185" s="43" t="s">
        <v>284</v>
      </c>
      <c r="D185" s="33">
        <v>802</v>
      </c>
      <c r="E185" s="48"/>
      <c r="F185" s="52"/>
      <c r="G185" s="51"/>
      <c r="J185" s="59"/>
    </row>
    <row r="186" spans="1:10" s="4" customFormat="1" ht="15.75" customHeight="1" x14ac:dyDescent="0.25">
      <c r="A186" s="1"/>
      <c r="B186" s="39"/>
      <c r="C186" s="43" t="s">
        <v>285</v>
      </c>
      <c r="D186" s="33">
        <v>1675</v>
      </c>
      <c r="E186" s="48"/>
      <c r="F186" s="52"/>
      <c r="G186" s="51"/>
      <c r="J186" s="59"/>
    </row>
    <row r="187" spans="1:10" s="4" customFormat="1" ht="15.75" customHeight="1" x14ac:dyDescent="0.25">
      <c r="A187" s="1"/>
      <c r="B187" s="39"/>
      <c r="C187" s="43" t="s">
        <v>286</v>
      </c>
      <c r="D187" s="33">
        <v>1463</v>
      </c>
      <c r="E187" s="48"/>
      <c r="F187" s="52"/>
      <c r="G187" s="51"/>
      <c r="J187" s="59"/>
    </row>
    <row r="188" spans="1:10" s="4" customFormat="1" ht="15.75" customHeight="1" x14ac:dyDescent="0.25">
      <c r="A188" s="1"/>
      <c r="B188" s="39"/>
      <c r="C188" s="43" t="s">
        <v>287</v>
      </c>
      <c r="D188" s="33">
        <v>1689</v>
      </c>
      <c r="E188" s="48"/>
      <c r="F188" s="52"/>
      <c r="G188" s="51"/>
      <c r="J188" s="59"/>
    </row>
    <row r="189" spans="1:10" s="4" customFormat="1" ht="15.75" customHeight="1" x14ac:dyDescent="0.25">
      <c r="A189" s="1"/>
      <c r="B189" s="39"/>
      <c r="C189" s="43" t="s">
        <v>2</v>
      </c>
      <c r="D189" s="33">
        <v>4794</v>
      </c>
      <c r="E189" s="48"/>
      <c r="F189" s="52"/>
      <c r="G189" s="51"/>
      <c r="J189" s="59"/>
    </row>
    <row r="190" spans="1:10" s="4" customFormat="1" ht="15.75" customHeight="1" x14ac:dyDescent="0.25">
      <c r="A190" s="1"/>
      <c r="B190" s="39"/>
      <c r="C190" s="43" t="s">
        <v>5</v>
      </c>
      <c r="D190" s="33">
        <v>1443</v>
      </c>
      <c r="E190" s="48"/>
      <c r="F190" s="52"/>
      <c r="G190" s="51"/>
      <c r="J190" s="59"/>
    </row>
    <row r="191" spans="1:10" s="4" customFormat="1" ht="15.75" customHeight="1" x14ac:dyDescent="0.25">
      <c r="A191" s="1"/>
      <c r="B191" s="39"/>
      <c r="C191" s="43" t="s">
        <v>288</v>
      </c>
      <c r="D191" s="33">
        <v>885</v>
      </c>
      <c r="E191" s="48"/>
      <c r="F191" s="52"/>
      <c r="G191" s="51"/>
      <c r="J191" s="59"/>
    </row>
    <row r="192" spans="1:10" s="4" customFormat="1" ht="15.75" customHeight="1" x14ac:dyDescent="0.25">
      <c r="A192" s="1"/>
      <c r="B192" s="39"/>
      <c r="C192" s="43" t="s">
        <v>37</v>
      </c>
      <c r="D192" s="33">
        <v>768</v>
      </c>
      <c r="E192" s="48"/>
      <c r="F192" s="52"/>
      <c r="G192" s="51"/>
      <c r="J192" s="59"/>
    </row>
    <row r="193" spans="1:10" s="4" customFormat="1" ht="15.75" customHeight="1" x14ac:dyDescent="0.25">
      <c r="A193" s="1"/>
      <c r="B193" s="39"/>
      <c r="C193" s="43" t="s">
        <v>289</v>
      </c>
      <c r="D193" s="33">
        <v>7789</v>
      </c>
      <c r="E193" s="48"/>
      <c r="F193" s="52"/>
      <c r="G193" s="51"/>
      <c r="J193" s="59"/>
    </row>
    <row r="194" spans="1:10" s="4" customFormat="1" ht="15.75" customHeight="1" x14ac:dyDescent="0.25">
      <c r="A194" s="1"/>
      <c r="B194" s="39"/>
      <c r="C194" s="43" t="s">
        <v>290</v>
      </c>
      <c r="D194" s="33">
        <v>818</v>
      </c>
      <c r="E194" s="48"/>
      <c r="F194" s="52"/>
      <c r="G194" s="51"/>
      <c r="J194" s="59"/>
    </row>
    <row r="195" spans="1:10" s="4" customFormat="1" ht="15.75" customHeight="1" x14ac:dyDescent="0.25">
      <c r="A195" s="1"/>
      <c r="B195" s="39"/>
      <c r="C195" s="43" t="s">
        <v>291</v>
      </c>
      <c r="D195" s="33">
        <v>1508</v>
      </c>
      <c r="E195" s="48"/>
      <c r="F195" s="52"/>
      <c r="G195" s="51"/>
      <c r="J195" s="59"/>
    </row>
    <row r="196" spans="1:10" s="4" customFormat="1" ht="15.75" customHeight="1" x14ac:dyDescent="0.25">
      <c r="A196" s="1"/>
      <c r="B196" s="39"/>
      <c r="C196" s="43" t="s">
        <v>292</v>
      </c>
      <c r="D196" s="33">
        <v>2739</v>
      </c>
      <c r="E196" s="48"/>
      <c r="F196" s="52"/>
      <c r="G196" s="51"/>
      <c r="J196" s="59"/>
    </row>
    <row r="197" spans="1:10" s="4" customFormat="1" ht="15.75" customHeight="1" x14ac:dyDescent="0.25">
      <c r="A197" s="1"/>
      <c r="B197" s="39"/>
      <c r="C197" s="43" t="s">
        <v>293</v>
      </c>
      <c r="D197" s="33">
        <v>1133</v>
      </c>
      <c r="E197" s="48"/>
      <c r="F197" s="52"/>
      <c r="G197" s="51"/>
      <c r="J197" s="59"/>
    </row>
    <row r="198" spans="1:10" s="4" customFormat="1" ht="15.75" customHeight="1" x14ac:dyDescent="0.25">
      <c r="A198" s="1"/>
      <c r="B198" s="39"/>
      <c r="C198" s="43" t="s">
        <v>294</v>
      </c>
      <c r="D198" s="33">
        <v>3041</v>
      </c>
      <c r="E198" s="48"/>
      <c r="F198" s="52"/>
      <c r="G198" s="51"/>
      <c r="J198" s="59"/>
    </row>
    <row r="199" spans="1:10" s="4" customFormat="1" ht="15.75" customHeight="1" x14ac:dyDescent="0.25">
      <c r="A199" s="1"/>
      <c r="B199" s="39"/>
      <c r="C199" s="43" t="s">
        <v>295</v>
      </c>
      <c r="D199" s="33">
        <v>1106</v>
      </c>
      <c r="E199" s="48"/>
      <c r="F199" s="52"/>
      <c r="G199" s="51"/>
      <c r="J199" s="59"/>
    </row>
    <row r="200" spans="1:10" s="4" customFormat="1" ht="15.75" customHeight="1" x14ac:dyDescent="0.25">
      <c r="A200" s="1"/>
      <c r="B200" s="39"/>
      <c r="C200" s="43" t="s">
        <v>296</v>
      </c>
      <c r="D200" s="33">
        <v>713</v>
      </c>
      <c r="E200" s="48"/>
      <c r="F200" s="52"/>
      <c r="G200" s="51"/>
      <c r="J200" s="59"/>
    </row>
    <row r="201" spans="1:10" s="4" customFormat="1" ht="15.75" customHeight="1" x14ac:dyDescent="0.25">
      <c r="A201" s="1"/>
      <c r="B201" s="39"/>
      <c r="C201" s="43" t="s">
        <v>297</v>
      </c>
      <c r="D201" s="33">
        <v>1020</v>
      </c>
      <c r="E201" s="48"/>
      <c r="F201" s="52"/>
      <c r="G201" s="51"/>
      <c r="J201" s="59"/>
    </row>
    <row r="202" spans="1:10" s="4" customFormat="1" ht="15.75" customHeight="1" x14ac:dyDescent="0.25">
      <c r="A202" s="1"/>
      <c r="B202" s="39"/>
      <c r="C202" s="43" t="s">
        <v>298</v>
      </c>
      <c r="D202" s="33">
        <v>1352</v>
      </c>
      <c r="E202" s="48"/>
      <c r="F202" s="52"/>
      <c r="G202" s="51"/>
      <c r="J202" s="59"/>
    </row>
    <row r="203" spans="1:10" s="4" customFormat="1" ht="15.75" customHeight="1" x14ac:dyDescent="0.25">
      <c r="A203" s="1"/>
      <c r="B203" s="39"/>
      <c r="C203" s="43" t="s">
        <v>299</v>
      </c>
      <c r="D203" s="33">
        <v>2207</v>
      </c>
      <c r="E203" s="48"/>
      <c r="F203" s="52"/>
      <c r="G203" s="51"/>
      <c r="J203" s="59"/>
    </row>
    <row r="204" spans="1:10" s="4" customFormat="1" ht="15.75" customHeight="1" x14ac:dyDescent="0.25">
      <c r="A204" s="1"/>
      <c r="B204" s="39"/>
      <c r="C204" s="43"/>
      <c r="D204" s="37"/>
      <c r="E204" s="48"/>
      <c r="F204" s="52"/>
      <c r="G204" s="51"/>
      <c r="J204" s="59"/>
    </row>
    <row r="205" spans="1:10" s="4" customFormat="1" ht="15.75" customHeight="1" x14ac:dyDescent="0.25">
      <c r="A205" s="1"/>
      <c r="B205" s="39"/>
      <c r="C205" s="42" t="s">
        <v>300</v>
      </c>
      <c r="D205" s="32">
        <f>SUM(D206:D219)</f>
        <v>65974</v>
      </c>
      <c r="E205" s="48"/>
      <c r="F205" s="52"/>
      <c r="G205" s="51"/>
      <c r="J205" s="59"/>
    </row>
    <row r="206" spans="1:10" s="4" customFormat="1" ht="15.75" customHeight="1" x14ac:dyDescent="0.25">
      <c r="A206" s="1"/>
      <c r="B206" s="39"/>
      <c r="C206" s="43" t="s">
        <v>301</v>
      </c>
      <c r="D206" s="33">
        <v>6952</v>
      </c>
      <c r="E206" s="48"/>
      <c r="F206" s="52"/>
      <c r="G206" s="51"/>
      <c r="J206" s="59"/>
    </row>
    <row r="207" spans="1:10" s="4" customFormat="1" ht="15.75" customHeight="1" x14ac:dyDescent="0.25">
      <c r="A207" s="1"/>
      <c r="B207" s="39"/>
      <c r="C207" s="43" t="s">
        <v>302</v>
      </c>
      <c r="D207" s="33">
        <v>1834</v>
      </c>
      <c r="E207" s="48"/>
      <c r="F207" s="52"/>
      <c r="G207" s="51"/>
      <c r="J207" s="59"/>
    </row>
    <row r="208" spans="1:10" s="4" customFormat="1" ht="15.75" customHeight="1" x14ac:dyDescent="0.25">
      <c r="A208" s="1"/>
      <c r="B208" s="39"/>
      <c r="C208" s="43" t="s">
        <v>303</v>
      </c>
      <c r="D208" s="33">
        <v>4151</v>
      </c>
      <c r="E208" s="48"/>
      <c r="F208" s="52"/>
      <c r="G208" s="51"/>
      <c r="J208" s="59"/>
    </row>
    <row r="209" spans="1:10" s="4" customFormat="1" ht="15.75" customHeight="1" x14ac:dyDescent="0.25">
      <c r="A209" s="1"/>
      <c r="B209" s="39"/>
      <c r="C209" s="43" t="s">
        <v>304</v>
      </c>
      <c r="D209" s="33">
        <v>6102</v>
      </c>
      <c r="E209" s="48"/>
      <c r="F209" s="52"/>
      <c r="G209" s="51"/>
      <c r="J209" s="59"/>
    </row>
    <row r="210" spans="1:10" s="4" customFormat="1" ht="15.75" customHeight="1" x14ac:dyDescent="0.25">
      <c r="A210" s="1"/>
      <c r="B210" s="39"/>
      <c r="C210" s="43" t="s">
        <v>43</v>
      </c>
      <c r="D210" s="33">
        <v>3752</v>
      </c>
      <c r="E210" s="48"/>
      <c r="F210" s="52"/>
      <c r="G210" s="51"/>
      <c r="J210" s="59"/>
    </row>
    <row r="211" spans="1:10" s="4" customFormat="1" ht="15.75" customHeight="1" x14ac:dyDescent="0.25">
      <c r="A211" s="1"/>
      <c r="B211" s="39"/>
      <c r="C211" s="43" t="s">
        <v>305</v>
      </c>
      <c r="D211" s="33">
        <v>5839</v>
      </c>
      <c r="E211" s="48"/>
      <c r="F211" s="52"/>
      <c r="G211" s="51"/>
      <c r="J211" s="59"/>
    </row>
    <row r="212" spans="1:10" s="4" customFormat="1" ht="15.75" customHeight="1" x14ac:dyDescent="0.25">
      <c r="A212" s="1"/>
      <c r="B212" s="39"/>
      <c r="C212" s="43" t="s">
        <v>306</v>
      </c>
      <c r="D212" s="33">
        <v>1738</v>
      </c>
      <c r="E212" s="48"/>
      <c r="F212" s="52"/>
      <c r="G212" s="51"/>
      <c r="J212" s="59"/>
    </row>
    <row r="213" spans="1:10" s="4" customFormat="1" ht="15.75" customHeight="1" x14ac:dyDescent="0.25">
      <c r="A213" s="1"/>
      <c r="B213" s="39"/>
      <c r="C213" s="43" t="s">
        <v>307</v>
      </c>
      <c r="D213" s="33">
        <v>2147</v>
      </c>
      <c r="E213" s="48"/>
      <c r="F213" s="52"/>
      <c r="G213" s="51"/>
      <c r="J213" s="59"/>
    </row>
    <row r="214" spans="1:10" s="4" customFormat="1" ht="15.75" customHeight="1" x14ac:dyDescent="0.25">
      <c r="A214" s="1"/>
      <c r="B214" s="39"/>
      <c r="C214" s="43" t="s">
        <v>212</v>
      </c>
      <c r="D214" s="33">
        <v>2902</v>
      </c>
      <c r="E214" s="48"/>
      <c r="F214" s="52"/>
      <c r="G214" s="51"/>
      <c r="J214" s="59"/>
    </row>
    <row r="215" spans="1:10" s="4" customFormat="1" ht="15.75" customHeight="1" x14ac:dyDescent="0.25">
      <c r="A215" s="1"/>
      <c r="B215" s="39"/>
      <c r="C215" s="43" t="s">
        <v>308</v>
      </c>
      <c r="D215" s="33">
        <v>7010</v>
      </c>
      <c r="E215" s="48"/>
      <c r="F215" s="52"/>
      <c r="G215" s="51"/>
      <c r="J215" s="59"/>
    </row>
    <row r="216" spans="1:10" s="4" customFormat="1" ht="15.75" customHeight="1" x14ac:dyDescent="0.25">
      <c r="A216" s="1"/>
      <c r="B216" s="39"/>
      <c r="C216" s="43" t="s">
        <v>309</v>
      </c>
      <c r="D216" s="33">
        <v>8494</v>
      </c>
      <c r="E216" s="48"/>
      <c r="F216" s="52"/>
      <c r="G216" s="51"/>
      <c r="J216" s="59"/>
    </row>
    <row r="217" spans="1:10" s="4" customFormat="1" ht="15.75" customHeight="1" x14ac:dyDescent="0.25">
      <c r="A217" s="1"/>
      <c r="B217" s="39"/>
      <c r="C217" s="43" t="s">
        <v>2</v>
      </c>
      <c r="D217" s="33">
        <v>8453</v>
      </c>
      <c r="E217" s="48"/>
      <c r="F217" s="52"/>
      <c r="G217" s="51"/>
      <c r="J217" s="59"/>
    </row>
    <row r="218" spans="1:10" s="4" customFormat="1" ht="15.75" customHeight="1" x14ac:dyDescent="0.25">
      <c r="A218" s="1"/>
      <c r="B218" s="39"/>
      <c r="C218" s="43" t="s">
        <v>310</v>
      </c>
      <c r="D218" s="33">
        <v>4206</v>
      </c>
      <c r="E218" s="48"/>
      <c r="F218" s="52"/>
      <c r="G218" s="51"/>
      <c r="J218" s="59"/>
    </row>
    <row r="219" spans="1:10" s="4" customFormat="1" ht="15.75" customHeight="1" x14ac:dyDescent="0.25">
      <c r="A219" s="1"/>
      <c r="B219" s="39"/>
      <c r="C219" s="43" t="s">
        <v>311</v>
      </c>
      <c r="D219" s="33">
        <v>2394</v>
      </c>
      <c r="E219" s="48"/>
      <c r="F219" s="52"/>
      <c r="G219" s="51"/>
      <c r="J219" s="59"/>
    </row>
    <row r="220" spans="1:10" s="4" customFormat="1" ht="15.75" customHeight="1" x14ac:dyDescent="0.25">
      <c r="A220" s="1"/>
      <c r="B220" s="39"/>
      <c r="C220" s="43"/>
      <c r="D220" s="37"/>
      <c r="E220" s="48"/>
      <c r="F220" s="52"/>
      <c r="G220" s="51"/>
      <c r="J220" s="59"/>
    </row>
    <row r="221" spans="1:10" s="4" customFormat="1" ht="15.75" customHeight="1" x14ac:dyDescent="0.25">
      <c r="A221" s="1"/>
      <c r="B221" s="39"/>
      <c r="C221" s="42" t="s">
        <v>312</v>
      </c>
      <c r="D221" s="32">
        <f>SUM(D222:D235)</f>
        <v>48965</v>
      </c>
      <c r="E221" s="48"/>
      <c r="F221" s="52"/>
      <c r="G221" s="51"/>
      <c r="J221" s="59"/>
    </row>
    <row r="222" spans="1:10" s="4" customFormat="1" ht="15.75" customHeight="1" x14ac:dyDescent="0.25">
      <c r="A222" s="1"/>
      <c r="B222" s="39"/>
      <c r="C222" s="43" t="s">
        <v>313</v>
      </c>
      <c r="D222" s="33">
        <v>2626</v>
      </c>
      <c r="E222" s="48"/>
      <c r="F222" s="52"/>
      <c r="G222" s="51"/>
      <c r="J222" s="59"/>
    </row>
    <row r="223" spans="1:10" s="4" customFormat="1" ht="15.75" customHeight="1" x14ac:dyDescent="0.25">
      <c r="A223" s="1"/>
      <c r="B223" s="39"/>
      <c r="C223" s="43" t="s">
        <v>314</v>
      </c>
      <c r="D223" s="33">
        <v>5542</v>
      </c>
      <c r="E223" s="48"/>
      <c r="F223" s="52"/>
      <c r="G223" s="51"/>
      <c r="J223" s="59"/>
    </row>
    <row r="224" spans="1:10" s="4" customFormat="1" ht="15.75" customHeight="1" x14ac:dyDescent="0.25">
      <c r="A224" s="1"/>
      <c r="B224" s="39"/>
      <c r="C224" s="43" t="s">
        <v>139</v>
      </c>
      <c r="D224" s="33">
        <v>6176</v>
      </c>
      <c r="E224" s="48"/>
      <c r="F224" s="52"/>
      <c r="G224" s="51"/>
      <c r="J224" s="59"/>
    </row>
    <row r="225" spans="1:10" s="4" customFormat="1" ht="15.75" customHeight="1" x14ac:dyDescent="0.25">
      <c r="A225" s="1"/>
      <c r="B225" s="39"/>
      <c r="C225" s="43" t="s">
        <v>315</v>
      </c>
      <c r="D225" s="33">
        <v>2644</v>
      </c>
      <c r="E225" s="48"/>
      <c r="F225" s="52"/>
      <c r="G225" s="51"/>
      <c r="J225" s="59"/>
    </row>
    <row r="226" spans="1:10" s="4" customFormat="1" ht="15.75" customHeight="1" x14ac:dyDescent="0.25">
      <c r="A226" s="1"/>
      <c r="B226" s="39"/>
      <c r="C226" s="43" t="s">
        <v>316</v>
      </c>
      <c r="D226" s="33">
        <v>4937</v>
      </c>
      <c r="E226" s="48"/>
      <c r="F226" s="52"/>
      <c r="G226" s="51"/>
      <c r="J226" s="59"/>
    </row>
    <row r="227" spans="1:10" s="4" customFormat="1" ht="15.75" customHeight="1" x14ac:dyDescent="0.25">
      <c r="A227" s="1"/>
      <c r="B227" s="39"/>
      <c r="C227" s="43" t="s">
        <v>317</v>
      </c>
      <c r="D227" s="33">
        <v>3002</v>
      </c>
      <c r="E227" s="48"/>
      <c r="F227" s="52"/>
      <c r="G227" s="51"/>
      <c r="J227" s="59"/>
    </row>
    <row r="228" spans="1:10" s="4" customFormat="1" ht="15.75" customHeight="1" x14ac:dyDescent="0.25">
      <c r="A228" s="1"/>
      <c r="B228" s="39"/>
      <c r="C228" s="43" t="s">
        <v>318</v>
      </c>
      <c r="D228" s="33">
        <v>2793</v>
      </c>
      <c r="E228" s="48"/>
      <c r="F228" s="52"/>
      <c r="G228" s="51"/>
      <c r="J228" s="59"/>
    </row>
    <row r="229" spans="1:10" s="4" customFormat="1" ht="15.75" customHeight="1" x14ac:dyDescent="0.25">
      <c r="A229" s="1"/>
      <c r="B229" s="39"/>
      <c r="C229" s="43" t="s">
        <v>103</v>
      </c>
      <c r="D229" s="33">
        <v>1837</v>
      </c>
      <c r="E229" s="48"/>
      <c r="F229" s="52"/>
      <c r="G229" s="51"/>
      <c r="J229" s="59"/>
    </row>
    <row r="230" spans="1:10" s="4" customFormat="1" ht="15.75" customHeight="1" x14ac:dyDescent="0.25">
      <c r="A230" s="1"/>
      <c r="B230" s="39"/>
      <c r="C230" s="43" t="s">
        <v>319</v>
      </c>
      <c r="D230" s="33">
        <v>1635</v>
      </c>
      <c r="E230" s="48"/>
      <c r="F230" s="52"/>
      <c r="G230" s="51"/>
      <c r="J230" s="59"/>
    </row>
    <row r="231" spans="1:10" s="4" customFormat="1" ht="15.75" customHeight="1" x14ac:dyDescent="0.25">
      <c r="A231" s="1"/>
      <c r="B231" s="39"/>
      <c r="C231" s="43" t="s">
        <v>2</v>
      </c>
      <c r="D231" s="33">
        <v>3863</v>
      </c>
      <c r="E231" s="48"/>
      <c r="F231" s="52"/>
      <c r="G231" s="51"/>
      <c r="J231" s="59"/>
    </row>
    <row r="232" spans="1:10" s="4" customFormat="1" ht="15.75" customHeight="1" x14ac:dyDescent="0.25">
      <c r="A232" s="1"/>
      <c r="B232" s="39"/>
      <c r="C232" s="43" t="s">
        <v>320</v>
      </c>
      <c r="D232" s="33">
        <v>4102</v>
      </c>
      <c r="E232" s="48"/>
      <c r="F232" s="52"/>
      <c r="G232" s="51"/>
      <c r="J232" s="59"/>
    </row>
    <row r="233" spans="1:10" s="4" customFormat="1" ht="15.75" customHeight="1" x14ac:dyDescent="0.25">
      <c r="A233" s="1"/>
      <c r="B233" s="39"/>
      <c r="C233" s="43" t="s">
        <v>6</v>
      </c>
      <c r="D233" s="33">
        <v>4009</v>
      </c>
      <c r="E233" s="48"/>
      <c r="F233" s="52"/>
      <c r="G233" s="51"/>
      <c r="J233" s="59"/>
    </row>
    <row r="234" spans="1:10" s="4" customFormat="1" ht="15.75" customHeight="1" x14ac:dyDescent="0.25">
      <c r="A234" s="1"/>
      <c r="B234" s="39"/>
      <c r="C234" s="43" t="s">
        <v>31</v>
      </c>
      <c r="D234" s="33">
        <v>2294</v>
      </c>
      <c r="E234" s="48"/>
      <c r="F234" s="52"/>
      <c r="G234" s="51"/>
      <c r="J234" s="59"/>
    </row>
    <row r="235" spans="1:10" s="4" customFormat="1" ht="15.75" customHeight="1" x14ac:dyDescent="0.25">
      <c r="A235" s="1"/>
      <c r="B235" s="39"/>
      <c r="C235" s="43" t="s">
        <v>321</v>
      </c>
      <c r="D235" s="33">
        <v>3505</v>
      </c>
      <c r="E235" s="48"/>
      <c r="F235" s="52"/>
      <c r="G235" s="51"/>
      <c r="J235" s="59"/>
    </row>
    <row r="236" spans="1:10" s="4" customFormat="1" ht="15.75" customHeight="1" x14ac:dyDescent="0.25">
      <c r="A236" s="1"/>
      <c r="B236" s="39"/>
      <c r="C236" s="43"/>
      <c r="D236" s="37"/>
      <c r="E236" s="48"/>
      <c r="F236" s="52"/>
      <c r="G236" s="51"/>
      <c r="J236" s="59"/>
    </row>
    <row r="237" spans="1:10" s="4" customFormat="1" ht="15.75" customHeight="1" x14ac:dyDescent="0.25">
      <c r="A237" s="1"/>
      <c r="B237" s="39"/>
      <c r="C237" s="42" t="s">
        <v>322</v>
      </c>
      <c r="D237" s="32">
        <f>SUM(D238:D283)</f>
        <v>190712</v>
      </c>
      <c r="E237" s="48"/>
      <c r="F237" s="52"/>
      <c r="G237" s="51"/>
      <c r="J237" s="59"/>
    </row>
    <row r="238" spans="1:10" s="4" customFormat="1" ht="15.75" customHeight="1" x14ac:dyDescent="0.25">
      <c r="A238" s="1"/>
      <c r="B238" s="39"/>
      <c r="C238" s="43" t="s">
        <v>323</v>
      </c>
      <c r="D238" s="33">
        <v>8215</v>
      </c>
      <c r="E238" s="48"/>
      <c r="F238" s="52"/>
      <c r="G238" s="51"/>
      <c r="J238" s="59"/>
    </row>
    <row r="239" spans="1:10" s="4" customFormat="1" ht="15.75" customHeight="1" x14ac:dyDescent="0.25">
      <c r="A239" s="1"/>
      <c r="B239" s="39"/>
      <c r="C239" s="43" t="s">
        <v>324</v>
      </c>
      <c r="D239" s="33">
        <v>5771</v>
      </c>
      <c r="E239" s="48"/>
      <c r="F239" s="52"/>
      <c r="G239" s="51"/>
      <c r="J239" s="59"/>
    </row>
    <row r="240" spans="1:10" s="4" customFormat="1" ht="15.75" customHeight="1" x14ac:dyDescent="0.25">
      <c r="A240" s="1"/>
      <c r="B240" s="39"/>
      <c r="C240" s="43" t="s">
        <v>325</v>
      </c>
      <c r="D240" s="33">
        <v>2644</v>
      </c>
      <c r="E240" s="48"/>
      <c r="F240" s="52"/>
      <c r="G240" s="51"/>
      <c r="J240" s="59"/>
    </row>
    <row r="241" spans="1:10" s="4" customFormat="1" ht="15.75" customHeight="1" x14ac:dyDescent="0.25">
      <c r="A241" s="1"/>
      <c r="B241" s="39"/>
      <c r="C241" s="43" t="s">
        <v>326</v>
      </c>
      <c r="D241" s="33">
        <v>3162</v>
      </c>
      <c r="E241" s="48"/>
      <c r="F241" s="52"/>
      <c r="G241" s="51"/>
      <c r="J241" s="59"/>
    </row>
    <row r="242" spans="1:10" s="4" customFormat="1" ht="15.75" customHeight="1" x14ac:dyDescent="0.25">
      <c r="A242" s="1"/>
      <c r="B242" s="39"/>
      <c r="C242" s="43" t="s">
        <v>327</v>
      </c>
      <c r="D242" s="33">
        <v>1130</v>
      </c>
      <c r="E242" s="48"/>
      <c r="F242" s="52"/>
      <c r="G242" s="51"/>
      <c r="J242" s="59"/>
    </row>
    <row r="243" spans="1:10" s="4" customFormat="1" ht="15.75" customHeight="1" x14ac:dyDescent="0.25">
      <c r="A243" s="1"/>
      <c r="B243" s="39"/>
      <c r="C243" s="43" t="s">
        <v>328</v>
      </c>
      <c r="D243" s="33">
        <v>6553</v>
      </c>
      <c r="E243" s="48"/>
      <c r="F243" s="52"/>
      <c r="G243" s="51"/>
      <c r="J243" s="59"/>
    </row>
    <row r="244" spans="1:10" s="4" customFormat="1" ht="15.75" customHeight="1" x14ac:dyDescent="0.25">
      <c r="A244" s="1"/>
      <c r="B244" s="39"/>
      <c r="C244" s="43" t="s">
        <v>329</v>
      </c>
      <c r="D244" s="33">
        <v>1545</v>
      </c>
      <c r="E244" s="48"/>
      <c r="F244" s="52"/>
      <c r="G244" s="51"/>
      <c r="J244" s="59"/>
    </row>
    <row r="245" spans="1:10" s="4" customFormat="1" ht="15.75" customHeight="1" x14ac:dyDescent="0.25">
      <c r="A245" s="1"/>
      <c r="B245" s="39"/>
      <c r="C245" s="43" t="s">
        <v>330</v>
      </c>
      <c r="D245" s="33">
        <v>29406</v>
      </c>
      <c r="E245" s="48"/>
      <c r="F245" s="52"/>
      <c r="G245" s="51"/>
      <c r="J245" s="59"/>
    </row>
    <row r="246" spans="1:10" s="4" customFormat="1" ht="15.75" customHeight="1" x14ac:dyDescent="0.25">
      <c r="A246" s="1"/>
      <c r="B246" s="39"/>
      <c r="C246" s="43" t="s">
        <v>331</v>
      </c>
      <c r="D246" s="33">
        <v>7785</v>
      </c>
      <c r="E246" s="48"/>
      <c r="F246" s="52"/>
      <c r="G246" s="51"/>
      <c r="J246" s="59"/>
    </row>
    <row r="247" spans="1:10" s="4" customFormat="1" ht="15.75" customHeight="1" x14ac:dyDescent="0.25">
      <c r="A247" s="1"/>
      <c r="B247" s="39"/>
      <c r="C247" s="43" t="s">
        <v>332</v>
      </c>
      <c r="D247" s="33">
        <v>1817</v>
      </c>
      <c r="E247" s="48"/>
      <c r="F247" s="52"/>
      <c r="G247" s="51"/>
      <c r="J247" s="59"/>
    </row>
    <row r="248" spans="1:10" s="4" customFormat="1" ht="15.75" customHeight="1" x14ac:dyDescent="0.25">
      <c r="A248" s="1"/>
      <c r="B248" s="39"/>
      <c r="C248" s="43" t="s">
        <v>333</v>
      </c>
      <c r="D248" s="33">
        <v>1979</v>
      </c>
      <c r="E248" s="48"/>
      <c r="F248" s="52"/>
      <c r="G248" s="51"/>
      <c r="J248" s="59"/>
    </row>
    <row r="249" spans="1:10" s="4" customFormat="1" ht="15.75" customHeight="1" x14ac:dyDescent="0.25">
      <c r="A249" s="1"/>
      <c r="B249" s="39"/>
      <c r="C249" s="43" t="s">
        <v>334</v>
      </c>
      <c r="D249" s="33">
        <v>9961</v>
      </c>
      <c r="E249" s="48"/>
      <c r="F249" s="52"/>
      <c r="G249" s="51"/>
      <c r="J249" s="59"/>
    </row>
    <row r="250" spans="1:10" s="4" customFormat="1" ht="15.75" customHeight="1" x14ac:dyDescent="0.25">
      <c r="A250" s="1"/>
      <c r="B250" s="39"/>
      <c r="C250" s="43" t="s">
        <v>335</v>
      </c>
      <c r="D250" s="33">
        <v>1199</v>
      </c>
      <c r="E250" s="48"/>
      <c r="F250" s="52"/>
      <c r="G250" s="51"/>
      <c r="J250" s="59"/>
    </row>
    <row r="251" spans="1:10" s="4" customFormat="1" ht="15.75" customHeight="1" x14ac:dyDescent="0.25">
      <c r="A251" s="1"/>
      <c r="B251" s="39"/>
      <c r="C251" s="43" t="s">
        <v>336</v>
      </c>
      <c r="D251" s="33">
        <v>1291</v>
      </c>
      <c r="E251" s="48"/>
      <c r="F251" s="52"/>
      <c r="G251" s="51"/>
      <c r="J251" s="59"/>
    </row>
    <row r="252" spans="1:10" s="4" customFormat="1" ht="15.75" customHeight="1" x14ac:dyDescent="0.25">
      <c r="A252" s="1"/>
      <c r="B252" s="39"/>
      <c r="C252" s="43" t="s">
        <v>337</v>
      </c>
      <c r="D252" s="33">
        <v>3899</v>
      </c>
      <c r="E252" s="48"/>
      <c r="F252" s="52"/>
      <c r="G252" s="51"/>
      <c r="J252" s="59"/>
    </row>
    <row r="253" spans="1:10" s="4" customFormat="1" ht="15.75" customHeight="1" x14ac:dyDescent="0.25">
      <c r="A253" s="1"/>
      <c r="B253" s="39"/>
      <c r="C253" s="43" t="s">
        <v>338</v>
      </c>
      <c r="D253" s="33">
        <v>4366</v>
      </c>
      <c r="E253" s="48"/>
      <c r="F253" s="52"/>
      <c r="G253" s="51"/>
      <c r="J253" s="59"/>
    </row>
    <row r="254" spans="1:10" s="4" customFormat="1" ht="15.75" customHeight="1" x14ac:dyDescent="0.25">
      <c r="A254" s="1"/>
      <c r="B254" s="39"/>
      <c r="C254" s="43" t="s">
        <v>82</v>
      </c>
      <c r="D254" s="33">
        <v>7448</v>
      </c>
      <c r="E254" s="48"/>
      <c r="F254" s="52"/>
      <c r="G254" s="51"/>
      <c r="J254" s="59"/>
    </row>
    <row r="255" spans="1:10" s="4" customFormat="1" ht="15.75" customHeight="1" x14ac:dyDescent="0.25">
      <c r="A255" s="1"/>
      <c r="B255" s="39"/>
      <c r="C255" s="43" t="s">
        <v>339</v>
      </c>
      <c r="D255" s="33">
        <v>5024</v>
      </c>
      <c r="E255" s="48"/>
      <c r="F255" s="52"/>
      <c r="G255" s="51"/>
      <c r="J255" s="59"/>
    </row>
    <row r="256" spans="1:10" s="4" customFormat="1" ht="15.75" customHeight="1" x14ac:dyDescent="0.25">
      <c r="A256" s="1"/>
      <c r="B256" s="39"/>
      <c r="C256" s="43" t="s">
        <v>340</v>
      </c>
      <c r="D256" s="33">
        <v>2596</v>
      </c>
      <c r="E256" s="48"/>
      <c r="F256" s="52"/>
      <c r="G256" s="51"/>
      <c r="J256" s="59"/>
    </row>
    <row r="257" spans="1:10" s="4" customFormat="1" ht="15.75" customHeight="1" x14ac:dyDescent="0.25">
      <c r="A257" s="1"/>
      <c r="B257" s="39"/>
      <c r="C257" s="43" t="s">
        <v>11</v>
      </c>
      <c r="D257" s="33">
        <v>3176</v>
      </c>
      <c r="E257" s="48"/>
      <c r="F257" s="52"/>
      <c r="G257" s="51"/>
      <c r="J257" s="59"/>
    </row>
    <row r="258" spans="1:10" s="4" customFormat="1" ht="15.75" customHeight="1" x14ac:dyDescent="0.25">
      <c r="A258" s="1"/>
      <c r="B258" s="39"/>
      <c r="C258" s="43" t="s">
        <v>64</v>
      </c>
      <c r="D258" s="33">
        <v>2413</v>
      </c>
      <c r="E258" s="48"/>
      <c r="F258" s="52"/>
      <c r="G258" s="51"/>
      <c r="J258" s="59"/>
    </row>
    <row r="259" spans="1:10" s="4" customFormat="1" ht="15.75" customHeight="1" x14ac:dyDescent="0.25">
      <c r="A259" s="1"/>
      <c r="B259" s="39"/>
      <c r="C259" s="43" t="s">
        <v>341</v>
      </c>
      <c r="D259" s="33">
        <v>7567</v>
      </c>
      <c r="E259" s="48"/>
      <c r="F259" s="52"/>
      <c r="G259" s="51"/>
      <c r="J259" s="59"/>
    </row>
    <row r="260" spans="1:10" s="4" customFormat="1" ht="15.75" customHeight="1" x14ac:dyDescent="0.25">
      <c r="A260" s="1"/>
      <c r="B260" s="39"/>
      <c r="C260" s="43" t="s">
        <v>342</v>
      </c>
      <c r="D260" s="33">
        <v>1035</v>
      </c>
      <c r="E260" s="48"/>
      <c r="F260" s="52"/>
      <c r="G260" s="51"/>
      <c r="J260" s="59"/>
    </row>
    <row r="261" spans="1:10" s="4" customFormat="1" ht="15.75" customHeight="1" x14ac:dyDescent="0.25">
      <c r="A261" s="1"/>
      <c r="B261" s="39"/>
      <c r="C261" s="43" t="s">
        <v>343</v>
      </c>
      <c r="D261" s="33">
        <v>1045</v>
      </c>
      <c r="E261" s="48"/>
      <c r="F261" s="52"/>
      <c r="G261" s="51"/>
      <c r="J261" s="59"/>
    </row>
    <row r="262" spans="1:10" s="4" customFormat="1" ht="15.75" customHeight="1" x14ac:dyDescent="0.25">
      <c r="A262" s="1"/>
      <c r="B262" s="39"/>
      <c r="C262" s="43" t="s">
        <v>344</v>
      </c>
      <c r="D262" s="33">
        <v>1675</v>
      </c>
      <c r="E262" s="48"/>
      <c r="F262" s="52"/>
      <c r="G262" s="51"/>
      <c r="J262" s="59"/>
    </row>
    <row r="263" spans="1:10" s="4" customFormat="1" ht="15.75" customHeight="1" x14ac:dyDescent="0.25">
      <c r="A263" s="1"/>
      <c r="B263" s="39"/>
      <c r="C263" s="43" t="s">
        <v>345</v>
      </c>
      <c r="D263" s="33">
        <v>6442</v>
      </c>
      <c r="E263" s="48"/>
      <c r="F263" s="52"/>
      <c r="G263" s="51"/>
      <c r="J263" s="59"/>
    </row>
    <row r="264" spans="1:10" s="4" customFormat="1" ht="15.75" customHeight="1" x14ac:dyDescent="0.25">
      <c r="A264" s="1"/>
      <c r="B264" s="39"/>
      <c r="C264" s="43" t="s">
        <v>346</v>
      </c>
      <c r="D264" s="33">
        <v>587</v>
      </c>
      <c r="E264" s="48"/>
      <c r="F264" s="52"/>
      <c r="G264" s="51"/>
      <c r="J264" s="59"/>
    </row>
    <row r="265" spans="1:10" s="4" customFormat="1" ht="15.75" customHeight="1" x14ac:dyDescent="0.25">
      <c r="A265" s="1"/>
      <c r="B265" s="39"/>
      <c r="C265" s="43" t="s">
        <v>347</v>
      </c>
      <c r="D265" s="33">
        <v>438</v>
      </c>
      <c r="E265" s="48"/>
      <c r="F265" s="52"/>
      <c r="G265" s="51"/>
      <c r="J265" s="59"/>
    </row>
    <row r="266" spans="1:10" s="4" customFormat="1" ht="15.75" customHeight="1" x14ac:dyDescent="0.25">
      <c r="A266" s="1"/>
      <c r="B266" s="39"/>
      <c r="C266" s="43" t="s">
        <v>348</v>
      </c>
      <c r="D266" s="33">
        <v>344</v>
      </c>
      <c r="E266" s="48"/>
      <c r="F266" s="52"/>
      <c r="G266" s="51"/>
      <c r="J266" s="59"/>
    </row>
    <row r="267" spans="1:10" s="4" customFormat="1" ht="15.75" customHeight="1" x14ac:dyDescent="0.25">
      <c r="A267" s="1"/>
      <c r="B267" s="39"/>
      <c r="C267" s="43" t="s">
        <v>349</v>
      </c>
      <c r="D267" s="33">
        <v>71</v>
      </c>
      <c r="E267" s="48"/>
      <c r="F267" s="52"/>
      <c r="G267" s="51"/>
      <c r="J267" s="59"/>
    </row>
    <row r="268" spans="1:10" s="4" customFormat="1" ht="15.75" customHeight="1" x14ac:dyDescent="0.25">
      <c r="A268" s="1"/>
      <c r="B268" s="39"/>
      <c r="C268" s="43" t="s">
        <v>350</v>
      </c>
      <c r="D268" s="33">
        <v>474</v>
      </c>
      <c r="E268" s="48"/>
      <c r="F268" s="52"/>
      <c r="G268" s="51"/>
      <c r="J268" s="59"/>
    </row>
    <row r="269" spans="1:10" s="4" customFormat="1" ht="15.75" customHeight="1" x14ac:dyDescent="0.25">
      <c r="A269" s="1"/>
      <c r="B269" s="39"/>
      <c r="C269" s="43" t="s">
        <v>351</v>
      </c>
      <c r="D269" s="33">
        <v>1891</v>
      </c>
      <c r="E269" s="48"/>
      <c r="F269" s="52"/>
      <c r="G269" s="51"/>
      <c r="J269" s="59"/>
    </row>
    <row r="270" spans="1:10" s="4" customFormat="1" ht="15.75" customHeight="1" x14ac:dyDescent="0.25">
      <c r="A270" s="1"/>
      <c r="B270" s="39"/>
      <c r="C270" s="43" t="s">
        <v>352</v>
      </c>
      <c r="D270" s="33">
        <v>579</v>
      </c>
      <c r="E270" s="48"/>
      <c r="F270" s="52"/>
      <c r="G270" s="51"/>
      <c r="J270" s="59"/>
    </row>
    <row r="271" spans="1:10" s="4" customFormat="1" ht="15.75" customHeight="1" x14ac:dyDescent="0.25">
      <c r="A271" s="1"/>
      <c r="B271" s="39"/>
      <c r="C271" s="43" t="s">
        <v>353</v>
      </c>
      <c r="D271" s="33">
        <v>9187</v>
      </c>
      <c r="E271" s="48"/>
      <c r="F271" s="52"/>
      <c r="G271" s="51"/>
      <c r="J271" s="59"/>
    </row>
    <row r="272" spans="1:10" s="4" customFormat="1" ht="15.75" customHeight="1" x14ac:dyDescent="0.25">
      <c r="A272" s="1"/>
      <c r="B272" s="39"/>
      <c r="C272" s="43" t="s">
        <v>354</v>
      </c>
      <c r="D272" s="33">
        <v>3447</v>
      </c>
      <c r="E272" s="48"/>
      <c r="F272" s="52"/>
      <c r="G272" s="51"/>
      <c r="J272" s="59"/>
    </row>
    <row r="273" spans="1:10" s="4" customFormat="1" ht="15.75" customHeight="1" x14ac:dyDescent="0.25">
      <c r="A273" s="1"/>
      <c r="B273" s="39"/>
      <c r="C273" s="43" t="s">
        <v>355</v>
      </c>
      <c r="D273" s="33">
        <v>3034</v>
      </c>
      <c r="E273" s="48"/>
      <c r="F273" s="52"/>
      <c r="G273" s="51"/>
      <c r="J273" s="59"/>
    </row>
    <row r="274" spans="1:10" s="4" customFormat="1" ht="15.75" customHeight="1" x14ac:dyDescent="0.25">
      <c r="A274" s="1"/>
      <c r="B274" s="39"/>
      <c r="C274" s="43" t="s">
        <v>356</v>
      </c>
      <c r="D274" s="33">
        <v>2817</v>
      </c>
      <c r="E274" s="48"/>
      <c r="F274" s="52"/>
      <c r="G274" s="51"/>
      <c r="J274" s="59"/>
    </row>
    <row r="275" spans="1:10" s="4" customFormat="1" ht="15.75" customHeight="1" x14ac:dyDescent="0.25">
      <c r="A275" s="1"/>
      <c r="B275" s="39"/>
      <c r="C275" s="43" t="s">
        <v>6</v>
      </c>
      <c r="D275" s="33">
        <v>9213</v>
      </c>
      <c r="E275" s="48"/>
      <c r="F275" s="52"/>
      <c r="G275" s="51"/>
      <c r="J275" s="59"/>
    </row>
    <row r="276" spans="1:10" s="4" customFormat="1" ht="15.75" customHeight="1" x14ac:dyDescent="0.25">
      <c r="A276" s="1"/>
      <c r="B276" s="39"/>
      <c r="C276" s="43" t="s">
        <v>357</v>
      </c>
      <c r="D276" s="33">
        <v>3326</v>
      </c>
      <c r="E276" s="48"/>
      <c r="F276" s="52"/>
      <c r="G276" s="51"/>
      <c r="J276" s="59"/>
    </row>
    <row r="277" spans="1:10" s="4" customFormat="1" ht="15.75" customHeight="1" x14ac:dyDescent="0.25">
      <c r="A277" s="1"/>
      <c r="B277" s="39"/>
      <c r="C277" s="43" t="s">
        <v>13</v>
      </c>
      <c r="D277" s="33">
        <v>1845</v>
      </c>
      <c r="E277" s="48"/>
      <c r="F277" s="52"/>
      <c r="G277" s="51"/>
      <c r="J277" s="59"/>
    </row>
    <row r="278" spans="1:10" s="4" customFormat="1" ht="15.75" customHeight="1" x14ac:dyDescent="0.25">
      <c r="A278" s="1"/>
      <c r="B278" s="39"/>
      <c r="C278" s="43" t="s">
        <v>358</v>
      </c>
      <c r="D278" s="33">
        <v>2681</v>
      </c>
      <c r="E278" s="48"/>
      <c r="F278" s="52"/>
      <c r="G278" s="51"/>
      <c r="J278" s="59"/>
    </row>
    <row r="279" spans="1:10" s="4" customFormat="1" ht="15.75" customHeight="1" x14ac:dyDescent="0.25">
      <c r="A279" s="1"/>
      <c r="B279" s="39"/>
      <c r="C279" s="43" t="s">
        <v>359</v>
      </c>
      <c r="D279" s="33">
        <v>4713</v>
      </c>
      <c r="E279" s="48"/>
      <c r="F279" s="52"/>
      <c r="G279" s="51"/>
      <c r="J279" s="59"/>
    </row>
    <row r="280" spans="1:10" s="4" customFormat="1" ht="15.75" customHeight="1" x14ac:dyDescent="0.25">
      <c r="A280" s="1"/>
      <c r="B280" s="39"/>
      <c r="C280" s="43" t="s">
        <v>360</v>
      </c>
      <c r="D280" s="33">
        <v>3644</v>
      </c>
      <c r="E280" s="48"/>
      <c r="F280" s="52"/>
      <c r="G280" s="51"/>
      <c r="J280" s="59"/>
    </row>
    <row r="281" spans="1:10" s="4" customFormat="1" ht="15.75" customHeight="1" x14ac:dyDescent="0.25">
      <c r="A281" s="1"/>
      <c r="B281" s="39"/>
      <c r="C281" s="43" t="s">
        <v>361</v>
      </c>
      <c r="D281" s="33">
        <v>9243</v>
      </c>
      <c r="E281" s="48"/>
      <c r="F281" s="52"/>
      <c r="G281" s="51"/>
      <c r="J281" s="59"/>
    </row>
    <row r="282" spans="1:10" s="4" customFormat="1" ht="15.75" customHeight="1" x14ac:dyDescent="0.25">
      <c r="A282" s="1"/>
      <c r="B282" s="39"/>
      <c r="C282" s="43" t="s">
        <v>362</v>
      </c>
      <c r="D282" s="33">
        <v>2269</v>
      </c>
      <c r="E282" s="48"/>
      <c r="F282" s="52"/>
      <c r="G282" s="51"/>
      <c r="J282" s="59"/>
    </row>
    <row r="283" spans="1:10" s="4" customFormat="1" ht="15.75" customHeight="1" x14ac:dyDescent="0.25">
      <c r="A283" s="1"/>
      <c r="B283" s="39"/>
      <c r="C283" s="43" t="s">
        <v>363</v>
      </c>
      <c r="D283" s="33">
        <v>1765</v>
      </c>
      <c r="E283" s="48"/>
      <c r="F283" s="52"/>
      <c r="G283" s="51"/>
      <c r="J283" s="59"/>
    </row>
    <row r="284" spans="1:10" s="4" customFormat="1" ht="15.75" customHeight="1" x14ac:dyDescent="0.25">
      <c r="A284" s="1"/>
      <c r="B284" s="39"/>
      <c r="C284" s="43"/>
      <c r="D284" s="37"/>
      <c r="E284" s="48"/>
      <c r="F284" s="52"/>
      <c r="G284" s="51"/>
      <c r="J284" s="59"/>
    </row>
    <row r="285" spans="1:10" s="4" customFormat="1" ht="15.75" customHeight="1" x14ac:dyDescent="0.25">
      <c r="A285" s="1"/>
      <c r="B285" s="39"/>
      <c r="C285" s="42" t="s">
        <v>1713</v>
      </c>
      <c r="D285" s="32">
        <f>SUM(D286:D296)</f>
        <v>26741</v>
      </c>
      <c r="E285" s="48"/>
      <c r="F285" s="52"/>
      <c r="G285" s="51"/>
      <c r="J285" s="59"/>
    </row>
    <row r="286" spans="1:10" s="4" customFormat="1" ht="15.75" customHeight="1" x14ac:dyDescent="0.25">
      <c r="A286" s="1"/>
      <c r="B286" s="39"/>
      <c r="C286" s="43" t="s">
        <v>364</v>
      </c>
      <c r="D286" s="33">
        <v>1836</v>
      </c>
      <c r="E286" s="48"/>
      <c r="F286" s="52"/>
      <c r="G286" s="51"/>
      <c r="J286" s="59"/>
    </row>
    <row r="287" spans="1:10" s="4" customFormat="1" ht="15.75" customHeight="1" x14ac:dyDescent="0.25">
      <c r="A287" s="1"/>
      <c r="B287" s="39"/>
      <c r="C287" s="43" t="s">
        <v>365</v>
      </c>
      <c r="D287" s="33">
        <v>2698</v>
      </c>
      <c r="E287" s="48"/>
      <c r="F287" s="52"/>
      <c r="G287" s="51"/>
      <c r="J287" s="59"/>
    </row>
    <row r="288" spans="1:10" s="4" customFormat="1" ht="15.75" customHeight="1" x14ac:dyDescent="0.25">
      <c r="A288" s="1"/>
      <c r="B288" s="39"/>
      <c r="C288" s="43" t="s">
        <v>366</v>
      </c>
      <c r="D288" s="33">
        <v>1980</v>
      </c>
      <c r="E288" s="48"/>
      <c r="F288" s="52"/>
      <c r="G288" s="51"/>
      <c r="J288" s="59"/>
    </row>
    <row r="289" spans="1:10" s="4" customFormat="1" ht="15.75" customHeight="1" x14ac:dyDescent="0.25">
      <c r="A289" s="1"/>
      <c r="B289" s="39"/>
      <c r="C289" s="43" t="s">
        <v>367</v>
      </c>
      <c r="D289" s="33">
        <v>1416</v>
      </c>
      <c r="E289" s="48"/>
      <c r="F289" s="52"/>
      <c r="G289" s="51"/>
      <c r="J289" s="59"/>
    </row>
    <row r="290" spans="1:10" s="4" customFormat="1" ht="15.75" customHeight="1" x14ac:dyDescent="0.25">
      <c r="A290" s="1"/>
      <c r="B290" s="39"/>
      <c r="C290" s="43" t="s">
        <v>368</v>
      </c>
      <c r="D290" s="33">
        <v>1667</v>
      </c>
      <c r="E290" s="48"/>
      <c r="F290" s="52"/>
      <c r="G290" s="51"/>
      <c r="J290" s="59"/>
    </row>
    <row r="291" spans="1:10" s="4" customFormat="1" ht="15.75" customHeight="1" x14ac:dyDescent="0.25">
      <c r="A291" s="1"/>
      <c r="B291" s="39"/>
      <c r="C291" s="43" t="s">
        <v>2</v>
      </c>
      <c r="D291" s="33">
        <v>3804</v>
      </c>
      <c r="E291" s="48"/>
      <c r="F291" s="52"/>
      <c r="G291" s="51"/>
      <c r="J291" s="59"/>
    </row>
    <row r="292" spans="1:10" s="4" customFormat="1" ht="15.75" customHeight="1" x14ac:dyDescent="0.25">
      <c r="A292" s="1"/>
      <c r="B292" s="39"/>
      <c r="C292" s="43" t="s">
        <v>369</v>
      </c>
      <c r="D292" s="33">
        <v>1257</v>
      </c>
      <c r="E292" s="48"/>
      <c r="F292" s="52"/>
      <c r="G292" s="51"/>
      <c r="J292" s="59"/>
    </row>
    <row r="293" spans="1:10" s="4" customFormat="1" ht="15.75" customHeight="1" x14ac:dyDescent="0.25">
      <c r="A293" s="1"/>
      <c r="B293" s="39"/>
      <c r="C293" s="43" t="s">
        <v>370</v>
      </c>
      <c r="D293" s="33">
        <v>6841</v>
      </c>
      <c r="E293" s="48"/>
      <c r="F293" s="52"/>
      <c r="G293" s="51"/>
      <c r="J293" s="59"/>
    </row>
    <row r="294" spans="1:10" s="4" customFormat="1" ht="15.75" customHeight="1" x14ac:dyDescent="0.25">
      <c r="A294" s="1"/>
      <c r="B294" s="39"/>
      <c r="C294" s="43" t="s">
        <v>371</v>
      </c>
      <c r="D294" s="33">
        <v>1675</v>
      </c>
      <c r="E294" s="48"/>
      <c r="F294" s="52"/>
      <c r="G294" s="51"/>
      <c r="J294" s="59"/>
    </row>
    <row r="295" spans="1:10" s="4" customFormat="1" ht="15.75" customHeight="1" x14ac:dyDescent="0.25">
      <c r="A295" s="1"/>
      <c r="B295" s="39"/>
      <c r="C295" s="43" t="s">
        <v>372</v>
      </c>
      <c r="D295" s="33">
        <v>2565</v>
      </c>
      <c r="E295" s="48"/>
      <c r="F295" s="52"/>
      <c r="G295" s="51"/>
      <c r="J295" s="59"/>
    </row>
    <row r="296" spans="1:10" s="4" customFormat="1" ht="15.75" customHeight="1" x14ac:dyDescent="0.25">
      <c r="A296" s="1"/>
      <c r="B296" s="39"/>
      <c r="C296" s="43" t="s">
        <v>373</v>
      </c>
      <c r="D296" s="33">
        <v>1002</v>
      </c>
      <c r="E296" s="48"/>
      <c r="F296" s="52"/>
      <c r="G296" s="51"/>
      <c r="J296" s="59"/>
    </row>
    <row r="297" spans="1:10" s="4" customFormat="1" ht="15.75" customHeight="1" x14ac:dyDescent="0.25">
      <c r="A297" s="1"/>
      <c r="B297" s="39"/>
      <c r="C297" s="43"/>
      <c r="D297" s="37"/>
      <c r="E297" s="48"/>
      <c r="F297" s="52"/>
      <c r="G297" s="51"/>
      <c r="J297" s="59"/>
    </row>
    <row r="298" spans="1:10" s="4" customFormat="1" ht="15.75" customHeight="1" x14ac:dyDescent="0.25">
      <c r="A298" s="1"/>
      <c r="B298" s="39"/>
      <c r="C298" s="42" t="s">
        <v>374</v>
      </c>
      <c r="D298" s="32">
        <f>SUM(D299:D320)</f>
        <v>113200</v>
      </c>
      <c r="E298" s="48"/>
      <c r="F298" s="52"/>
      <c r="G298" s="51"/>
      <c r="J298" s="59"/>
    </row>
    <row r="299" spans="1:10" s="4" customFormat="1" ht="15.75" customHeight="1" x14ac:dyDescent="0.25">
      <c r="A299" s="1"/>
      <c r="B299" s="39"/>
      <c r="C299" s="43" t="s">
        <v>375</v>
      </c>
      <c r="D299" s="33">
        <v>9234</v>
      </c>
      <c r="E299" s="48"/>
      <c r="F299" s="52"/>
      <c r="G299" s="51"/>
      <c r="J299" s="59"/>
    </row>
    <row r="300" spans="1:10" s="4" customFormat="1" ht="15.75" customHeight="1" x14ac:dyDescent="0.25">
      <c r="A300" s="1"/>
      <c r="B300" s="39"/>
      <c r="C300" s="43" t="s">
        <v>376</v>
      </c>
      <c r="D300" s="33">
        <v>11913</v>
      </c>
      <c r="E300" s="48"/>
      <c r="F300" s="52"/>
      <c r="G300" s="51"/>
      <c r="J300" s="59"/>
    </row>
    <row r="301" spans="1:10" s="4" customFormat="1" ht="15.75" customHeight="1" x14ac:dyDescent="0.25">
      <c r="A301" s="1"/>
      <c r="B301" s="39"/>
      <c r="C301" s="43" t="s">
        <v>377</v>
      </c>
      <c r="D301" s="33">
        <v>1812</v>
      </c>
      <c r="E301" s="48"/>
      <c r="F301" s="52"/>
      <c r="G301" s="51"/>
      <c r="J301" s="59"/>
    </row>
    <row r="302" spans="1:10" s="4" customFormat="1" ht="15.75" customHeight="1" x14ac:dyDescent="0.25">
      <c r="A302" s="1"/>
      <c r="B302" s="39"/>
      <c r="C302" s="43" t="s">
        <v>378</v>
      </c>
      <c r="D302" s="33">
        <v>5444</v>
      </c>
      <c r="E302" s="48"/>
      <c r="F302" s="52"/>
      <c r="G302" s="51"/>
      <c r="J302" s="59"/>
    </row>
    <row r="303" spans="1:10" s="4" customFormat="1" ht="15.75" customHeight="1" x14ac:dyDescent="0.25">
      <c r="A303" s="1"/>
      <c r="B303" s="39"/>
      <c r="C303" s="43" t="s">
        <v>379</v>
      </c>
      <c r="D303" s="33">
        <v>16303</v>
      </c>
      <c r="E303" s="48"/>
      <c r="F303" s="52"/>
      <c r="G303" s="51"/>
      <c r="J303" s="59"/>
    </row>
    <row r="304" spans="1:10" s="4" customFormat="1" ht="15.75" customHeight="1" x14ac:dyDescent="0.25">
      <c r="A304" s="1"/>
      <c r="B304" s="39"/>
      <c r="C304" s="43" t="s">
        <v>380</v>
      </c>
      <c r="D304" s="33">
        <v>4507</v>
      </c>
      <c r="E304" s="48"/>
      <c r="F304" s="52"/>
      <c r="G304" s="51"/>
      <c r="J304" s="59"/>
    </row>
    <row r="305" spans="1:10" s="4" customFormat="1" ht="15.75" customHeight="1" x14ac:dyDescent="0.25">
      <c r="A305" s="1"/>
      <c r="B305" s="39"/>
      <c r="C305" s="43" t="s">
        <v>381</v>
      </c>
      <c r="D305" s="33">
        <v>1459</v>
      </c>
      <c r="E305" s="48"/>
      <c r="F305" s="52"/>
      <c r="G305" s="51"/>
      <c r="J305" s="59"/>
    </row>
    <row r="306" spans="1:10" s="4" customFormat="1" ht="15.75" customHeight="1" x14ac:dyDescent="0.25">
      <c r="A306" s="1"/>
      <c r="B306" s="39"/>
      <c r="C306" s="43" t="s">
        <v>382</v>
      </c>
      <c r="D306" s="33">
        <v>4158</v>
      </c>
      <c r="E306" s="48"/>
      <c r="F306" s="52"/>
      <c r="G306" s="51"/>
      <c r="J306" s="59"/>
    </row>
    <row r="307" spans="1:10" s="4" customFormat="1" ht="15.75" customHeight="1" x14ac:dyDescent="0.25">
      <c r="A307" s="1"/>
      <c r="B307" s="39"/>
      <c r="C307" s="43" t="s">
        <v>383</v>
      </c>
      <c r="D307" s="33">
        <v>2535</v>
      </c>
      <c r="E307" s="48"/>
      <c r="F307" s="52"/>
      <c r="G307" s="51"/>
      <c r="J307" s="59"/>
    </row>
    <row r="308" spans="1:10" s="4" customFormat="1" ht="15.75" customHeight="1" x14ac:dyDescent="0.25">
      <c r="A308" s="1"/>
      <c r="B308" s="39"/>
      <c r="C308" s="43" t="s">
        <v>384</v>
      </c>
      <c r="D308" s="33">
        <v>6861</v>
      </c>
      <c r="E308" s="48"/>
      <c r="F308" s="52"/>
      <c r="G308" s="51"/>
      <c r="J308" s="59"/>
    </row>
    <row r="309" spans="1:10" s="4" customFormat="1" ht="15.75" customHeight="1" x14ac:dyDescent="0.25">
      <c r="A309" s="1"/>
      <c r="B309" s="39"/>
      <c r="C309" s="43" t="s">
        <v>385</v>
      </c>
      <c r="D309" s="33">
        <v>7879</v>
      </c>
      <c r="E309" s="48"/>
      <c r="F309" s="52"/>
      <c r="G309" s="51"/>
      <c r="J309" s="59"/>
    </row>
    <row r="310" spans="1:10" s="4" customFormat="1" ht="15.75" customHeight="1" x14ac:dyDescent="0.25">
      <c r="A310" s="1"/>
      <c r="B310" s="39"/>
      <c r="C310" s="43" t="s">
        <v>386</v>
      </c>
      <c r="D310" s="33">
        <v>4447</v>
      </c>
      <c r="E310" s="48"/>
      <c r="F310" s="52"/>
      <c r="G310" s="51"/>
      <c r="J310" s="59"/>
    </row>
    <row r="311" spans="1:10" s="4" customFormat="1" ht="15.75" customHeight="1" x14ac:dyDescent="0.25">
      <c r="A311" s="1"/>
      <c r="B311" s="39"/>
      <c r="C311" s="43" t="s">
        <v>387</v>
      </c>
      <c r="D311" s="33">
        <v>5332</v>
      </c>
      <c r="E311" s="48"/>
      <c r="F311" s="52"/>
      <c r="G311" s="51"/>
      <c r="J311" s="59"/>
    </row>
    <row r="312" spans="1:10" s="4" customFormat="1" ht="15.75" customHeight="1" x14ac:dyDescent="0.25">
      <c r="A312" s="1"/>
      <c r="B312" s="39"/>
      <c r="C312" s="43" t="s">
        <v>388</v>
      </c>
      <c r="D312" s="33">
        <v>1498</v>
      </c>
      <c r="E312" s="48"/>
      <c r="F312" s="52"/>
      <c r="G312" s="51"/>
      <c r="J312" s="59"/>
    </row>
    <row r="313" spans="1:10" s="4" customFormat="1" ht="15.75" customHeight="1" x14ac:dyDescent="0.25">
      <c r="A313" s="1"/>
      <c r="B313" s="39"/>
      <c r="C313" s="43" t="s">
        <v>389</v>
      </c>
      <c r="D313" s="33">
        <v>756</v>
      </c>
      <c r="E313" s="48"/>
      <c r="F313" s="52"/>
      <c r="G313" s="51"/>
      <c r="J313" s="59"/>
    </row>
    <row r="314" spans="1:10" s="4" customFormat="1" ht="15.75" customHeight="1" x14ac:dyDescent="0.25">
      <c r="A314" s="1"/>
      <c r="B314" s="39"/>
      <c r="C314" s="43" t="s">
        <v>390</v>
      </c>
      <c r="D314" s="33">
        <v>3725</v>
      </c>
      <c r="E314" s="48"/>
      <c r="F314" s="52"/>
      <c r="G314" s="51"/>
      <c r="J314" s="59"/>
    </row>
    <row r="315" spans="1:10" s="4" customFormat="1" ht="15.75" customHeight="1" x14ac:dyDescent="0.25">
      <c r="A315" s="1"/>
      <c r="B315" s="39"/>
      <c r="C315" s="43" t="s">
        <v>391</v>
      </c>
      <c r="D315" s="33">
        <v>8954</v>
      </c>
      <c r="E315" s="48"/>
      <c r="F315" s="52"/>
      <c r="G315" s="51"/>
      <c r="J315" s="59"/>
    </row>
    <row r="316" spans="1:10" s="4" customFormat="1" ht="15.75" customHeight="1" x14ac:dyDescent="0.25">
      <c r="A316" s="1"/>
      <c r="B316" s="39"/>
      <c r="C316" s="43" t="s">
        <v>4</v>
      </c>
      <c r="D316" s="33">
        <v>5515</v>
      </c>
      <c r="E316" s="48"/>
      <c r="F316" s="52"/>
      <c r="G316" s="51"/>
      <c r="J316" s="59"/>
    </row>
    <row r="317" spans="1:10" s="4" customFormat="1" ht="15.75" customHeight="1" x14ac:dyDescent="0.25">
      <c r="A317" s="1"/>
      <c r="B317" s="39"/>
      <c r="C317" s="43" t="s">
        <v>392</v>
      </c>
      <c r="D317" s="33">
        <v>3776</v>
      </c>
      <c r="E317" s="48"/>
      <c r="F317" s="52"/>
      <c r="G317" s="51"/>
      <c r="J317" s="59"/>
    </row>
    <row r="318" spans="1:10" s="4" customFormat="1" ht="15.75" customHeight="1" x14ac:dyDescent="0.25">
      <c r="A318" s="1"/>
      <c r="B318" s="39"/>
      <c r="C318" s="43" t="s">
        <v>393</v>
      </c>
      <c r="D318" s="33">
        <v>1569</v>
      </c>
      <c r="E318" s="48"/>
      <c r="F318" s="52"/>
      <c r="G318" s="51"/>
      <c r="J318" s="59"/>
    </row>
    <row r="319" spans="1:10" s="4" customFormat="1" ht="15.75" customHeight="1" x14ac:dyDescent="0.25">
      <c r="A319" s="1"/>
      <c r="B319" s="39"/>
      <c r="C319" s="43" t="s">
        <v>13</v>
      </c>
      <c r="D319" s="33">
        <v>4170</v>
      </c>
      <c r="E319" s="48"/>
      <c r="F319" s="52"/>
      <c r="G319" s="51"/>
      <c r="J319" s="59"/>
    </row>
    <row r="320" spans="1:10" s="4" customFormat="1" ht="15.75" customHeight="1" x14ac:dyDescent="0.25">
      <c r="A320" s="1"/>
      <c r="B320" s="39"/>
      <c r="C320" s="43" t="s">
        <v>394</v>
      </c>
      <c r="D320" s="33">
        <v>1353</v>
      </c>
      <c r="E320" s="48"/>
      <c r="F320" s="52"/>
      <c r="G320" s="51"/>
      <c r="J320" s="59"/>
    </row>
    <row r="321" spans="1:10" s="4" customFormat="1" ht="15.75" customHeight="1" x14ac:dyDescent="0.25">
      <c r="A321" s="1"/>
      <c r="B321" s="39"/>
      <c r="C321" s="43"/>
      <c r="D321" s="37"/>
      <c r="E321" s="48"/>
      <c r="F321" s="52"/>
      <c r="G321" s="51"/>
      <c r="J321" s="59"/>
    </row>
    <row r="322" spans="1:10" s="4" customFormat="1" ht="15.75" customHeight="1" x14ac:dyDescent="0.25">
      <c r="A322" s="1"/>
      <c r="B322" s="39"/>
      <c r="C322" s="42" t="s">
        <v>395</v>
      </c>
      <c r="D322" s="32">
        <f>SUM(D323:D342)</f>
        <v>108293</v>
      </c>
      <c r="E322" s="48"/>
      <c r="F322" s="52"/>
      <c r="G322" s="51"/>
      <c r="J322" s="59"/>
    </row>
    <row r="323" spans="1:10" s="4" customFormat="1" ht="15.75" customHeight="1" x14ac:dyDescent="0.25">
      <c r="A323" s="1"/>
      <c r="B323" s="39"/>
      <c r="C323" s="43" t="s">
        <v>396</v>
      </c>
      <c r="D323" s="33">
        <v>2854</v>
      </c>
      <c r="E323" s="48"/>
      <c r="F323" s="52"/>
      <c r="G323" s="51"/>
      <c r="J323" s="59"/>
    </row>
    <row r="324" spans="1:10" s="4" customFormat="1" ht="15.75" customHeight="1" x14ac:dyDescent="0.25">
      <c r="A324" s="1"/>
      <c r="B324" s="39"/>
      <c r="C324" s="43" t="s">
        <v>397</v>
      </c>
      <c r="D324" s="33">
        <v>8743</v>
      </c>
      <c r="E324" s="48"/>
      <c r="F324" s="52"/>
      <c r="G324" s="51"/>
      <c r="J324" s="59"/>
    </row>
    <row r="325" spans="1:10" s="4" customFormat="1" ht="15.75" customHeight="1" x14ac:dyDescent="0.25">
      <c r="A325" s="1"/>
      <c r="B325" s="39"/>
      <c r="C325" s="43" t="s">
        <v>398</v>
      </c>
      <c r="D325" s="33">
        <v>2994</v>
      </c>
      <c r="E325" s="48"/>
      <c r="F325" s="52"/>
      <c r="G325" s="51"/>
      <c r="J325" s="59"/>
    </row>
    <row r="326" spans="1:10" s="4" customFormat="1" ht="15.75" customHeight="1" x14ac:dyDescent="0.25">
      <c r="A326" s="1"/>
      <c r="B326" s="39"/>
      <c r="C326" s="43" t="s">
        <v>399</v>
      </c>
      <c r="D326" s="33">
        <v>5773</v>
      </c>
      <c r="E326" s="48"/>
      <c r="F326" s="52"/>
      <c r="G326" s="51"/>
      <c r="J326" s="59"/>
    </row>
    <row r="327" spans="1:10" s="4" customFormat="1" ht="15.75" customHeight="1" x14ac:dyDescent="0.25">
      <c r="A327" s="1"/>
      <c r="B327" s="39"/>
      <c r="C327" s="43" t="s">
        <v>400</v>
      </c>
      <c r="D327" s="33">
        <v>2274</v>
      </c>
      <c r="E327" s="48"/>
      <c r="F327" s="52"/>
      <c r="G327" s="51"/>
      <c r="J327" s="59"/>
    </row>
    <row r="328" spans="1:10" s="4" customFormat="1" ht="15.75" customHeight="1" x14ac:dyDescent="0.25">
      <c r="A328" s="1"/>
      <c r="B328" s="39"/>
      <c r="C328" s="43" t="s">
        <v>401</v>
      </c>
      <c r="D328" s="33">
        <v>8720</v>
      </c>
      <c r="E328" s="48"/>
      <c r="F328" s="52"/>
      <c r="G328" s="51"/>
      <c r="J328" s="59"/>
    </row>
    <row r="329" spans="1:10" s="4" customFormat="1" ht="15.75" customHeight="1" x14ac:dyDescent="0.25">
      <c r="A329" s="1"/>
      <c r="B329" s="39"/>
      <c r="C329" s="43" t="s">
        <v>402</v>
      </c>
      <c r="D329" s="33">
        <v>1897</v>
      </c>
      <c r="E329" s="48"/>
      <c r="F329" s="52"/>
      <c r="G329" s="51"/>
      <c r="J329" s="59"/>
    </row>
    <row r="330" spans="1:10" s="4" customFormat="1" ht="15.75" customHeight="1" x14ac:dyDescent="0.25">
      <c r="A330" s="1"/>
      <c r="B330" s="39"/>
      <c r="C330" s="43" t="s">
        <v>403</v>
      </c>
      <c r="D330" s="33">
        <v>13828</v>
      </c>
      <c r="E330" s="48"/>
      <c r="F330" s="52"/>
      <c r="G330" s="51"/>
      <c r="J330" s="59"/>
    </row>
    <row r="331" spans="1:10" s="4" customFormat="1" ht="15.75" customHeight="1" x14ac:dyDescent="0.25">
      <c r="A331" s="1"/>
      <c r="B331" s="39"/>
      <c r="C331" s="43" t="s">
        <v>404</v>
      </c>
      <c r="D331" s="33">
        <v>2770</v>
      </c>
      <c r="E331" s="48"/>
      <c r="F331" s="52"/>
      <c r="G331" s="51"/>
      <c r="J331" s="59"/>
    </row>
    <row r="332" spans="1:10" s="4" customFormat="1" ht="15.75" customHeight="1" x14ac:dyDescent="0.25">
      <c r="A332" s="1"/>
      <c r="B332" s="39"/>
      <c r="C332" s="43" t="s">
        <v>405</v>
      </c>
      <c r="D332" s="33">
        <v>4770</v>
      </c>
      <c r="E332" s="48"/>
      <c r="F332" s="52"/>
      <c r="G332" s="51"/>
      <c r="J332" s="59"/>
    </row>
    <row r="333" spans="1:10" s="4" customFormat="1" ht="15.75" customHeight="1" x14ac:dyDescent="0.25">
      <c r="A333" s="1"/>
      <c r="B333" s="39"/>
      <c r="C333" s="43" t="s">
        <v>406</v>
      </c>
      <c r="D333" s="33">
        <v>2384</v>
      </c>
      <c r="E333" s="48"/>
      <c r="F333" s="52"/>
      <c r="G333" s="51"/>
      <c r="J333" s="59"/>
    </row>
    <row r="334" spans="1:10" s="4" customFormat="1" ht="15.75" customHeight="1" x14ac:dyDescent="0.25">
      <c r="A334" s="1"/>
      <c r="B334" s="39"/>
      <c r="C334" s="43" t="s">
        <v>407</v>
      </c>
      <c r="D334" s="33">
        <v>5366</v>
      </c>
      <c r="E334" s="48"/>
      <c r="F334" s="52"/>
      <c r="G334" s="51"/>
      <c r="J334" s="59"/>
    </row>
    <row r="335" spans="1:10" s="4" customFormat="1" ht="15.75" customHeight="1" x14ac:dyDescent="0.25">
      <c r="A335" s="1"/>
      <c r="B335" s="39"/>
      <c r="C335" s="43" t="s">
        <v>408</v>
      </c>
      <c r="D335" s="33">
        <v>2450</v>
      </c>
      <c r="E335" s="48"/>
      <c r="F335" s="52"/>
      <c r="G335" s="51"/>
      <c r="J335" s="59"/>
    </row>
    <row r="336" spans="1:10" s="4" customFormat="1" ht="15.75" customHeight="1" x14ac:dyDescent="0.25">
      <c r="A336" s="1"/>
      <c r="B336" s="39"/>
      <c r="C336" s="43" t="s">
        <v>409</v>
      </c>
      <c r="D336" s="33">
        <v>14357</v>
      </c>
      <c r="E336" s="48"/>
      <c r="F336" s="52"/>
      <c r="G336" s="51"/>
      <c r="J336" s="59"/>
    </row>
    <row r="337" spans="1:10" s="4" customFormat="1" ht="15.75" customHeight="1" x14ac:dyDescent="0.25">
      <c r="A337" s="1"/>
      <c r="B337" s="39"/>
      <c r="C337" s="43" t="s">
        <v>410</v>
      </c>
      <c r="D337" s="33">
        <v>13190</v>
      </c>
      <c r="E337" s="48"/>
      <c r="F337" s="52"/>
      <c r="G337" s="51"/>
      <c r="J337" s="59"/>
    </row>
    <row r="338" spans="1:10" s="4" customFormat="1" ht="15.75" customHeight="1" x14ac:dyDescent="0.25">
      <c r="A338" s="1"/>
      <c r="B338" s="39"/>
      <c r="C338" s="43" t="s">
        <v>4</v>
      </c>
      <c r="D338" s="33">
        <v>7190</v>
      </c>
      <c r="E338" s="48"/>
      <c r="F338" s="52"/>
      <c r="G338" s="51"/>
      <c r="J338" s="59"/>
    </row>
    <row r="339" spans="1:10" s="4" customFormat="1" ht="15.75" customHeight="1" x14ac:dyDescent="0.25">
      <c r="A339" s="1"/>
      <c r="B339" s="39"/>
      <c r="C339" s="43" t="s">
        <v>15</v>
      </c>
      <c r="D339" s="33">
        <v>3604</v>
      </c>
      <c r="E339" s="48"/>
      <c r="F339" s="52"/>
      <c r="G339" s="51"/>
      <c r="J339" s="59"/>
    </row>
    <row r="340" spans="1:10" s="4" customFormat="1" ht="15.75" customHeight="1" x14ac:dyDescent="0.25">
      <c r="A340" s="1"/>
      <c r="B340" s="39"/>
      <c r="C340" s="43" t="s">
        <v>411</v>
      </c>
      <c r="D340" s="33">
        <v>2480</v>
      </c>
      <c r="E340" s="48"/>
      <c r="F340" s="52"/>
      <c r="G340" s="51"/>
      <c r="J340" s="59"/>
    </row>
    <row r="341" spans="1:10" s="4" customFormat="1" ht="15.75" customHeight="1" x14ac:dyDescent="0.25">
      <c r="A341" s="1"/>
      <c r="B341" s="39"/>
      <c r="C341" s="43" t="s">
        <v>412</v>
      </c>
      <c r="D341" s="33">
        <v>1024</v>
      </c>
      <c r="E341" s="48"/>
      <c r="F341" s="52"/>
      <c r="G341" s="51"/>
      <c r="J341" s="59"/>
    </row>
    <row r="342" spans="1:10" s="4" customFormat="1" ht="15.75" customHeight="1" x14ac:dyDescent="0.25">
      <c r="A342" s="1"/>
      <c r="B342" s="39"/>
      <c r="C342" s="43" t="s">
        <v>413</v>
      </c>
      <c r="D342" s="33">
        <v>1625</v>
      </c>
      <c r="E342" s="48"/>
      <c r="F342" s="52"/>
      <c r="G342" s="51"/>
      <c r="J342" s="59"/>
    </row>
    <row r="343" spans="1:10" s="4" customFormat="1" ht="15.75" customHeight="1" x14ac:dyDescent="0.25">
      <c r="A343" s="1"/>
      <c r="B343" s="39"/>
      <c r="C343" s="43"/>
      <c r="D343" s="37"/>
      <c r="E343" s="48"/>
      <c r="F343" s="52"/>
      <c r="G343" s="51"/>
      <c r="J343" s="59"/>
    </row>
    <row r="344" spans="1:10" s="4" customFormat="1" ht="15.75" customHeight="1" x14ac:dyDescent="0.25">
      <c r="A344" s="1"/>
      <c r="B344" s="39"/>
      <c r="C344" s="42" t="s">
        <v>414</v>
      </c>
      <c r="D344" s="32">
        <f>SUM(D345:D363)</f>
        <v>56580</v>
      </c>
      <c r="E344" s="48"/>
      <c r="F344" s="52"/>
      <c r="G344" s="51"/>
      <c r="J344" s="59"/>
    </row>
    <row r="345" spans="1:10" s="4" customFormat="1" ht="15.75" customHeight="1" x14ac:dyDescent="0.25">
      <c r="A345" s="1"/>
      <c r="B345" s="39"/>
      <c r="C345" s="43" t="s">
        <v>415</v>
      </c>
      <c r="D345" s="33">
        <v>5224</v>
      </c>
      <c r="E345" s="48"/>
      <c r="F345" s="52"/>
      <c r="G345" s="51"/>
      <c r="J345" s="59"/>
    </row>
    <row r="346" spans="1:10" s="4" customFormat="1" ht="15.75" customHeight="1" x14ac:dyDescent="0.25">
      <c r="A346" s="1"/>
      <c r="B346" s="39"/>
      <c r="C346" s="43" t="s">
        <v>416</v>
      </c>
      <c r="D346" s="33">
        <v>6163</v>
      </c>
      <c r="E346" s="48"/>
      <c r="F346" s="52"/>
      <c r="G346" s="51"/>
      <c r="J346" s="59"/>
    </row>
    <row r="347" spans="1:10" s="4" customFormat="1" ht="15.75" customHeight="1" x14ac:dyDescent="0.25">
      <c r="A347" s="1"/>
      <c r="B347" s="39"/>
      <c r="C347" s="43" t="s">
        <v>417</v>
      </c>
      <c r="D347" s="33">
        <v>2754</v>
      </c>
      <c r="E347" s="48"/>
      <c r="F347" s="52"/>
      <c r="G347" s="51"/>
      <c r="J347" s="59"/>
    </row>
    <row r="348" spans="1:10" s="4" customFormat="1" ht="15.75" customHeight="1" x14ac:dyDescent="0.25">
      <c r="A348" s="1"/>
      <c r="B348" s="39"/>
      <c r="C348" s="43" t="s">
        <v>418</v>
      </c>
      <c r="D348" s="33">
        <v>2623</v>
      </c>
      <c r="E348" s="48"/>
      <c r="F348" s="52"/>
      <c r="G348" s="51"/>
      <c r="J348" s="59"/>
    </row>
    <row r="349" spans="1:10" s="4" customFormat="1" ht="15.75" customHeight="1" x14ac:dyDescent="0.25">
      <c r="A349" s="1"/>
      <c r="B349" s="39"/>
      <c r="C349" s="43" t="s">
        <v>16</v>
      </c>
      <c r="D349" s="33">
        <v>921</v>
      </c>
      <c r="E349" s="48"/>
      <c r="F349" s="52"/>
      <c r="G349" s="51"/>
      <c r="J349" s="59"/>
    </row>
    <row r="350" spans="1:10" s="4" customFormat="1" ht="15.75" customHeight="1" x14ac:dyDescent="0.25">
      <c r="A350" s="1"/>
      <c r="B350" s="39"/>
      <c r="C350" s="43" t="s">
        <v>419</v>
      </c>
      <c r="D350" s="33">
        <v>2013</v>
      </c>
      <c r="E350" s="48"/>
      <c r="F350" s="52"/>
      <c r="G350" s="51"/>
      <c r="J350" s="59"/>
    </row>
    <row r="351" spans="1:10" s="4" customFormat="1" ht="15.75" customHeight="1" x14ac:dyDescent="0.25">
      <c r="A351" s="1"/>
      <c r="B351" s="39"/>
      <c r="C351" s="43" t="s">
        <v>420</v>
      </c>
      <c r="D351" s="33">
        <v>3868</v>
      </c>
      <c r="E351" s="48"/>
      <c r="F351" s="52"/>
      <c r="G351" s="51"/>
      <c r="J351" s="59"/>
    </row>
    <row r="352" spans="1:10" s="4" customFormat="1" ht="15.75" customHeight="1" x14ac:dyDescent="0.25">
      <c r="A352" s="1"/>
      <c r="B352" s="39"/>
      <c r="C352" s="43" t="s">
        <v>421</v>
      </c>
      <c r="D352" s="33">
        <v>1491</v>
      </c>
      <c r="E352" s="48"/>
      <c r="F352" s="52"/>
      <c r="G352" s="51"/>
      <c r="J352" s="59"/>
    </row>
    <row r="353" spans="1:10" s="4" customFormat="1" ht="15.75" customHeight="1" x14ac:dyDescent="0.25">
      <c r="A353" s="1"/>
      <c r="B353" s="39"/>
      <c r="C353" s="43" t="s">
        <v>422</v>
      </c>
      <c r="D353" s="33">
        <v>2284</v>
      </c>
      <c r="E353" s="48"/>
      <c r="F353" s="52"/>
      <c r="G353" s="51"/>
      <c r="J353" s="59"/>
    </row>
    <row r="354" spans="1:10" s="4" customFormat="1" ht="15.75" customHeight="1" x14ac:dyDescent="0.25">
      <c r="A354" s="1"/>
      <c r="B354" s="39"/>
      <c r="C354" s="43" t="s">
        <v>423</v>
      </c>
      <c r="D354" s="33">
        <v>2254</v>
      </c>
      <c r="E354" s="48"/>
      <c r="F354" s="52"/>
      <c r="G354" s="51"/>
      <c r="J354" s="59"/>
    </row>
    <row r="355" spans="1:10" s="4" customFormat="1" ht="15.75" customHeight="1" x14ac:dyDescent="0.25">
      <c r="A355" s="1"/>
      <c r="B355" s="39"/>
      <c r="C355" s="43" t="s">
        <v>424</v>
      </c>
      <c r="D355" s="33">
        <v>1530</v>
      </c>
      <c r="E355" s="48"/>
      <c r="F355" s="52"/>
      <c r="G355" s="51"/>
      <c r="J355" s="59"/>
    </row>
    <row r="356" spans="1:10" s="4" customFormat="1" ht="15.75" customHeight="1" x14ac:dyDescent="0.25">
      <c r="A356" s="1"/>
      <c r="B356" s="39"/>
      <c r="C356" s="43" t="s">
        <v>425</v>
      </c>
      <c r="D356" s="33">
        <v>3010</v>
      </c>
      <c r="E356" s="48"/>
      <c r="F356" s="52"/>
      <c r="G356" s="51"/>
      <c r="J356" s="59"/>
    </row>
    <row r="357" spans="1:10" s="4" customFormat="1" ht="15.75" customHeight="1" x14ac:dyDescent="0.25">
      <c r="A357" s="1"/>
      <c r="B357" s="39"/>
      <c r="C357" s="43" t="s">
        <v>426</v>
      </c>
      <c r="D357" s="33">
        <v>1429</v>
      </c>
      <c r="E357" s="48"/>
      <c r="F357" s="52"/>
      <c r="G357" s="51"/>
      <c r="J357" s="59"/>
    </row>
    <row r="358" spans="1:10" s="4" customFormat="1" ht="15.75" customHeight="1" x14ac:dyDescent="0.25">
      <c r="A358" s="1"/>
      <c r="B358" s="39"/>
      <c r="C358" s="43" t="s">
        <v>427</v>
      </c>
      <c r="D358" s="33">
        <v>2427</v>
      </c>
      <c r="E358" s="48"/>
      <c r="F358" s="52"/>
      <c r="G358" s="51"/>
      <c r="J358" s="59"/>
    </row>
    <row r="359" spans="1:10" s="4" customFormat="1" ht="15.75" customHeight="1" x14ac:dyDescent="0.25">
      <c r="A359" s="1"/>
      <c r="B359" s="39"/>
      <c r="C359" s="43" t="s">
        <v>428</v>
      </c>
      <c r="D359" s="33">
        <v>1005</v>
      </c>
      <c r="E359" s="48"/>
      <c r="F359" s="52"/>
      <c r="G359" s="51"/>
      <c r="J359" s="59"/>
    </row>
    <row r="360" spans="1:10" s="4" customFormat="1" ht="15.75" customHeight="1" x14ac:dyDescent="0.25">
      <c r="A360" s="1"/>
      <c r="B360" s="39"/>
      <c r="C360" s="43" t="s">
        <v>429</v>
      </c>
      <c r="D360" s="33">
        <v>1123</v>
      </c>
      <c r="E360" s="48"/>
      <c r="F360" s="52"/>
      <c r="G360" s="51"/>
      <c r="J360" s="59"/>
    </row>
    <row r="361" spans="1:10" s="4" customFormat="1" ht="15.75" customHeight="1" x14ac:dyDescent="0.25">
      <c r="A361" s="1"/>
      <c r="B361" s="39"/>
      <c r="C361" s="43" t="s">
        <v>430</v>
      </c>
      <c r="D361" s="33">
        <v>2192</v>
      </c>
      <c r="E361" s="48"/>
      <c r="F361" s="52"/>
      <c r="G361" s="51"/>
      <c r="J361" s="59"/>
    </row>
    <row r="362" spans="1:10" s="4" customFormat="1" ht="15.75" customHeight="1" x14ac:dyDescent="0.25">
      <c r="A362" s="1"/>
      <c r="B362" s="39"/>
      <c r="C362" s="43" t="s">
        <v>2</v>
      </c>
      <c r="D362" s="33">
        <v>12722</v>
      </c>
      <c r="E362" s="48"/>
      <c r="F362" s="52"/>
      <c r="G362" s="51"/>
      <c r="J362" s="59"/>
    </row>
    <row r="363" spans="1:10" s="4" customFormat="1" ht="15.75" customHeight="1" x14ac:dyDescent="0.25">
      <c r="A363" s="1"/>
      <c r="B363" s="39"/>
      <c r="C363" s="43" t="s">
        <v>431</v>
      </c>
      <c r="D363" s="33">
        <v>1547</v>
      </c>
      <c r="E363" s="48"/>
      <c r="F363" s="52"/>
      <c r="G363" s="51"/>
      <c r="J363" s="59"/>
    </row>
    <row r="364" spans="1:10" s="4" customFormat="1" ht="15.75" customHeight="1" x14ac:dyDescent="0.25">
      <c r="A364" s="1"/>
      <c r="B364" s="39"/>
      <c r="C364" s="43"/>
      <c r="D364" s="37"/>
      <c r="E364" s="48"/>
      <c r="F364" s="52"/>
      <c r="G364" s="51"/>
      <c r="J364" s="59"/>
    </row>
    <row r="365" spans="1:10" s="4" customFormat="1" ht="15.75" customHeight="1" x14ac:dyDescent="0.25">
      <c r="A365" s="1"/>
      <c r="B365" s="39"/>
      <c r="C365" s="42" t="s">
        <v>432</v>
      </c>
      <c r="D365" s="32">
        <f>SUM(D366:D396)</f>
        <v>109624</v>
      </c>
      <c r="E365" s="48"/>
      <c r="F365" s="52"/>
      <c r="G365" s="51"/>
      <c r="J365" s="59"/>
    </row>
    <row r="366" spans="1:10" s="4" customFormat="1" ht="15.75" customHeight="1" x14ac:dyDescent="0.25">
      <c r="A366" s="1"/>
      <c r="B366" s="39"/>
      <c r="C366" s="43" t="s">
        <v>133</v>
      </c>
      <c r="D366" s="33">
        <v>14154</v>
      </c>
      <c r="E366" s="48"/>
      <c r="F366" s="52"/>
      <c r="G366" s="51"/>
      <c r="J366" s="59"/>
    </row>
    <row r="367" spans="1:10" s="4" customFormat="1" ht="15.75" customHeight="1" x14ac:dyDescent="0.25">
      <c r="A367" s="1"/>
      <c r="B367" s="39"/>
      <c r="C367" s="43" t="s">
        <v>433</v>
      </c>
      <c r="D367" s="33">
        <v>1689</v>
      </c>
      <c r="E367" s="48"/>
      <c r="F367" s="52"/>
      <c r="G367" s="51"/>
      <c r="J367" s="59"/>
    </row>
    <row r="368" spans="1:10" s="4" customFormat="1" ht="15.75" customHeight="1" x14ac:dyDescent="0.25">
      <c r="A368" s="1"/>
      <c r="B368" s="39"/>
      <c r="C368" s="43" t="s">
        <v>91</v>
      </c>
      <c r="D368" s="33">
        <v>3246</v>
      </c>
      <c r="E368" s="48"/>
      <c r="F368" s="52"/>
      <c r="G368" s="51"/>
      <c r="J368" s="59"/>
    </row>
    <row r="369" spans="1:10" s="4" customFormat="1" ht="15.75" customHeight="1" x14ac:dyDescent="0.25">
      <c r="A369" s="1"/>
      <c r="B369" s="39"/>
      <c r="C369" s="43" t="s">
        <v>434</v>
      </c>
      <c r="D369" s="33">
        <v>1004</v>
      </c>
      <c r="E369" s="48"/>
      <c r="F369" s="52"/>
      <c r="G369" s="51"/>
      <c r="J369" s="59"/>
    </row>
    <row r="370" spans="1:10" s="4" customFormat="1" ht="15.75" customHeight="1" x14ac:dyDescent="0.25">
      <c r="A370" s="1"/>
      <c r="B370" s="39"/>
      <c r="C370" s="43" t="s">
        <v>435</v>
      </c>
      <c r="D370" s="33">
        <v>1171</v>
      </c>
      <c r="E370" s="48"/>
      <c r="F370" s="52"/>
      <c r="G370" s="51"/>
      <c r="J370" s="59"/>
    </row>
    <row r="371" spans="1:10" s="4" customFormat="1" ht="15.75" customHeight="1" x14ac:dyDescent="0.25">
      <c r="A371" s="1"/>
      <c r="B371" s="39"/>
      <c r="C371" s="43" t="s">
        <v>212</v>
      </c>
      <c r="D371" s="33">
        <v>1208</v>
      </c>
      <c r="E371" s="48"/>
      <c r="F371" s="52"/>
      <c r="G371" s="51"/>
      <c r="J371" s="59"/>
    </row>
    <row r="372" spans="1:10" s="4" customFormat="1" ht="15.75" customHeight="1" x14ac:dyDescent="0.25">
      <c r="A372" s="1"/>
      <c r="B372" s="39"/>
      <c r="C372" s="43" t="s">
        <v>436</v>
      </c>
      <c r="D372" s="33">
        <v>4496</v>
      </c>
      <c r="E372" s="48"/>
      <c r="F372" s="52"/>
      <c r="G372" s="51"/>
      <c r="J372" s="59"/>
    </row>
    <row r="373" spans="1:10" s="4" customFormat="1" ht="15.75" customHeight="1" x14ac:dyDescent="0.25">
      <c r="A373" s="1"/>
      <c r="B373" s="39"/>
      <c r="C373" s="43" t="s">
        <v>437</v>
      </c>
      <c r="D373" s="33">
        <v>1431</v>
      </c>
      <c r="E373" s="48"/>
      <c r="F373" s="52"/>
      <c r="G373" s="51"/>
      <c r="J373" s="59"/>
    </row>
    <row r="374" spans="1:10" s="4" customFormat="1" ht="15.75" customHeight="1" x14ac:dyDescent="0.25">
      <c r="A374" s="1"/>
      <c r="B374" s="39"/>
      <c r="C374" s="43" t="s">
        <v>27</v>
      </c>
      <c r="D374" s="33">
        <v>3757</v>
      </c>
      <c r="E374" s="48"/>
      <c r="F374" s="52"/>
      <c r="G374" s="51"/>
      <c r="J374" s="59"/>
    </row>
    <row r="375" spans="1:10" s="4" customFormat="1" ht="15.75" customHeight="1" x14ac:dyDescent="0.25">
      <c r="A375" s="1"/>
      <c r="B375" s="39"/>
      <c r="C375" s="43" t="s">
        <v>82</v>
      </c>
      <c r="D375" s="33">
        <v>1864</v>
      </c>
      <c r="E375" s="48"/>
      <c r="F375" s="52"/>
      <c r="G375" s="51"/>
      <c r="J375" s="59"/>
    </row>
    <row r="376" spans="1:10" s="4" customFormat="1" ht="15.75" customHeight="1" x14ac:dyDescent="0.25">
      <c r="A376" s="1"/>
      <c r="B376" s="39"/>
      <c r="C376" s="43" t="s">
        <v>438</v>
      </c>
      <c r="D376" s="33">
        <v>1298</v>
      </c>
      <c r="E376" s="48"/>
      <c r="F376" s="52"/>
      <c r="G376" s="51"/>
      <c r="J376" s="59"/>
    </row>
    <row r="377" spans="1:10" s="4" customFormat="1" ht="15.75" customHeight="1" x14ac:dyDescent="0.25">
      <c r="A377" s="1"/>
      <c r="B377" s="39"/>
      <c r="C377" s="43" t="s">
        <v>439</v>
      </c>
      <c r="D377" s="33">
        <v>4259</v>
      </c>
      <c r="E377" s="48"/>
      <c r="F377" s="52"/>
      <c r="G377" s="51"/>
      <c r="J377" s="59"/>
    </row>
    <row r="378" spans="1:10" s="4" customFormat="1" ht="15.75" customHeight="1" x14ac:dyDescent="0.25">
      <c r="A378" s="1"/>
      <c r="B378" s="39"/>
      <c r="C378" s="43" t="s">
        <v>11</v>
      </c>
      <c r="D378" s="33">
        <v>2365</v>
      </c>
      <c r="E378" s="48"/>
      <c r="F378" s="52"/>
      <c r="G378" s="51"/>
      <c r="J378" s="59"/>
    </row>
    <row r="379" spans="1:10" s="4" customFormat="1" ht="15.75" customHeight="1" x14ac:dyDescent="0.25">
      <c r="A379" s="1"/>
      <c r="B379" s="39"/>
      <c r="C379" s="43" t="s">
        <v>44</v>
      </c>
      <c r="D379" s="33">
        <v>1463</v>
      </c>
      <c r="E379" s="48"/>
      <c r="F379" s="52"/>
      <c r="G379" s="51"/>
      <c r="J379" s="59"/>
    </row>
    <row r="380" spans="1:10" s="4" customFormat="1" ht="15.75" customHeight="1" x14ac:dyDescent="0.25">
      <c r="A380" s="1"/>
      <c r="B380" s="39"/>
      <c r="C380" s="43" t="s">
        <v>440</v>
      </c>
      <c r="D380" s="33">
        <v>2314</v>
      </c>
      <c r="E380" s="48"/>
      <c r="F380" s="52"/>
      <c r="G380" s="51"/>
      <c r="J380" s="59"/>
    </row>
    <row r="381" spans="1:10" s="4" customFormat="1" ht="15.75" customHeight="1" x14ac:dyDescent="0.25">
      <c r="A381" s="1"/>
      <c r="B381" s="39"/>
      <c r="C381" s="43" t="s">
        <v>441</v>
      </c>
      <c r="D381" s="33">
        <v>4151</v>
      </c>
      <c r="E381" s="48"/>
      <c r="F381" s="52"/>
      <c r="G381" s="51"/>
      <c r="J381" s="59"/>
    </row>
    <row r="382" spans="1:10" s="4" customFormat="1" ht="15.75" customHeight="1" x14ac:dyDescent="0.25">
      <c r="A382" s="1"/>
      <c r="B382" s="39"/>
      <c r="C382" s="43" t="s">
        <v>442</v>
      </c>
      <c r="D382" s="33">
        <v>2428</v>
      </c>
      <c r="E382" s="48"/>
      <c r="F382" s="52"/>
      <c r="G382" s="51"/>
      <c r="J382" s="59"/>
    </row>
    <row r="383" spans="1:10" s="4" customFormat="1" ht="15.75" customHeight="1" x14ac:dyDescent="0.25">
      <c r="A383" s="1"/>
      <c r="B383" s="39"/>
      <c r="C383" s="43" t="s">
        <v>443</v>
      </c>
      <c r="D383" s="33">
        <v>2108</v>
      </c>
      <c r="E383" s="48"/>
      <c r="F383" s="52"/>
      <c r="G383" s="51"/>
      <c r="J383" s="59"/>
    </row>
    <row r="384" spans="1:10" s="4" customFormat="1" ht="15.75" customHeight="1" x14ac:dyDescent="0.25">
      <c r="A384" s="1"/>
      <c r="B384" s="39"/>
      <c r="C384" s="43" t="s">
        <v>444</v>
      </c>
      <c r="D384" s="33">
        <v>919</v>
      </c>
      <c r="E384" s="48"/>
      <c r="F384" s="52"/>
      <c r="G384" s="51"/>
      <c r="J384" s="59"/>
    </row>
    <row r="385" spans="1:10" s="4" customFormat="1" ht="15.75" customHeight="1" x14ac:dyDescent="0.25">
      <c r="A385" s="1"/>
      <c r="B385" s="39"/>
      <c r="C385" s="43" t="s">
        <v>445</v>
      </c>
      <c r="D385" s="33">
        <v>4033</v>
      </c>
      <c r="E385" s="48"/>
      <c r="F385" s="52"/>
      <c r="G385" s="51"/>
      <c r="J385" s="59"/>
    </row>
    <row r="386" spans="1:10" s="4" customFormat="1" ht="15.75" customHeight="1" x14ac:dyDescent="0.25">
      <c r="A386" s="1"/>
      <c r="B386" s="39"/>
      <c r="C386" s="43" t="s">
        <v>446</v>
      </c>
      <c r="D386" s="33">
        <v>3272</v>
      </c>
      <c r="E386" s="48"/>
      <c r="F386" s="52"/>
      <c r="G386" s="51"/>
      <c r="J386" s="59"/>
    </row>
    <row r="387" spans="1:10" s="4" customFormat="1" ht="15.75" customHeight="1" x14ac:dyDescent="0.25">
      <c r="A387" s="1"/>
      <c r="B387" s="39"/>
      <c r="C387" s="43" t="s">
        <v>447</v>
      </c>
      <c r="D387" s="33">
        <v>1404</v>
      </c>
      <c r="E387" s="48"/>
      <c r="F387" s="52"/>
      <c r="G387" s="51"/>
      <c r="J387" s="59"/>
    </row>
    <row r="388" spans="1:10" s="4" customFormat="1" ht="15.75" customHeight="1" x14ac:dyDescent="0.25">
      <c r="A388" s="1"/>
      <c r="B388" s="39"/>
      <c r="C388" s="43" t="s">
        <v>448</v>
      </c>
      <c r="D388" s="33">
        <v>17078</v>
      </c>
      <c r="E388" s="48"/>
      <c r="F388" s="52"/>
      <c r="G388" s="51"/>
      <c r="J388" s="59"/>
    </row>
    <row r="389" spans="1:10" s="4" customFormat="1" ht="15.75" customHeight="1" x14ac:dyDescent="0.25">
      <c r="A389" s="1"/>
      <c r="B389" s="39"/>
      <c r="C389" s="43" t="s">
        <v>449</v>
      </c>
      <c r="D389" s="33">
        <v>2787</v>
      </c>
      <c r="E389" s="48"/>
      <c r="F389" s="52"/>
      <c r="G389" s="51"/>
      <c r="J389" s="59"/>
    </row>
    <row r="390" spans="1:10" s="4" customFormat="1" ht="15.75" customHeight="1" x14ac:dyDescent="0.25">
      <c r="A390" s="1"/>
      <c r="B390" s="39"/>
      <c r="C390" s="43" t="s">
        <v>101</v>
      </c>
      <c r="D390" s="33">
        <v>8644</v>
      </c>
      <c r="E390" s="48"/>
      <c r="F390" s="52"/>
      <c r="G390" s="51"/>
      <c r="J390" s="59"/>
    </row>
    <row r="391" spans="1:10" s="4" customFormat="1" ht="15.75" customHeight="1" x14ac:dyDescent="0.25">
      <c r="A391" s="1"/>
      <c r="B391" s="39"/>
      <c r="C391" s="43" t="s">
        <v>5</v>
      </c>
      <c r="D391" s="33">
        <v>719</v>
      </c>
      <c r="E391" s="48"/>
      <c r="F391" s="52"/>
      <c r="G391" s="51"/>
      <c r="J391" s="59"/>
    </row>
    <row r="392" spans="1:10" s="4" customFormat="1" ht="15.75" customHeight="1" x14ac:dyDescent="0.25">
      <c r="A392" s="1"/>
      <c r="B392" s="39"/>
      <c r="C392" s="43" t="s">
        <v>6</v>
      </c>
      <c r="D392" s="33">
        <v>8647</v>
      </c>
      <c r="E392" s="48"/>
      <c r="F392" s="52"/>
      <c r="G392" s="51"/>
      <c r="J392" s="59"/>
    </row>
    <row r="393" spans="1:10" s="4" customFormat="1" ht="15.75" customHeight="1" x14ac:dyDescent="0.25">
      <c r="A393" s="1"/>
      <c r="B393" s="39"/>
      <c r="C393" s="43" t="s">
        <v>15</v>
      </c>
      <c r="D393" s="33">
        <v>1764</v>
      </c>
      <c r="E393" s="48"/>
      <c r="F393" s="52"/>
      <c r="G393" s="51"/>
      <c r="J393" s="59"/>
    </row>
    <row r="394" spans="1:10" s="4" customFormat="1" ht="15.75" customHeight="1" x14ac:dyDescent="0.25">
      <c r="A394" s="1"/>
      <c r="B394" s="39"/>
      <c r="C394" s="43" t="s">
        <v>12</v>
      </c>
      <c r="D394" s="33">
        <v>2221</v>
      </c>
      <c r="E394" s="48"/>
      <c r="F394" s="52"/>
      <c r="G394" s="51"/>
      <c r="J394" s="59"/>
    </row>
    <row r="395" spans="1:10" s="4" customFormat="1" ht="15.75" customHeight="1" x14ac:dyDescent="0.25">
      <c r="A395" s="1"/>
      <c r="B395" s="39"/>
      <c r="C395" s="43" t="s">
        <v>42</v>
      </c>
      <c r="D395" s="33">
        <v>2049</v>
      </c>
      <c r="E395" s="48"/>
      <c r="F395" s="52"/>
      <c r="G395" s="51"/>
      <c r="J395" s="59"/>
    </row>
    <row r="396" spans="1:10" s="4" customFormat="1" ht="15.75" customHeight="1" x14ac:dyDescent="0.25">
      <c r="A396" s="1"/>
      <c r="B396" s="39"/>
      <c r="C396" s="43" t="s">
        <v>450</v>
      </c>
      <c r="D396" s="33">
        <v>1681</v>
      </c>
      <c r="E396" s="48"/>
      <c r="F396" s="52"/>
      <c r="G396" s="51"/>
      <c r="J396" s="59"/>
    </row>
    <row r="397" spans="1:10" s="4" customFormat="1" ht="15.75" customHeight="1" x14ac:dyDescent="0.25">
      <c r="A397" s="1"/>
      <c r="B397" s="39"/>
      <c r="C397" s="43"/>
      <c r="D397" s="33"/>
      <c r="E397" s="48"/>
      <c r="F397" s="52"/>
      <c r="G397" s="51"/>
      <c r="J397" s="59"/>
    </row>
    <row r="398" spans="1:10" s="4" customFormat="1" ht="15.75" customHeight="1" x14ac:dyDescent="0.25">
      <c r="A398" s="1"/>
      <c r="B398" s="39"/>
      <c r="C398" s="42" t="s">
        <v>451</v>
      </c>
      <c r="D398" s="32">
        <f>SUM(D399:D422)</f>
        <v>63045</v>
      </c>
      <c r="E398" s="48"/>
      <c r="F398" s="52"/>
      <c r="G398" s="51"/>
      <c r="J398" s="59"/>
    </row>
    <row r="399" spans="1:10" s="4" customFormat="1" ht="15.75" customHeight="1" x14ac:dyDescent="0.25">
      <c r="A399" s="1"/>
      <c r="B399" s="39"/>
      <c r="C399" s="43" t="s">
        <v>452</v>
      </c>
      <c r="D399" s="33">
        <v>2272</v>
      </c>
      <c r="E399" s="48"/>
      <c r="F399" s="52"/>
      <c r="G399" s="51"/>
      <c r="J399" s="59"/>
    </row>
    <row r="400" spans="1:10" s="4" customFormat="1" ht="15.75" customHeight="1" x14ac:dyDescent="0.25">
      <c r="A400" s="1"/>
      <c r="B400" s="39"/>
      <c r="C400" s="43" t="s">
        <v>453</v>
      </c>
      <c r="D400" s="33">
        <v>912</v>
      </c>
      <c r="E400" s="48"/>
      <c r="F400" s="52"/>
      <c r="G400" s="51"/>
      <c r="J400" s="59"/>
    </row>
    <row r="401" spans="1:10" s="4" customFormat="1" ht="15.75" customHeight="1" x14ac:dyDescent="0.25">
      <c r="A401" s="1"/>
      <c r="B401" s="39"/>
      <c r="C401" s="43" t="s">
        <v>62</v>
      </c>
      <c r="D401" s="33">
        <v>2380</v>
      </c>
      <c r="E401" s="48"/>
      <c r="F401" s="52"/>
      <c r="G401" s="51"/>
      <c r="J401" s="59"/>
    </row>
    <row r="402" spans="1:10" s="4" customFormat="1" ht="15.75" customHeight="1" x14ac:dyDescent="0.25">
      <c r="A402" s="1"/>
      <c r="B402" s="39"/>
      <c r="C402" s="43" t="s">
        <v>454</v>
      </c>
      <c r="D402" s="33">
        <v>1537</v>
      </c>
      <c r="E402" s="48"/>
      <c r="F402" s="52"/>
      <c r="G402" s="51"/>
      <c r="J402" s="59"/>
    </row>
    <row r="403" spans="1:10" s="4" customFormat="1" ht="15.75" customHeight="1" x14ac:dyDescent="0.25">
      <c r="A403" s="1"/>
      <c r="B403" s="39"/>
      <c r="C403" s="43" t="s">
        <v>23</v>
      </c>
      <c r="D403" s="33">
        <v>1914</v>
      </c>
      <c r="E403" s="48"/>
      <c r="F403" s="52"/>
      <c r="G403" s="51"/>
      <c r="J403" s="59"/>
    </row>
    <row r="404" spans="1:10" s="4" customFormat="1" ht="15.75" customHeight="1" x14ac:dyDescent="0.25">
      <c r="A404" s="1"/>
      <c r="B404" s="39"/>
      <c r="C404" s="43" t="s">
        <v>455</v>
      </c>
      <c r="D404" s="33">
        <v>1064</v>
      </c>
      <c r="E404" s="48"/>
      <c r="F404" s="52"/>
      <c r="G404" s="51"/>
      <c r="J404" s="59"/>
    </row>
    <row r="405" spans="1:10" s="4" customFormat="1" ht="15.75" customHeight="1" x14ac:dyDescent="0.25">
      <c r="A405" s="1"/>
      <c r="B405" s="39"/>
      <c r="C405" s="43" t="s">
        <v>456</v>
      </c>
      <c r="D405" s="33">
        <v>1552</v>
      </c>
      <c r="E405" s="48"/>
      <c r="F405" s="52"/>
      <c r="G405" s="51"/>
      <c r="J405" s="59"/>
    </row>
    <row r="406" spans="1:10" s="4" customFormat="1" ht="15.75" customHeight="1" x14ac:dyDescent="0.25">
      <c r="A406" s="1"/>
      <c r="B406" s="39"/>
      <c r="C406" s="43" t="s">
        <v>457</v>
      </c>
      <c r="D406" s="33">
        <v>6016</v>
      </c>
      <c r="E406" s="48"/>
      <c r="F406" s="52"/>
      <c r="G406" s="51"/>
      <c r="J406" s="59"/>
    </row>
    <row r="407" spans="1:10" s="4" customFormat="1" ht="15.75" customHeight="1" x14ac:dyDescent="0.25">
      <c r="A407" s="1"/>
      <c r="B407" s="39"/>
      <c r="C407" s="43" t="s">
        <v>458</v>
      </c>
      <c r="D407" s="33">
        <v>2281</v>
      </c>
      <c r="E407" s="48"/>
      <c r="F407" s="52"/>
      <c r="G407" s="51"/>
      <c r="J407" s="59"/>
    </row>
    <row r="408" spans="1:10" s="4" customFormat="1" ht="15.75" customHeight="1" x14ac:dyDescent="0.25">
      <c r="A408" s="1"/>
      <c r="B408" s="39"/>
      <c r="C408" s="43" t="s">
        <v>134</v>
      </c>
      <c r="D408" s="33">
        <v>5661</v>
      </c>
      <c r="E408" s="48"/>
      <c r="F408" s="52"/>
      <c r="G408" s="51"/>
      <c r="J408" s="59"/>
    </row>
    <row r="409" spans="1:10" s="4" customFormat="1" ht="15.75" customHeight="1" x14ac:dyDescent="0.25">
      <c r="A409" s="1"/>
      <c r="B409" s="39"/>
      <c r="C409" s="43" t="s">
        <v>459</v>
      </c>
      <c r="D409" s="33">
        <v>1335</v>
      </c>
      <c r="E409" s="48"/>
      <c r="F409" s="52"/>
      <c r="G409" s="51"/>
      <c r="J409" s="59"/>
    </row>
    <row r="410" spans="1:10" s="4" customFormat="1" ht="15.75" customHeight="1" x14ac:dyDescent="0.25">
      <c r="A410" s="1"/>
      <c r="B410" s="39"/>
      <c r="C410" s="43" t="s">
        <v>460</v>
      </c>
      <c r="D410" s="33">
        <v>5018</v>
      </c>
      <c r="E410" s="48"/>
      <c r="F410" s="52"/>
      <c r="G410" s="51"/>
      <c r="J410" s="59"/>
    </row>
    <row r="411" spans="1:10" s="4" customFormat="1" ht="15.75" customHeight="1" x14ac:dyDescent="0.25">
      <c r="A411" s="1"/>
      <c r="B411" s="39"/>
      <c r="C411" s="43" t="s">
        <v>461</v>
      </c>
      <c r="D411" s="33">
        <v>1476</v>
      </c>
      <c r="E411" s="48"/>
      <c r="F411" s="52"/>
      <c r="G411" s="51"/>
      <c r="J411" s="59"/>
    </row>
    <row r="412" spans="1:10" s="4" customFormat="1" ht="15.75" customHeight="1" x14ac:dyDescent="0.25">
      <c r="A412" s="1"/>
      <c r="B412" s="39"/>
      <c r="C412" s="43" t="s">
        <v>462</v>
      </c>
      <c r="D412" s="33">
        <v>11726</v>
      </c>
      <c r="E412" s="48"/>
      <c r="F412" s="52"/>
      <c r="G412" s="51"/>
      <c r="J412" s="59"/>
    </row>
    <row r="413" spans="1:10" s="4" customFormat="1" ht="15.75" customHeight="1" x14ac:dyDescent="0.25">
      <c r="A413" s="1"/>
      <c r="B413" s="39"/>
      <c r="C413" s="43" t="s">
        <v>6</v>
      </c>
      <c r="D413" s="33">
        <v>1282</v>
      </c>
      <c r="E413" s="48"/>
      <c r="F413" s="52"/>
      <c r="G413" s="51"/>
      <c r="J413" s="59"/>
    </row>
    <row r="414" spans="1:10" s="4" customFormat="1" ht="15.75" customHeight="1" x14ac:dyDescent="0.25">
      <c r="A414" s="1"/>
      <c r="B414" s="39"/>
      <c r="C414" s="43" t="s">
        <v>463</v>
      </c>
      <c r="D414" s="33">
        <v>1578</v>
      </c>
      <c r="E414" s="48"/>
      <c r="F414" s="52"/>
      <c r="G414" s="51"/>
      <c r="J414" s="59"/>
    </row>
    <row r="415" spans="1:10" s="4" customFormat="1" ht="15.75" customHeight="1" x14ac:dyDescent="0.25">
      <c r="A415" s="1"/>
      <c r="B415" s="39"/>
      <c r="C415" s="43" t="s">
        <v>54</v>
      </c>
      <c r="D415" s="33">
        <v>1804</v>
      </c>
      <c r="E415" s="48"/>
      <c r="F415" s="52"/>
      <c r="G415" s="51"/>
      <c r="J415" s="59"/>
    </row>
    <row r="416" spans="1:10" s="4" customFormat="1" ht="15.75" customHeight="1" x14ac:dyDescent="0.25">
      <c r="A416" s="1"/>
      <c r="B416" s="39"/>
      <c r="C416" s="43" t="s">
        <v>464</v>
      </c>
      <c r="D416" s="33">
        <v>2345</v>
      </c>
      <c r="E416" s="48"/>
      <c r="F416" s="52"/>
      <c r="G416" s="51"/>
      <c r="J416" s="59"/>
    </row>
    <row r="417" spans="1:10" s="4" customFormat="1" ht="15.75" customHeight="1" x14ac:dyDescent="0.25">
      <c r="A417" s="1"/>
      <c r="B417" s="39"/>
      <c r="C417" s="43" t="s">
        <v>465</v>
      </c>
      <c r="D417" s="33">
        <v>814</v>
      </c>
      <c r="E417" s="48"/>
      <c r="F417" s="52"/>
      <c r="G417" s="51"/>
      <c r="J417" s="59"/>
    </row>
    <row r="418" spans="1:10" s="4" customFormat="1" ht="15.75" customHeight="1" x14ac:dyDescent="0.25">
      <c r="A418" s="1"/>
      <c r="B418" s="39"/>
      <c r="C418" s="43" t="s">
        <v>33</v>
      </c>
      <c r="D418" s="33">
        <v>907</v>
      </c>
      <c r="E418" s="48"/>
      <c r="F418" s="52"/>
      <c r="G418" s="51"/>
      <c r="J418" s="59"/>
    </row>
    <row r="419" spans="1:10" s="4" customFormat="1" ht="15.75" customHeight="1" x14ac:dyDescent="0.25">
      <c r="A419" s="1"/>
      <c r="B419" s="39"/>
      <c r="C419" s="43" t="s">
        <v>52</v>
      </c>
      <c r="D419" s="33">
        <v>3398</v>
      </c>
      <c r="E419" s="48"/>
      <c r="F419" s="52"/>
      <c r="G419" s="51"/>
      <c r="J419" s="59"/>
    </row>
    <row r="420" spans="1:10" s="4" customFormat="1" ht="15.75" customHeight="1" x14ac:dyDescent="0.25">
      <c r="A420" s="1"/>
      <c r="B420" s="39"/>
      <c r="C420" s="43" t="s">
        <v>466</v>
      </c>
      <c r="D420" s="33">
        <v>2463</v>
      </c>
      <c r="E420" s="48"/>
      <c r="F420" s="52"/>
      <c r="G420" s="51"/>
      <c r="J420" s="59"/>
    </row>
    <row r="421" spans="1:10" s="4" customFormat="1" ht="15.75" customHeight="1" x14ac:dyDescent="0.25">
      <c r="A421" s="1"/>
      <c r="B421" s="39"/>
      <c r="C421" s="43" t="s">
        <v>467</v>
      </c>
      <c r="D421" s="33">
        <v>1126</v>
      </c>
      <c r="E421" s="48"/>
      <c r="F421" s="52"/>
      <c r="G421" s="51"/>
      <c r="J421" s="59"/>
    </row>
    <row r="422" spans="1:10" s="4" customFormat="1" ht="15.75" customHeight="1" x14ac:dyDescent="0.25">
      <c r="A422" s="1"/>
      <c r="B422" s="39"/>
      <c r="C422" s="43" t="s">
        <v>468</v>
      </c>
      <c r="D422" s="33">
        <v>2184</v>
      </c>
      <c r="E422" s="48"/>
      <c r="F422" s="51"/>
      <c r="G422" s="51"/>
      <c r="J422" s="59"/>
    </row>
    <row r="423" spans="1:10" s="4" customFormat="1" ht="15.75" customHeight="1" x14ac:dyDescent="0.25">
      <c r="A423" s="1"/>
      <c r="B423" s="39"/>
      <c r="C423" s="43"/>
      <c r="D423" s="37"/>
      <c r="E423" s="48"/>
      <c r="F423" s="53"/>
      <c r="G423" s="53"/>
      <c r="J423" s="59"/>
    </row>
    <row r="424" spans="1:10" s="4" customFormat="1" ht="15.75" customHeight="1" x14ac:dyDescent="0.25">
      <c r="A424" s="1"/>
      <c r="B424" s="39"/>
      <c r="C424" s="42" t="s">
        <v>469</v>
      </c>
      <c r="D424" s="32">
        <f>SUM(D425:D434)</f>
        <v>29531</v>
      </c>
      <c r="E424" s="48"/>
      <c r="F424" s="54"/>
      <c r="G424" s="53"/>
      <c r="J424" s="59"/>
    </row>
    <row r="425" spans="1:10" s="4" customFormat="1" ht="15.75" customHeight="1" x14ac:dyDescent="0.25">
      <c r="A425" s="1"/>
      <c r="B425" s="39"/>
      <c r="C425" s="43" t="s">
        <v>470</v>
      </c>
      <c r="D425" s="33">
        <v>12306</v>
      </c>
      <c r="E425" s="48"/>
      <c r="F425" s="54"/>
      <c r="G425" s="53"/>
      <c r="J425" s="59"/>
    </row>
    <row r="426" spans="1:10" s="4" customFormat="1" ht="15.75" customHeight="1" x14ac:dyDescent="0.25">
      <c r="A426" s="1"/>
      <c r="B426" s="39"/>
      <c r="C426" s="43" t="s">
        <v>471</v>
      </c>
      <c r="D426" s="33">
        <v>617</v>
      </c>
      <c r="E426" s="48"/>
      <c r="F426" s="53"/>
      <c r="G426" s="53"/>
      <c r="J426" s="59"/>
    </row>
    <row r="427" spans="1:10" s="4" customFormat="1" ht="15.75" customHeight="1" x14ac:dyDescent="0.25">
      <c r="A427" s="1"/>
      <c r="B427" s="39"/>
      <c r="C427" s="43" t="s">
        <v>472</v>
      </c>
      <c r="D427" s="33">
        <v>976</v>
      </c>
      <c r="E427" s="48"/>
      <c r="F427" s="53"/>
      <c r="G427" s="53"/>
      <c r="J427" s="59"/>
    </row>
    <row r="428" spans="1:10" s="4" customFormat="1" ht="15.75" customHeight="1" x14ac:dyDescent="0.25">
      <c r="A428" s="1"/>
      <c r="B428" s="39"/>
      <c r="C428" s="43" t="s">
        <v>473</v>
      </c>
      <c r="D428" s="33">
        <v>978</v>
      </c>
      <c r="E428" s="48"/>
      <c r="F428" s="53"/>
      <c r="G428" s="53"/>
      <c r="J428" s="59"/>
    </row>
    <row r="429" spans="1:10" s="4" customFormat="1" ht="15.75" customHeight="1" x14ac:dyDescent="0.25">
      <c r="A429" s="1"/>
      <c r="B429" s="39"/>
      <c r="C429" s="43" t="s">
        <v>474</v>
      </c>
      <c r="D429" s="33">
        <v>735</v>
      </c>
      <c r="E429" s="48"/>
      <c r="F429" s="53"/>
      <c r="G429" s="53"/>
      <c r="J429" s="59"/>
    </row>
    <row r="430" spans="1:10" s="4" customFormat="1" ht="15.75" customHeight="1" x14ac:dyDescent="0.25">
      <c r="A430" s="1"/>
      <c r="B430" s="39"/>
      <c r="C430" s="43" t="s">
        <v>449</v>
      </c>
      <c r="D430" s="33">
        <v>1642</v>
      </c>
      <c r="E430" s="48"/>
      <c r="F430" s="53"/>
      <c r="G430" s="53"/>
      <c r="J430" s="59"/>
    </row>
    <row r="431" spans="1:10" s="4" customFormat="1" ht="15.75" customHeight="1" x14ac:dyDescent="0.25">
      <c r="A431" s="1"/>
      <c r="B431" s="39"/>
      <c r="C431" s="43" t="s">
        <v>15</v>
      </c>
      <c r="D431" s="33">
        <v>1380</v>
      </c>
      <c r="E431" s="48"/>
      <c r="F431" s="53"/>
      <c r="G431" s="53"/>
      <c r="J431" s="59"/>
    </row>
    <row r="432" spans="1:10" s="4" customFormat="1" ht="15.75" customHeight="1" x14ac:dyDescent="0.25">
      <c r="A432" s="1"/>
      <c r="B432" s="39"/>
      <c r="C432" s="43" t="s">
        <v>9</v>
      </c>
      <c r="D432" s="33">
        <v>3301</v>
      </c>
      <c r="E432" s="48"/>
      <c r="F432" s="53"/>
      <c r="G432" s="53"/>
      <c r="J432" s="59"/>
    </row>
    <row r="433" spans="1:10" s="4" customFormat="1" ht="15.75" customHeight="1" x14ac:dyDescent="0.25">
      <c r="A433" s="1"/>
      <c r="B433" s="39"/>
      <c r="C433" s="43" t="s">
        <v>2</v>
      </c>
      <c r="D433" s="33">
        <v>4927</v>
      </c>
      <c r="E433" s="48"/>
      <c r="F433" s="53"/>
      <c r="G433" s="53"/>
      <c r="J433" s="59"/>
    </row>
    <row r="434" spans="1:10" s="4" customFormat="1" ht="15.75" customHeight="1" x14ac:dyDescent="0.25">
      <c r="A434" s="1"/>
      <c r="B434" s="39"/>
      <c r="C434" s="43" t="s">
        <v>475</v>
      </c>
      <c r="D434" s="33">
        <v>2669</v>
      </c>
      <c r="E434" s="48"/>
      <c r="F434" s="53"/>
      <c r="G434" s="53"/>
      <c r="J434" s="59"/>
    </row>
    <row r="435" spans="1:10" s="4" customFormat="1" ht="15.75" customHeight="1" x14ac:dyDescent="0.25">
      <c r="A435" s="1"/>
      <c r="B435" s="39"/>
      <c r="C435" s="43"/>
      <c r="D435" s="37"/>
      <c r="E435" s="48"/>
      <c r="F435" s="53"/>
      <c r="G435" s="53"/>
      <c r="J435" s="59"/>
    </row>
    <row r="436" spans="1:10" s="4" customFormat="1" ht="15.75" customHeight="1" x14ac:dyDescent="0.25">
      <c r="A436" s="1"/>
      <c r="B436" s="39"/>
      <c r="C436" s="42" t="s">
        <v>476</v>
      </c>
      <c r="D436" s="32">
        <f>SUM(D437:D465)</f>
        <v>77027</v>
      </c>
      <c r="E436" s="48"/>
      <c r="F436" s="53"/>
      <c r="G436" s="53"/>
      <c r="J436" s="59"/>
    </row>
    <row r="437" spans="1:10" s="4" customFormat="1" ht="15.75" customHeight="1" x14ac:dyDescent="0.25">
      <c r="A437" s="1"/>
      <c r="B437" s="39"/>
      <c r="C437" s="43" t="s">
        <v>43</v>
      </c>
      <c r="D437" s="33">
        <v>1550</v>
      </c>
      <c r="E437" s="48"/>
      <c r="F437" s="53"/>
      <c r="G437" s="53"/>
      <c r="J437" s="59"/>
    </row>
    <row r="438" spans="1:10" s="4" customFormat="1" ht="15.75" customHeight="1" x14ac:dyDescent="0.25">
      <c r="A438" s="1"/>
      <c r="B438" s="39"/>
      <c r="C438" s="43" t="s">
        <v>477</v>
      </c>
      <c r="D438" s="33">
        <v>1442</v>
      </c>
      <c r="E438" s="48"/>
      <c r="F438" s="53"/>
      <c r="G438" s="53"/>
      <c r="J438" s="59"/>
    </row>
    <row r="439" spans="1:10" s="4" customFormat="1" ht="15.75" customHeight="1" x14ac:dyDescent="0.25">
      <c r="A439" s="1"/>
      <c r="B439" s="39"/>
      <c r="C439" s="43" t="s">
        <v>478</v>
      </c>
      <c r="D439" s="33">
        <v>2229</v>
      </c>
      <c r="E439" s="48"/>
      <c r="F439" s="53"/>
      <c r="G439" s="53"/>
      <c r="J439" s="59"/>
    </row>
    <row r="440" spans="1:10" s="4" customFormat="1" ht="15.75" customHeight="1" x14ac:dyDescent="0.25">
      <c r="A440" s="1"/>
      <c r="B440" s="39"/>
      <c r="C440" s="43" t="s">
        <v>479</v>
      </c>
      <c r="D440" s="33">
        <v>1337</v>
      </c>
      <c r="E440" s="48"/>
      <c r="F440" s="53"/>
      <c r="G440" s="53"/>
      <c r="J440" s="59"/>
    </row>
    <row r="441" spans="1:10" s="4" customFormat="1" ht="15.75" customHeight="1" x14ac:dyDescent="0.25">
      <c r="A441" s="1"/>
      <c r="B441" s="39"/>
      <c r="C441" s="43" t="s">
        <v>480</v>
      </c>
      <c r="D441" s="33">
        <v>3399</v>
      </c>
      <c r="E441" s="48"/>
      <c r="F441" s="53"/>
      <c r="G441" s="53"/>
      <c r="J441" s="59"/>
    </row>
    <row r="442" spans="1:10" s="4" customFormat="1" ht="15.75" customHeight="1" x14ac:dyDescent="0.25">
      <c r="A442" s="1"/>
      <c r="B442" s="39"/>
      <c r="C442" s="43" t="s">
        <v>481</v>
      </c>
      <c r="D442" s="33">
        <v>2506</v>
      </c>
      <c r="E442" s="48"/>
      <c r="F442" s="53"/>
      <c r="G442" s="53"/>
      <c r="J442" s="59"/>
    </row>
    <row r="443" spans="1:10" s="4" customFormat="1" ht="15.75" customHeight="1" x14ac:dyDescent="0.25">
      <c r="A443" s="1"/>
      <c r="B443" s="39"/>
      <c r="C443" s="43" t="s">
        <v>482</v>
      </c>
      <c r="D443" s="33">
        <v>1540</v>
      </c>
      <c r="E443" s="48"/>
      <c r="F443" s="53"/>
      <c r="G443" s="53"/>
      <c r="J443" s="59"/>
    </row>
    <row r="444" spans="1:10" s="4" customFormat="1" ht="15.75" customHeight="1" x14ac:dyDescent="0.25">
      <c r="A444" s="1"/>
      <c r="B444" s="39"/>
      <c r="C444" s="43" t="s">
        <v>483</v>
      </c>
      <c r="D444" s="33">
        <v>4816</v>
      </c>
      <c r="E444" s="48"/>
      <c r="F444" s="53"/>
      <c r="G444" s="53"/>
      <c r="J444" s="59"/>
    </row>
    <row r="445" spans="1:10" s="4" customFormat="1" ht="15.75" customHeight="1" x14ac:dyDescent="0.25">
      <c r="A445" s="1"/>
      <c r="B445" s="39"/>
      <c r="C445" s="43" t="s">
        <v>484</v>
      </c>
      <c r="D445" s="33">
        <v>2350</v>
      </c>
      <c r="E445" s="48"/>
      <c r="F445" s="53"/>
      <c r="G445" s="53"/>
      <c r="J445" s="59"/>
    </row>
    <row r="446" spans="1:10" s="4" customFormat="1" ht="15.75" customHeight="1" x14ac:dyDescent="0.25">
      <c r="A446" s="1"/>
      <c r="B446" s="39"/>
      <c r="C446" s="43" t="s">
        <v>485</v>
      </c>
      <c r="D446" s="33">
        <v>4414</v>
      </c>
      <c r="E446" s="48"/>
      <c r="F446" s="53"/>
      <c r="G446" s="53"/>
      <c r="J446" s="59"/>
    </row>
    <row r="447" spans="1:10" s="4" customFormat="1" ht="15.75" customHeight="1" x14ac:dyDescent="0.25">
      <c r="A447" s="1"/>
      <c r="B447" s="39"/>
      <c r="C447" s="43" t="s">
        <v>486</v>
      </c>
      <c r="D447" s="33">
        <v>2809</v>
      </c>
      <c r="E447" s="48"/>
      <c r="F447" s="53"/>
      <c r="G447" s="53"/>
      <c r="J447" s="59"/>
    </row>
    <row r="448" spans="1:10" s="4" customFormat="1" ht="15.75" customHeight="1" x14ac:dyDescent="0.25">
      <c r="A448" s="1"/>
      <c r="B448" s="39"/>
      <c r="C448" s="43" t="s">
        <v>487</v>
      </c>
      <c r="D448" s="33">
        <v>1594</v>
      </c>
      <c r="E448" s="48"/>
      <c r="F448" s="53"/>
      <c r="G448" s="53"/>
      <c r="J448" s="59"/>
    </row>
    <row r="449" spans="1:10" s="4" customFormat="1" ht="15.75" customHeight="1" x14ac:dyDescent="0.25">
      <c r="A449" s="1"/>
      <c r="B449" s="39"/>
      <c r="C449" s="43" t="s">
        <v>488</v>
      </c>
      <c r="D449" s="33">
        <v>1401</v>
      </c>
      <c r="E449" s="48"/>
      <c r="F449" s="53"/>
      <c r="G449" s="53"/>
      <c r="J449" s="59"/>
    </row>
    <row r="450" spans="1:10" s="4" customFormat="1" ht="15.75" customHeight="1" x14ac:dyDescent="0.25">
      <c r="A450" s="1"/>
      <c r="B450" s="39"/>
      <c r="C450" s="43" t="s">
        <v>489</v>
      </c>
      <c r="D450" s="33">
        <v>4582</v>
      </c>
      <c r="E450" s="48"/>
      <c r="F450" s="53"/>
      <c r="G450" s="53"/>
      <c r="J450" s="59"/>
    </row>
    <row r="451" spans="1:10" s="4" customFormat="1" ht="15.75" customHeight="1" x14ac:dyDescent="0.25">
      <c r="A451" s="1"/>
      <c r="B451" s="39"/>
      <c r="C451" s="43" t="s">
        <v>490</v>
      </c>
      <c r="D451" s="33">
        <v>3202</v>
      </c>
      <c r="E451" s="48"/>
      <c r="F451" s="53"/>
      <c r="G451" s="53"/>
      <c r="J451" s="59"/>
    </row>
    <row r="452" spans="1:10" s="4" customFormat="1" ht="15.75" customHeight="1" x14ac:dyDescent="0.25">
      <c r="A452" s="1"/>
      <c r="B452" s="39"/>
      <c r="C452" s="43" t="s">
        <v>491</v>
      </c>
      <c r="D452" s="33">
        <v>3207</v>
      </c>
      <c r="E452" s="48"/>
      <c r="F452" s="53"/>
      <c r="G452" s="53"/>
      <c r="J452" s="59"/>
    </row>
    <row r="453" spans="1:10" s="4" customFormat="1" ht="15.75" customHeight="1" x14ac:dyDescent="0.25">
      <c r="A453" s="1"/>
      <c r="B453" s="39"/>
      <c r="C453" s="43" t="s">
        <v>345</v>
      </c>
      <c r="D453" s="33">
        <v>662</v>
      </c>
      <c r="E453" s="48"/>
      <c r="F453" s="53"/>
      <c r="G453" s="53"/>
      <c r="J453" s="59"/>
    </row>
    <row r="454" spans="1:10" s="4" customFormat="1" ht="15.75" customHeight="1" x14ac:dyDescent="0.25">
      <c r="A454" s="1"/>
      <c r="B454" s="39"/>
      <c r="C454" s="43" t="s">
        <v>346</v>
      </c>
      <c r="D454" s="33">
        <v>1062</v>
      </c>
      <c r="E454" s="48"/>
      <c r="F454" s="53"/>
      <c r="G454" s="53"/>
      <c r="J454" s="59"/>
    </row>
    <row r="455" spans="1:10" s="4" customFormat="1" ht="15.75" customHeight="1" x14ac:dyDescent="0.25">
      <c r="A455" s="1"/>
      <c r="B455" s="39"/>
      <c r="C455" s="43" t="s">
        <v>347</v>
      </c>
      <c r="D455" s="33">
        <v>1467</v>
      </c>
      <c r="E455" s="48"/>
      <c r="F455" s="53"/>
      <c r="G455" s="53"/>
      <c r="J455" s="59"/>
    </row>
    <row r="456" spans="1:10" s="4" customFormat="1" ht="15.75" customHeight="1" x14ac:dyDescent="0.25">
      <c r="A456" s="1"/>
      <c r="B456" s="39"/>
      <c r="C456" s="43" t="s">
        <v>348</v>
      </c>
      <c r="D456" s="33">
        <v>1326</v>
      </c>
      <c r="E456" s="48"/>
      <c r="F456" s="53"/>
      <c r="G456" s="53"/>
      <c r="J456" s="59"/>
    </row>
    <row r="457" spans="1:10" s="4" customFormat="1" ht="15.75" customHeight="1" x14ac:dyDescent="0.25">
      <c r="A457" s="1"/>
      <c r="B457" s="39"/>
      <c r="C457" s="43" t="s">
        <v>349</v>
      </c>
      <c r="D457" s="33">
        <v>2157</v>
      </c>
      <c r="E457" s="48"/>
      <c r="F457" s="53"/>
      <c r="G457" s="53"/>
      <c r="J457" s="59"/>
    </row>
    <row r="458" spans="1:10" s="4" customFormat="1" ht="15.75" customHeight="1" x14ac:dyDescent="0.25">
      <c r="A458" s="1"/>
      <c r="B458" s="39"/>
      <c r="C458" s="43" t="s">
        <v>492</v>
      </c>
      <c r="D458" s="33">
        <v>1877</v>
      </c>
      <c r="E458" s="48"/>
      <c r="F458" s="53"/>
      <c r="G458" s="53"/>
      <c r="J458" s="59"/>
    </row>
    <row r="459" spans="1:10" s="4" customFormat="1" ht="15.75" customHeight="1" x14ac:dyDescent="0.25">
      <c r="A459" s="1"/>
      <c r="B459" s="39"/>
      <c r="C459" s="43" t="s">
        <v>493</v>
      </c>
      <c r="D459" s="33">
        <v>1751</v>
      </c>
      <c r="E459" s="48"/>
      <c r="F459" s="53"/>
      <c r="G459" s="53"/>
      <c r="J459" s="59"/>
    </row>
    <row r="460" spans="1:10" s="4" customFormat="1" ht="15.75" customHeight="1" x14ac:dyDescent="0.25">
      <c r="A460" s="1"/>
      <c r="B460" s="39"/>
      <c r="C460" s="43" t="s">
        <v>3</v>
      </c>
      <c r="D460" s="33">
        <v>4061</v>
      </c>
      <c r="E460" s="48"/>
      <c r="F460" s="53"/>
      <c r="G460" s="53"/>
      <c r="J460" s="59"/>
    </row>
    <row r="461" spans="1:10" s="4" customFormat="1" ht="15.75" customHeight="1" x14ac:dyDescent="0.25">
      <c r="A461" s="1"/>
      <c r="B461" s="39"/>
      <c r="C461" s="43" t="s">
        <v>5</v>
      </c>
      <c r="D461" s="33">
        <v>7452</v>
      </c>
      <c r="E461" s="48"/>
      <c r="F461" s="53"/>
      <c r="G461" s="53"/>
      <c r="J461" s="59"/>
    </row>
    <row r="462" spans="1:10" s="4" customFormat="1" ht="15.75" customHeight="1" x14ac:dyDescent="0.25">
      <c r="A462" s="1"/>
      <c r="B462" s="39"/>
      <c r="C462" s="43" t="s">
        <v>4</v>
      </c>
      <c r="D462" s="33">
        <v>3391</v>
      </c>
      <c r="E462" s="48"/>
      <c r="F462" s="53"/>
      <c r="G462" s="53"/>
      <c r="J462" s="59"/>
    </row>
    <row r="463" spans="1:10" s="4" customFormat="1" ht="15.75" customHeight="1" x14ac:dyDescent="0.25">
      <c r="A463" s="1"/>
      <c r="B463" s="39"/>
      <c r="C463" s="43" t="s">
        <v>17</v>
      </c>
      <c r="D463" s="33">
        <v>3144</v>
      </c>
      <c r="E463" s="48"/>
      <c r="F463" s="53"/>
      <c r="G463" s="53"/>
      <c r="J463" s="59"/>
    </row>
    <row r="464" spans="1:10" s="4" customFormat="1" ht="15.75" customHeight="1" x14ac:dyDescent="0.25">
      <c r="A464" s="1"/>
      <c r="B464" s="39"/>
      <c r="C464" s="43" t="s">
        <v>494</v>
      </c>
      <c r="D464" s="33">
        <v>2203</v>
      </c>
      <c r="E464" s="48"/>
      <c r="F464" s="53"/>
      <c r="G464" s="53"/>
      <c r="J464" s="59"/>
    </row>
    <row r="465" spans="1:10" s="4" customFormat="1" ht="15.75" customHeight="1" x14ac:dyDescent="0.25">
      <c r="A465" s="1"/>
      <c r="B465" s="39"/>
      <c r="C465" s="43" t="s">
        <v>495</v>
      </c>
      <c r="D465" s="33">
        <v>4096</v>
      </c>
      <c r="E465" s="48"/>
      <c r="F465" s="53"/>
      <c r="G465" s="53"/>
      <c r="J465" s="59"/>
    </row>
    <row r="466" spans="1:10" s="4" customFormat="1" ht="15.75" customHeight="1" x14ac:dyDescent="0.25">
      <c r="A466" s="1"/>
      <c r="B466" s="39"/>
      <c r="C466" s="43"/>
      <c r="D466" s="37"/>
      <c r="E466" s="48"/>
      <c r="F466" s="53"/>
      <c r="G466" s="53"/>
      <c r="J466" s="59"/>
    </row>
    <row r="467" spans="1:10" s="4" customFormat="1" ht="15.75" customHeight="1" x14ac:dyDescent="0.25">
      <c r="A467" s="1"/>
      <c r="B467" s="39"/>
      <c r="C467" s="42" t="s">
        <v>1705</v>
      </c>
      <c r="D467" s="32">
        <f>SUM(D468:D498)</f>
        <v>216546</v>
      </c>
      <c r="E467" s="48"/>
      <c r="F467" s="53"/>
      <c r="G467" s="53"/>
      <c r="J467" s="59"/>
    </row>
    <row r="468" spans="1:10" s="4" customFormat="1" ht="15.75" customHeight="1" x14ac:dyDescent="0.25">
      <c r="A468" s="1"/>
      <c r="B468" s="39"/>
      <c r="C468" s="43" t="s">
        <v>496</v>
      </c>
      <c r="D468" s="33">
        <v>12772</v>
      </c>
      <c r="E468" s="48"/>
      <c r="F468" s="53"/>
      <c r="G468" s="53"/>
      <c r="J468" s="59"/>
    </row>
    <row r="469" spans="1:10" s="4" customFormat="1" ht="15.75" customHeight="1" x14ac:dyDescent="0.25">
      <c r="A469" s="1"/>
      <c r="B469" s="39"/>
      <c r="C469" s="43" t="s">
        <v>497</v>
      </c>
      <c r="D469" s="33">
        <v>8220</v>
      </c>
      <c r="E469" s="48"/>
      <c r="F469" s="53"/>
      <c r="G469" s="53"/>
      <c r="J469" s="59"/>
    </row>
    <row r="470" spans="1:10" s="4" customFormat="1" ht="15.75" customHeight="1" x14ac:dyDescent="0.25">
      <c r="A470" s="1"/>
      <c r="B470" s="39"/>
      <c r="C470" s="43" t="s">
        <v>498</v>
      </c>
      <c r="D470" s="33">
        <v>4117</v>
      </c>
      <c r="E470" s="48"/>
      <c r="F470" s="53"/>
      <c r="G470" s="53"/>
      <c r="J470" s="59"/>
    </row>
    <row r="471" spans="1:10" s="4" customFormat="1" ht="15.75" customHeight="1" x14ac:dyDescent="0.25">
      <c r="A471" s="1"/>
      <c r="B471" s="39"/>
      <c r="C471" s="43" t="s">
        <v>499</v>
      </c>
      <c r="D471" s="33">
        <v>14276</v>
      </c>
      <c r="E471" s="48"/>
      <c r="F471" s="53"/>
      <c r="G471" s="53"/>
      <c r="J471" s="59"/>
    </row>
    <row r="472" spans="1:10" s="4" customFormat="1" ht="15.75" customHeight="1" x14ac:dyDescent="0.25">
      <c r="A472" s="1"/>
      <c r="B472" s="39"/>
      <c r="C472" s="43" t="s">
        <v>500</v>
      </c>
      <c r="D472" s="33">
        <v>2456</v>
      </c>
      <c r="E472" s="48"/>
      <c r="F472" s="53"/>
      <c r="G472" s="53"/>
      <c r="J472" s="59"/>
    </row>
    <row r="473" spans="1:10" s="4" customFormat="1" ht="15.75" customHeight="1" x14ac:dyDescent="0.25">
      <c r="A473" s="1"/>
      <c r="B473" s="39"/>
      <c r="C473" s="43" t="s">
        <v>501</v>
      </c>
      <c r="D473" s="33">
        <v>3260</v>
      </c>
      <c r="E473" s="48"/>
      <c r="F473" s="53"/>
      <c r="G473" s="53"/>
      <c r="J473" s="59"/>
    </row>
    <row r="474" spans="1:10" s="4" customFormat="1" ht="15.75" customHeight="1" x14ac:dyDescent="0.25">
      <c r="A474" s="1"/>
      <c r="B474" s="39"/>
      <c r="C474" s="43" t="s">
        <v>16</v>
      </c>
      <c r="D474" s="33">
        <v>5234</v>
      </c>
      <c r="E474" s="48"/>
      <c r="F474" s="53"/>
      <c r="G474" s="53"/>
      <c r="J474" s="59"/>
    </row>
    <row r="475" spans="1:10" s="4" customFormat="1" ht="15.75" customHeight="1" x14ac:dyDescent="0.25">
      <c r="A475" s="1"/>
      <c r="B475" s="39"/>
      <c r="C475" s="43" t="s">
        <v>502</v>
      </c>
      <c r="D475" s="33">
        <v>5510</v>
      </c>
      <c r="E475" s="48"/>
      <c r="F475" s="53"/>
      <c r="G475" s="53"/>
      <c r="J475" s="59"/>
    </row>
    <row r="476" spans="1:10" s="4" customFormat="1" ht="15.75" customHeight="1" x14ac:dyDescent="0.25">
      <c r="A476" s="1"/>
      <c r="B476" s="39"/>
      <c r="C476" s="43" t="s">
        <v>503</v>
      </c>
      <c r="D476" s="33">
        <v>7268</v>
      </c>
      <c r="E476" s="48"/>
      <c r="F476" s="53"/>
      <c r="G476" s="53"/>
      <c r="J476" s="59"/>
    </row>
    <row r="477" spans="1:10" s="4" customFormat="1" ht="15.75" customHeight="1" x14ac:dyDescent="0.25">
      <c r="A477" s="1"/>
      <c r="B477" s="39"/>
      <c r="C477" s="43" t="s">
        <v>504</v>
      </c>
      <c r="D477" s="33">
        <v>6604</v>
      </c>
      <c r="E477" s="48"/>
      <c r="F477" s="53"/>
      <c r="G477" s="53"/>
      <c r="J477" s="59"/>
    </row>
    <row r="478" spans="1:10" s="4" customFormat="1" ht="15.75" customHeight="1" x14ac:dyDescent="0.25">
      <c r="A478" s="1"/>
      <c r="B478" s="39"/>
      <c r="C478" s="43" t="s">
        <v>505</v>
      </c>
      <c r="D478" s="33">
        <v>6616</v>
      </c>
      <c r="E478" s="48"/>
      <c r="F478" s="53"/>
      <c r="G478" s="53"/>
      <c r="J478" s="59"/>
    </row>
    <row r="479" spans="1:10" s="4" customFormat="1" ht="15.75" customHeight="1" x14ac:dyDescent="0.25">
      <c r="A479" s="1"/>
      <c r="B479" s="39"/>
      <c r="C479" s="43" t="s">
        <v>506</v>
      </c>
      <c r="D479" s="33">
        <v>7216</v>
      </c>
      <c r="E479" s="48"/>
      <c r="F479" s="53"/>
      <c r="G479" s="53"/>
      <c r="J479" s="59"/>
    </row>
    <row r="480" spans="1:10" s="4" customFormat="1" ht="15.75" customHeight="1" x14ac:dyDescent="0.25">
      <c r="A480" s="1"/>
      <c r="B480" s="39"/>
      <c r="C480" s="43" t="s">
        <v>47</v>
      </c>
      <c r="D480" s="33">
        <v>1955</v>
      </c>
      <c r="E480" s="48"/>
      <c r="F480" s="53"/>
      <c r="G480" s="53"/>
      <c r="J480" s="59"/>
    </row>
    <row r="481" spans="1:10" s="4" customFormat="1" ht="15.75" customHeight="1" x14ac:dyDescent="0.25">
      <c r="A481" s="1"/>
      <c r="B481" s="39"/>
      <c r="C481" s="43" t="s">
        <v>93</v>
      </c>
      <c r="D481" s="33">
        <v>3872</v>
      </c>
      <c r="E481" s="48"/>
      <c r="F481" s="53"/>
      <c r="G481" s="53"/>
      <c r="J481" s="59"/>
    </row>
    <row r="482" spans="1:10" s="4" customFormat="1" ht="15.75" customHeight="1" x14ac:dyDescent="0.25">
      <c r="A482" s="1"/>
      <c r="B482" s="39"/>
      <c r="C482" s="43" t="s">
        <v>507</v>
      </c>
      <c r="D482" s="33">
        <v>18229</v>
      </c>
      <c r="E482" s="48"/>
      <c r="F482" s="53"/>
      <c r="G482" s="53"/>
      <c r="J482" s="59"/>
    </row>
    <row r="483" spans="1:10" s="4" customFormat="1" ht="15.75" customHeight="1" x14ac:dyDescent="0.25">
      <c r="A483" s="1"/>
      <c r="B483" s="39"/>
      <c r="C483" s="43" t="s">
        <v>508</v>
      </c>
      <c r="D483" s="33">
        <v>9402</v>
      </c>
      <c r="E483" s="48"/>
      <c r="F483" s="53"/>
      <c r="G483" s="53"/>
      <c r="J483" s="59"/>
    </row>
    <row r="484" spans="1:10" s="4" customFormat="1" ht="15.75" customHeight="1" x14ac:dyDescent="0.25">
      <c r="A484" s="1"/>
      <c r="B484" s="39"/>
      <c r="C484" s="43" t="s">
        <v>509</v>
      </c>
      <c r="D484" s="33">
        <v>1914</v>
      </c>
      <c r="E484" s="48"/>
      <c r="F484" s="53"/>
      <c r="G484" s="53"/>
      <c r="J484" s="59"/>
    </row>
    <row r="485" spans="1:10" s="4" customFormat="1" ht="15.75" customHeight="1" x14ac:dyDescent="0.25">
      <c r="A485" s="1"/>
      <c r="B485" s="39"/>
      <c r="C485" s="43" t="s">
        <v>52</v>
      </c>
      <c r="D485" s="33">
        <v>3997</v>
      </c>
      <c r="E485" s="48"/>
      <c r="F485" s="53"/>
      <c r="G485" s="53"/>
      <c r="J485" s="59"/>
    </row>
    <row r="486" spans="1:10" s="4" customFormat="1" ht="15.75" customHeight="1" x14ac:dyDescent="0.25">
      <c r="A486" s="1"/>
      <c r="B486" s="39"/>
      <c r="C486" s="43" t="s">
        <v>510</v>
      </c>
      <c r="D486" s="33">
        <v>7700</v>
      </c>
      <c r="E486" s="48"/>
      <c r="F486" s="53"/>
      <c r="G486" s="53"/>
      <c r="J486" s="59"/>
    </row>
    <row r="487" spans="1:10" s="4" customFormat="1" ht="15.75" customHeight="1" x14ac:dyDescent="0.25">
      <c r="A487" s="1"/>
      <c r="B487" s="39"/>
      <c r="C487" s="43" t="s">
        <v>511</v>
      </c>
      <c r="D487" s="33">
        <v>3182</v>
      </c>
      <c r="E487" s="48"/>
      <c r="F487" s="53"/>
      <c r="G487" s="53"/>
      <c r="J487" s="59"/>
    </row>
    <row r="488" spans="1:10" s="4" customFormat="1" ht="15.75" customHeight="1" x14ac:dyDescent="0.25">
      <c r="A488" s="1"/>
      <c r="B488" s="39"/>
      <c r="C488" s="43" t="s">
        <v>512</v>
      </c>
      <c r="D488" s="33">
        <v>2567</v>
      </c>
      <c r="E488" s="48"/>
      <c r="F488" s="53"/>
      <c r="G488" s="53"/>
      <c r="J488" s="59"/>
    </row>
    <row r="489" spans="1:10" s="4" customFormat="1" ht="15.75" customHeight="1" x14ac:dyDescent="0.25">
      <c r="A489" s="1"/>
      <c r="B489" s="39"/>
      <c r="C489" s="43" t="s">
        <v>513</v>
      </c>
      <c r="D489" s="33">
        <v>3641</v>
      </c>
      <c r="E489" s="48"/>
      <c r="F489" s="53"/>
      <c r="G489" s="53"/>
      <c r="J489" s="59"/>
    </row>
    <row r="490" spans="1:10" s="4" customFormat="1" ht="15.75" customHeight="1" x14ac:dyDescent="0.25">
      <c r="A490" s="1"/>
      <c r="B490" s="39"/>
      <c r="C490" s="43" t="s">
        <v>2</v>
      </c>
      <c r="D490" s="33">
        <v>40350</v>
      </c>
      <c r="E490" s="48"/>
      <c r="F490" s="53"/>
      <c r="G490" s="53"/>
      <c r="J490" s="59"/>
    </row>
    <row r="491" spans="1:10" s="4" customFormat="1" ht="15.75" customHeight="1" x14ac:dyDescent="0.25">
      <c r="A491" s="1"/>
      <c r="B491" s="39"/>
      <c r="C491" s="43" t="s">
        <v>514</v>
      </c>
      <c r="D491" s="33">
        <v>4878</v>
      </c>
      <c r="E491" s="48"/>
      <c r="F491" s="53"/>
      <c r="G491" s="53"/>
      <c r="J491" s="59"/>
    </row>
    <row r="492" spans="1:10" s="4" customFormat="1" ht="15.75" customHeight="1" x14ac:dyDescent="0.25">
      <c r="A492" s="1"/>
      <c r="B492" s="39"/>
      <c r="C492" s="43" t="s">
        <v>5</v>
      </c>
      <c r="D492" s="33">
        <v>2481</v>
      </c>
      <c r="E492" s="48"/>
      <c r="F492" s="53"/>
      <c r="G492" s="53"/>
      <c r="J492" s="59"/>
    </row>
    <row r="493" spans="1:10" s="4" customFormat="1" ht="15.75" customHeight="1" x14ac:dyDescent="0.25">
      <c r="A493" s="1"/>
      <c r="B493" s="39"/>
      <c r="C493" s="43" t="s">
        <v>515</v>
      </c>
      <c r="D493" s="33">
        <v>2276</v>
      </c>
      <c r="E493" s="48"/>
      <c r="F493" s="53"/>
      <c r="G493" s="53"/>
      <c r="J493" s="59"/>
    </row>
    <row r="494" spans="1:10" s="4" customFormat="1" ht="15.75" customHeight="1" x14ac:dyDescent="0.25">
      <c r="A494" s="1"/>
      <c r="B494" s="39"/>
      <c r="C494" s="43" t="s">
        <v>516</v>
      </c>
      <c r="D494" s="33">
        <v>7990</v>
      </c>
      <c r="E494" s="48"/>
      <c r="F494" s="53"/>
      <c r="G494" s="53"/>
      <c r="J494" s="59"/>
    </row>
    <row r="495" spans="1:10" s="4" customFormat="1" ht="15.75" customHeight="1" x14ac:dyDescent="0.25">
      <c r="A495" s="1"/>
      <c r="B495" s="39"/>
      <c r="C495" s="43" t="s">
        <v>66</v>
      </c>
      <c r="D495" s="33">
        <v>5782</v>
      </c>
      <c r="E495" s="48"/>
      <c r="F495" s="53"/>
      <c r="G495" s="53"/>
      <c r="J495" s="59"/>
    </row>
    <row r="496" spans="1:10" s="4" customFormat="1" ht="15.75" customHeight="1" x14ac:dyDescent="0.25">
      <c r="A496" s="1"/>
      <c r="B496" s="39"/>
      <c r="C496" s="43" t="s">
        <v>517</v>
      </c>
      <c r="D496" s="33">
        <v>7577</v>
      </c>
      <c r="E496" s="48"/>
      <c r="F496" s="53"/>
      <c r="G496" s="53"/>
      <c r="J496" s="59"/>
    </row>
    <row r="497" spans="1:10" s="4" customFormat="1" ht="15.75" customHeight="1" x14ac:dyDescent="0.25">
      <c r="A497" s="1"/>
      <c r="B497" s="39"/>
      <c r="C497" s="43" t="s">
        <v>112</v>
      </c>
      <c r="D497" s="33">
        <v>2663</v>
      </c>
      <c r="E497" s="48"/>
      <c r="F497" s="53"/>
      <c r="G497" s="53"/>
      <c r="J497" s="59"/>
    </row>
    <row r="498" spans="1:10" s="4" customFormat="1" ht="15.75" customHeight="1" x14ac:dyDescent="0.25">
      <c r="A498" s="1"/>
      <c r="B498" s="39"/>
      <c r="C498" s="43" t="s">
        <v>518</v>
      </c>
      <c r="D498" s="33">
        <v>2541</v>
      </c>
      <c r="E498" s="48"/>
      <c r="F498" s="53"/>
      <c r="G498" s="53"/>
      <c r="J498" s="59"/>
    </row>
    <row r="499" spans="1:10" s="4" customFormat="1" ht="15.75" customHeight="1" x14ac:dyDescent="0.25">
      <c r="A499" s="1"/>
      <c r="B499" s="39"/>
      <c r="C499" s="43"/>
      <c r="D499" s="37"/>
      <c r="E499" s="48"/>
      <c r="F499" s="53"/>
      <c r="G499" s="53"/>
      <c r="J499" s="59"/>
    </row>
    <row r="500" spans="1:10" s="4" customFormat="1" ht="15.75" customHeight="1" x14ac:dyDescent="0.25">
      <c r="A500" s="1"/>
      <c r="B500" s="39"/>
      <c r="C500" s="42" t="s">
        <v>519</v>
      </c>
      <c r="D500" s="36">
        <f>SUM(D501:D515)</f>
        <v>36286</v>
      </c>
      <c r="E500" s="48"/>
      <c r="F500" s="53"/>
      <c r="G500" s="53"/>
      <c r="J500" s="59"/>
    </row>
    <row r="501" spans="1:10" s="4" customFormat="1" ht="15.75" customHeight="1" x14ac:dyDescent="0.25">
      <c r="A501" s="1"/>
      <c r="B501" s="39"/>
      <c r="C501" s="43" t="s">
        <v>520</v>
      </c>
      <c r="D501" s="34">
        <v>2219</v>
      </c>
      <c r="E501" s="48"/>
      <c r="F501" s="53"/>
      <c r="G501" s="53"/>
      <c r="J501" s="59"/>
    </row>
    <row r="502" spans="1:10" s="4" customFormat="1" ht="15.75" customHeight="1" x14ac:dyDescent="0.25">
      <c r="A502" s="1"/>
      <c r="B502" s="39"/>
      <c r="C502" s="43" t="s">
        <v>521</v>
      </c>
      <c r="D502" s="34">
        <v>2835</v>
      </c>
      <c r="E502" s="48"/>
      <c r="F502" s="53"/>
      <c r="G502" s="53"/>
      <c r="J502" s="59"/>
    </row>
    <row r="503" spans="1:10" s="4" customFormat="1" ht="15.75" customHeight="1" x14ac:dyDescent="0.25">
      <c r="A503" s="1"/>
      <c r="B503" s="39"/>
      <c r="C503" s="43" t="s">
        <v>522</v>
      </c>
      <c r="D503" s="34">
        <v>4731</v>
      </c>
      <c r="E503" s="48"/>
      <c r="F503" s="53"/>
      <c r="G503" s="53"/>
      <c r="J503" s="59"/>
    </row>
    <row r="504" spans="1:10" s="4" customFormat="1" ht="15.75" customHeight="1" x14ac:dyDescent="0.25">
      <c r="A504" s="1"/>
      <c r="B504" s="39"/>
      <c r="C504" s="43" t="s">
        <v>523</v>
      </c>
      <c r="D504" s="34">
        <v>2361</v>
      </c>
      <c r="E504" s="48"/>
      <c r="F504" s="53"/>
      <c r="G504" s="53"/>
      <c r="J504" s="59"/>
    </row>
    <row r="505" spans="1:10" s="4" customFormat="1" ht="15.75" customHeight="1" x14ac:dyDescent="0.25">
      <c r="A505" s="1"/>
      <c r="B505" s="39"/>
      <c r="C505" s="43" t="s">
        <v>524</v>
      </c>
      <c r="D505" s="34">
        <v>1266</v>
      </c>
      <c r="E505" s="48"/>
      <c r="F505" s="53"/>
      <c r="G505" s="53"/>
      <c r="J505" s="59"/>
    </row>
    <row r="506" spans="1:10" s="4" customFormat="1" ht="15.75" customHeight="1" x14ac:dyDescent="0.25">
      <c r="A506" s="1"/>
      <c r="B506" s="39"/>
      <c r="C506" s="43" t="s">
        <v>525</v>
      </c>
      <c r="D506" s="34">
        <v>1826</v>
      </c>
      <c r="E506" s="48"/>
      <c r="F506" s="53"/>
      <c r="G506" s="53"/>
      <c r="J506" s="59"/>
    </row>
    <row r="507" spans="1:10" s="4" customFormat="1" ht="15.75" customHeight="1" x14ac:dyDescent="0.25">
      <c r="A507" s="1"/>
      <c r="B507" s="39"/>
      <c r="C507" s="43" t="s">
        <v>120</v>
      </c>
      <c r="D507" s="34">
        <v>2626</v>
      </c>
      <c r="E507" s="48"/>
      <c r="F507" s="53"/>
      <c r="G507" s="53"/>
      <c r="J507" s="59"/>
    </row>
    <row r="508" spans="1:10" s="4" customFormat="1" ht="15.75" customHeight="1" x14ac:dyDescent="0.25">
      <c r="A508" s="1"/>
      <c r="B508" s="39"/>
      <c r="C508" s="43" t="s">
        <v>2</v>
      </c>
      <c r="D508" s="34">
        <v>7013</v>
      </c>
      <c r="E508" s="48"/>
      <c r="F508" s="53"/>
      <c r="G508" s="53"/>
      <c r="J508" s="59"/>
    </row>
    <row r="509" spans="1:10" s="4" customFormat="1" ht="15.75" customHeight="1" x14ac:dyDescent="0.25">
      <c r="A509" s="1"/>
      <c r="B509" s="39"/>
      <c r="C509" s="43" t="s">
        <v>526</v>
      </c>
      <c r="D509" s="34">
        <v>1810</v>
      </c>
      <c r="E509" s="48"/>
      <c r="F509" s="53"/>
      <c r="G509" s="53"/>
      <c r="J509" s="59"/>
    </row>
    <row r="510" spans="1:10" s="4" customFormat="1" ht="15.75" customHeight="1" x14ac:dyDescent="0.25">
      <c r="A510" s="1"/>
      <c r="B510" s="39"/>
      <c r="C510" s="43" t="s">
        <v>527</v>
      </c>
      <c r="D510" s="34">
        <v>2736</v>
      </c>
      <c r="E510" s="48"/>
      <c r="F510" s="53"/>
      <c r="G510" s="53"/>
      <c r="J510" s="59"/>
    </row>
    <row r="511" spans="1:10" s="4" customFormat="1" ht="15.75" customHeight="1" x14ac:dyDescent="0.25">
      <c r="A511" s="1"/>
      <c r="B511" s="39"/>
      <c r="C511" s="43" t="s">
        <v>528</v>
      </c>
      <c r="D511" s="34">
        <v>515</v>
      </c>
      <c r="E511" s="48"/>
      <c r="F511" s="53"/>
      <c r="G511" s="53"/>
      <c r="J511" s="59"/>
    </row>
    <row r="512" spans="1:10" s="4" customFormat="1" ht="15.75" customHeight="1" x14ac:dyDescent="0.25">
      <c r="A512" s="1"/>
      <c r="B512" s="39"/>
      <c r="C512" s="43" t="s">
        <v>529</v>
      </c>
      <c r="D512" s="34">
        <v>1343</v>
      </c>
      <c r="E512" s="48"/>
      <c r="F512" s="53"/>
      <c r="G512" s="53"/>
      <c r="J512" s="59"/>
    </row>
    <row r="513" spans="1:12" s="4" customFormat="1" ht="15.75" customHeight="1" x14ac:dyDescent="0.25">
      <c r="A513" s="1"/>
      <c r="B513" s="39"/>
      <c r="C513" s="43" t="s">
        <v>530</v>
      </c>
      <c r="D513" s="34">
        <v>2279</v>
      </c>
      <c r="E513" s="48"/>
      <c r="F513" s="53"/>
      <c r="G513" s="53"/>
      <c r="J513" s="59"/>
    </row>
    <row r="514" spans="1:12" s="4" customFormat="1" ht="15.75" customHeight="1" x14ac:dyDescent="0.25">
      <c r="A514" s="1"/>
      <c r="B514" s="39"/>
      <c r="C514" s="44" t="s">
        <v>75</v>
      </c>
      <c r="D514" s="34">
        <v>1282</v>
      </c>
      <c r="E514" s="48"/>
      <c r="F514" s="53"/>
      <c r="G514" s="53"/>
      <c r="J514" s="59"/>
    </row>
    <row r="515" spans="1:12" s="4" customFormat="1" ht="15.75" customHeight="1" x14ac:dyDescent="0.25">
      <c r="A515" s="1"/>
      <c r="B515" s="39"/>
      <c r="C515" s="44" t="s">
        <v>531</v>
      </c>
      <c r="D515" s="34">
        <v>1444</v>
      </c>
      <c r="E515" s="48"/>
      <c r="F515" s="53"/>
      <c r="G515" s="53"/>
      <c r="J515" s="59"/>
    </row>
    <row r="516" spans="1:12" s="4" customFormat="1" ht="15.75" customHeight="1" x14ac:dyDescent="0.25">
      <c r="A516" s="1"/>
      <c r="B516" s="39"/>
      <c r="C516" s="13"/>
      <c r="D516" s="12"/>
      <c r="F516" s="53"/>
      <c r="G516" s="53"/>
    </row>
    <row r="517" spans="1:12" ht="15.75" customHeight="1" x14ac:dyDescent="0.25">
      <c r="A517" s="1"/>
      <c r="B517" s="39"/>
      <c r="C517" s="14"/>
      <c r="D517" s="15"/>
      <c r="H517" s="4"/>
      <c r="I517" s="4"/>
      <c r="J517" s="4"/>
      <c r="K517" s="4"/>
      <c r="L517" s="4"/>
    </row>
    <row r="518" spans="1:12" ht="15.75" customHeight="1" x14ac:dyDescent="0.25">
      <c r="A518" s="1"/>
      <c r="B518" s="39"/>
      <c r="C518" s="20" t="s">
        <v>1732</v>
      </c>
      <c r="D518" s="15"/>
    </row>
    <row r="519" spans="1:12" ht="15.75" customHeight="1" x14ac:dyDescent="0.25">
      <c r="A519" s="1"/>
      <c r="B519" s="39"/>
      <c r="C519" s="21" t="s">
        <v>1736</v>
      </c>
    </row>
  </sheetData>
  <mergeCells count="3">
    <mergeCell ref="C1:D1"/>
    <mergeCell ref="C2:D2"/>
    <mergeCell ref="F1:G1"/>
  </mergeCells>
  <printOptions horizontalCentered="1"/>
  <pageMargins left="0.98425196850393704" right="0.98425196850393704" top="0.98425196850393704" bottom="0.98425196850393704" header="0.51181102362204722" footer="0.51181102362204722"/>
  <pageSetup firstPageNumber="5" orientation="portrait" useFirstPageNumber="1" r:id="rId1"/>
  <headerFooter differentOddEven="1">
    <oddHeader>&amp;L&amp;"Arial,Bold Italic"&amp;10 2020 Census of Population and Housing&amp;R&amp;"Arial,Bold Italic"&amp;10Bukidnon</oddHeader>
    <oddFooter>&amp;L&amp;"Arial,Bold Italic"&amp;10Philippine Statistics Authority&amp;R&amp;"Arial,Bold"&amp;10&amp;P</oddFooter>
    <evenHeader>&amp;L&amp;"Arial,Bold Italic"&amp;10Bukidnon&amp;R&amp;"Arial,Bold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5"/>
  <sheetViews>
    <sheetView view="pageBreakPreview" topLeftCell="A62" zoomScaleSheetLayoutView="100" workbookViewId="0">
      <selection activeCell="I6" sqref="I6"/>
    </sheetView>
  </sheetViews>
  <sheetFormatPr defaultRowHeight="15.75" customHeight="1" x14ac:dyDescent="0.25"/>
  <cols>
    <col min="1" max="2" width="9.140625" style="2"/>
    <col min="3" max="3" width="56.7109375" style="9" customWidth="1"/>
    <col min="4" max="4" width="19.7109375" style="2" customWidth="1"/>
    <col min="5" max="5" width="9.140625" style="2"/>
    <col min="6" max="6" width="26.42578125" style="53" bestFit="1" customWidth="1"/>
    <col min="7" max="7" width="15.28515625" style="53" customWidth="1"/>
    <col min="8" max="16384" width="9.140625" style="2"/>
  </cols>
  <sheetData>
    <row r="1" spans="1:11" s="1" customFormat="1" ht="15.75" customHeight="1" x14ac:dyDescent="0.25">
      <c r="C1" s="62" t="s">
        <v>1737</v>
      </c>
      <c r="D1" s="62"/>
      <c r="G1" s="51"/>
    </row>
    <row r="2" spans="1:11" s="1" customFormat="1" ht="15.75" customHeight="1" x14ac:dyDescent="0.25">
      <c r="C2" s="62" t="s">
        <v>1738</v>
      </c>
      <c r="D2" s="62"/>
      <c r="F2" s="51"/>
      <c r="G2" s="51"/>
    </row>
    <row r="3" spans="1:11" s="1" customFormat="1" ht="15.75" customHeight="1" thickBot="1" x14ac:dyDescent="0.3">
      <c r="F3" s="51"/>
      <c r="G3" s="51"/>
    </row>
    <row r="4" spans="1:11" s="1" customFormat="1" ht="15.75" customHeight="1" thickTop="1" x14ac:dyDescent="0.25">
      <c r="C4" s="40" t="s">
        <v>1730</v>
      </c>
      <c r="D4" s="22" t="s">
        <v>1735</v>
      </c>
      <c r="F4" s="51"/>
      <c r="G4" s="51"/>
    </row>
    <row r="5" spans="1:11" s="1" customFormat="1" ht="15.75" customHeight="1" thickBot="1" x14ac:dyDescent="0.3">
      <c r="C5" s="41" t="s">
        <v>0</v>
      </c>
      <c r="D5" s="23" t="s">
        <v>1</v>
      </c>
      <c r="F5" s="51"/>
      <c r="G5" s="51"/>
    </row>
    <row r="6" spans="1:11" s="1" customFormat="1" ht="15.75" customHeight="1" thickTop="1" x14ac:dyDescent="0.25">
      <c r="B6" s="39"/>
      <c r="F6" s="51"/>
      <c r="G6" s="51"/>
      <c r="K6" s="60"/>
    </row>
    <row r="7" spans="1:11" s="3" customFormat="1" ht="15.75" customHeight="1" x14ac:dyDescent="0.25">
      <c r="A7" s="1"/>
      <c r="B7" s="39"/>
      <c r="C7" s="25" t="s">
        <v>532</v>
      </c>
      <c r="D7" s="32">
        <f>+D9+D25+D34+D49+D66</f>
        <v>92808</v>
      </c>
      <c r="E7" s="48"/>
      <c r="F7" s="52"/>
      <c r="G7" s="51"/>
      <c r="K7" s="61"/>
    </row>
    <row r="8" spans="1:11" s="1" customFormat="1" ht="15.75" customHeight="1" x14ac:dyDescent="0.25">
      <c r="B8" s="39"/>
      <c r="C8" s="24"/>
      <c r="D8" s="33"/>
      <c r="E8" s="48"/>
      <c r="F8" s="52"/>
      <c r="G8" s="51"/>
      <c r="J8" s="3"/>
      <c r="K8" s="61"/>
    </row>
    <row r="9" spans="1:11" s="3" customFormat="1" ht="15.75" customHeight="1" x14ac:dyDescent="0.25">
      <c r="A9" s="1"/>
      <c r="B9" s="39"/>
      <c r="C9" s="25" t="s">
        <v>533</v>
      </c>
      <c r="D9" s="32">
        <f>SUM(D10:D23)</f>
        <v>17569</v>
      </c>
      <c r="E9" s="48"/>
      <c r="F9" s="52"/>
      <c r="G9" s="51"/>
      <c r="K9" s="61"/>
    </row>
    <row r="10" spans="1:11" s="1" customFormat="1" ht="15.75" customHeight="1" x14ac:dyDescent="0.25">
      <c r="B10" s="39"/>
      <c r="C10" s="24" t="s">
        <v>534</v>
      </c>
      <c r="D10" s="46">
        <v>756</v>
      </c>
      <c r="E10" s="48"/>
      <c r="F10" s="52"/>
      <c r="G10" s="51"/>
      <c r="J10" s="3"/>
      <c r="K10" s="61"/>
    </row>
    <row r="11" spans="1:11" s="1" customFormat="1" ht="15.75" customHeight="1" x14ac:dyDescent="0.25">
      <c r="B11" s="39"/>
      <c r="C11" s="24" t="s">
        <v>535</v>
      </c>
      <c r="D11" s="46">
        <v>2518</v>
      </c>
      <c r="E11" s="48"/>
      <c r="F11" s="52"/>
      <c r="G11" s="51"/>
      <c r="J11" s="3"/>
      <c r="K11" s="61"/>
    </row>
    <row r="12" spans="1:11" s="1" customFormat="1" ht="15.75" customHeight="1" x14ac:dyDescent="0.25">
      <c r="B12" s="39"/>
      <c r="C12" s="24" t="s">
        <v>536</v>
      </c>
      <c r="D12" s="46">
        <v>859</v>
      </c>
      <c r="E12" s="48"/>
      <c r="F12" s="52"/>
      <c r="G12" s="51"/>
      <c r="J12" s="3"/>
      <c r="K12" s="61"/>
    </row>
    <row r="13" spans="1:11" s="1" customFormat="1" ht="15.75" customHeight="1" x14ac:dyDescent="0.25">
      <c r="B13" s="39"/>
      <c r="C13" s="24" t="s">
        <v>537</v>
      </c>
      <c r="D13" s="46">
        <v>920</v>
      </c>
      <c r="E13" s="48"/>
      <c r="F13" s="52"/>
      <c r="G13" s="51"/>
      <c r="J13" s="3"/>
      <c r="K13" s="61"/>
    </row>
    <row r="14" spans="1:11" s="1" customFormat="1" ht="15.75" customHeight="1" x14ac:dyDescent="0.25">
      <c r="B14" s="39"/>
      <c r="C14" s="24" t="s">
        <v>538</v>
      </c>
      <c r="D14" s="46">
        <v>1650</v>
      </c>
      <c r="E14" s="48"/>
      <c r="F14" s="52"/>
      <c r="G14" s="51"/>
      <c r="J14" s="3"/>
      <c r="K14" s="61"/>
    </row>
    <row r="15" spans="1:11" s="1" customFormat="1" ht="15.75" customHeight="1" x14ac:dyDescent="0.25">
      <c r="B15" s="39"/>
      <c r="C15" s="24" t="s">
        <v>77</v>
      </c>
      <c r="D15" s="46">
        <v>1189</v>
      </c>
      <c r="E15" s="48"/>
      <c r="F15" s="52"/>
      <c r="G15" s="51"/>
      <c r="J15" s="3"/>
      <c r="K15" s="61"/>
    </row>
    <row r="16" spans="1:11" s="1" customFormat="1" ht="15.75" customHeight="1" x14ac:dyDescent="0.25">
      <c r="B16" s="39"/>
      <c r="C16" s="24" t="s">
        <v>539</v>
      </c>
      <c r="D16" s="46">
        <v>568</v>
      </c>
      <c r="E16" s="48"/>
      <c r="F16" s="52"/>
      <c r="G16" s="51"/>
      <c r="J16" s="3"/>
      <c r="K16" s="61"/>
    </row>
    <row r="17" spans="1:11" s="1" customFormat="1" ht="15.75" customHeight="1" x14ac:dyDescent="0.25">
      <c r="B17" s="39"/>
      <c r="C17" s="24" t="s">
        <v>540</v>
      </c>
      <c r="D17" s="46">
        <v>723</v>
      </c>
      <c r="E17" s="48"/>
      <c r="F17" s="52"/>
      <c r="G17" s="51"/>
      <c r="J17" s="3"/>
      <c r="K17" s="61"/>
    </row>
    <row r="18" spans="1:11" s="1" customFormat="1" ht="15.75" customHeight="1" x14ac:dyDescent="0.25">
      <c r="B18" s="39"/>
      <c r="C18" s="24" t="s">
        <v>541</v>
      </c>
      <c r="D18" s="46">
        <v>1580</v>
      </c>
      <c r="E18" s="48"/>
      <c r="F18" s="52"/>
      <c r="G18" s="51"/>
      <c r="J18" s="3"/>
      <c r="K18" s="61"/>
    </row>
    <row r="19" spans="1:11" s="1" customFormat="1" ht="15.75" customHeight="1" x14ac:dyDescent="0.25">
      <c r="B19" s="39"/>
      <c r="C19" s="24" t="s">
        <v>542</v>
      </c>
      <c r="D19" s="46">
        <v>768</v>
      </c>
      <c r="E19" s="48"/>
      <c r="F19" s="52"/>
      <c r="G19" s="51"/>
      <c r="J19" s="3"/>
      <c r="K19" s="61"/>
    </row>
    <row r="20" spans="1:11" s="1" customFormat="1" ht="15.75" customHeight="1" x14ac:dyDescent="0.25">
      <c r="B20" s="39"/>
      <c r="C20" s="24" t="s">
        <v>543</v>
      </c>
      <c r="D20" s="46">
        <v>1084</v>
      </c>
      <c r="E20" s="48"/>
      <c r="F20" s="52"/>
      <c r="G20" s="51"/>
      <c r="J20" s="3"/>
      <c r="K20" s="61"/>
    </row>
    <row r="21" spans="1:11" s="1" customFormat="1" ht="15.75" customHeight="1" x14ac:dyDescent="0.25">
      <c r="B21" s="39"/>
      <c r="C21" s="24" t="s">
        <v>2</v>
      </c>
      <c r="D21" s="46">
        <v>2181</v>
      </c>
      <c r="E21" s="48"/>
      <c r="F21" s="52"/>
      <c r="G21" s="51"/>
      <c r="J21" s="3"/>
      <c r="K21" s="61"/>
    </row>
    <row r="22" spans="1:11" s="1" customFormat="1" ht="15.75" customHeight="1" x14ac:dyDescent="0.25">
      <c r="B22" s="39"/>
      <c r="C22" s="24" t="s">
        <v>13</v>
      </c>
      <c r="D22" s="46">
        <v>1273</v>
      </c>
      <c r="E22" s="48"/>
      <c r="F22" s="52"/>
      <c r="G22" s="51"/>
      <c r="J22" s="3"/>
      <c r="K22" s="61"/>
    </row>
    <row r="23" spans="1:11" s="1" customFormat="1" ht="15.75" customHeight="1" x14ac:dyDescent="0.25">
      <c r="B23" s="39"/>
      <c r="C23" s="24" t="s">
        <v>544</v>
      </c>
      <c r="D23" s="46">
        <v>1500</v>
      </c>
      <c r="E23" s="48"/>
      <c r="F23" s="52"/>
      <c r="G23" s="51"/>
      <c r="J23" s="3"/>
      <c r="K23" s="61"/>
    </row>
    <row r="24" spans="1:11" s="1" customFormat="1" ht="15.75" customHeight="1" x14ac:dyDescent="0.25">
      <c r="B24" s="39"/>
      <c r="C24" s="24"/>
      <c r="D24" s="33"/>
      <c r="E24" s="48"/>
      <c r="F24" s="52"/>
      <c r="G24" s="51"/>
      <c r="J24" s="3"/>
      <c r="K24" s="61"/>
    </row>
    <row r="25" spans="1:11" s="3" customFormat="1" ht="15.75" customHeight="1" x14ac:dyDescent="0.25">
      <c r="A25" s="1"/>
      <c r="B25" s="39"/>
      <c r="C25" s="25" t="s">
        <v>545</v>
      </c>
      <c r="D25" s="32">
        <f>SUM(D26:D32)</f>
        <v>6685</v>
      </c>
      <c r="E25" s="48"/>
      <c r="F25" s="52"/>
      <c r="G25" s="51"/>
      <c r="K25" s="61"/>
    </row>
    <row r="26" spans="1:11" s="1" customFormat="1" ht="15.75" customHeight="1" x14ac:dyDescent="0.25">
      <c r="B26" s="39"/>
      <c r="C26" s="24" t="s">
        <v>546</v>
      </c>
      <c r="D26" s="46">
        <v>439</v>
      </c>
      <c r="E26" s="48"/>
      <c r="F26" s="52"/>
      <c r="G26" s="51"/>
      <c r="J26" s="3"/>
      <c r="K26" s="61"/>
    </row>
    <row r="27" spans="1:11" s="1" customFormat="1" ht="15.75" customHeight="1" x14ac:dyDescent="0.25">
      <c r="B27" s="39"/>
      <c r="C27" s="24" t="s">
        <v>547</v>
      </c>
      <c r="D27" s="46">
        <v>1361</v>
      </c>
      <c r="E27" s="48"/>
      <c r="F27" s="52"/>
      <c r="G27" s="51"/>
      <c r="J27" s="3"/>
      <c r="K27" s="61"/>
    </row>
    <row r="28" spans="1:11" s="1" customFormat="1" ht="15.75" customHeight="1" x14ac:dyDescent="0.25">
      <c r="B28" s="39"/>
      <c r="C28" s="24" t="s">
        <v>548</v>
      </c>
      <c r="D28" s="46">
        <v>438</v>
      </c>
      <c r="E28" s="48"/>
      <c r="F28" s="52"/>
      <c r="G28" s="51"/>
      <c r="J28" s="3"/>
      <c r="K28" s="61"/>
    </row>
    <row r="29" spans="1:11" s="1" customFormat="1" ht="15.75" customHeight="1" x14ac:dyDescent="0.25">
      <c r="B29" s="39"/>
      <c r="C29" s="24" t="s">
        <v>549</v>
      </c>
      <c r="D29" s="46">
        <v>1371</v>
      </c>
      <c r="E29" s="48"/>
      <c r="F29" s="52"/>
      <c r="G29" s="51"/>
      <c r="J29" s="3"/>
      <c r="K29" s="61"/>
    </row>
    <row r="30" spans="1:11" s="1" customFormat="1" ht="15.75" customHeight="1" x14ac:dyDescent="0.25">
      <c r="B30" s="39"/>
      <c r="C30" s="24" t="s">
        <v>550</v>
      </c>
      <c r="D30" s="46">
        <v>995</v>
      </c>
      <c r="E30" s="48"/>
      <c r="F30" s="52"/>
      <c r="G30" s="51"/>
      <c r="J30" s="3"/>
      <c r="K30" s="61"/>
    </row>
    <row r="31" spans="1:11" s="1" customFormat="1" ht="15.75" customHeight="1" x14ac:dyDescent="0.25">
      <c r="B31" s="39"/>
      <c r="C31" s="24" t="s">
        <v>409</v>
      </c>
      <c r="D31" s="46">
        <v>1142</v>
      </c>
      <c r="E31" s="48"/>
      <c r="F31" s="52"/>
      <c r="G31" s="51"/>
      <c r="J31" s="3"/>
      <c r="K31" s="61"/>
    </row>
    <row r="32" spans="1:11" s="1" customFormat="1" ht="15.75" customHeight="1" x14ac:dyDescent="0.25">
      <c r="B32" s="39"/>
      <c r="C32" s="24" t="s">
        <v>410</v>
      </c>
      <c r="D32" s="46">
        <v>939</v>
      </c>
      <c r="E32" s="48"/>
      <c r="F32" s="52"/>
      <c r="G32" s="51"/>
      <c r="J32" s="3"/>
      <c r="K32" s="61"/>
    </row>
    <row r="33" spans="1:11" s="1" customFormat="1" ht="15.75" customHeight="1" x14ac:dyDescent="0.25">
      <c r="B33" s="39"/>
      <c r="C33" s="24"/>
      <c r="D33" s="33"/>
      <c r="E33" s="48"/>
      <c r="F33" s="52"/>
      <c r="G33" s="51"/>
      <c r="J33" s="3"/>
      <c r="K33" s="61"/>
    </row>
    <row r="34" spans="1:11" s="3" customFormat="1" ht="15.75" customHeight="1" x14ac:dyDescent="0.25">
      <c r="A34" s="1"/>
      <c r="B34" s="39"/>
      <c r="C34" s="25" t="s">
        <v>551</v>
      </c>
      <c r="D34" s="32">
        <f>SUM(D35:D47)</f>
        <v>14634</v>
      </c>
      <c r="E34" s="48"/>
      <c r="F34" s="52"/>
      <c r="G34" s="51"/>
      <c r="K34" s="61"/>
    </row>
    <row r="35" spans="1:11" s="1" customFormat="1" ht="15.75" customHeight="1" x14ac:dyDescent="0.25">
      <c r="B35" s="39"/>
      <c r="C35" s="24" t="s">
        <v>552</v>
      </c>
      <c r="D35" s="46">
        <v>1602</v>
      </c>
      <c r="E35" s="48"/>
      <c r="F35" s="52"/>
      <c r="G35" s="51"/>
      <c r="J35" s="3"/>
      <c r="K35" s="61"/>
    </row>
    <row r="36" spans="1:11" s="1" customFormat="1" ht="15.75" customHeight="1" x14ac:dyDescent="0.25">
      <c r="B36" s="39"/>
      <c r="C36" s="24" t="s">
        <v>553</v>
      </c>
      <c r="D36" s="46">
        <v>1160</v>
      </c>
      <c r="E36" s="48"/>
      <c r="F36" s="52"/>
      <c r="G36" s="51"/>
      <c r="J36" s="3"/>
      <c r="K36" s="61"/>
    </row>
    <row r="37" spans="1:11" s="1" customFormat="1" ht="15.75" customHeight="1" x14ac:dyDescent="0.25">
      <c r="B37" s="39"/>
      <c r="C37" s="24" t="s">
        <v>554</v>
      </c>
      <c r="D37" s="46">
        <v>1123</v>
      </c>
      <c r="E37" s="48"/>
      <c r="F37" s="52"/>
      <c r="G37" s="51"/>
      <c r="J37" s="3"/>
      <c r="K37" s="61"/>
    </row>
    <row r="38" spans="1:11" s="1" customFormat="1" ht="15.75" customHeight="1" x14ac:dyDescent="0.25">
      <c r="B38" s="39"/>
      <c r="C38" s="24" t="s">
        <v>555</v>
      </c>
      <c r="D38" s="46">
        <v>1321</v>
      </c>
      <c r="E38" s="48"/>
      <c r="F38" s="52"/>
      <c r="G38" s="51"/>
      <c r="J38" s="3"/>
      <c r="K38" s="61"/>
    </row>
    <row r="39" spans="1:11" s="1" customFormat="1" ht="15.75" customHeight="1" x14ac:dyDescent="0.25">
      <c r="B39" s="39"/>
      <c r="C39" s="24" t="s">
        <v>556</v>
      </c>
      <c r="D39" s="46">
        <v>450</v>
      </c>
      <c r="E39" s="48"/>
      <c r="F39" s="52"/>
      <c r="G39" s="51"/>
      <c r="J39" s="3"/>
      <c r="K39" s="61"/>
    </row>
    <row r="40" spans="1:11" s="1" customFormat="1" ht="15.75" customHeight="1" x14ac:dyDescent="0.25">
      <c r="B40" s="39"/>
      <c r="C40" s="24" t="s">
        <v>2</v>
      </c>
      <c r="D40" s="46">
        <v>3030</v>
      </c>
      <c r="E40" s="48"/>
      <c r="F40" s="52"/>
      <c r="G40" s="51"/>
      <c r="J40" s="3"/>
      <c r="K40" s="61"/>
    </row>
    <row r="41" spans="1:11" s="1" customFormat="1" ht="15.75" customHeight="1" x14ac:dyDescent="0.25">
      <c r="B41" s="39"/>
      <c r="C41" s="24" t="s">
        <v>557</v>
      </c>
      <c r="D41" s="46">
        <v>1014</v>
      </c>
      <c r="E41" s="48"/>
      <c r="F41" s="52"/>
      <c r="G41" s="51"/>
      <c r="J41" s="3"/>
      <c r="K41" s="61"/>
    </row>
    <row r="42" spans="1:11" s="1" customFormat="1" ht="15.75" customHeight="1" x14ac:dyDescent="0.25">
      <c r="B42" s="39"/>
      <c r="C42" s="24" t="s">
        <v>5</v>
      </c>
      <c r="D42" s="46">
        <v>657</v>
      </c>
      <c r="E42" s="48"/>
      <c r="F42" s="52"/>
      <c r="G42" s="51"/>
      <c r="J42" s="3"/>
      <c r="K42" s="61"/>
    </row>
    <row r="43" spans="1:11" s="1" customFormat="1" ht="15.75" customHeight="1" x14ac:dyDescent="0.25">
      <c r="B43" s="39"/>
      <c r="C43" s="24" t="s">
        <v>6</v>
      </c>
      <c r="D43" s="46">
        <v>872</v>
      </c>
      <c r="E43" s="48"/>
      <c r="F43" s="52"/>
      <c r="G43" s="51"/>
      <c r="J43" s="3"/>
      <c r="K43" s="61"/>
    </row>
    <row r="44" spans="1:11" s="1" customFormat="1" ht="15.75" customHeight="1" x14ac:dyDescent="0.25">
      <c r="B44" s="39"/>
      <c r="C44" s="24" t="s">
        <v>4</v>
      </c>
      <c r="D44" s="46">
        <v>394</v>
      </c>
      <c r="E44" s="48"/>
      <c r="F44" s="52"/>
      <c r="G44" s="51"/>
      <c r="J44" s="3"/>
      <c r="K44" s="61"/>
    </row>
    <row r="45" spans="1:11" s="1" customFormat="1" ht="15.75" customHeight="1" x14ac:dyDescent="0.25">
      <c r="B45" s="39"/>
      <c r="C45" s="24" t="s">
        <v>15</v>
      </c>
      <c r="D45" s="46">
        <v>1347</v>
      </c>
      <c r="E45" s="48"/>
      <c r="F45" s="52"/>
      <c r="G45" s="51"/>
      <c r="J45" s="3"/>
      <c r="K45" s="61"/>
    </row>
    <row r="46" spans="1:11" s="1" customFormat="1" ht="15.75" customHeight="1" x14ac:dyDescent="0.25">
      <c r="B46" s="39"/>
      <c r="C46" s="24" t="s">
        <v>32</v>
      </c>
      <c r="D46" s="46">
        <v>370</v>
      </c>
      <c r="E46" s="48"/>
      <c r="F46" s="52"/>
      <c r="G46" s="51"/>
      <c r="J46" s="3"/>
      <c r="K46" s="61"/>
    </row>
    <row r="47" spans="1:11" s="1" customFormat="1" ht="15.75" customHeight="1" x14ac:dyDescent="0.25">
      <c r="B47" s="39"/>
      <c r="C47" s="24" t="s">
        <v>558</v>
      </c>
      <c r="D47" s="46">
        <v>1294</v>
      </c>
      <c r="E47" s="48"/>
      <c r="F47" s="52"/>
      <c r="G47" s="51"/>
      <c r="J47" s="3"/>
      <c r="K47" s="61"/>
    </row>
    <row r="48" spans="1:11" s="1" customFormat="1" ht="15.75" customHeight="1" x14ac:dyDescent="0.25">
      <c r="B48" s="39"/>
      <c r="C48" s="24"/>
      <c r="D48" s="33"/>
      <c r="E48" s="48"/>
      <c r="F48" s="52"/>
      <c r="G48" s="51"/>
      <c r="J48" s="3"/>
      <c r="K48" s="61"/>
    </row>
    <row r="49" spans="1:11" s="3" customFormat="1" ht="15.75" customHeight="1" x14ac:dyDescent="0.25">
      <c r="A49" s="1"/>
      <c r="B49" s="39"/>
      <c r="C49" s="25" t="s">
        <v>559</v>
      </c>
      <c r="D49" s="32">
        <f>SUM(D50:D64)</f>
        <v>41094</v>
      </c>
      <c r="E49" s="48"/>
      <c r="F49" s="52"/>
      <c r="G49" s="51"/>
      <c r="K49" s="61"/>
    </row>
    <row r="50" spans="1:11" s="1" customFormat="1" ht="15.75" customHeight="1" x14ac:dyDescent="0.25">
      <c r="B50" s="39"/>
      <c r="C50" s="24" t="s">
        <v>560</v>
      </c>
      <c r="D50" s="46">
        <v>2944</v>
      </c>
      <c r="E50" s="48"/>
      <c r="F50" s="52"/>
      <c r="G50" s="51"/>
      <c r="J50" s="3"/>
      <c r="K50" s="61"/>
    </row>
    <row r="51" spans="1:11" s="1" customFormat="1" ht="15.75" customHeight="1" x14ac:dyDescent="0.25">
      <c r="B51" s="39"/>
      <c r="C51" s="24" t="s">
        <v>561</v>
      </c>
      <c r="D51" s="46">
        <v>1758</v>
      </c>
      <c r="E51" s="48"/>
      <c r="F51" s="52"/>
      <c r="G51" s="51"/>
      <c r="J51" s="3"/>
      <c r="K51" s="61"/>
    </row>
    <row r="52" spans="1:11" s="1" customFormat="1" ht="15.75" customHeight="1" x14ac:dyDescent="0.25">
      <c r="B52" s="39"/>
      <c r="C52" s="24" t="s">
        <v>562</v>
      </c>
      <c r="D52" s="46">
        <v>2912</v>
      </c>
      <c r="E52" s="48"/>
      <c r="F52" s="52"/>
      <c r="G52" s="51"/>
      <c r="J52" s="3"/>
      <c r="K52" s="61"/>
    </row>
    <row r="53" spans="1:11" s="1" customFormat="1" ht="15.75" customHeight="1" x14ac:dyDescent="0.25">
      <c r="B53" s="39"/>
      <c r="C53" s="24" t="s">
        <v>563</v>
      </c>
      <c r="D53" s="46">
        <v>3283</v>
      </c>
      <c r="E53" s="48"/>
      <c r="F53" s="52"/>
      <c r="G53" s="51"/>
      <c r="J53" s="3"/>
      <c r="K53" s="61"/>
    </row>
    <row r="54" spans="1:11" s="1" customFormat="1" ht="15.75" customHeight="1" x14ac:dyDescent="0.25">
      <c r="B54" s="39"/>
      <c r="C54" s="24" t="s">
        <v>564</v>
      </c>
      <c r="D54" s="46">
        <v>1081</v>
      </c>
      <c r="E54" s="48"/>
      <c r="F54" s="52"/>
      <c r="G54" s="51"/>
      <c r="J54" s="3"/>
      <c r="K54" s="61"/>
    </row>
    <row r="55" spans="1:11" s="1" customFormat="1" ht="15.75" customHeight="1" x14ac:dyDescent="0.25">
      <c r="B55" s="39"/>
      <c r="C55" s="24" t="s">
        <v>565</v>
      </c>
      <c r="D55" s="46">
        <v>1230</v>
      </c>
      <c r="E55" s="48"/>
      <c r="F55" s="52"/>
      <c r="G55" s="51"/>
      <c r="J55" s="3"/>
      <c r="K55" s="61"/>
    </row>
    <row r="56" spans="1:11" s="1" customFormat="1" ht="15.75" customHeight="1" x14ac:dyDescent="0.25">
      <c r="B56" s="39"/>
      <c r="C56" s="24" t="s">
        <v>566</v>
      </c>
      <c r="D56" s="46">
        <v>1100</v>
      </c>
      <c r="E56" s="48"/>
      <c r="F56" s="52"/>
      <c r="G56" s="51"/>
      <c r="J56" s="3"/>
      <c r="K56" s="61"/>
    </row>
    <row r="57" spans="1:11" s="1" customFormat="1" ht="15.75" customHeight="1" x14ac:dyDescent="0.25">
      <c r="B57" s="39"/>
      <c r="C57" s="24" t="s">
        <v>130</v>
      </c>
      <c r="D57" s="46">
        <v>2314</v>
      </c>
      <c r="E57" s="48"/>
      <c r="F57" s="52"/>
      <c r="G57" s="51"/>
      <c r="J57" s="3"/>
      <c r="K57" s="61"/>
    </row>
    <row r="58" spans="1:11" s="1" customFormat="1" ht="15.75" customHeight="1" x14ac:dyDescent="0.25">
      <c r="B58" s="39"/>
      <c r="C58" s="24" t="s">
        <v>567</v>
      </c>
      <c r="D58" s="46">
        <v>1638</v>
      </c>
      <c r="E58" s="48"/>
      <c r="F58" s="52"/>
      <c r="G58" s="51"/>
      <c r="J58" s="3"/>
      <c r="K58" s="61"/>
    </row>
    <row r="59" spans="1:11" s="1" customFormat="1" ht="15.75" customHeight="1" x14ac:dyDescent="0.25">
      <c r="B59" s="39"/>
      <c r="C59" s="24" t="s">
        <v>568</v>
      </c>
      <c r="D59" s="46">
        <v>3206</v>
      </c>
      <c r="E59" s="48"/>
      <c r="F59" s="52"/>
      <c r="G59" s="51"/>
      <c r="J59" s="3"/>
      <c r="K59" s="61"/>
    </row>
    <row r="60" spans="1:11" s="1" customFormat="1" ht="15.75" customHeight="1" x14ac:dyDescent="0.25">
      <c r="B60" s="39"/>
      <c r="C60" s="24" t="s">
        <v>2</v>
      </c>
      <c r="D60" s="46">
        <v>11027</v>
      </c>
      <c r="E60" s="48"/>
      <c r="F60" s="52"/>
      <c r="G60" s="51"/>
      <c r="J60" s="3"/>
      <c r="K60" s="61"/>
    </row>
    <row r="61" spans="1:11" s="1" customFormat="1" ht="15.75" customHeight="1" x14ac:dyDescent="0.25">
      <c r="B61" s="39"/>
      <c r="C61" s="24" t="s">
        <v>569</v>
      </c>
      <c r="D61" s="46">
        <v>1109</v>
      </c>
      <c r="E61" s="48"/>
      <c r="F61" s="52"/>
      <c r="G61" s="51"/>
      <c r="J61" s="3"/>
      <c r="K61" s="61"/>
    </row>
    <row r="62" spans="1:11" s="1" customFormat="1" ht="15.75" customHeight="1" x14ac:dyDescent="0.25">
      <c r="B62" s="39"/>
      <c r="C62" s="24" t="s">
        <v>570</v>
      </c>
      <c r="D62" s="46">
        <v>1530</v>
      </c>
      <c r="E62" s="48"/>
      <c r="F62" s="52"/>
      <c r="G62" s="51"/>
      <c r="J62" s="3"/>
      <c r="K62" s="61"/>
    </row>
    <row r="63" spans="1:11" s="1" customFormat="1" ht="15.75" customHeight="1" x14ac:dyDescent="0.25">
      <c r="B63" s="39"/>
      <c r="C63" s="24" t="s">
        <v>571</v>
      </c>
      <c r="D63" s="46">
        <v>2613</v>
      </c>
      <c r="E63" s="48"/>
      <c r="F63" s="52"/>
      <c r="G63" s="51"/>
      <c r="J63" s="3"/>
      <c r="K63" s="61"/>
    </row>
    <row r="64" spans="1:11" s="1" customFormat="1" ht="15.75" customHeight="1" x14ac:dyDescent="0.25">
      <c r="B64" s="39"/>
      <c r="C64" s="24" t="s">
        <v>572</v>
      </c>
      <c r="D64" s="46">
        <v>3349</v>
      </c>
      <c r="E64" s="48"/>
      <c r="F64" s="52"/>
      <c r="G64" s="51"/>
      <c r="J64" s="3"/>
      <c r="K64" s="61"/>
    </row>
    <row r="65" spans="1:11" s="1" customFormat="1" ht="15.75" customHeight="1" x14ac:dyDescent="0.25">
      <c r="B65" s="39"/>
      <c r="C65" s="24"/>
      <c r="D65" s="33"/>
      <c r="E65" s="48"/>
      <c r="F65" s="52"/>
      <c r="G65" s="51"/>
      <c r="J65" s="3"/>
      <c r="K65" s="61"/>
    </row>
    <row r="66" spans="1:11" s="3" customFormat="1" ht="15.75" customHeight="1" x14ac:dyDescent="0.25">
      <c r="A66" s="1"/>
      <c r="B66" s="39"/>
      <c r="C66" s="25" t="s">
        <v>573</v>
      </c>
      <c r="D66" s="32">
        <f>SUM(D67:D75)</f>
        <v>12826</v>
      </c>
      <c r="E66" s="48"/>
      <c r="F66" s="52"/>
      <c r="G66" s="51"/>
      <c r="K66" s="61"/>
    </row>
    <row r="67" spans="1:11" s="1" customFormat="1" ht="15.75" customHeight="1" x14ac:dyDescent="0.25">
      <c r="B67" s="39"/>
      <c r="C67" s="24" t="s">
        <v>574</v>
      </c>
      <c r="D67" s="46">
        <v>1564</v>
      </c>
      <c r="E67" s="48"/>
      <c r="F67" s="52"/>
      <c r="G67" s="51"/>
      <c r="J67" s="3"/>
      <c r="K67" s="61"/>
    </row>
    <row r="68" spans="1:11" s="1" customFormat="1" ht="15.75" customHeight="1" x14ac:dyDescent="0.25">
      <c r="B68" s="39"/>
      <c r="C68" s="24" t="s">
        <v>575</v>
      </c>
      <c r="D68" s="46">
        <v>866</v>
      </c>
      <c r="E68" s="48"/>
      <c r="F68" s="52"/>
      <c r="G68" s="51"/>
      <c r="J68" s="3"/>
      <c r="K68" s="61"/>
    </row>
    <row r="69" spans="1:11" s="1" customFormat="1" ht="15.75" customHeight="1" x14ac:dyDescent="0.25">
      <c r="B69" s="39"/>
      <c r="C69" s="24" t="s">
        <v>576</v>
      </c>
      <c r="D69" s="46">
        <v>1083</v>
      </c>
      <c r="E69" s="48"/>
      <c r="F69" s="52"/>
      <c r="G69" s="51"/>
      <c r="J69" s="3"/>
      <c r="K69" s="61"/>
    </row>
    <row r="70" spans="1:11" s="1" customFormat="1" ht="15.75" customHeight="1" x14ac:dyDescent="0.25">
      <c r="B70" s="39"/>
      <c r="C70" s="24" t="s">
        <v>535</v>
      </c>
      <c r="D70" s="46">
        <v>1685</v>
      </c>
      <c r="E70" s="48"/>
      <c r="F70" s="52"/>
      <c r="G70" s="51"/>
      <c r="J70" s="3"/>
      <c r="K70" s="61"/>
    </row>
    <row r="71" spans="1:11" s="1" customFormat="1" ht="15.75" customHeight="1" x14ac:dyDescent="0.25">
      <c r="B71" s="39"/>
      <c r="C71" s="24" t="s">
        <v>577</v>
      </c>
      <c r="D71" s="46">
        <v>1048</v>
      </c>
      <c r="E71" s="48"/>
      <c r="F71" s="52"/>
      <c r="G71" s="51"/>
      <c r="J71" s="3"/>
      <c r="K71" s="61"/>
    </row>
    <row r="72" spans="1:11" s="1" customFormat="1" ht="15.75" customHeight="1" x14ac:dyDescent="0.25">
      <c r="B72" s="39"/>
      <c r="C72" s="24" t="s">
        <v>578</v>
      </c>
      <c r="D72" s="46">
        <v>876</v>
      </c>
      <c r="E72" s="48"/>
      <c r="F72" s="52"/>
      <c r="G72" s="51"/>
      <c r="J72" s="3"/>
      <c r="K72" s="61"/>
    </row>
    <row r="73" spans="1:11" s="1" customFormat="1" ht="15.75" customHeight="1" x14ac:dyDescent="0.25">
      <c r="B73" s="39"/>
      <c r="C73" s="45" t="s">
        <v>579</v>
      </c>
      <c r="D73" s="46">
        <v>1533</v>
      </c>
      <c r="E73" s="48"/>
      <c r="F73" s="52"/>
      <c r="G73" s="51"/>
      <c r="J73" s="3"/>
      <c r="K73" s="61"/>
    </row>
    <row r="74" spans="1:11" s="1" customFormat="1" ht="15.75" customHeight="1" x14ac:dyDescent="0.25">
      <c r="B74" s="39"/>
      <c r="C74" s="45" t="s">
        <v>580</v>
      </c>
      <c r="D74" s="46">
        <v>892</v>
      </c>
      <c r="E74" s="48"/>
      <c r="F74" s="52"/>
      <c r="G74" s="51"/>
      <c r="J74" s="3"/>
      <c r="K74" s="61"/>
    </row>
    <row r="75" spans="1:11" s="1" customFormat="1" ht="15.75" customHeight="1" x14ac:dyDescent="0.25">
      <c r="B75" s="39"/>
      <c r="C75" s="45" t="s">
        <v>2</v>
      </c>
      <c r="D75" s="46">
        <v>3279</v>
      </c>
      <c r="E75" s="48"/>
      <c r="F75" s="52"/>
      <c r="G75" s="51"/>
      <c r="J75" s="3"/>
      <c r="K75" s="61"/>
    </row>
    <row r="76" spans="1:11" s="1" customFormat="1" ht="15.75" customHeight="1" x14ac:dyDescent="0.25">
      <c r="B76" s="39"/>
      <c r="C76" s="13"/>
      <c r="D76" s="16"/>
      <c r="F76" s="52"/>
      <c r="G76" s="51"/>
    </row>
    <row r="77" spans="1:11" ht="15.75" customHeight="1" x14ac:dyDescent="0.25">
      <c r="A77" s="1"/>
      <c r="B77" s="39"/>
      <c r="F77" s="52"/>
      <c r="G77" s="51"/>
    </row>
    <row r="78" spans="1:11" ht="15.75" customHeight="1" x14ac:dyDescent="0.25">
      <c r="A78" s="1"/>
      <c r="B78" s="39"/>
      <c r="C78" s="20" t="s">
        <v>1732</v>
      </c>
      <c r="F78" s="52"/>
      <c r="G78" s="51"/>
    </row>
    <row r="79" spans="1:11" ht="15.75" customHeight="1" x14ac:dyDescent="0.25">
      <c r="A79" s="1"/>
      <c r="B79" s="39"/>
      <c r="C79" s="21" t="s">
        <v>1736</v>
      </c>
      <c r="F79" s="52"/>
      <c r="G79" s="51"/>
    </row>
    <row r="80" spans="1:11" ht="15.75" customHeight="1" x14ac:dyDescent="0.25">
      <c r="F80" s="52"/>
      <c r="G80" s="51"/>
    </row>
    <row r="81" spans="6:7" ht="15.75" customHeight="1" x14ac:dyDescent="0.25">
      <c r="F81" s="52"/>
      <c r="G81" s="51"/>
    </row>
    <row r="82" spans="6:7" ht="15.75" customHeight="1" x14ac:dyDescent="0.25">
      <c r="F82" s="52"/>
      <c r="G82" s="51"/>
    </row>
    <row r="83" spans="6:7" ht="15.75" customHeight="1" x14ac:dyDescent="0.25">
      <c r="F83" s="52"/>
      <c r="G83" s="51"/>
    </row>
    <row r="84" spans="6:7" ht="15.75" customHeight="1" x14ac:dyDescent="0.25">
      <c r="F84" s="52"/>
      <c r="G84" s="51"/>
    </row>
    <row r="85" spans="6:7" ht="15.75" customHeight="1" x14ac:dyDescent="0.25">
      <c r="F85" s="52"/>
      <c r="G85" s="51"/>
    </row>
    <row r="86" spans="6:7" ht="15.75" customHeight="1" x14ac:dyDescent="0.25">
      <c r="F86" s="52"/>
      <c r="G86" s="51"/>
    </row>
    <row r="87" spans="6:7" ht="15.75" customHeight="1" x14ac:dyDescent="0.25">
      <c r="F87" s="52"/>
      <c r="G87" s="51"/>
    </row>
    <row r="88" spans="6:7" ht="15.75" customHeight="1" x14ac:dyDescent="0.25">
      <c r="F88" s="52"/>
      <c r="G88" s="51"/>
    </row>
    <row r="89" spans="6:7" ht="15.75" customHeight="1" x14ac:dyDescent="0.25">
      <c r="F89" s="52"/>
      <c r="G89" s="51"/>
    </row>
    <row r="90" spans="6:7" ht="15.75" customHeight="1" x14ac:dyDescent="0.25">
      <c r="F90" s="52"/>
      <c r="G90" s="51"/>
    </row>
    <row r="91" spans="6:7" ht="15.75" customHeight="1" x14ac:dyDescent="0.25">
      <c r="F91" s="52"/>
      <c r="G91" s="51"/>
    </row>
    <row r="92" spans="6:7" ht="15.75" customHeight="1" x14ac:dyDescent="0.25">
      <c r="F92" s="52"/>
      <c r="G92" s="51"/>
    </row>
    <row r="93" spans="6:7" ht="15.75" customHeight="1" x14ac:dyDescent="0.25">
      <c r="F93" s="52"/>
      <c r="G93" s="51"/>
    </row>
    <row r="94" spans="6:7" ht="15.75" customHeight="1" x14ac:dyDescent="0.25">
      <c r="F94" s="52"/>
      <c r="G94" s="51"/>
    </row>
    <row r="95" spans="6:7" ht="15.75" customHeight="1" x14ac:dyDescent="0.25">
      <c r="F95" s="52"/>
      <c r="G95" s="51"/>
    </row>
    <row r="96" spans="6:7" ht="15.75" customHeight="1" x14ac:dyDescent="0.25">
      <c r="F96" s="52"/>
      <c r="G96" s="51"/>
    </row>
    <row r="97" spans="6:7" ht="15.75" customHeight="1" x14ac:dyDescent="0.25">
      <c r="F97" s="52"/>
      <c r="G97" s="51"/>
    </row>
    <row r="98" spans="6:7" ht="15.75" customHeight="1" x14ac:dyDescent="0.25">
      <c r="F98" s="52"/>
      <c r="G98" s="51"/>
    </row>
    <row r="99" spans="6:7" ht="15.75" customHeight="1" x14ac:dyDescent="0.25">
      <c r="F99" s="52"/>
      <c r="G99" s="51"/>
    </row>
    <row r="100" spans="6:7" ht="15.75" customHeight="1" x14ac:dyDescent="0.25">
      <c r="F100" s="52"/>
      <c r="G100" s="51"/>
    </row>
    <row r="101" spans="6:7" ht="15.75" customHeight="1" x14ac:dyDescent="0.25">
      <c r="F101" s="52"/>
      <c r="G101" s="51"/>
    </row>
    <row r="102" spans="6:7" ht="15.75" customHeight="1" x14ac:dyDescent="0.25">
      <c r="F102" s="52"/>
      <c r="G102" s="51"/>
    </row>
    <row r="103" spans="6:7" ht="15.75" customHeight="1" x14ac:dyDescent="0.25">
      <c r="F103" s="52"/>
      <c r="G103" s="51"/>
    </row>
    <row r="104" spans="6:7" ht="15.75" customHeight="1" x14ac:dyDescent="0.25">
      <c r="F104" s="52"/>
      <c r="G104" s="51"/>
    </row>
    <row r="105" spans="6:7" ht="15.75" customHeight="1" x14ac:dyDescent="0.25">
      <c r="F105" s="52"/>
      <c r="G105" s="51"/>
    </row>
    <row r="106" spans="6:7" ht="15.75" customHeight="1" x14ac:dyDescent="0.25">
      <c r="F106" s="52"/>
      <c r="G106" s="51"/>
    </row>
    <row r="107" spans="6:7" ht="15.75" customHeight="1" x14ac:dyDescent="0.25">
      <c r="F107" s="52"/>
      <c r="G107" s="51"/>
    </row>
    <row r="108" spans="6:7" ht="15.75" customHeight="1" x14ac:dyDescent="0.25">
      <c r="F108" s="52"/>
      <c r="G108" s="51"/>
    </row>
    <row r="109" spans="6:7" ht="15.75" customHeight="1" x14ac:dyDescent="0.25">
      <c r="F109" s="52"/>
      <c r="G109" s="51"/>
    </row>
    <row r="110" spans="6:7" ht="15.75" customHeight="1" x14ac:dyDescent="0.25">
      <c r="F110" s="52"/>
      <c r="G110" s="51"/>
    </row>
    <row r="111" spans="6:7" ht="15.75" customHeight="1" x14ac:dyDescent="0.25">
      <c r="F111" s="52"/>
      <c r="G111" s="51"/>
    </row>
    <row r="112" spans="6:7" ht="15.75" customHeight="1" x14ac:dyDescent="0.25">
      <c r="F112" s="52"/>
      <c r="G112" s="51"/>
    </row>
    <row r="113" spans="6:7" ht="15.75" customHeight="1" x14ac:dyDescent="0.25">
      <c r="F113" s="52"/>
      <c r="G113" s="51"/>
    </row>
    <row r="114" spans="6:7" ht="15.75" customHeight="1" x14ac:dyDescent="0.25">
      <c r="F114" s="52"/>
      <c r="G114" s="51"/>
    </row>
    <row r="115" spans="6:7" ht="15.75" customHeight="1" x14ac:dyDescent="0.25">
      <c r="F115" s="52"/>
      <c r="G115" s="51"/>
    </row>
    <row r="116" spans="6:7" ht="15.75" customHeight="1" x14ac:dyDescent="0.25">
      <c r="F116" s="52"/>
      <c r="G116" s="51"/>
    </row>
    <row r="117" spans="6:7" ht="15.75" customHeight="1" x14ac:dyDescent="0.25">
      <c r="F117" s="52"/>
      <c r="G117" s="51"/>
    </row>
    <row r="118" spans="6:7" ht="15.75" customHeight="1" x14ac:dyDescent="0.25">
      <c r="F118" s="52"/>
      <c r="G118" s="51"/>
    </row>
    <row r="119" spans="6:7" ht="15.75" customHeight="1" x14ac:dyDescent="0.25">
      <c r="F119" s="52"/>
      <c r="G119" s="51"/>
    </row>
    <row r="120" spans="6:7" ht="15.75" customHeight="1" x14ac:dyDescent="0.25">
      <c r="F120" s="52"/>
      <c r="G120" s="51"/>
    </row>
    <row r="121" spans="6:7" ht="15.75" customHeight="1" x14ac:dyDescent="0.25">
      <c r="F121" s="52"/>
      <c r="G121" s="51"/>
    </row>
    <row r="122" spans="6:7" ht="15.75" customHeight="1" x14ac:dyDescent="0.25">
      <c r="F122" s="52"/>
      <c r="G122" s="51"/>
    </row>
    <row r="123" spans="6:7" ht="15.75" customHeight="1" x14ac:dyDescent="0.25">
      <c r="F123" s="52"/>
      <c r="G123" s="51"/>
    </row>
    <row r="124" spans="6:7" ht="15.75" customHeight="1" x14ac:dyDescent="0.25">
      <c r="F124" s="52"/>
      <c r="G124" s="51"/>
    </row>
    <row r="125" spans="6:7" ht="15.75" customHeight="1" x14ac:dyDescent="0.25">
      <c r="F125" s="52"/>
      <c r="G125" s="51"/>
    </row>
    <row r="126" spans="6:7" ht="15.75" customHeight="1" x14ac:dyDescent="0.25">
      <c r="F126" s="52"/>
      <c r="G126" s="51"/>
    </row>
    <row r="127" spans="6:7" ht="15.75" customHeight="1" x14ac:dyDescent="0.25">
      <c r="F127" s="52"/>
      <c r="G127" s="51"/>
    </row>
    <row r="128" spans="6:7" ht="15.75" customHeight="1" x14ac:dyDescent="0.25">
      <c r="F128" s="52"/>
      <c r="G128" s="51"/>
    </row>
    <row r="129" spans="6:7" ht="15.75" customHeight="1" x14ac:dyDescent="0.25">
      <c r="F129" s="52"/>
      <c r="G129" s="51"/>
    </row>
    <row r="130" spans="6:7" ht="15.75" customHeight="1" x14ac:dyDescent="0.25">
      <c r="F130" s="52"/>
      <c r="G130" s="51"/>
    </row>
    <row r="131" spans="6:7" ht="15.75" customHeight="1" x14ac:dyDescent="0.25">
      <c r="F131" s="52"/>
      <c r="G131" s="51"/>
    </row>
    <row r="132" spans="6:7" ht="15.75" customHeight="1" x14ac:dyDescent="0.25">
      <c r="F132" s="52"/>
      <c r="G132" s="51"/>
    </row>
    <row r="133" spans="6:7" ht="15.75" customHeight="1" x14ac:dyDescent="0.25">
      <c r="F133" s="52"/>
      <c r="G133" s="51"/>
    </row>
    <row r="134" spans="6:7" ht="15.75" customHeight="1" x14ac:dyDescent="0.25">
      <c r="F134" s="52"/>
      <c r="G134" s="51"/>
    </row>
    <row r="135" spans="6:7" ht="15.75" customHeight="1" x14ac:dyDescent="0.25">
      <c r="F135" s="52"/>
      <c r="G135" s="51"/>
    </row>
    <row r="136" spans="6:7" ht="15.75" customHeight="1" x14ac:dyDescent="0.25">
      <c r="F136" s="52"/>
      <c r="G136" s="51"/>
    </row>
    <row r="137" spans="6:7" ht="15.75" customHeight="1" x14ac:dyDescent="0.25">
      <c r="F137" s="52"/>
      <c r="G137" s="51"/>
    </row>
    <row r="138" spans="6:7" ht="15.75" customHeight="1" x14ac:dyDescent="0.25">
      <c r="F138" s="52"/>
      <c r="G138" s="51"/>
    </row>
    <row r="139" spans="6:7" ht="15.75" customHeight="1" x14ac:dyDescent="0.25">
      <c r="F139" s="52"/>
      <c r="G139" s="51"/>
    </row>
    <row r="140" spans="6:7" ht="15.75" customHeight="1" x14ac:dyDescent="0.25">
      <c r="F140" s="52"/>
      <c r="G140" s="51"/>
    </row>
    <row r="141" spans="6:7" ht="15.75" customHeight="1" x14ac:dyDescent="0.25">
      <c r="F141" s="52"/>
      <c r="G141" s="51"/>
    </row>
    <row r="142" spans="6:7" ht="15.75" customHeight="1" x14ac:dyDescent="0.25">
      <c r="F142" s="52"/>
      <c r="G142" s="51"/>
    </row>
    <row r="143" spans="6:7" ht="15.75" customHeight="1" x14ac:dyDescent="0.25">
      <c r="F143" s="52"/>
      <c r="G143" s="51"/>
    </row>
    <row r="144" spans="6:7" ht="15.75" customHeight="1" x14ac:dyDescent="0.25">
      <c r="F144" s="52"/>
      <c r="G144" s="51"/>
    </row>
    <row r="145" spans="6:7" ht="15.75" customHeight="1" x14ac:dyDescent="0.25">
      <c r="F145" s="52"/>
      <c r="G145" s="51"/>
    </row>
    <row r="146" spans="6:7" ht="15.75" customHeight="1" x14ac:dyDescent="0.25">
      <c r="F146" s="52"/>
      <c r="G146" s="51"/>
    </row>
    <row r="147" spans="6:7" ht="15.75" customHeight="1" x14ac:dyDescent="0.25">
      <c r="F147" s="52"/>
      <c r="G147" s="51"/>
    </row>
    <row r="148" spans="6:7" ht="15.75" customHeight="1" x14ac:dyDescent="0.25">
      <c r="F148" s="52"/>
      <c r="G148" s="51"/>
    </row>
    <row r="149" spans="6:7" ht="15.75" customHeight="1" x14ac:dyDescent="0.25">
      <c r="F149" s="52"/>
      <c r="G149" s="51"/>
    </row>
    <row r="150" spans="6:7" ht="15.75" customHeight="1" x14ac:dyDescent="0.25">
      <c r="F150" s="52"/>
      <c r="G150" s="51"/>
    </row>
    <row r="151" spans="6:7" ht="15.75" customHeight="1" x14ac:dyDescent="0.25">
      <c r="F151" s="52"/>
      <c r="G151" s="51"/>
    </row>
    <row r="152" spans="6:7" ht="15.75" customHeight="1" x14ac:dyDescent="0.25">
      <c r="F152" s="52"/>
      <c r="G152" s="51"/>
    </row>
    <row r="153" spans="6:7" ht="15.75" customHeight="1" x14ac:dyDescent="0.25">
      <c r="F153" s="52"/>
      <c r="G153" s="51"/>
    </row>
    <row r="154" spans="6:7" ht="15.75" customHeight="1" x14ac:dyDescent="0.25">
      <c r="F154" s="52"/>
      <c r="G154" s="51"/>
    </row>
    <row r="155" spans="6:7" ht="15.75" customHeight="1" x14ac:dyDescent="0.25">
      <c r="F155" s="52"/>
      <c r="G155" s="51"/>
    </row>
    <row r="156" spans="6:7" ht="15.75" customHeight="1" x14ac:dyDescent="0.25">
      <c r="F156" s="52"/>
      <c r="G156" s="51"/>
    </row>
    <row r="157" spans="6:7" ht="15.75" customHeight="1" x14ac:dyDescent="0.25">
      <c r="F157" s="52"/>
      <c r="G157" s="51"/>
    </row>
    <row r="158" spans="6:7" ht="15.75" customHeight="1" x14ac:dyDescent="0.25">
      <c r="F158" s="52"/>
      <c r="G158" s="51"/>
    </row>
    <row r="159" spans="6:7" ht="15.75" customHeight="1" x14ac:dyDescent="0.25">
      <c r="F159" s="52"/>
      <c r="G159" s="51"/>
    </row>
    <row r="160" spans="6:7" ht="15.75" customHeight="1" x14ac:dyDescent="0.25">
      <c r="F160" s="52"/>
      <c r="G160" s="51"/>
    </row>
    <row r="161" spans="6:7" ht="15.75" customHeight="1" x14ac:dyDescent="0.25">
      <c r="F161" s="52"/>
      <c r="G161" s="51"/>
    </row>
    <row r="162" spans="6:7" ht="15.75" customHeight="1" x14ac:dyDescent="0.25">
      <c r="F162" s="52"/>
      <c r="G162" s="51"/>
    </row>
    <row r="163" spans="6:7" ht="15.75" customHeight="1" x14ac:dyDescent="0.25">
      <c r="F163" s="52"/>
      <c r="G163" s="51"/>
    </row>
    <row r="164" spans="6:7" ht="15.75" customHeight="1" x14ac:dyDescent="0.25">
      <c r="F164" s="52"/>
      <c r="G164" s="51"/>
    </row>
    <row r="165" spans="6:7" ht="15.75" customHeight="1" x14ac:dyDescent="0.25">
      <c r="F165" s="52"/>
      <c r="G165" s="51"/>
    </row>
    <row r="166" spans="6:7" ht="15.75" customHeight="1" x14ac:dyDescent="0.25">
      <c r="F166" s="52"/>
      <c r="G166" s="51"/>
    </row>
    <row r="167" spans="6:7" ht="15.75" customHeight="1" x14ac:dyDescent="0.25">
      <c r="F167" s="52"/>
      <c r="G167" s="51"/>
    </row>
    <row r="168" spans="6:7" ht="15.75" customHeight="1" x14ac:dyDescent="0.25">
      <c r="F168" s="52"/>
      <c r="G168" s="51"/>
    </row>
    <row r="169" spans="6:7" ht="15.75" customHeight="1" x14ac:dyDescent="0.25">
      <c r="F169" s="52"/>
      <c r="G169" s="51"/>
    </row>
    <row r="170" spans="6:7" ht="15.75" customHeight="1" x14ac:dyDescent="0.25">
      <c r="F170" s="52"/>
      <c r="G170" s="51"/>
    </row>
    <row r="171" spans="6:7" ht="15.75" customHeight="1" x14ac:dyDescent="0.25">
      <c r="F171" s="52"/>
      <c r="G171" s="51"/>
    </row>
    <row r="172" spans="6:7" ht="15.75" customHeight="1" x14ac:dyDescent="0.25">
      <c r="F172" s="52"/>
      <c r="G172" s="51"/>
    </row>
    <row r="173" spans="6:7" ht="15.75" customHeight="1" x14ac:dyDescent="0.25">
      <c r="F173" s="52"/>
      <c r="G173" s="51"/>
    </row>
    <row r="174" spans="6:7" ht="15.75" customHeight="1" x14ac:dyDescent="0.25">
      <c r="F174" s="52"/>
      <c r="G174" s="51"/>
    </row>
    <row r="175" spans="6:7" ht="15.75" customHeight="1" x14ac:dyDescent="0.25">
      <c r="F175" s="52"/>
      <c r="G175" s="51"/>
    </row>
    <row r="176" spans="6:7" ht="15.75" customHeight="1" x14ac:dyDescent="0.25">
      <c r="F176" s="52"/>
      <c r="G176" s="51"/>
    </row>
    <row r="177" spans="6:7" ht="15.75" customHeight="1" x14ac:dyDescent="0.25">
      <c r="F177" s="52"/>
      <c r="G177" s="51"/>
    </row>
    <row r="178" spans="6:7" ht="15.75" customHeight="1" x14ac:dyDescent="0.25">
      <c r="F178" s="52"/>
      <c r="G178" s="51"/>
    </row>
    <row r="179" spans="6:7" ht="15.75" customHeight="1" x14ac:dyDescent="0.25">
      <c r="F179" s="52"/>
      <c r="G179" s="51"/>
    </row>
    <row r="180" spans="6:7" ht="15.75" customHeight="1" x14ac:dyDescent="0.25">
      <c r="F180" s="52"/>
      <c r="G180" s="51"/>
    </row>
    <row r="181" spans="6:7" ht="15.75" customHeight="1" x14ac:dyDescent="0.25">
      <c r="F181" s="52"/>
      <c r="G181" s="51"/>
    </row>
    <row r="182" spans="6:7" ht="15.75" customHeight="1" x14ac:dyDescent="0.25">
      <c r="F182" s="52"/>
      <c r="G182" s="51"/>
    </row>
    <row r="183" spans="6:7" ht="15.75" customHeight="1" x14ac:dyDescent="0.25">
      <c r="F183" s="52"/>
      <c r="G183" s="51"/>
    </row>
    <row r="184" spans="6:7" ht="15.75" customHeight="1" x14ac:dyDescent="0.25">
      <c r="F184" s="52"/>
      <c r="G184" s="51"/>
    </row>
    <row r="185" spans="6:7" ht="15.75" customHeight="1" x14ac:dyDescent="0.25">
      <c r="F185" s="52"/>
      <c r="G185" s="51"/>
    </row>
    <row r="186" spans="6:7" ht="15.75" customHeight="1" x14ac:dyDescent="0.25">
      <c r="F186" s="52"/>
      <c r="G186" s="51"/>
    </row>
    <row r="187" spans="6:7" ht="15.75" customHeight="1" x14ac:dyDescent="0.25">
      <c r="F187" s="52"/>
      <c r="G187" s="51"/>
    </row>
    <row r="188" spans="6:7" ht="15.75" customHeight="1" x14ac:dyDescent="0.25">
      <c r="F188" s="52"/>
      <c r="G188" s="51"/>
    </row>
    <row r="189" spans="6:7" ht="15.75" customHeight="1" x14ac:dyDescent="0.25">
      <c r="F189" s="52"/>
      <c r="G189" s="51"/>
    </row>
    <row r="190" spans="6:7" ht="15.75" customHeight="1" x14ac:dyDescent="0.25">
      <c r="F190" s="52"/>
      <c r="G190" s="51"/>
    </row>
    <row r="191" spans="6:7" ht="15.75" customHeight="1" x14ac:dyDescent="0.25">
      <c r="F191" s="52"/>
      <c r="G191" s="51"/>
    </row>
    <row r="192" spans="6:7" ht="15.75" customHeight="1" x14ac:dyDescent="0.25">
      <c r="F192" s="52"/>
      <c r="G192" s="51"/>
    </row>
    <row r="193" spans="6:7" ht="15.75" customHeight="1" x14ac:dyDescent="0.25">
      <c r="F193" s="52"/>
      <c r="G193" s="51"/>
    </row>
    <row r="194" spans="6:7" ht="15.75" customHeight="1" x14ac:dyDescent="0.25">
      <c r="F194" s="52"/>
      <c r="G194" s="51"/>
    </row>
    <row r="195" spans="6:7" ht="15.75" customHeight="1" x14ac:dyDescent="0.25">
      <c r="F195" s="52"/>
      <c r="G195" s="51"/>
    </row>
    <row r="196" spans="6:7" ht="15.75" customHeight="1" x14ac:dyDescent="0.25">
      <c r="F196" s="52"/>
      <c r="G196" s="51"/>
    </row>
    <row r="197" spans="6:7" ht="15.75" customHeight="1" x14ac:dyDescent="0.25">
      <c r="F197" s="52"/>
      <c r="G197" s="51"/>
    </row>
    <row r="198" spans="6:7" ht="15.75" customHeight="1" x14ac:dyDescent="0.25">
      <c r="F198" s="52"/>
      <c r="G198" s="51"/>
    </row>
    <row r="199" spans="6:7" ht="15.75" customHeight="1" x14ac:dyDescent="0.25">
      <c r="F199" s="52"/>
      <c r="G199" s="51"/>
    </row>
    <row r="200" spans="6:7" ht="15.75" customHeight="1" x14ac:dyDescent="0.25">
      <c r="F200" s="52"/>
      <c r="G200" s="51"/>
    </row>
    <row r="201" spans="6:7" ht="15.75" customHeight="1" x14ac:dyDescent="0.25">
      <c r="F201" s="52"/>
      <c r="G201" s="51"/>
    </row>
    <row r="202" spans="6:7" ht="15.75" customHeight="1" x14ac:dyDescent="0.25">
      <c r="F202" s="52"/>
      <c r="G202" s="51"/>
    </row>
    <row r="203" spans="6:7" ht="15.75" customHeight="1" x14ac:dyDescent="0.25">
      <c r="F203" s="52"/>
      <c r="G203" s="51"/>
    </row>
    <row r="204" spans="6:7" ht="15.75" customHeight="1" x14ac:dyDescent="0.25">
      <c r="F204" s="52"/>
      <c r="G204" s="51"/>
    </row>
    <row r="205" spans="6:7" ht="15.75" customHeight="1" x14ac:dyDescent="0.25">
      <c r="F205" s="52"/>
      <c r="G205" s="51"/>
    </row>
    <row r="206" spans="6:7" ht="15.75" customHeight="1" x14ac:dyDescent="0.25">
      <c r="F206" s="52"/>
      <c r="G206" s="51"/>
    </row>
    <row r="207" spans="6:7" ht="15.75" customHeight="1" x14ac:dyDescent="0.25">
      <c r="F207" s="52"/>
      <c r="G207" s="51"/>
    </row>
    <row r="208" spans="6:7" ht="15.75" customHeight="1" x14ac:dyDescent="0.25">
      <c r="F208" s="52"/>
      <c r="G208" s="51"/>
    </row>
    <row r="209" spans="6:7" ht="15.75" customHeight="1" x14ac:dyDescent="0.25">
      <c r="F209" s="52"/>
      <c r="G209" s="51"/>
    </row>
    <row r="210" spans="6:7" ht="15.75" customHeight="1" x14ac:dyDescent="0.25">
      <c r="F210" s="52"/>
      <c r="G210" s="51"/>
    </row>
    <row r="211" spans="6:7" ht="15.75" customHeight="1" x14ac:dyDescent="0.25">
      <c r="F211" s="52"/>
      <c r="G211" s="51"/>
    </row>
    <row r="212" spans="6:7" ht="15.75" customHeight="1" x14ac:dyDescent="0.25">
      <c r="F212" s="52"/>
      <c r="G212" s="51"/>
    </row>
    <row r="213" spans="6:7" ht="15.75" customHeight="1" x14ac:dyDescent="0.25">
      <c r="F213" s="52"/>
      <c r="G213" s="51"/>
    </row>
    <row r="214" spans="6:7" ht="15.75" customHeight="1" x14ac:dyDescent="0.25">
      <c r="F214" s="52"/>
      <c r="G214" s="51"/>
    </row>
    <row r="215" spans="6:7" ht="15.75" customHeight="1" x14ac:dyDescent="0.25">
      <c r="F215" s="52"/>
      <c r="G215" s="51"/>
    </row>
    <row r="216" spans="6:7" ht="15.75" customHeight="1" x14ac:dyDescent="0.25">
      <c r="F216" s="52"/>
      <c r="G216" s="51"/>
    </row>
    <row r="217" spans="6:7" ht="15.75" customHeight="1" x14ac:dyDescent="0.25">
      <c r="F217" s="52"/>
      <c r="G217" s="51"/>
    </row>
    <row r="218" spans="6:7" ht="15.75" customHeight="1" x14ac:dyDescent="0.25">
      <c r="F218" s="52"/>
      <c r="G218" s="51"/>
    </row>
    <row r="219" spans="6:7" ht="15.75" customHeight="1" x14ac:dyDescent="0.25">
      <c r="F219" s="52"/>
      <c r="G219" s="51"/>
    </row>
    <row r="220" spans="6:7" ht="15.75" customHeight="1" x14ac:dyDescent="0.25">
      <c r="F220" s="52"/>
      <c r="G220" s="51"/>
    </row>
    <row r="221" spans="6:7" ht="15.75" customHeight="1" x14ac:dyDescent="0.25">
      <c r="F221" s="52"/>
      <c r="G221" s="51"/>
    </row>
    <row r="222" spans="6:7" ht="15.75" customHeight="1" x14ac:dyDescent="0.25">
      <c r="F222" s="52"/>
      <c r="G222" s="51"/>
    </row>
    <row r="223" spans="6:7" ht="15.75" customHeight="1" x14ac:dyDescent="0.25">
      <c r="F223" s="52"/>
      <c r="G223" s="51"/>
    </row>
    <row r="224" spans="6:7" ht="15.75" customHeight="1" x14ac:dyDescent="0.25">
      <c r="F224" s="52"/>
      <c r="G224" s="51"/>
    </row>
    <row r="225" spans="6:7" ht="15.75" customHeight="1" x14ac:dyDescent="0.25">
      <c r="F225" s="52"/>
      <c r="G225" s="51"/>
    </row>
    <row r="226" spans="6:7" ht="15.75" customHeight="1" x14ac:dyDescent="0.25">
      <c r="F226" s="52"/>
      <c r="G226" s="51"/>
    </row>
    <row r="227" spans="6:7" ht="15.75" customHeight="1" x14ac:dyDescent="0.25">
      <c r="F227" s="52"/>
      <c r="G227" s="51"/>
    </row>
    <row r="228" spans="6:7" ht="15.75" customHeight="1" x14ac:dyDescent="0.25">
      <c r="F228" s="52"/>
      <c r="G228" s="51"/>
    </row>
    <row r="229" spans="6:7" ht="15.75" customHeight="1" x14ac:dyDescent="0.25">
      <c r="F229" s="52"/>
      <c r="G229" s="51"/>
    </row>
    <row r="230" spans="6:7" ht="15.75" customHeight="1" x14ac:dyDescent="0.25">
      <c r="F230" s="52"/>
      <c r="G230" s="51"/>
    </row>
    <row r="231" spans="6:7" ht="15.75" customHeight="1" x14ac:dyDescent="0.25">
      <c r="F231" s="52"/>
      <c r="G231" s="51"/>
    </row>
    <row r="232" spans="6:7" ht="15.75" customHeight="1" x14ac:dyDescent="0.25">
      <c r="F232" s="52"/>
      <c r="G232" s="51"/>
    </row>
    <row r="233" spans="6:7" ht="15.75" customHeight="1" x14ac:dyDescent="0.25">
      <c r="F233" s="52"/>
      <c r="G233" s="51"/>
    </row>
    <row r="234" spans="6:7" ht="15.75" customHeight="1" x14ac:dyDescent="0.25">
      <c r="F234" s="52"/>
      <c r="G234" s="51"/>
    </row>
    <row r="235" spans="6:7" ht="15.75" customHeight="1" x14ac:dyDescent="0.25">
      <c r="F235" s="52"/>
      <c r="G235" s="51"/>
    </row>
    <row r="236" spans="6:7" ht="15.75" customHeight="1" x14ac:dyDescent="0.25">
      <c r="F236" s="52"/>
      <c r="G236" s="51"/>
    </row>
    <row r="237" spans="6:7" ht="15.75" customHeight="1" x14ac:dyDescent="0.25">
      <c r="F237" s="52"/>
      <c r="G237" s="51"/>
    </row>
    <row r="238" spans="6:7" ht="15.75" customHeight="1" x14ac:dyDescent="0.25">
      <c r="F238" s="52"/>
      <c r="G238" s="51"/>
    </row>
    <row r="239" spans="6:7" ht="15.75" customHeight="1" x14ac:dyDescent="0.25">
      <c r="F239" s="52"/>
      <c r="G239" s="51"/>
    </row>
    <row r="240" spans="6:7" ht="15.75" customHeight="1" x14ac:dyDescent="0.25">
      <c r="F240" s="52"/>
      <c r="G240" s="51"/>
    </row>
    <row r="241" spans="6:7" ht="15.75" customHeight="1" x14ac:dyDescent="0.25">
      <c r="F241" s="52"/>
      <c r="G241" s="51"/>
    </row>
    <row r="242" spans="6:7" ht="15.75" customHeight="1" x14ac:dyDescent="0.25">
      <c r="F242" s="52"/>
      <c r="G242" s="51"/>
    </row>
    <row r="243" spans="6:7" ht="15.75" customHeight="1" x14ac:dyDescent="0.25">
      <c r="F243" s="52"/>
      <c r="G243" s="51"/>
    </row>
    <row r="244" spans="6:7" ht="15.75" customHeight="1" x14ac:dyDescent="0.25">
      <c r="F244" s="52"/>
      <c r="G244" s="51"/>
    </row>
    <row r="245" spans="6:7" ht="15.75" customHeight="1" x14ac:dyDescent="0.25">
      <c r="F245" s="52"/>
      <c r="G245" s="51"/>
    </row>
    <row r="246" spans="6:7" ht="15.75" customHeight="1" x14ac:dyDescent="0.25">
      <c r="F246" s="52"/>
      <c r="G246" s="51"/>
    </row>
    <row r="247" spans="6:7" ht="15.75" customHeight="1" x14ac:dyDescent="0.25">
      <c r="F247" s="52"/>
      <c r="G247" s="51"/>
    </row>
    <row r="248" spans="6:7" ht="15.75" customHeight="1" x14ac:dyDescent="0.25">
      <c r="F248" s="52"/>
      <c r="G248" s="51"/>
    </row>
    <row r="249" spans="6:7" ht="15.75" customHeight="1" x14ac:dyDescent="0.25">
      <c r="F249" s="52"/>
      <c r="G249" s="51"/>
    </row>
    <row r="250" spans="6:7" ht="15.75" customHeight="1" x14ac:dyDescent="0.25">
      <c r="F250" s="52"/>
      <c r="G250" s="51"/>
    </row>
    <row r="251" spans="6:7" ht="15.75" customHeight="1" x14ac:dyDescent="0.25">
      <c r="F251" s="52"/>
      <c r="G251" s="51"/>
    </row>
    <row r="252" spans="6:7" ht="15.75" customHeight="1" x14ac:dyDescent="0.25">
      <c r="F252" s="52"/>
      <c r="G252" s="51"/>
    </row>
    <row r="253" spans="6:7" ht="15.75" customHeight="1" x14ac:dyDescent="0.25">
      <c r="F253" s="52"/>
      <c r="G253" s="51"/>
    </row>
    <row r="254" spans="6:7" ht="15.75" customHeight="1" x14ac:dyDescent="0.25">
      <c r="F254" s="52"/>
      <c r="G254" s="51"/>
    </row>
    <row r="255" spans="6:7" ht="15.75" customHeight="1" x14ac:dyDescent="0.25">
      <c r="F255" s="52"/>
      <c r="G255" s="51"/>
    </row>
    <row r="256" spans="6:7" ht="15.75" customHeight="1" x14ac:dyDescent="0.25">
      <c r="F256" s="52"/>
      <c r="G256" s="51"/>
    </row>
    <row r="257" spans="6:7" ht="15.75" customHeight="1" x14ac:dyDescent="0.25">
      <c r="F257" s="52"/>
      <c r="G257" s="51"/>
    </row>
    <row r="258" spans="6:7" ht="15.75" customHeight="1" x14ac:dyDescent="0.25">
      <c r="F258" s="52"/>
      <c r="G258" s="51"/>
    </row>
    <row r="259" spans="6:7" ht="15.75" customHeight="1" x14ac:dyDescent="0.25">
      <c r="F259" s="52"/>
      <c r="G259" s="51"/>
    </row>
    <row r="260" spans="6:7" ht="15.75" customHeight="1" x14ac:dyDescent="0.25">
      <c r="F260" s="52"/>
      <c r="G260" s="51"/>
    </row>
    <row r="261" spans="6:7" ht="15.75" customHeight="1" x14ac:dyDescent="0.25">
      <c r="F261" s="52"/>
      <c r="G261" s="51"/>
    </row>
    <row r="262" spans="6:7" ht="15.75" customHeight="1" x14ac:dyDescent="0.25">
      <c r="F262" s="52"/>
      <c r="G262" s="51"/>
    </row>
    <row r="263" spans="6:7" ht="15.75" customHeight="1" x14ac:dyDescent="0.25">
      <c r="F263" s="52"/>
      <c r="G263" s="51"/>
    </row>
    <row r="264" spans="6:7" ht="15.75" customHeight="1" x14ac:dyDescent="0.25">
      <c r="F264" s="52"/>
      <c r="G264" s="51"/>
    </row>
    <row r="265" spans="6:7" ht="15.75" customHeight="1" x14ac:dyDescent="0.25">
      <c r="F265" s="52"/>
      <c r="G265" s="51"/>
    </row>
    <row r="266" spans="6:7" ht="15.75" customHeight="1" x14ac:dyDescent="0.25">
      <c r="F266" s="52"/>
      <c r="G266" s="51"/>
    </row>
    <row r="267" spans="6:7" ht="15.75" customHeight="1" x14ac:dyDescent="0.25">
      <c r="F267" s="52"/>
      <c r="G267" s="51"/>
    </row>
    <row r="268" spans="6:7" ht="15.75" customHeight="1" x14ac:dyDescent="0.25">
      <c r="F268" s="52"/>
      <c r="G268" s="51"/>
    </row>
    <row r="269" spans="6:7" ht="15.75" customHeight="1" x14ac:dyDescent="0.25">
      <c r="F269" s="52"/>
      <c r="G269" s="51"/>
    </row>
    <row r="270" spans="6:7" ht="15.75" customHeight="1" x14ac:dyDescent="0.25">
      <c r="F270" s="52"/>
      <c r="G270" s="51"/>
    </row>
    <row r="271" spans="6:7" ht="15.75" customHeight="1" x14ac:dyDescent="0.25">
      <c r="F271" s="52"/>
      <c r="G271" s="51"/>
    </row>
    <row r="272" spans="6:7" ht="15.75" customHeight="1" x14ac:dyDescent="0.25">
      <c r="F272" s="52"/>
      <c r="G272" s="51"/>
    </row>
    <row r="273" spans="6:7" ht="15.75" customHeight="1" x14ac:dyDescent="0.25">
      <c r="F273" s="52"/>
      <c r="G273" s="51"/>
    </row>
    <row r="274" spans="6:7" ht="15.75" customHeight="1" x14ac:dyDescent="0.25">
      <c r="F274" s="52"/>
      <c r="G274" s="51"/>
    </row>
    <row r="275" spans="6:7" ht="15.75" customHeight="1" x14ac:dyDescent="0.25">
      <c r="F275" s="52"/>
      <c r="G275" s="51"/>
    </row>
    <row r="276" spans="6:7" ht="15.75" customHeight="1" x14ac:dyDescent="0.25">
      <c r="F276" s="52"/>
      <c r="G276" s="51"/>
    </row>
    <row r="277" spans="6:7" ht="15.75" customHeight="1" x14ac:dyDescent="0.25">
      <c r="F277" s="52"/>
      <c r="G277" s="51"/>
    </row>
    <row r="278" spans="6:7" ht="15.75" customHeight="1" x14ac:dyDescent="0.25">
      <c r="F278" s="52"/>
      <c r="G278" s="51"/>
    </row>
    <row r="279" spans="6:7" ht="15.75" customHeight="1" x14ac:dyDescent="0.25">
      <c r="F279" s="52"/>
      <c r="G279" s="51"/>
    </row>
    <row r="280" spans="6:7" ht="15.75" customHeight="1" x14ac:dyDescent="0.25">
      <c r="F280" s="52"/>
      <c r="G280" s="51"/>
    </row>
    <row r="281" spans="6:7" ht="15.75" customHeight="1" x14ac:dyDescent="0.25">
      <c r="F281" s="52"/>
      <c r="G281" s="51"/>
    </row>
    <row r="282" spans="6:7" ht="15.75" customHeight="1" x14ac:dyDescent="0.25">
      <c r="F282" s="52"/>
      <c r="G282" s="51"/>
    </row>
    <row r="283" spans="6:7" ht="15.75" customHeight="1" x14ac:dyDescent="0.25">
      <c r="F283" s="52"/>
      <c r="G283" s="51"/>
    </row>
    <row r="284" spans="6:7" ht="15.75" customHeight="1" x14ac:dyDescent="0.25">
      <c r="F284" s="52"/>
      <c r="G284" s="51"/>
    </row>
    <row r="285" spans="6:7" ht="15.75" customHeight="1" x14ac:dyDescent="0.25">
      <c r="F285" s="52"/>
      <c r="G285" s="51"/>
    </row>
    <row r="286" spans="6:7" ht="15.75" customHeight="1" x14ac:dyDescent="0.25">
      <c r="F286" s="52"/>
      <c r="G286" s="51"/>
    </row>
    <row r="287" spans="6:7" ht="15.75" customHeight="1" x14ac:dyDescent="0.25">
      <c r="F287" s="52"/>
      <c r="G287" s="51"/>
    </row>
    <row r="288" spans="6:7" ht="15.75" customHeight="1" x14ac:dyDescent="0.25">
      <c r="F288" s="52"/>
      <c r="G288" s="51"/>
    </row>
    <row r="289" spans="6:7" ht="15.75" customHeight="1" x14ac:dyDescent="0.25">
      <c r="F289" s="52"/>
      <c r="G289" s="51"/>
    </row>
    <row r="290" spans="6:7" ht="15.75" customHeight="1" x14ac:dyDescent="0.25">
      <c r="F290" s="52"/>
      <c r="G290" s="51"/>
    </row>
    <row r="291" spans="6:7" ht="15.75" customHeight="1" x14ac:dyDescent="0.25">
      <c r="F291" s="52"/>
      <c r="G291" s="51"/>
    </row>
    <row r="292" spans="6:7" ht="15.75" customHeight="1" x14ac:dyDescent="0.25">
      <c r="F292" s="52"/>
      <c r="G292" s="51"/>
    </row>
    <row r="293" spans="6:7" ht="15.75" customHeight="1" x14ac:dyDescent="0.25">
      <c r="F293" s="52"/>
      <c r="G293" s="51"/>
    </row>
    <row r="294" spans="6:7" ht="15.75" customHeight="1" x14ac:dyDescent="0.25">
      <c r="F294" s="52"/>
      <c r="G294" s="51"/>
    </row>
    <row r="295" spans="6:7" ht="15.75" customHeight="1" x14ac:dyDescent="0.25">
      <c r="F295" s="52"/>
      <c r="G295" s="51"/>
    </row>
    <row r="296" spans="6:7" ht="15.75" customHeight="1" x14ac:dyDescent="0.25">
      <c r="F296" s="52"/>
      <c r="G296" s="51"/>
    </row>
    <row r="297" spans="6:7" ht="15.75" customHeight="1" x14ac:dyDescent="0.25">
      <c r="F297" s="52"/>
      <c r="G297" s="51"/>
    </row>
    <row r="298" spans="6:7" ht="15.75" customHeight="1" x14ac:dyDescent="0.25">
      <c r="F298" s="52"/>
      <c r="G298" s="51"/>
    </row>
    <row r="299" spans="6:7" ht="15.75" customHeight="1" x14ac:dyDescent="0.25">
      <c r="F299" s="52"/>
      <c r="G299" s="51"/>
    </row>
    <row r="300" spans="6:7" ht="15.75" customHeight="1" x14ac:dyDescent="0.25">
      <c r="F300" s="52"/>
      <c r="G300" s="51"/>
    </row>
    <row r="301" spans="6:7" ht="15.75" customHeight="1" x14ac:dyDescent="0.25">
      <c r="F301" s="52"/>
      <c r="G301" s="51"/>
    </row>
    <row r="302" spans="6:7" ht="15.75" customHeight="1" x14ac:dyDescent="0.25">
      <c r="F302" s="52"/>
      <c r="G302" s="51"/>
    </row>
    <row r="303" spans="6:7" ht="15.75" customHeight="1" x14ac:dyDescent="0.25">
      <c r="F303" s="52"/>
      <c r="G303" s="51"/>
    </row>
    <row r="304" spans="6:7" ht="15.75" customHeight="1" x14ac:dyDescent="0.25">
      <c r="F304" s="52"/>
      <c r="G304" s="51"/>
    </row>
    <row r="305" spans="6:7" ht="15.75" customHeight="1" x14ac:dyDescent="0.25">
      <c r="F305" s="52"/>
      <c r="G305" s="51"/>
    </row>
    <row r="306" spans="6:7" ht="15.75" customHeight="1" x14ac:dyDescent="0.25">
      <c r="F306" s="52"/>
      <c r="G306" s="51"/>
    </row>
    <row r="307" spans="6:7" ht="15.75" customHeight="1" x14ac:dyDescent="0.25">
      <c r="F307" s="52"/>
      <c r="G307" s="51"/>
    </row>
    <row r="308" spans="6:7" ht="15.75" customHeight="1" x14ac:dyDescent="0.25">
      <c r="F308" s="52"/>
      <c r="G308" s="51"/>
    </row>
    <row r="309" spans="6:7" ht="15.75" customHeight="1" x14ac:dyDescent="0.25">
      <c r="F309" s="52"/>
      <c r="G309" s="51"/>
    </row>
    <row r="310" spans="6:7" ht="15.75" customHeight="1" x14ac:dyDescent="0.25">
      <c r="F310" s="52"/>
      <c r="G310" s="51"/>
    </row>
    <row r="311" spans="6:7" ht="15.75" customHeight="1" x14ac:dyDescent="0.25">
      <c r="F311" s="52"/>
      <c r="G311" s="51"/>
    </row>
    <row r="312" spans="6:7" ht="15.75" customHeight="1" x14ac:dyDescent="0.25">
      <c r="F312" s="52"/>
      <c r="G312" s="51"/>
    </row>
    <row r="313" spans="6:7" ht="15.75" customHeight="1" x14ac:dyDescent="0.25">
      <c r="F313" s="52"/>
      <c r="G313" s="51"/>
    </row>
    <row r="314" spans="6:7" ht="15.75" customHeight="1" x14ac:dyDescent="0.25">
      <c r="F314" s="52"/>
      <c r="G314" s="51"/>
    </row>
    <row r="315" spans="6:7" ht="15.75" customHeight="1" x14ac:dyDescent="0.25">
      <c r="F315" s="52"/>
      <c r="G315" s="51"/>
    </row>
    <row r="316" spans="6:7" ht="15.75" customHeight="1" x14ac:dyDescent="0.25">
      <c r="F316" s="52"/>
      <c r="G316" s="51"/>
    </row>
    <row r="317" spans="6:7" ht="15.75" customHeight="1" x14ac:dyDescent="0.25">
      <c r="F317" s="52"/>
      <c r="G317" s="51"/>
    </row>
    <row r="318" spans="6:7" ht="15.75" customHeight="1" x14ac:dyDescent="0.25">
      <c r="F318" s="52"/>
      <c r="G318" s="51"/>
    </row>
    <row r="319" spans="6:7" ht="15.75" customHeight="1" x14ac:dyDescent="0.25">
      <c r="F319" s="52"/>
      <c r="G319" s="51"/>
    </row>
    <row r="320" spans="6:7" ht="15.75" customHeight="1" x14ac:dyDescent="0.25">
      <c r="F320" s="52"/>
      <c r="G320" s="51"/>
    </row>
    <row r="321" spans="6:7" ht="15.75" customHeight="1" x14ac:dyDescent="0.25">
      <c r="F321" s="52"/>
      <c r="G321" s="51"/>
    </row>
    <row r="322" spans="6:7" ht="15.75" customHeight="1" x14ac:dyDescent="0.25">
      <c r="F322" s="52"/>
      <c r="G322" s="51"/>
    </row>
    <row r="323" spans="6:7" ht="15.75" customHeight="1" x14ac:dyDescent="0.25">
      <c r="F323" s="52"/>
      <c r="G323" s="51"/>
    </row>
    <row r="324" spans="6:7" ht="15.75" customHeight="1" x14ac:dyDescent="0.25">
      <c r="F324" s="52"/>
      <c r="G324" s="51"/>
    </row>
    <row r="325" spans="6:7" ht="15.75" customHeight="1" x14ac:dyDescent="0.25">
      <c r="F325" s="52"/>
      <c r="G325" s="51"/>
    </row>
    <row r="326" spans="6:7" ht="15.75" customHeight="1" x14ac:dyDescent="0.25">
      <c r="F326" s="52"/>
      <c r="G326" s="51"/>
    </row>
    <row r="327" spans="6:7" ht="15.75" customHeight="1" x14ac:dyDescent="0.25">
      <c r="F327" s="52"/>
      <c r="G327" s="51"/>
    </row>
    <row r="328" spans="6:7" ht="15.75" customHeight="1" x14ac:dyDescent="0.25">
      <c r="F328" s="52"/>
      <c r="G328" s="51"/>
    </row>
    <row r="329" spans="6:7" ht="15.75" customHeight="1" x14ac:dyDescent="0.25">
      <c r="F329" s="52"/>
      <c r="G329" s="51"/>
    </row>
    <row r="330" spans="6:7" ht="15.75" customHeight="1" x14ac:dyDescent="0.25">
      <c r="F330" s="52"/>
      <c r="G330" s="51"/>
    </row>
    <row r="331" spans="6:7" ht="15.75" customHeight="1" x14ac:dyDescent="0.25">
      <c r="F331" s="52"/>
      <c r="G331" s="51"/>
    </row>
    <row r="332" spans="6:7" ht="15.75" customHeight="1" x14ac:dyDescent="0.25">
      <c r="F332" s="52"/>
      <c r="G332" s="51"/>
    </row>
    <row r="333" spans="6:7" ht="15.75" customHeight="1" x14ac:dyDescent="0.25">
      <c r="F333" s="52"/>
      <c r="G333" s="51"/>
    </row>
    <row r="334" spans="6:7" ht="15.75" customHeight="1" x14ac:dyDescent="0.25">
      <c r="F334" s="52"/>
      <c r="G334" s="51"/>
    </row>
    <row r="335" spans="6:7" ht="15.75" customHeight="1" x14ac:dyDescent="0.25">
      <c r="F335" s="52"/>
      <c r="G335" s="51"/>
    </row>
    <row r="336" spans="6:7" ht="15.75" customHeight="1" x14ac:dyDescent="0.25">
      <c r="F336" s="52"/>
      <c r="G336" s="51"/>
    </row>
    <row r="337" spans="6:7" ht="15.75" customHeight="1" x14ac:dyDescent="0.25">
      <c r="F337" s="52"/>
      <c r="G337" s="51"/>
    </row>
    <row r="338" spans="6:7" ht="15.75" customHeight="1" x14ac:dyDescent="0.25">
      <c r="F338" s="52"/>
      <c r="G338" s="51"/>
    </row>
    <row r="339" spans="6:7" ht="15.75" customHeight="1" x14ac:dyDescent="0.25">
      <c r="F339" s="52"/>
      <c r="G339" s="51"/>
    </row>
    <row r="340" spans="6:7" ht="15.75" customHeight="1" x14ac:dyDescent="0.25">
      <c r="F340" s="52"/>
      <c r="G340" s="51"/>
    </row>
    <row r="341" spans="6:7" ht="15.75" customHeight="1" x14ac:dyDescent="0.25">
      <c r="F341" s="52"/>
      <c r="G341" s="51"/>
    </row>
    <row r="342" spans="6:7" ht="15.75" customHeight="1" x14ac:dyDescent="0.25">
      <c r="F342" s="52"/>
      <c r="G342" s="51"/>
    </row>
    <row r="343" spans="6:7" ht="15.75" customHeight="1" x14ac:dyDescent="0.25">
      <c r="F343" s="52"/>
      <c r="G343" s="51"/>
    </row>
    <row r="344" spans="6:7" ht="15.75" customHeight="1" x14ac:dyDescent="0.25">
      <c r="F344" s="52"/>
      <c r="G344" s="51"/>
    </row>
    <row r="345" spans="6:7" ht="15.75" customHeight="1" x14ac:dyDescent="0.25">
      <c r="F345" s="52"/>
      <c r="G345" s="51"/>
    </row>
    <row r="346" spans="6:7" ht="15.75" customHeight="1" x14ac:dyDescent="0.25">
      <c r="F346" s="52"/>
      <c r="G346" s="51"/>
    </row>
    <row r="347" spans="6:7" ht="15.75" customHeight="1" x14ac:dyDescent="0.25">
      <c r="F347" s="52"/>
      <c r="G347" s="51"/>
    </row>
    <row r="348" spans="6:7" ht="15.75" customHeight="1" x14ac:dyDescent="0.25">
      <c r="F348" s="52"/>
      <c r="G348" s="51"/>
    </row>
    <row r="349" spans="6:7" ht="15.75" customHeight="1" x14ac:dyDescent="0.25">
      <c r="F349" s="52"/>
      <c r="G349" s="51"/>
    </row>
    <row r="350" spans="6:7" ht="15.75" customHeight="1" x14ac:dyDescent="0.25">
      <c r="F350" s="52"/>
      <c r="G350" s="51"/>
    </row>
    <row r="351" spans="6:7" ht="15.75" customHeight="1" x14ac:dyDescent="0.25">
      <c r="F351" s="52"/>
      <c r="G351" s="51"/>
    </row>
    <row r="352" spans="6:7" ht="15.75" customHeight="1" x14ac:dyDescent="0.25">
      <c r="F352" s="52"/>
      <c r="G352" s="51"/>
    </row>
    <row r="353" spans="6:7" ht="15.75" customHeight="1" x14ac:dyDescent="0.25">
      <c r="F353" s="52"/>
      <c r="G353" s="51"/>
    </row>
    <row r="354" spans="6:7" ht="15.75" customHeight="1" x14ac:dyDescent="0.25">
      <c r="F354" s="52"/>
      <c r="G354" s="51"/>
    </row>
    <row r="355" spans="6:7" ht="15.75" customHeight="1" x14ac:dyDescent="0.25">
      <c r="F355" s="52"/>
      <c r="G355" s="51"/>
    </row>
    <row r="356" spans="6:7" ht="15.75" customHeight="1" x14ac:dyDescent="0.25">
      <c r="F356" s="52"/>
      <c r="G356" s="51"/>
    </row>
    <row r="357" spans="6:7" ht="15.75" customHeight="1" x14ac:dyDescent="0.25">
      <c r="F357" s="52"/>
      <c r="G357" s="51"/>
    </row>
    <row r="358" spans="6:7" ht="15.75" customHeight="1" x14ac:dyDescent="0.25">
      <c r="F358" s="52"/>
      <c r="G358" s="51"/>
    </row>
    <row r="359" spans="6:7" ht="15.75" customHeight="1" x14ac:dyDescent="0.25">
      <c r="F359" s="52"/>
      <c r="G359" s="51"/>
    </row>
    <row r="360" spans="6:7" ht="15.75" customHeight="1" x14ac:dyDescent="0.25">
      <c r="F360" s="52"/>
      <c r="G360" s="51"/>
    </row>
    <row r="361" spans="6:7" ht="15.75" customHeight="1" x14ac:dyDescent="0.25">
      <c r="F361" s="52"/>
      <c r="G361" s="51"/>
    </row>
    <row r="362" spans="6:7" ht="15.75" customHeight="1" x14ac:dyDescent="0.25">
      <c r="F362" s="52"/>
      <c r="G362" s="51"/>
    </row>
    <row r="363" spans="6:7" ht="15.75" customHeight="1" x14ac:dyDescent="0.25">
      <c r="F363" s="52"/>
      <c r="G363" s="51"/>
    </row>
    <row r="364" spans="6:7" ht="15.75" customHeight="1" x14ac:dyDescent="0.25">
      <c r="F364" s="52"/>
      <c r="G364" s="51"/>
    </row>
    <row r="365" spans="6:7" ht="15.75" customHeight="1" x14ac:dyDescent="0.25">
      <c r="F365" s="52"/>
      <c r="G365" s="51"/>
    </row>
    <row r="366" spans="6:7" ht="15.75" customHeight="1" x14ac:dyDescent="0.25">
      <c r="F366" s="52"/>
      <c r="G366" s="51"/>
    </row>
    <row r="367" spans="6:7" ht="15.75" customHeight="1" x14ac:dyDescent="0.25">
      <c r="F367" s="52"/>
      <c r="G367" s="51"/>
    </row>
    <row r="368" spans="6:7" ht="15.75" customHeight="1" x14ac:dyDescent="0.25">
      <c r="F368" s="52"/>
      <c r="G368" s="51"/>
    </row>
    <row r="369" spans="6:7" ht="15.75" customHeight="1" x14ac:dyDescent="0.25">
      <c r="F369" s="52"/>
      <c r="G369" s="51"/>
    </row>
    <row r="370" spans="6:7" ht="15.75" customHeight="1" x14ac:dyDescent="0.25">
      <c r="F370" s="52"/>
      <c r="G370" s="51"/>
    </row>
    <row r="371" spans="6:7" ht="15.75" customHeight="1" x14ac:dyDescent="0.25">
      <c r="F371" s="52"/>
      <c r="G371" s="51"/>
    </row>
    <row r="372" spans="6:7" ht="15.75" customHeight="1" x14ac:dyDescent="0.25">
      <c r="F372" s="52"/>
      <c r="G372" s="51"/>
    </row>
    <row r="373" spans="6:7" ht="15.75" customHeight="1" x14ac:dyDescent="0.25">
      <c r="F373" s="52"/>
      <c r="G373" s="51"/>
    </row>
    <row r="374" spans="6:7" ht="15.75" customHeight="1" x14ac:dyDescent="0.25">
      <c r="F374" s="52"/>
      <c r="G374" s="51"/>
    </row>
    <row r="375" spans="6:7" ht="15.75" customHeight="1" x14ac:dyDescent="0.25">
      <c r="F375" s="52"/>
      <c r="G375" s="51"/>
    </row>
    <row r="376" spans="6:7" ht="15.75" customHeight="1" x14ac:dyDescent="0.25">
      <c r="F376" s="52"/>
      <c r="G376" s="51"/>
    </row>
    <row r="377" spans="6:7" ht="15.75" customHeight="1" x14ac:dyDescent="0.25">
      <c r="F377" s="52"/>
      <c r="G377" s="51"/>
    </row>
    <row r="378" spans="6:7" ht="15.75" customHeight="1" x14ac:dyDescent="0.25">
      <c r="F378" s="52"/>
      <c r="G378" s="51"/>
    </row>
    <row r="379" spans="6:7" ht="15.75" customHeight="1" x14ac:dyDescent="0.25">
      <c r="F379" s="52"/>
      <c r="G379" s="51"/>
    </row>
    <row r="380" spans="6:7" ht="15.75" customHeight="1" x14ac:dyDescent="0.25">
      <c r="F380" s="52"/>
      <c r="G380" s="51"/>
    </row>
    <row r="381" spans="6:7" ht="15.75" customHeight="1" x14ac:dyDescent="0.25">
      <c r="F381" s="52"/>
      <c r="G381" s="51"/>
    </row>
    <row r="382" spans="6:7" ht="15.75" customHeight="1" x14ac:dyDescent="0.25">
      <c r="F382" s="52"/>
      <c r="G382" s="51"/>
    </row>
    <row r="383" spans="6:7" ht="15.75" customHeight="1" x14ac:dyDescent="0.25">
      <c r="F383" s="52"/>
      <c r="G383" s="51"/>
    </row>
    <row r="384" spans="6:7" ht="15.75" customHeight="1" x14ac:dyDescent="0.25">
      <c r="F384" s="52"/>
      <c r="G384" s="51"/>
    </row>
    <row r="385" spans="6:7" ht="15.75" customHeight="1" x14ac:dyDescent="0.25">
      <c r="F385" s="52"/>
      <c r="G385" s="51"/>
    </row>
    <row r="386" spans="6:7" ht="15.75" customHeight="1" x14ac:dyDescent="0.25">
      <c r="F386" s="52"/>
      <c r="G386" s="51"/>
    </row>
    <row r="387" spans="6:7" ht="15.75" customHeight="1" x14ac:dyDescent="0.25">
      <c r="F387" s="52"/>
      <c r="G387" s="51"/>
    </row>
    <row r="388" spans="6:7" ht="15.75" customHeight="1" x14ac:dyDescent="0.25">
      <c r="F388" s="52"/>
      <c r="G388" s="51"/>
    </row>
    <row r="389" spans="6:7" ht="15.75" customHeight="1" x14ac:dyDescent="0.25">
      <c r="F389" s="52"/>
      <c r="G389" s="51"/>
    </row>
    <row r="390" spans="6:7" ht="15.75" customHeight="1" x14ac:dyDescent="0.25">
      <c r="F390" s="52"/>
      <c r="G390" s="51"/>
    </row>
    <row r="391" spans="6:7" ht="15.75" customHeight="1" x14ac:dyDescent="0.25">
      <c r="F391" s="52"/>
      <c r="G391" s="51"/>
    </row>
    <row r="392" spans="6:7" ht="15.75" customHeight="1" x14ac:dyDescent="0.25">
      <c r="F392" s="52"/>
      <c r="G392" s="51"/>
    </row>
    <row r="393" spans="6:7" ht="15.75" customHeight="1" x14ac:dyDescent="0.25">
      <c r="F393" s="52"/>
      <c r="G393" s="51"/>
    </row>
    <row r="394" spans="6:7" ht="15.75" customHeight="1" x14ac:dyDescent="0.25">
      <c r="F394" s="52"/>
      <c r="G394" s="51"/>
    </row>
    <row r="395" spans="6:7" ht="15.75" customHeight="1" x14ac:dyDescent="0.25">
      <c r="F395" s="52"/>
      <c r="G395" s="51"/>
    </row>
    <row r="396" spans="6:7" ht="15.75" customHeight="1" x14ac:dyDescent="0.25">
      <c r="F396" s="52"/>
      <c r="G396" s="51"/>
    </row>
    <row r="397" spans="6:7" ht="15.75" customHeight="1" x14ac:dyDescent="0.25">
      <c r="F397" s="52"/>
      <c r="G397" s="51"/>
    </row>
    <row r="398" spans="6:7" ht="15.75" customHeight="1" x14ac:dyDescent="0.25">
      <c r="F398" s="52"/>
      <c r="G398" s="51"/>
    </row>
    <row r="399" spans="6:7" ht="15.75" customHeight="1" x14ac:dyDescent="0.25">
      <c r="F399" s="52"/>
      <c r="G399" s="51"/>
    </row>
    <row r="400" spans="6:7" ht="15.75" customHeight="1" x14ac:dyDescent="0.25">
      <c r="F400" s="52"/>
      <c r="G400" s="51"/>
    </row>
    <row r="401" spans="6:7" ht="15.75" customHeight="1" x14ac:dyDescent="0.25">
      <c r="F401" s="52"/>
      <c r="G401" s="51"/>
    </row>
    <row r="402" spans="6:7" ht="15.75" customHeight="1" x14ac:dyDescent="0.25">
      <c r="F402" s="52"/>
      <c r="G402" s="51"/>
    </row>
    <row r="403" spans="6:7" ht="15.75" customHeight="1" x14ac:dyDescent="0.25">
      <c r="F403" s="52"/>
      <c r="G403" s="51"/>
    </row>
    <row r="404" spans="6:7" ht="15.75" customHeight="1" x14ac:dyDescent="0.25">
      <c r="F404" s="52"/>
      <c r="G404" s="51"/>
    </row>
    <row r="405" spans="6:7" ht="15.75" customHeight="1" x14ac:dyDescent="0.25">
      <c r="F405" s="52"/>
      <c r="G405" s="51"/>
    </row>
    <row r="406" spans="6:7" ht="15.75" customHeight="1" x14ac:dyDescent="0.25">
      <c r="F406" s="52"/>
      <c r="G406" s="51"/>
    </row>
    <row r="407" spans="6:7" ht="15.75" customHeight="1" x14ac:dyDescent="0.25">
      <c r="F407" s="52"/>
      <c r="G407" s="51"/>
    </row>
    <row r="408" spans="6:7" ht="15.75" customHeight="1" x14ac:dyDescent="0.25">
      <c r="F408" s="52"/>
      <c r="G408" s="51"/>
    </row>
    <row r="409" spans="6:7" ht="15.75" customHeight="1" x14ac:dyDescent="0.25">
      <c r="F409" s="52"/>
      <c r="G409" s="51"/>
    </row>
    <row r="410" spans="6:7" ht="15.75" customHeight="1" x14ac:dyDescent="0.25">
      <c r="F410" s="52"/>
      <c r="G410" s="51"/>
    </row>
    <row r="411" spans="6:7" ht="15.75" customHeight="1" x14ac:dyDescent="0.25">
      <c r="F411" s="52"/>
      <c r="G411" s="51"/>
    </row>
    <row r="412" spans="6:7" ht="15.75" customHeight="1" x14ac:dyDescent="0.25">
      <c r="F412" s="52"/>
      <c r="G412" s="51"/>
    </row>
    <row r="413" spans="6:7" ht="15.75" customHeight="1" x14ac:dyDescent="0.25">
      <c r="F413" s="52"/>
      <c r="G413" s="51"/>
    </row>
    <row r="414" spans="6:7" ht="15.75" customHeight="1" x14ac:dyDescent="0.25">
      <c r="F414" s="52"/>
      <c r="G414" s="51"/>
    </row>
    <row r="415" spans="6:7" ht="15.75" customHeight="1" x14ac:dyDescent="0.25">
      <c r="F415" s="52"/>
      <c r="G415" s="51"/>
    </row>
    <row r="416" spans="6:7" ht="15.75" customHeight="1" x14ac:dyDescent="0.25">
      <c r="F416" s="52"/>
      <c r="G416" s="51"/>
    </row>
    <row r="417" spans="6:7" ht="15.75" customHeight="1" x14ac:dyDescent="0.25">
      <c r="F417" s="52"/>
      <c r="G417" s="51"/>
    </row>
    <row r="418" spans="6:7" ht="15.75" customHeight="1" x14ac:dyDescent="0.25">
      <c r="F418" s="52"/>
      <c r="G418" s="51"/>
    </row>
    <row r="419" spans="6:7" ht="15.75" customHeight="1" x14ac:dyDescent="0.25">
      <c r="F419" s="52"/>
      <c r="G419" s="51"/>
    </row>
    <row r="420" spans="6:7" ht="15.75" customHeight="1" x14ac:dyDescent="0.25">
      <c r="F420" s="52"/>
      <c r="G420" s="51"/>
    </row>
    <row r="421" spans="6:7" ht="15.75" customHeight="1" x14ac:dyDescent="0.25">
      <c r="F421" s="52"/>
      <c r="G421" s="51"/>
    </row>
    <row r="422" spans="6:7" ht="15.75" customHeight="1" x14ac:dyDescent="0.25">
      <c r="F422" s="51"/>
      <c r="G422" s="51"/>
    </row>
    <row r="424" spans="6:7" ht="15.75" customHeight="1" x14ac:dyDescent="0.25">
      <c r="F424" s="54"/>
    </row>
    <row r="425" spans="6:7" ht="15.75" customHeight="1" x14ac:dyDescent="0.25">
      <c r="F425" s="54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scale="98" firstPageNumber="20" orientation="portrait" useFirstPageNumber="1" r:id="rId1"/>
  <headerFooter differentOddEven="1">
    <oddHeader>&amp;L&amp;"Arial,Bold Italic"&amp;10Camiguin&amp;R&amp;"Arial,Bold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Italic"&amp;10Camiguin</evenHeader>
    <evenFooter>&amp;L&amp;"Arial,Bold Italic"&amp;10Philippine Statistics Authority&amp;R&amp;"Arial,Bold"&amp;10&amp;P</evenFooter>
  </headerFooter>
  <rowBreaks count="1" manualBreakCount="1">
    <brk id="42" min="2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0"/>
  <sheetViews>
    <sheetView view="pageBreakPreview" topLeftCell="A489" zoomScaleSheetLayoutView="100" workbookViewId="0">
      <selection activeCell="C518" sqref="C518"/>
    </sheetView>
  </sheetViews>
  <sheetFormatPr defaultRowHeight="15.75" customHeight="1" x14ac:dyDescent="0.25"/>
  <cols>
    <col min="1" max="2" width="9.140625" style="2"/>
    <col min="3" max="3" width="56.7109375" style="9" customWidth="1"/>
    <col min="4" max="4" width="19.7109375" style="2" customWidth="1"/>
    <col min="5" max="5" width="15.85546875" style="58" customWidth="1"/>
    <col min="6" max="6" width="26.42578125" style="53" bestFit="1" customWidth="1"/>
    <col min="7" max="7" width="18.85546875" style="53" customWidth="1"/>
    <col min="8" max="16384" width="9.140625" style="2"/>
  </cols>
  <sheetData>
    <row r="1" spans="1:11" s="1" customFormat="1" ht="15.75" customHeight="1" x14ac:dyDescent="0.25">
      <c r="C1" s="62" t="s">
        <v>1737</v>
      </c>
      <c r="D1" s="62"/>
      <c r="E1" s="56"/>
      <c r="F1" s="65"/>
      <c r="G1" s="65"/>
    </row>
    <row r="2" spans="1:11" s="1" customFormat="1" ht="15.75" customHeight="1" x14ac:dyDescent="0.25">
      <c r="C2" s="62" t="s">
        <v>1738</v>
      </c>
      <c r="D2" s="62"/>
      <c r="E2" s="56"/>
      <c r="F2" s="51"/>
      <c r="G2" s="51"/>
    </row>
    <row r="3" spans="1:11" s="1" customFormat="1" ht="15.75" customHeight="1" thickBot="1" x14ac:dyDescent="0.3">
      <c r="E3" s="56"/>
      <c r="F3" s="51"/>
      <c r="G3" s="51"/>
    </row>
    <row r="4" spans="1:11" s="1" customFormat="1" ht="15.75" customHeight="1" thickTop="1" x14ac:dyDescent="0.25">
      <c r="C4" s="40" t="s">
        <v>1730</v>
      </c>
      <c r="D4" s="22" t="s">
        <v>1735</v>
      </c>
      <c r="E4" s="56"/>
      <c r="F4" s="51"/>
      <c r="G4" s="51"/>
    </row>
    <row r="5" spans="1:11" s="1" customFormat="1" ht="15.75" customHeight="1" thickBot="1" x14ac:dyDescent="0.3">
      <c r="C5" s="41" t="s">
        <v>0</v>
      </c>
      <c r="D5" s="23" t="s">
        <v>1</v>
      </c>
      <c r="E5" s="56"/>
      <c r="F5" s="51"/>
      <c r="G5" s="51"/>
    </row>
    <row r="6" spans="1:11" s="1" customFormat="1" ht="15.75" customHeight="1" thickTop="1" x14ac:dyDescent="0.25">
      <c r="B6" s="39"/>
      <c r="E6" s="56"/>
      <c r="F6" s="51"/>
      <c r="G6" s="51"/>
    </row>
    <row r="7" spans="1:11" s="3" customFormat="1" ht="15.75" customHeight="1" x14ac:dyDescent="0.25">
      <c r="A7" s="1"/>
      <c r="B7" s="39"/>
      <c r="C7" s="25" t="s">
        <v>1750</v>
      </c>
      <c r="D7" s="32">
        <f>+D9+D27+D50+D75+D110+D149+D164+D192+D221+D231+D257+D272+D286+D314+D341+D363+D391+D418+D437+D446+D466+D492</f>
        <v>722902</v>
      </c>
      <c r="E7" s="57"/>
      <c r="F7" s="52"/>
      <c r="G7" s="51"/>
      <c r="K7" s="61"/>
    </row>
    <row r="8" spans="1:11" s="1" customFormat="1" ht="15.75" customHeight="1" x14ac:dyDescent="0.25">
      <c r="B8" s="39"/>
      <c r="C8" s="25"/>
      <c r="D8" s="32"/>
      <c r="E8" s="57"/>
      <c r="F8" s="52"/>
      <c r="G8" s="51"/>
    </row>
    <row r="9" spans="1:11" s="3" customFormat="1" ht="15.75" customHeight="1" x14ac:dyDescent="0.25">
      <c r="A9" s="1"/>
      <c r="B9" s="39"/>
      <c r="C9" s="25" t="s">
        <v>581</v>
      </c>
      <c r="D9" s="32">
        <f>SUM(D10:D25)</f>
        <v>24367</v>
      </c>
      <c r="E9" s="57"/>
      <c r="F9" s="52"/>
      <c r="G9" s="51"/>
    </row>
    <row r="10" spans="1:11" s="1" customFormat="1" ht="15.75" customHeight="1" x14ac:dyDescent="0.25">
      <c r="B10" s="39"/>
      <c r="C10" s="24" t="s">
        <v>28</v>
      </c>
      <c r="D10" s="33">
        <v>547</v>
      </c>
      <c r="E10" s="57"/>
      <c r="F10" s="52"/>
      <c r="G10" s="51"/>
    </row>
    <row r="11" spans="1:11" s="1" customFormat="1" ht="15.75" customHeight="1" x14ac:dyDescent="0.25">
      <c r="B11" s="39"/>
      <c r="C11" s="24" t="s">
        <v>582</v>
      </c>
      <c r="D11" s="33">
        <v>690</v>
      </c>
      <c r="E11" s="57"/>
      <c r="F11" s="52"/>
      <c r="G11" s="51"/>
    </row>
    <row r="12" spans="1:11" s="1" customFormat="1" ht="15.75" customHeight="1" x14ac:dyDescent="0.25">
      <c r="B12" s="39"/>
      <c r="C12" s="24" t="s">
        <v>583</v>
      </c>
      <c r="D12" s="33">
        <v>857</v>
      </c>
      <c r="E12" s="57"/>
      <c r="F12" s="52"/>
      <c r="G12" s="51"/>
    </row>
    <row r="13" spans="1:11" s="1" customFormat="1" ht="15.75" customHeight="1" x14ac:dyDescent="0.25">
      <c r="B13" s="39"/>
      <c r="C13" s="24" t="s">
        <v>584</v>
      </c>
      <c r="D13" s="33">
        <v>1910</v>
      </c>
      <c r="E13" s="57"/>
      <c r="F13" s="52"/>
      <c r="G13" s="51"/>
    </row>
    <row r="14" spans="1:11" s="1" customFormat="1" ht="15.75" customHeight="1" x14ac:dyDescent="0.25">
      <c r="B14" s="39"/>
      <c r="C14" s="24" t="s">
        <v>585</v>
      </c>
      <c r="D14" s="33">
        <v>1833</v>
      </c>
      <c r="E14" s="57"/>
      <c r="F14" s="52"/>
      <c r="G14" s="51"/>
    </row>
    <row r="15" spans="1:11" s="1" customFormat="1" ht="15.75" customHeight="1" x14ac:dyDescent="0.25">
      <c r="B15" s="39"/>
      <c r="C15" s="24" t="s">
        <v>586</v>
      </c>
      <c r="D15" s="33">
        <v>772</v>
      </c>
      <c r="E15" s="57"/>
      <c r="F15" s="52"/>
      <c r="G15" s="51"/>
    </row>
    <row r="16" spans="1:11" s="1" customFormat="1" ht="15.75" customHeight="1" x14ac:dyDescent="0.25">
      <c r="B16" s="39"/>
      <c r="C16" s="24" t="s">
        <v>35</v>
      </c>
      <c r="D16" s="33">
        <v>2698</v>
      </c>
      <c r="E16" s="57"/>
      <c r="F16" s="52"/>
      <c r="G16" s="51"/>
    </row>
    <row r="17" spans="1:7" s="1" customFormat="1" ht="15.75" customHeight="1" x14ac:dyDescent="0.25">
      <c r="B17" s="39"/>
      <c r="C17" s="24" t="s">
        <v>587</v>
      </c>
      <c r="D17" s="33">
        <v>760</v>
      </c>
      <c r="E17" s="57"/>
      <c r="F17" s="52"/>
      <c r="G17" s="51"/>
    </row>
    <row r="18" spans="1:7" s="1" customFormat="1" ht="15.75" customHeight="1" x14ac:dyDescent="0.25">
      <c r="B18" s="39"/>
      <c r="C18" s="24" t="s">
        <v>588</v>
      </c>
      <c r="D18" s="33">
        <v>2139</v>
      </c>
      <c r="E18" s="57"/>
      <c r="F18" s="52"/>
      <c r="G18" s="51"/>
    </row>
    <row r="19" spans="1:7" s="1" customFormat="1" ht="15.75" customHeight="1" x14ac:dyDescent="0.25">
      <c r="B19" s="39"/>
      <c r="C19" s="24" t="s">
        <v>589</v>
      </c>
      <c r="D19" s="33">
        <v>935</v>
      </c>
      <c r="E19" s="57"/>
      <c r="F19" s="52"/>
      <c r="G19" s="51"/>
    </row>
    <row r="20" spans="1:7" s="1" customFormat="1" ht="15.75" customHeight="1" x14ac:dyDescent="0.25">
      <c r="B20" s="39"/>
      <c r="C20" s="24" t="s">
        <v>121</v>
      </c>
      <c r="D20" s="33">
        <v>591</v>
      </c>
      <c r="E20" s="57"/>
      <c r="F20" s="52"/>
      <c r="G20" s="51"/>
    </row>
    <row r="21" spans="1:7" s="1" customFormat="1" ht="15.75" customHeight="1" x14ac:dyDescent="0.25">
      <c r="B21" s="39"/>
      <c r="C21" s="24" t="s">
        <v>590</v>
      </c>
      <c r="D21" s="33">
        <v>732</v>
      </c>
      <c r="E21" s="57"/>
      <c r="F21" s="52"/>
      <c r="G21" s="51"/>
    </row>
    <row r="22" spans="1:7" s="1" customFormat="1" ht="15.75" customHeight="1" x14ac:dyDescent="0.25">
      <c r="B22" s="39"/>
      <c r="C22" s="24" t="s">
        <v>591</v>
      </c>
      <c r="D22" s="33">
        <v>1054</v>
      </c>
      <c r="E22" s="57"/>
      <c r="F22" s="52"/>
      <c r="G22" s="51"/>
    </row>
    <row r="23" spans="1:7" s="1" customFormat="1" ht="15.75" customHeight="1" x14ac:dyDescent="0.25">
      <c r="B23" s="39"/>
      <c r="C23" s="24" t="s">
        <v>592</v>
      </c>
      <c r="D23" s="33">
        <v>6507</v>
      </c>
      <c r="E23" s="57"/>
      <c r="F23" s="52"/>
      <c r="G23" s="51"/>
    </row>
    <row r="24" spans="1:7" s="1" customFormat="1" ht="15.75" customHeight="1" x14ac:dyDescent="0.25">
      <c r="B24" s="39"/>
      <c r="C24" s="24" t="s">
        <v>593</v>
      </c>
      <c r="D24" s="33">
        <v>1727</v>
      </c>
      <c r="E24" s="57"/>
      <c r="F24" s="52"/>
      <c r="G24" s="51"/>
    </row>
    <row r="25" spans="1:7" s="3" customFormat="1" ht="15.75" customHeight="1" x14ac:dyDescent="0.25">
      <c r="A25" s="1"/>
      <c r="B25" s="39"/>
      <c r="C25" s="24" t="s">
        <v>594</v>
      </c>
      <c r="D25" s="33">
        <v>615</v>
      </c>
      <c r="E25" s="57"/>
      <c r="F25" s="52"/>
      <c r="G25" s="51"/>
    </row>
    <row r="26" spans="1:7" s="1" customFormat="1" ht="15.75" customHeight="1" x14ac:dyDescent="0.25">
      <c r="B26" s="39"/>
      <c r="C26" s="25"/>
      <c r="D26" s="32"/>
      <c r="E26" s="57"/>
      <c r="F26" s="52"/>
      <c r="G26" s="51"/>
    </row>
    <row r="27" spans="1:7" s="1" customFormat="1" ht="15.75" customHeight="1" x14ac:dyDescent="0.25">
      <c r="B27" s="39"/>
      <c r="C27" s="25" t="s">
        <v>595</v>
      </c>
      <c r="D27" s="32">
        <f>SUM(D28:D48)</f>
        <v>68465</v>
      </c>
      <c r="E27" s="57"/>
      <c r="F27" s="52"/>
      <c r="G27" s="51"/>
    </row>
    <row r="28" spans="1:7" s="1" customFormat="1" ht="15.75" customHeight="1" x14ac:dyDescent="0.25">
      <c r="B28" s="39"/>
      <c r="C28" s="24" t="s">
        <v>596</v>
      </c>
      <c r="D28" s="33">
        <v>3907</v>
      </c>
      <c r="E28" s="57"/>
      <c r="F28" s="52"/>
      <c r="G28" s="51"/>
    </row>
    <row r="29" spans="1:7" s="1" customFormat="1" ht="15.75" customHeight="1" x14ac:dyDescent="0.25">
      <c r="B29" s="39"/>
      <c r="C29" s="24" t="s">
        <v>597</v>
      </c>
      <c r="D29" s="33">
        <v>2601</v>
      </c>
      <c r="E29" s="57"/>
      <c r="F29" s="52"/>
      <c r="G29" s="51"/>
    </row>
    <row r="30" spans="1:7" s="1" customFormat="1" ht="15.75" customHeight="1" x14ac:dyDescent="0.25">
      <c r="B30" s="39"/>
      <c r="C30" s="24" t="s">
        <v>598</v>
      </c>
      <c r="D30" s="33">
        <v>1516</v>
      </c>
      <c r="E30" s="57"/>
      <c r="F30" s="52"/>
      <c r="G30" s="51"/>
    </row>
    <row r="31" spans="1:7" s="1" customFormat="1" ht="15.75" customHeight="1" x14ac:dyDescent="0.25">
      <c r="B31" s="39"/>
      <c r="C31" s="24" t="s">
        <v>599</v>
      </c>
      <c r="D31" s="33">
        <v>2298</v>
      </c>
      <c r="E31" s="57"/>
      <c r="F31" s="52"/>
      <c r="G31" s="51"/>
    </row>
    <row r="32" spans="1:7" s="1" customFormat="1" ht="15.75" customHeight="1" x14ac:dyDescent="0.25">
      <c r="B32" s="39"/>
      <c r="C32" s="24" t="s">
        <v>600</v>
      </c>
      <c r="D32" s="33">
        <v>2072</v>
      </c>
      <c r="E32" s="57"/>
      <c r="F32" s="52"/>
      <c r="G32" s="51"/>
    </row>
    <row r="33" spans="1:7" s="1" customFormat="1" ht="15.75" customHeight="1" x14ac:dyDescent="0.25">
      <c r="B33" s="39"/>
      <c r="C33" s="24" t="s">
        <v>601</v>
      </c>
      <c r="D33" s="33">
        <v>2502</v>
      </c>
      <c r="E33" s="57"/>
      <c r="F33" s="52"/>
      <c r="G33" s="51"/>
    </row>
    <row r="34" spans="1:7" s="3" customFormat="1" ht="15.75" customHeight="1" x14ac:dyDescent="0.25">
      <c r="A34" s="1"/>
      <c r="B34" s="39"/>
      <c r="C34" s="24" t="s">
        <v>20</v>
      </c>
      <c r="D34" s="33">
        <v>1686</v>
      </c>
      <c r="E34" s="57"/>
      <c r="F34" s="52"/>
      <c r="G34" s="51"/>
    </row>
    <row r="35" spans="1:7" s="1" customFormat="1" ht="15.75" customHeight="1" x14ac:dyDescent="0.25">
      <c r="B35" s="39"/>
      <c r="C35" s="24" t="s">
        <v>602</v>
      </c>
      <c r="D35" s="33">
        <v>2170</v>
      </c>
      <c r="E35" s="57"/>
      <c r="F35" s="52"/>
      <c r="G35" s="51"/>
    </row>
    <row r="36" spans="1:7" s="1" customFormat="1" ht="15.75" customHeight="1" x14ac:dyDescent="0.25">
      <c r="B36" s="39"/>
      <c r="C36" s="24" t="s">
        <v>603</v>
      </c>
      <c r="D36" s="33">
        <v>3275</v>
      </c>
      <c r="E36" s="57"/>
      <c r="F36" s="52"/>
      <c r="G36" s="51"/>
    </row>
    <row r="37" spans="1:7" s="1" customFormat="1" ht="15.75" customHeight="1" x14ac:dyDescent="0.25">
      <c r="B37" s="39"/>
      <c r="C37" s="24" t="s">
        <v>604</v>
      </c>
      <c r="D37" s="33">
        <v>2375</v>
      </c>
      <c r="E37" s="57"/>
      <c r="F37" s="52"/>
      <c r="G37" s="51"/>
    </row>
    <row r="38" spans="1:7" s="1" customFormat="1" ht="15.75" customHeight="1" x14ac:dyDescent="0.25">
      <c r="B38" s="39"/>
      <c r="C38" s="24" t="s">
        <v>605</v>
      </c>
      <c r="D38" s="33">
        <v>2612</v>
      </c>
      <c r="E38" s="57"/>
      <c r="F38" s="52"/>
      <c r="G38" s="51"/>
    </row>
    <row r="39" spans="1:7" s="1" customFormat="1" ht="15.75" customHeight="1" x14ac:dyDescent="0.25">
      <c r="B39" s="39"/>
      <c r="C39" s="24" t="s">
        <v>606</v>
      </c>
      <c r="D39" s="33">
        <v>7122</v>
      </c>
      <c r="E39" s="57"/>
      <c r="F39" s="52"/>
      <c r="G39" s="51"/>
    </row>
    <row r="40" spans="1:7" s="1" customFormat="1" ht="15.75" customHeight="1" x14ac:dyDescent="0.25">
      <c r="B40" s="39"/>
      <c r="C40" s="24" t="s">
        <v>227</v>
      </c>
      <c r="D40" s="33">
        <v>2781</v>
      </c>
      <c r="E40" s="57"/>
      <c r="F40" s="52"/>
      <c r="G40" s="51"/>
    </row>
    <row r="41" spans="1:7" s="1" customFormat="1" ht="15.75" customHeight="1" x14ac:dyDescent="0.25">
      <c r="B41" s="39"/>
      <c r="C41" s="24" t="s">
        <v>103</v>
      </c>
      <c r="D41" s="33">
        <v>4752</v>
      </c>
      <c r="E41" s="57"/>
      <c r="F41" s="52"/>
      <c r="G41" s="51"/>
    </row>
    <row r="42" spans="1:7" s="1" customFormat="1" ht="15.75" customHeight="1" x14ac:dyDescent="0.25">
      <c r="B42" s="39"/>
      <c r="C42" s="24" t="s">
        <v>607</v>
      </c>
      <c r="D42" s="33">
        <v>5795</v>
      </c>
      <c r="E42" s="57"/>
      <c r="F42" s="52"/>
      <c r="G42" s="51"/>
    </row>
    <row r="43" spans="1:7" s="1" customFormat="1" ht="15.75" customHeight="1" x14ac:dyDescent="0.25">
      <c r="B43" s="39"/>
      <c r="C43" s="24" t="s">
        <v>85</v>
      </c>
      <c r="D43" s="33">
        <v>6595</v>
      </c>
      <c r="E43" s="57"/>
      <c r="F43" s="52"/>
      <c r="G43" s="51"/>
    </row>
    <row r="44" spans="1:7" s="1" customFormat="1" ht="15.75" customHeight="1" x14ac:dyDescent="0.25">
      <c r="B44" s="39"/>
      <c r="C44" s="24" t="s">
        <v>608</v>
      </c>
      <c r="D44" s="33">
        <v>6078</v>
      </c>
      <c r="E44" s="57"/>
      <c r="F44" s="52"/>
      <c r="G44" s="51"/>
    </row>
    <row r="45" spans="1:7" s="1" customFormat="1" ht="15.75" customHeight="1" x14ac:dyDescent="0.25">
      <c r="B45" s="39"/>
      <c r="C45" s="24" t="s">
        <v>609</v>
      </c>
      <c r="D45" s="33">
        <v>1963</v>
      </c>
      <c r="E45" s="57"/>
      <c r="F45" s="52"/>
      <c r="G45" s="51"/>
    </row>
    <row r="46" spans="1:7" s="1" customFormat="1" ht="15.75" customHeight="1" x14ac:dyDescent="0.25">
      <c r="B46" s="39"/>
      <c r="C46" s="24" t="s">
        <v>1729</v>
      </c>
      <c r="D46" s="33">
        <v>1754</v>
      </c>
      <c r="E46" s="57"/>
      <c r="F46" s="52"/>
      <c r="G46" s="51"/>
    </row>
    <row r="47" spans="1:7" s="1" customFormat="1" ht="15.75" customHeight="1" x14ac:dyDescent="0.25">
      <c r="B47" s="39"/>
      <c r="C47" s="24" t="s">
        <v>610</v>
      </c>
      <c r="D47" s="33">
        <v>3230</v>
      </c>
      <c r="E47" s="57"/>
      <c r="F47" s="52"/>
      <c r="G47" s="51"/>
    </row>
    <row r="48" spans="1:7" s="1" customFormat="1" ht="15.75" customHeight="1" x14ac:dyDescent="0.25">
      <c r="B48" s="39"/>
      <c r="C48" s="24" t="s">
        <v>72</v>
      </c>
      <c r="D48" s="33">
        <v>1381</v>
      </c>
      <c r="E48" s="57"/>
      <c r="F48" s="52"/>
      <c r="G48" s="51"/>
    </row>
    <row r="49" spans="1:7" s="3" customFormat="1" ht="15.75" customHeight="1" x14ac:dyDescent="0.25">
      <c r="A49" s="1"/>
      <c r="B49" s="39"/>
      <c r="C49" s="25"/>
      <c r="D49" s="32"/>
      <c r="E49" s="57"/>
      <c r="F49" s="52"/>
      <c r="G49" s="51"/>
    </row>
    <row r="50" spans="1:7" s="1" customFormat="1" ht="15.75" customHeight="1" x14ac:dyDescent="0.25">
      <c r="B50" s="39"/>
      <c r="C50" s="25" t="s">
        <v>611</v>
      </c>
      <c r="D50" s="32">
        <f>SUM(D51:D73)</f>
        <v>24683</v>
      </c>
      <c r="E50" s="57"/>
      <c r="F50" s="52"/>
      <c r="G50" s="51"/>
    </row>
    <row r="51" spans="1:7" s="1" customFormat="1" ht="15.75" customHeight="1" x14ac:dyDescent="0.25">
      <c r="B51" s="39"/>
      <c r="C51" s="24" t="s">
        <v>612</v>
      </c>
      <c r="D51" s="33">
        <v>369</v>
      </c>
      <c r="E51" s="57"/>
      <c r="F51" s="52"/>
      <c r="G51" s="51"/>
    </row>
    <row r="52" spans="1:7" s="1" customFormat="1" ht="15.75" customHeight="1" x14ac:dyDescent="0.25">
      <c r="B52" s="39"/>
      <c r="C52" s="24" t="s">
        <v>613</v>
      </c>
      <c r="D52" s="33">
        <v>2411</v>
      </c>
      <c r="E52" s="57"/>
      <c r="F52" s="52"/>
      <c r="G52" s="51"/>
    </row>
    <row r="53" spans="1:7" s="1" customFormat="1" ht="15.75" customHeight="1" x14ac:dyDescent="0.25">
      <c r="B53" s="39"/>
      <c r="C53" s="24" t="s">
        <v>614</v>
      </c>
      <c r="D53" s="33">
        <v>1371</v>
      </c>
      <c r="E53" s="57"/>
      <c r="F53" s="52"/>
      <c r="G53" s="51"/>
    </row>
    <row r="54" spans="1:7" s="1" customFormat="1" ht="15.75" customHeight="1" x14ac:dyDescent="0.25">
      <c r="B54" s="39"/>
      <c r="C54" s="24" t="s">
        <v>39</v>
      </c>
      <c r="D54" s="33">
        <v>398</v>
      </c>
      <c r="E54" s="57"/>
      <c r="F54" s="52"/>
      <c r="G54" s="51"/>
    </row>
    <row r="55" spans="1:7" s="1" customFormat="1" ht="15.75" customHeight="1" x14ac:dyDescent="0.25">
      <c r="B55" s="39"/>
      <c r="C55" s="24" t="s">
        <v>615</v>
      </c>
      <c r="D55" s="33">
        <v>512</v>
      </c>
      <c r="E55" s="57"/>
      <c r="F55" s="52"/>
      <c r="G55" s="51"/>
    </row>
    <row r="56" spans="1:7" s="1" customFormat="1" ht="15.75" customHeight="1" x14ac:dyDescent="0.25">
      <c r="B56" s="39"/>
      <c r="C56" s="24" t="s">
        <v>138</v>
      </c>
      <c r="D56" s="33">
        <v>1313</v>
      </c>
      <c r="E56" s="57"/>
      <c r="F56" s="52"/>
      <c r="G56" s="51"/>
    </row>
    <row r="57" spans="1:7" s="1" customFormat="1" ht="15.75" customHeight="1" x14ac:dyDescent="0.25">
      <c r="B57" s="39"/>
      <c r="C57" s="24" t="s">
        <v>27</v>
      </c>
      <c r="D57" s="33">
        <v>519</v>
      </c>
      <c r="E57" s="57"/>
      <c r="F57" s="52"/>
      <c r="G57" s="51"/>
    </row>
    <row r="58" spans="1:7" s="1" customFormat="1" ht="15.75" customHeight="1" x14ac:dyDescent="0.25">
      <c r="B58" s="39"/>
      <c r="C58" s="24" t="s">
        <v>616</v>
      </c>
      <c r="D58" s="33">
        <v>496</v>
      </c>
      <c r="E58" s="57"/>
      <c r="F58" s="52"/>
      <c r="G58" s="51"/>
    </row>
    <row r="59" spans="1:7" s="1" customFormat="1" ht="15.75" customHeight="1" x14ac:dyDescent="0.25">
      <c r="B59" s="39"/>
      <c r="C59" s="24" t="s">
        <v>617</v>
      </c>
      <c r="D59" s="33">
        <v>1067</v>
      </c>
      <c r="E59" s="57"/>
      <c r="F59" s="52"/>
      <c r="G59" s="51"/>
    </row>
    <row r="60" spans="1:7" s="1" customFormat="1" ht="15.75" customHeight="1" x14ac:dyDescent="0.25">
      <c r="B60" s="39"/>
      <c r="C60" s="24" t="s">
        <v>618</v>
      </c>
      <c r="D60" s="33">
        <v>871</v>
      </c>
      <c r="E60" s="57"/>
      <c r="F60" s="52"/>
      <c r="G60" s="51"/>
    </row>
    <row r="61" spans="1:7" s="1" customFormat="1" ht="15.75" customHeight="1" x14ac:dyDescent="0.25">
      <c r="B61" s="39"/>
      <c r="C61" s="24" t="s">
        <v>619</v>
      </c>
      <c r="D61" s="33">
        <v>1014</v>
      </c>
      <c r="E61" s="57"/>
      <c r="F61" s="52"/>
      <c r="G61" s="51"/>
    </row>
    <row r="62" spans="1:7" s="1" customFormat="1" ht="15.75" customHeight="1" x14ac:dyDescent="0.25">
      <c r="B62" s="39"/>
      <c r="C62" s="24" t="s">
        <v>61</v>
      </c>
      <c r="D62" s="33">
        <v>883</v>
      </c>
      <c r="E62" s="57"/>
      <c r="F62" s="52"/>
      <c r="G62" s="51"/>
    </row>
    <row r="63" spans="1:7" s="1" customFormat="1" ht="15.75" customHeight="1" x14ac:dyDescent="0.25">
      <c r="B63" s="39"/>
      <c r="C63" s="24" t="s">
        <v>620</v>
      </c>
      <c r="D63" s="33">
        <v>599</v>
      </c>
      <c r="E63" s="57"/>
      <c r="F63" s="52"/>
      <c r="G63" s="51"/>
    </row>
    <row r="64" spans="1:7" s="1" customFormat="1" ht="15.75" customHeight="1" x14ac:dyDescent="0.25">
      <c r="B64" s="39"/>
      <c r="C64" s="24" t="s">
        <v>2</v>
      </c>
      <c r="D64" s="33">
        <v>2864</v>
      </c>
      <c r="E64" s="57"/>
      <c r="F64" s="52"/>
      <c r="G64" s="51"/>
    </row>
    <row r="65" spans="1:7" s="1" customFormat="1" ht="15.75" customHeight="1" x14ac:dyDescent="0.25">
      <c r="B65" s="39"/>
      <c r="C65" s="24" t="s">
        <v>621</v>
      </c>
      <c r="D65" s="33">
        <v>1130</v>
      </c>
      <c r="E65" s="57"/>
      <c r="F65" s="52"/>
      <c r="G65" s="51"/>
    </row>
    <row r="66" spans="1:7" s="3" customFormat="1" ht="15.75" customHeight="1" x14ac:dyDescent="0.25">
      <c r="A66" s="1"/>
      <c r="B66" s="39"/>
      <c r="C66" s="24" t="s">
        <v>622</v>
      </c>
      <c r="D66" s="33">
        <v>1644</v>
      </c>
      <c r="E66" s="57"/>
      <c r="F66" s="52"/>
      <c r="G66" s="51"/>
    </row>
    <row r="67" spans="1:7" s="1" customFormat="1" ht="15.75" customHeight="1" x14ac:dyDescent="0.25">
      <c r="B67" s="39"/>
      <c r="C67" s="24" t="s">
        <v>69</v>
      </c>
      <c r="D67" s="33">
        <v>522</v>
      </c>
      <c r="E67" s="57"/>
      <c r="F67" s="52"/>
      <c r="G67" s="51"/>
    </row>
    <row r="68" spans="1:7" s="1" customFormat="1" ht="15.75" customHeight="1" x14ac:dyDescent="0.25">
      <c r="B68" s="39"/>
      <c r="C68" s="24" t="s">
        <v>623</v>
      </c>
      <c r="D68" s="33">
        <v>2162</v>
      </c>
      <c r="E68" s="57"/>
      <c r="F68" s="52"/>
      <c r="G68" s="51"/>
    </row>
    <row r="69" spans="1:7" s="1" customFormat="1" ht="15.75" customHeight="1" x14ac:dyDescent="0.25">
      <c r="B69" s="39"/>
      <c r="C69" s="24" t="s">
        <v>624</v>
      </c>
      <c r="D69" s="33">
        <v>792</v>
      </c>
      <c r="E69" s="57"/>
      <c r="F69" s="52"/>
      <c r="G69" s="51"/>
    </row>
    <row r="70" spans="1:7" s="1" customFormat="1" ht="15.75" customHeight="1" x14ac:dyDescent="0.25">
      <c r="B70" s="39"/>
      <c r="C70" s="24" t="s">
        <v>625</v>
      </c>
      <c r="D70" s="33">
        <v>383</v>
      </c>
      <c r="E70" s="57"/>
      <c r="F70" s="52"/>
      <c r="G70" s="51"/>
    </row>
    <row r="71" spans="1:7" s="1" customFormat="1" ht="15.75" customHeight="1" x14ac:dyDescent="0.25">
      <c r="B71" s="39"/>
      <c r="C71" s="24" t="s">
        <v>626</v>
      </c>
      <c r="D71" s="33">
        <v>750</v>
      </c>
      <c r="E71" s="57"/>
      <c r="F71" s="52"/>
      <c r="G71" s="51"/>
    </row>
    <row r="72" spans="1:7" s="1" customFormat="1" ht="15.75" customHeight="1" x14ac:dyDescent="0.25">
      <c r="B72" s="39"/>
      <c r="C72" s="24" t="s">
        <v>8</v>
      </c>
      <c r="D72" s="33">
        <v>1206</v>
      </c>
      <c r="E72" s="57"/>
      <c r="F72" s="52"/>
      <c r="G72" s="51"/>
    </row>
    <row r="73" spans="1:7" s="1" customFormat="1" ht="15.75" customHeight="1" x14ac:dyDescent="0.25">
      <c r="B73" s="39"/>
      <c r="C73" s="24" t="s">
        <v>627</v>
      </c>
      <c r="D73" s="33">
        <v>1407</v>
      </c>
      <c r="E73" s="57"/>
      <c r="F73" s="52"/>
      <c r="G73" s="51"/>
    </row>
    <row r="74" spans="1:7" s="1" customFormat="1" ht="15.75" customHeight="1" x14ac:dyDescent="0.25">
      <c r="B74" s="39"/>
      <c r="C74" s="25"/>
      <c r="D74" s="32"/>
      <c r="E74" s="57"/>
      <c r="F74" s="52"/>
      <c r="G74" s="51"/>
    </row>
    <row r="75" spans="1:7" s="1" customFormat="1" ht="15.75" customHeight="1" x14ac:dyDescent="0.25">
      <c r="B75" s="39"/>
      <c r="C75" s="25" t="s">
        <v>628</v>
      </c>
      <c r="D75" s="32">
        <f>SUM(D76:D108)</f>
        <v>62571</v>
      </c>
      <c r="E75" s="57"/>
      <c r="F75" s="52"/>
      <c r="G75" s="51"/>
    </row>
    <row r="76" spans="1:7" s="1" customFormat="1" ht="15.75" customHeight="1" x14ac:dyDescent="0.25">
      <c r="B76" s="39"/>
      <c r="C76" s="24" t="s">
        <v>629</v>
      </c>
      <c r="D76" s="33">
        <v>513</v>
      </c>
      <c r="E76" s="57"/>
      <c r="F76" s="52"/>
      <c r="G76" s="51"/>
    </row>
    <row r="77" spans="1:7" s="1" customFormat="1" ht="15.75" customHeight="1" x14ac:dyDescent="0.25">
      <c r="B77" s="39"/>
      <c r="C77" s="24" t="s">
        <v>59</v>
      </c>
      <c r="D77" s="33">
        <v>1546</v>
      </c>
      <c r="E77" s="57"/>
      <c r="F77" s="52"/>
      <c r="G77" s="51"/>
    </row>
    <row r="78" spans="1:7" s="1" customFormat="1" ht="15.75" customHeight="1" x14ac:dyDescent="0.25">
      <c r="B78" s="39"/>
      <c r="C78" s="24" t="s">
        <v>630</v>
      </c>
      <c r="D78" s="33">
        <v>3005</v>
      </c>
      <c r="E78" s="57"/>
      <c r="F78" s="52"/>
      <c r="G78" s="51"/>
    </row>
    <row r="79" spans="1:7" s="1" customFormat="1" ht="15.75" customHeight="1" x14ac:dyDescent="0.25">
      <c r="B79" s="39"/>
      <c r="C79" s="24" t="s">
        <v>631</v>
      </c>
      <c r="D79" s="33">
        <v>2268</v>
      </c>
      <c r="E79" s="57"/>
      <c r="F79" s="52"/>
      <c r="G79" s="51"/>
    </row>
    <row r="80" spans="1:7" s="1" customFormat="1" ht="15.75" customHeight="1" x14ac:dyDescent="0.25">
      <c r="B80" s="39"/>
      <c r="C80" s="24" t="s">
        <v>632</v>
      </c>
      <c r="D80" s="33">
        <v>991</v>
      </c>
      <c r="E80" s="57"/>
      <c r="F80" s="52"/>
      <c r="G80" s="51"/>
    </row>
    <row r="81" spans="2:7" s="1" customFormat="1" ht="15.75" customHeight="1" x14ac:dyDescent="0.25">
      <c r="B81" s="39"/>
      <c r="C81" s="24" t="s">
        <v>20</v>
      </c>
      <c r="D81" s="33">
        <v>817</v>
      </c>
      <c r="E81" s="57"/>
      <c r="F81" s="52"/>
      <c r="G81" s="51"/>
    </row>
    <row r="82" spans="2:7" s="1" customFormat="1" ht="15.75" customHeight="1" x14ac:dyDescent="0.25">
      <c r="B82" s="39"/>
      <c r="C82" s="24" t="s">
        <v>633</v>
      </c>
      <c r="D82" s="33">
        <v>4207</v>
      </c>
      <c r="E82" s="57"/>
      <c r="F82" s="52"/>
      <c r="G82" s="51"/>
    </row>
    <row r="83" spans="2:7" s="1" customFormat="1" ht="15.75" customHeight="1" x14ac:dyDescent="0.25">
      <c r="B83" s="39"/>
      <c r="C83" s="24" t="s">
        <v>634</v>
      </c>
      <c r="D83" s="33">
        <v>936</v>
      </c>
      <c r="E83" s="57"/>
      <c r="F83" s="52"/>
      <c r="G83" s="51"/>
    </row>
    <row r="84" spans="2:7" s="1" customFormat="1" ht="15.75" customHeight="1" x14ac:dyDescent="0.25">
      <c r="B84" s="39"/>
      <c r="C84" s="24" t="s">
        <v>16</v>
      </c>
      <c r="D84" s="33">
        <v>736</v>
      </c>
      <c r="E84" s="57"/>
      <c r="F84" s="52"/>
      <c r="G84" s="51"/>
    </row>
    <row r="85" spans="2:7" s="1" customFormat="1" ht="15.75" customHeight="1" x14ac:dyDescent="0.25">
      <c r="B85" s="39"/>
      <c r="C85" s="24" t="s">
        <v>125</v>
      </c>
      <c r="D85" s="33">
        <v>1638</v>
      </c>
      <c r="E85" s="57"/>
      <c r="F85" s="52"/>
      <c r="G85" s="51"/>
    </row>
    <row r="86" spans="2:7" s="1" customFormat="1" ht="15.75" customHeight="1" x14ac:dyDescent="0.25">
      <c r="B86" s="39"/>
      <c r="C86" s="24" t="s">
        <v>635</v>
      </c>
      <c r="D86" s="33">
        <v>1101</v>
      </c>
      <c r="E86" s="57"/>
      <c r="F86" s="52"/>
      <c r="G86" s="51"/>
    </row>
    <row r="87" spans="2:7" s="1" customFormat="1" ht="15.75" customHeight="1" x14ac:dyDescent="0.25">
      <c r="B87" s="39"/>
      <c r="C87" s="24" t="s">
        <v>636</v>
      </c>
      <c r="D87" s="33">
        <v>2827</v>
      </c>
      <c r="E87" s="57"/>
      <c r="F87" s="52"/>
      <c r="G87" s="51"/>
    </row>
    <row r="88" spans="2:7" s="1" customFormat="1" ht="15.75" customHeight="1" x14ac:dyDescent="0.25">
      <c r="B88" s="39"/>
      <c r="C88" s="24" t="s">
        <v>637</v>
      </c>
      <c r="D88" s="33">
        <v>758</v>
      </c>
      <c r="E88" s="57"/>
      <c r="F88" s="52"/>
      <c r="G88" s="51"/>
    </row>
    <row r="89" spans="2:7" s="1" customFormat="1" ht="15.75" customHeight="1" x14ac:dyDescent="0.25">
      <c r="B89" s="39"/>
      <c r="C89" s="24" t="s">
        <v>100</v>
      </c>
      <c r="D89" s="33">
        <v>981</v>
      </c>
      <c r="E89" s="57"/>
      <c r="F89" s="52"/>
      <c r="G89" s="51"/>
    </row>
    <row r="90" spans="2:7" s="1" customFormat="1" ht="15.75" customHeight="1" x14ac:dyDescent="0.25">
      <c r="B90" s="39"/>
      <c r="C90" s="24" t="s">
        <v>638</v>
      </c>
      <c r="D90" s="33">
        <v>1114</v>
      </c>
      <c r="E90" s="57"/>
      <c r="F90" s="52"/>
      <c r="G90" s="51"/>
    </row>
    <row r="91" spans="2:7" s="1" customFormat="1" ht="15.75" customHeight="1" x14ac:dyDescent="0.25">
      <c r="B91" s="39"/>
      <c r="C91" s="24" t="s">
        <v>94</v>
      </c>
      <c r="D91" s="33">
        <v>932</v>
      </c>
      <c r="E91" s="57"/>
      <c r="F91" s="52"/>
      <c r="G91" s="51"/>
    </row>
    <row r="92" spans="2:7" s="1" customFormat="1" ht="15.75" customHeight="1" x14ac:dyDescent="0.25">
      <c r="B92" s="39"/>
      <c r="C92" s="24" t="s">
        <v>639</v>
      </c>
      <c r="D92" s="33">
        <v>4494</v>
      </c>
      <c r="E92" s="57"/>
      <c r="F92" s="52"/>
      <c r="G92" s="51"/>
    </row>
    <row r="93" spans="2:7" s="1" customFormat="1" ht="15.75" customHeight="1" x14ac:dyDescent="0.25">
      <c r="B93" s="39"/>
      <c r="C93" s="24" t="s">
        <v>57</v>
      </c>
      <c r="D93" s="33">
        <v>2216</v>
      </c>
      <c r="E93" s="57"/>
      <c r="F93" s="52"/>
      <c r="G93" s="51"/>
    </row>
    <row r="94" spans="2:7" s="1" customFormat="1" ht="15.75" customHeight="1" x14ac:dyDescent="0.25">
      <c r="B94" s="39"/>
      <c r="C94" s="24" t="s">
        <v>640</v>
      </c>
      <c r="D94" s="33">
        <v>834</v>
      </c>
      <c r="E94" s="57"/>
      <c r="F94" s="52"/>
      <c r="G94" s="51"/>
    </row>
    <row r="95" spans="2:7" s="1" customFormat="1" ht="15.75" customHeight="1" x14ac:dyDescent="0.25">
      <c r="B95" s="39"/>
      <c r="C95" s="24" t="s">
        <v>641</v>
      </c>
      <c r="D95" s="33">
        <v>2391</v>
      </c>
      <c r="E95" s="57"/>
      <c r="F95" s="52"/>
      <c r="G95" s="51"/>
    </row>
    <row r="96" spans="2:7" s="1" customFormat="1" ht="15.75" customHeight="1" x14ac:dyDescent="0.25">
      <c r="B96" s="39"/>
      <c r="C96" s="24" t="s">
        <v>642</v>
      </c>
      <c r="D96" s="33">
        <v>2807</v>
      </c>
      <c r="E96" s="57"/>
      <c r="F96" s="52"/>
      <c r="G96" s="51"/>
    </row>
    <row r="97" spans="2:7" s="1" customFormat="1" ht="15.75" customHeight="1" x14ac:dyDescent="0.25">
      <c r="B97" s="39"/>
      <c r="C97" s="24" t="s">
        <v>2</v>
      </c>
      <c r="D97" s="33">
        <v>11567</v>
      </c>
      <c r="E97" s="57"/>
      <c r="F97" s="52"/>
      <c r="G97" s="51"/>
    </row>
    <row r="98" spans="2:7" s="1" customFormat="1" ht="15.75" customHeight="1" x14ac:dyDescent="0.25">
      <c r="B98" s="39"/>
      <c r="C98" s="24" t="s">
        <v>643</v>
      </c>
      <c r="D98" s="33">
        <v>711</v>
      </c>
      <c r="E98" s="57"/>
      <c r="F98" s="52"/>
      <c r="G98" s="51"/>
    </row>
    <row r="99" spans="2:7" s="1" customFormat="1" ht="15.75" customHeight="1" x14ac:dyDescent="0.25">
      <c r="B99" s="39"/>
      <c r="C99" s="24" t="s">
        <v>5</v>
      </c>
      <c r="D99" s="33">
        <v>646</v>
      </c>
      <c r="E99" s="57"/>
      <c r="F99" s="52"/>
      <c r="G99" s="51"/>
    </row>
    <row r="100" spans="2:7" s="1" customFormat="1" ht="15.75" customHeight="1" x14ac:dyDescent="0.25">
      <c r="B100" s="39"/>
      <c r="C100" s="24" t="s">
        <v>9</v>
      </c>
      <c r="D100" s="33">
        <v>1597</v>
      </c>
      <c r="E100" s="57"/>
      <c r="F100" s="52"/>
      <c r="G100" s="51"/>
    </row>
    <row r="101" spans="2:7" s="1" customFormat="1" ht="15.75" customHeight="1" x14ac:dyDescent="0.25">
      <c r="B101" s="39"/>
      <c r="C101" s="24" t="s">
        <v>12</v>
      </c>
      <c r="D101" s="33">
        <v>1291</v>
      </c>
      <c r="E101" s="57"/>
      <c r="F101" s="52"/>
      <c r="G101" s="51"/>
    </row>
    <row r="102" spans="2:7" s="1" customFormat="1" ht="15.75" customHeight="1" x14ac:dyDescent="0.25">
      <c r="B102" s="39"/>
      <c r="C102" s="24" t="s">
        <v>36</v>
      </c>
      <c r="D102" s="33">
        <v>1473</v>
      </c>
      <c r="E102" s="57"/>
      <c r="F102" s="52"/>
      <c r="G102" s="51"/>
    </row>
    <row r="103" spans="2:7" s="1" customFormat="1" ht="15.75" customHeight="1" x14ac:dyDescent="0.25">
      <c r="B103" s="39"/>
      <c r="C103" s="24" t="s">
        <v>644</v>
      </c>
      <c r="D103" s="33">
        <v>922</v>
      </c>
      <c r="E103" s="57"/>
      <c r="F103" s="52"/>
      <c r="G103" s="51"/>
    </row>
    <row r="104" spans="2:7" s="1" customFormat="1" ht="15.75" customHeight="1" x14ac:dyDescent="0.25">
      <c r="B104" s="39"/>
      <c r="C104" s="24" t="s">
        <v>645</v>
      </c>
      <c r="D104" s="33">
        <v>3667</v>
      </c>
      <c r="E104" s="57"/>
      <c r="F104" s="52"/>
      <c r="G104" s="51"/>
    </row>
    <row r="105" spans="2:7" s="1" customFormat="1" ht="15.75" customHeight="1" x14ac:dyDescent="0.25">
      <c r="B105" s="39"/>
      <c r="C105" s="24" t="s">
        <v>646</v>
      </c>
      <c r="D105" s="33">
        <v>915</v>
      </c>
      <c r="E105" s="57"/>
      <c r="F105" s="52"/>
      <c r="G105" s="51"/>
    </row>
    <row r="106" spans="2:7" s="1" customFormat="1" ht="15.75" customHeight="1" x14ac:dyDescent="0.25">
      <c r="B106" s="39"/>
      <c r="C106" s="24" t="s">
        <v>647</v>
      </c>
      <c r="D106" s="33">
        <v>734</v>
      </c>
      <c r="E106" s="57"/>
      <c r="F106" s="52"/>
      <c r="G106" s="51"/>
    </row>
    <row r="107" spans="2:7" s="1" customFormat="1" ht="15.75" customHeight="1" x14ac:dyDescent="0.25">
      <c r="B107" s="39"/>
      <c r="C107" s="24" t="s">
        <v>648</v>
      </c>
      <c r="D107" s="33">
        <v>468</v>
      </c>
      <c r="E107" s="57"/>
      <c r="F107" s="52"/>
      <c r="G107" s="51"/>
    </row>
    <row r="108" spans="2:7" s="1" customFormat="1" ht="15.75" customHeight="1" x14ac:dyDescent="0.25">
      <c r="B108" s="39"/>
      <c r="C108" s="24" t="s">
        <v>649</v>
      </c>
      <c r="D108" s="33">
        <v>1468</v>
      </c>
      <c r="E108" s="57"/>
      <c r="F108" s="52"/>
      <c r="G108" s="51"/>
    </row>
    <row r="109" spans="2:7" s="1" customFormat="1" ht="15.75" customHeight="1" x14ac:dyDescent="0.25">
      <c r="B109" s="39"/>
      <c r="C109" s="25"/>
      <c r="D109" s="32"/>
      <c r="E109" s="57"/>
      <c r="F109" s="52"/>
      <c r="G109" s="51"/>
    </row>
    <row r="110" spans="2:7" s="1" customFormat="1" ht="15.75" customHeight="1" x14ac:dyDescent="0.25">
      <c r="B110" s="39"/>
      <c r="C110" s="25" t="s">
        <v>650</v>
      </c>
      <c r="D110" s="32">
        <f>SUM(D111:D147)</f>
        <v>60904</v>
      </c>
      <c r="E110" s="57"/>
      <c r="F110" s="52"/>
      <c r="G110" s="51"/>
    </row>
    <row r="111" spans="2:7" s="1" customFormat="1" ht="15.75" customHeight="1" x14ac:dyDescent="0.25">
      <c r="B111" s="39"/>
      <c r="C111" s="24" t="s">
        <v>651</v>
      </c>
      <c r="D111" s="33">
        <v>1868</v>
      </c>
      <c r="E111" s="57"/>
      <c r="F111" s="52"/>
      <c r="G111" s="51"/>
    </row>
    <row r="112" spans="2:7" s="1" customFormat="1" ht="15.75" customHeight="1" x14ac:dyDescent="0.25">
      <c r="B112" s="39"/>
      <c r="C112" s="24" t="s">
        <v>141</v>
      </c>
      <c r="D112" s="33">
        <v>1377</v>
      </c>
      <c r="E112" s="57"/>
      <c r="F112" s="52"/>
      <c r="G112" s="51"/>
    </row>
    <row r="113" spans="2:7" s="1" customFormat="1" ht="15.75" customHeight="1" x14ac:dyDescent="0.25">
      <c r="B113" s="39"/>
      <c r="C113" s="24" t="s">
        <v>652</v>
      </c>
      <c r="D113" s="33">
        <v>1822</v>
      </c>
      <c r="E113" s="57"/>
      <c r="F113" s="52"/>
      <c r="G113" s="51"/>
    </row>
    <row r="114" spans="2:7" s="1" customFormat="1" ht="15.75" customHeight="1" x14ac:dyDescent="0.25">
      <c r="B114" s="39"/>
      <c r="C114" s="24" t="s">
        <v>653</v>
      </c>
      <c r="D114" s="33">
        <v>4103</v>
      </c>
      <c r="E114" s="57"/>
      <c r="F114" s="52"/>
      <c r="G114" s="51"/>
    </row>
    <row r="115" spans="2:7" s="1" customFormat="1" ht="15.75" customHeight="1" x14ac:dyDescent="0.25">
      <c r="B115" s="39"/>
      <c r="C115" s="24" t="s">
        <v>654</v>
      </c>
      <c r="D115" s="33">
        <v>414</v>
      </c>
      <c r="E115" s="57"/>
      <c r="F115" s="52"/>
      <c r="G115" s="51"/>
    </row>
    <row r="116" spans="2:7" s="1" customFormat="1" ht="15.75" customHeight="1" x14ac:dyDescent="0.25">
      <c r="B116" s="39"/>
      <c r="C116" s="24" t="s">
        <v>655</v>
      </c>
      <c r="D116" s="33">
        <v>2012</v>
      </c>
      <c r="E116" s="57"/>
      <c r="F116" s="52"/>
      <c r="G116" s="51"/>
    </row>
    <row r="117" spans="2:7" s="1" customFormat="1" ht="15.75" customHeight="1" x14ac:dyDescent="0.25">
      <c r="B117" s="39"/>
      <c r="C117" s="24" t="s">
        <v>656</v>
      </c>
      <c r="D117" s="33">
        <v>349</v>
      </c>
      <c r="E117" s="57"/>
      <c r="F117" s="52"/>
      <c r="G117" s="51"/>
    </row>
    <row r="118" spans="2:7" s="1" customFormat="1" ht="15.75" customHeight="1" x14ac:dyDescent="0.25">
      <c r="B118" s="39"/>
      <c r="C118" s="24" t="s">
        <v>90</v>
      </c>
      <c r="D118" s="33">
        <v>614</v>
      </c>
      <c r="E118" s="57"/>
      <c r="F118" s="52"/>
      <c r="G118" s="51"/>
    </row>
    <row r="119" spans="2:7" s="1" customFormat="1" ht="15.75" customHeight="1" x14ac:dyDescent="0.25">
      <c r="B119" s="39"/>
      <c r="C119" s="24" t="s">
        <v>131</v>
      </c>
      <c r="D119" s="33">
        <v>547</v>
      </c>
      <c r="E119" s="57"/>
      <c r="F119" s="52"/>
      <c r="G119" s="51"/>
    </row>
    <row r="120" spans="2:7" s="1" customFormat="1" ht="15.75" customHeight="1" x14ac:dyDescent="0.25">
      <c r="B120" s="39"/>
      <c r="C120" s="24" t="s">
        <v>657</v>
      </c>
      <c r="D120" s="33">
        <v>321</v>
      </c>
      <c r="E120" s="57"/>
      <c r="F120" s="52"/>
      <c r="G120" s="51"/>
    </row>
    <row r="121" spans="2:7" s="1" customFormat="1" ht="15.75" customHeight="1" x14ac:dyDescent="0.25">
      <c r="B121" s="39"/>
      <c r="C121" s="24" t="s">
        <v>658</v>
      </c>
      <c r="D121" s="33">
        <v>2519</v>
      </c>
      <c r="E121" s="57"/>
      <c r="F121" s="52"/>
      <c r="G121" s="51"/>
    </row>
    <row r="122" spans="2:7" s="1" customFormat="1" ht="15.75" customHeight="1" x14ac:dyDescent="0.25">
      <c r="B122" s="39"/>
      <c r="C122" s="24" t="s">
        <v>659</v>
      </c>
      <c r="D122" s="33">
        <v>2482</v>
      </c>
      <c r="E122" s="57"/>
      <c r="F122" s="52"/>
      <c r="G122" s="51"/>
    </row>
    <row r="123" spans="2:7" s="1" customFormat="1" ht="15.75" customHeight="1" x14ac:dyDescent="0.25">
      <c r="B123" s="39"/>
      <c r="C123" s="24" t="s">
        <v>660</v>
      </c>
      <c r="D123" s="33">
        <v>906</v>
      </c>
      <c r="E123" s="57"/>
      <c r="F123" s="52"/>
      <c r="G123" s="51"/>
    </row>
    <row r="124" spans="2:7" s="1" customFormat="1" ht="15.75" customHeight="1" x14ac:dyDescent="0.25">
      <c r="B124" s="39"/>
      <c r="C124" s="24" t="s">
        <v>661</v>
      </c>
      <c r="D124" s="33">
        <v>1673</v>
      </c>
      <c r="E124" s="57"/>
      <c r="F124" s="52"/>
      <c r="G124" s="51"/>
    </row>
    <row r="125" spans="2:7" s="1" customFormat="1" ht="15.75" customHeight="1" x14ac:dyDescent="0.25">
      <c r="B125" s="39"/>
      <c r="C125" s="24" t="s">
        <v>41</v>
      </c>
      <c r="D125" s="33">
        <v>678</v>
      </c>
      <c r="E125" s="57"/>
      <c r="F125" s="52"/>
      <c r="G125" s="51"/>
    </row>
    <row r="126" spans="2:7" s="1" customFormat="1" ht="15.75" customHeight="1" x14ac:dyDescent="0.25">
      <c r="B126" s="39"/>
      <c r="C126" s="24" t="s">
        <v>662</v>
      </c>
      <c r="D126" s="33">
        <v>841</v>
      </c>
      <c r="E126" s="57"/>
      <c r="F126" s="52"/>
      <c r="G126" s="51"/>
    </row>
    <row r="127" spans="2:7" s="1" customFormat="1" ht="15.75" customHeight="1" x14ac:dyDescent="0.25">
      <c r="B127" s="39"/>
      <c r="C127" s="24" t="s">
        <v>663</v>
      </c>
      <c r="D127" s="33">
        <v>2033</v>
      </c>
      <c r="E127" s="57"/>
      <c r="F127" s="52"/>
      <c r="G127" s="51"/>
    </row>
    <row r="128" spans="2:7" s="1" customFormat="1" ht="15.75" customHeight="1" x14ac:dyDescent="0.25">
      <c r="B128" s="39"/>
      <c r="C128" s="24" t="s">
        <v>110</v>
      </c>
      <c r="D128" s="33">
        <v>257</v>
      </c>
      <c r="E128" s="57"/>
      <c r="F128" s="52"/>
      <c r="G128" s="51"/>
    </row>
    <row r="129" spans="2:7" s="1" customFormat="1" ht="15.75" customHeight="1" x14ac:dyDescent="0.25">
      <c r="B129" s="39"/>
      <c r="C129" s="24" t="s">
        <v>52</v>
      </c>
      <c r="D129" s="33">
        <v>482</v>
      </c>
      <c r="E129" s="57"/>
      <c r="F129" s="52"/>
      <c r="G129" s="51"/>
    </row>
    <row r="130" spans="2:7" s="1" customFormat="1" ht="15.75" customHeight="1" x14ac:dyDescent="0.25">
      <c r="B130" s="39"/>
      <c r="C130" s="24" t="s">
        <v>664</v>
      </c>
      <c r="D130" s="33">
        <v>1802</v>
      </c>
      <c r="E130" s="57"/>
      <c r="F130" s="52"/>
      <c r="G130" s="51"/>
    </row>
    <row r="131" spans="2:7" s="1" customFormat="1" ht="15.75" customHeight="1" x14ac:dyDescent="0.25">
      <c r="B131" s="39"/>
      <c r="C131" s="24" t="s">
        <v>57</v>
      </c>
      <c r="D131" s="33">
        <v>423</v>
      </c>
      <c r="E131" s="57"/>
      <c r="F131" s="52"/>
      <c r="G131" s="51"/>
    </row>
    <row r="132" spans="2:7" s="1" customFormat="1" ht="15.75" customHeight="1" x14ac:dyDescent="0.25">
      <c r="B132" s="39"/>
      <c r="C132" s="24" t="s">
        <v>665</v>
      </c>
      <c r="D132" s="33">
        <v>1439</v>
      </c>
      <c r="E132" s="57"/>
      <c r="F132" s="52"/>
      <c r="G132" s="51"/>
    </row>
    <row r="133" spans="2:7" s="1" customFormat="1" ht="15.75" customHeight="1" x14ac:dyDescent="0.25">
      <c r="B133" s="39"/>
      <c r="C133" s="24" t="s">
        <v>666</v>
      </c>
      <c r="D133" s="33">
        <v>2140</v>
      </c>
      <c r="E133" s="57"/>
      <c r="F133" s="52"/>
      <c r="G133" s="51"/>
    </row>
    <row r="134" spans="2:7" s="1" customFormat="1" ht="15.75" customHeight="1" x14ac:dyDescent="0.25">
      <c r="B134" s="39"/>
      <c r="C134" s="24" t="s">
        <v>667</v>
      </c>
      <c r="D134" s="33">
        <v>1875</v>
      </c>
      <c r="E134" s="57"/>
      <c r="F134" s="52"/>
      <c r="G134" s="51"/>
    </row>
    <row r="135" spans="2:7" s="1" customFormat="1" ht="15.75" customHeight="1" x14ac:dyDescent="0.25">
      <c r="B135" s="39"/>
      <c r="C135" s="24" t="s">
        <v>668</v>
      </c>
      <c r="D135" s="33">
        <v>1573</v>
      </c>
      <c r="E135" s="57"/>
      <c r="F135" s="52"/>
      <c r="G135" s="51"/>
    </row>
    <row r="136" spans="2:7" s="1" customFormat="1" ht="15.75" customHeight="1" x14ac:dyDescent="0.25">
      <c r="B136" s="39"/>
      <c r="C136" s="24" t="s">
        <v>669</v>
      </c>
      <c r="D136" s="33">
        <v>4155</v>
      </c>
      <c r="E136" s="57"/>
      <c r="F136" s="52"/>
      <c r="G136" s="51"/>
    </row>
    <row r="137" spans="2:7" s="1" customFormat="1" ht="15.75" customHeight="1" x14ac:dyDescent="0.25">
      <c r="B137" s="39"/>
      <c r="C137" s="24" t="s">
        <v>670</v>
      </c>
      <c r="D137" s="33">
        <v>1879</v>
      </c>
      <c r="E137" s="57"/>
      <c r="F137" s="52"/>
      <c r="G137" s="51"/>
    </row>
    <row r="138" spans="2:7" s="1" customFormat="1" ht="15.75" customHeight="1" x14ac:dyDescent="0.25">
      <c r="B138" s="39"/>
      <c r="C138" s="24" t="s">
        <v>2</v>
      </c>
      <c r="D138" s="33">
        <v>8183</v>
      </c>
      <c r="E138" s="57"/>
      <c r="F138" s="52"/>
      <c r="G138" s="51"/>
    </row>
    <row r="139" spans="2:7" s="1" customFormat="1" ht="15.75" customHeight="1" x14ac:dyDescent="0.25">
      <c r="B139" s="39"/>
      <c r="C139" s="24" t="s">
        <v>671</v>
      </c>
      <c r="D139" s="33">
        <v>2643</v>
      </c>
      <c r="E139" s="57"/>
      <c r="F139" s="52"/>
      <c r="G139" s="51"/>
    </row>
    <row r="140" spans="2:7" s="1" customFormat="1" ht="15.75" customHeight="1" x14ac:dyDescent="0.25">
      <c r="B140" s="39"/>
      <c r="C140" s="24" t="s">
        <v>672</v>
      </c>
      <c r="D140" s="33">
        <v>1511</v>
      </c>
      <c r="E140" s="57"/>
      <c r="F140" s="52"/>
      <c r="G140" s="51"/>
    </row>
    <row r="141" spans="2:7" s="1" customFormat="1" ht="15.75" customHeight="1" x14ac:dyDescent="0.25">
      <c r="B141" s="39"/>
      <c r="C141" s="24" t="s">
        <v>72</v>
      </c>
      <c r="D141" s="33">
        <v>1156</v>
      </c>
      <c r="E141" s="57"/>
      <c r="F141" s="52"/>
      <c r="G141" s="51"/>
    </row>
    <row r="142" spans="2:7" s="1" customFormat="1" ht="15.75" customHeight="1" x14ac:dyDescent="0.25">
      <c r="B142" s="39"/>
      <c r="C142" s="24" t="s">
        <v>66</v>
      </c>
      <c r="D142" s="33">
        <v>1116</v>
      </c>
      <c r="E142" s="57"/>
      <c r="F142" s="52"/>
      <c r="G142" s="51"/>
    </row>
    <row r="143" spans="2:7" s="1" customFormat="1" ht="15.75" customHeight="1" x14ac:dyDescent="0.25">
      <c r="B143" s="39"/>
      <c r="C143" s="24" t="s">
        <v>126</v>
      </c>
      <c r="D143" s="33">
        <v>1309</v>
      </c>
      <c r="E143" s="57"/>
      <c r="F143" s="52"/>
      <c r="G143" s="51"/>
    </row>
    <row r="144" spans="2:7" s="1" customFormat="1" ht="15.75" customHeight="1" x14ac:dyDescent="0.25">
      <c r="B144" s="39"/>
      <c r="C144" s="24" t="s">
        <v>673</v>
      </c>
      <c r="D144" s="33">
        <v>1346</v>
      </c>
      <c r="E144" s="57"/>
      <c r="F144" s="52"/>
      <c r="G144" s="51"/>
    </row>
    <row r="145" spans="2:7" s="1" customFormat="1" ht="15.75" customHeight="1" x14ac:dyDescent="0.25">
      <c r="B145" s="39"/>
      <c r="C145" s="24" t="s">
        <v>674</v>
      </c>
      <c r="D145" s="33">
        <v>947</v>
      </c>
      <c r="E145" s="57"/>
      <c r="F145" s="52"/>
      <c r="G145" s="51"/>
    </row>
    <row r="146" spans="2:7" s="1" customFormat="1" ht="15.75" customHeight="1" x14ac:dyDescent="0.25">
      <c r="B146" s="39"/>
      <c r="C146" s="24" t="s">
        <v>138</v>
      </c>
      <c r="D146" s="33">
        <v>883</v>
      </c>
      <c r="E146" s="57"/>
      <c r="F146" s="52"/>
      <c r="G146" s="51"/>
    </row>
    <row r="147" spans="2:7" s="1" customFormat="1" ht="15.75" customHeight="1" x14ac:dyDescent="0.25">
      <c r="B147" s="39"/>
      <c r="C147" s="24" t="s">
        <v>675</v>
      </c>
      <c r="D147" s="33">
        <v>1226</v>
      </c>
      <c r="E147" s="57"/>
      <c r="F147" s="52"/>
      <c r="G147" s="51"/>
    </row>
    <row r="148" spans="2:7" s="1" customFormat="1" ht="15.75" customHeight="1" x14ac:dyDescent="0.25">
      <c r="B148" s="39"/>
      <c r="C148" s="25"/>
      <c r="D148" s="32"/>
      <c r="E148" s="57"/>
      <c r="F148" s="52"/>
      <c r="G148" s="51"/>
    </row>
    <row r="149" spans="2:7" s="1" customFormat="1" ht="15.75" customHeight="1" x14ac:dyDescent="0.25">
      <c r="B149" s="39"/>
      <c r="C149" s="25" t="s">
        <v>676</v>
      </c>
      <c r="D149" s="32">
        <f>SUM(D150:D162)</f>
        <v>24193</v>
      </c>
      <c r="E149" s="57"/>
      <c r="F149" s="52"/>
      <c r="G149" s="51"/>
    </row>
    <row r="150" spans="2:7" s="1" customFormat="1" ht="15.75" customHeight="1" x14ac:dyDescent="0.25">
      <c r="B150" s="39"/>
      <c r="C150" s="24" t="s">
        <v>677</v>
      </c>
      <c r="D150" s="33">
        <v>3524</v>
      </c>
      <c r="E150" s="57"/>
      <c r="F150" s="52"/>
      <c r="G150" s="51"/>
    </row>
    <row r="151" spans="2:7" s="1" customFormat="1" ht="15.75" customHeight="1" x14ac:dyDescent="0.25">
      <c r="B151" s="39"/>
      <c r="C151" s="24" t="s">
        <v>678</v>
      </c>
      <c r="D151" s="33">
        <v>1002</v>
      </c>
      <c r="E151" s="57"/>
      <c r="F151" s="52"/>
      <c r="G151" s="51"/>
    </row>
    <row r="152" spans="2:7" s="1" customFormat="1" ht="15.75" customHeight="1" x14ac:dyDescent="0.25">
      <c r="B152" s="39"/>
      <c r="C152" s="24" t="s">
        <v>679</v>
      </c>
      <c r="D152" s="33">
        <v>670</v>
      </c>
      <c r="E152" s="57"/>
      <c r="F152" s="52"/>
      <c r="G152" s="51"/>
    </row>
    <row r="153" spans="2:7" s="1" customFormat="1" ht="15.75" customHeight="1" x14ac:dyDescent="0.25">
      <c r="B153" s="39"/>
      <c r="C153" s="24" t="s">
        <v>680</v>
      </c>
      <c r="D153" s="33">
        <v>2415</v>
      </c>
      <c r="E153" s="57"/>
      <c r="F153" s="52"/>
      <c r="G153" s="51"/>
    </row>
    <row r="154" spans="2:7" s="1" customFormat="1" ht="15.75" customHeight="1" x14ac:dyDescent="0.25">
      <c r="B154" s="39"/>
      <c r="C154" s="24" t="s">
        <v>681</v>
      </c>
      <c r="D154" s="33">
        <v>903</v>
      </c>
      <c r="E154" s="57"/>
      <c r="F154" s="52"/>
      <c r="G154" s="51"/>
    </row>
    <row r="155" spans="2:7" s="1" customFormat="1" ht="15.75" customHeight="1" x14ac:dyDescent="0.25">
      <c r="B155" s="39"/>
      <c r="C155" s="24" t="s">
        <v>682</v>
      </c>
      <c r="D155" s="33">
        <v>1031</v>
      </c>
      <c r="E155" s="57"/>
      <c r="F155" s="52"/>
      <c r="G155" s="51"/>
    </row>
    <row r="156" spans="2:7" s="1" customFormat="1" ht="15.75" customHeight="1" x14ac:dyDescent="0.25">
      <c r="B156" s="39"/>
      <c r="C156" s="24" t="s">
        <v>683</v>
      </c>
      <c r="D156" s="33">
        <v>1429</v>
      </c>
      <c r="E156" s="57"/>
      <c r="F156" s="52"/>
      <c r="G156" s="51"/>
    </row>
    <row r="157" spans="2:7" s="1" customFormat="1" ht="15.75" customHeight="1" x14ac:dyDescent="0.25">
      <c r="B157" s="39"/>
      <c r="C157" s="24" t="s">
        <v>27</v>
      </c>
      <c r="D157" s="33">
        <v>3631</v>
      </c>
      <c r="E157" s="57"/>
      <c r="F157" s="52"/>
      <c r="G157" s="51"/>
    </row>
    <row r="158" spans="2:7" s="1" customFormat="1" ht="15.75" customHeight="1" x14ac:dyDescent="0.25">
      <c r="B158" s="39"/>
      <c r="C158" s="24" t="s">
        <v>684</v>
      </c>
      <c r="D158" s="33">
        <v>703</v>
      </c>
      <c r="E158" s="57"/>
      <c r="F158" s="52"/>
      <c r="G158" s="51"/>
    </row>
    <row r="159" spans="2:7" s="1" customFormat="1" ht="15.75" customHeight="1" x14ac:dyDescent="0.25">
      <c r="B159" s="39"/>
      <c r="C159" s="24" t="s">
        <v>2</v>
      </c>
      <c r="D159" s="33">
        <v>3866</v>
      </c>
      <c r="E159" s="57"/>
      <c r="F159" s="52"/>
      <c r="G159" s="51"/>
    </row>
    <row r="160" spans="2:7" s="1" customFormat="1" ht="15.75" customHeight="1" x14ac:dyDescent="0.25">
      <c r="B160" s="39"/>
      <c r="C160" s="24" t="s">
        <v>685</v>
      </c>
      <c r="D160" s="33">
        <v>2891</v>
      </c>
      <c r="E160" s="57"/>
      <c r="F160" s="52"/>
      <c r="G160" s="51"/>
    </row>
    <row r="161" spans="2:7" s="1" customFormat="1" ht="15.75" customHeight="1" x14ac:dyDescent="0.25">
      <c r="B161" s="39"/>
      <c r="C161" s="24" t="s">
        <v>686</v>
      </c>
      <c r="D161" s="33">
        <v>956</v>
      </c>
      <c r="E161" s="57"/>
      <c r="F161" s="52"/>
      <c r="G161" s="51"/>
    </row>
    <row r="162" spans="2:7" s="1" customFormat="1" ht="15.75" customHeight="1" x14ac:dyDescent="0.25">
      <c r="B162" s="39"/>
      <c r="C162" s="24" t="s">
        <v>687</v>
      </c>
      <c r="D162" s="33">
        <v>1172</v>
      </c>
      <c r="E162" s="57"/>
      <c r="F162" s="52"/>
      <c r="G162" s="51"/>
    </row>
    <row r="163" spans="2:7" s="1" customFormat="1" ht="15.75" customHeight="1" x14ac:dyDescent="0.25">
      <c r="B163" s="39"/>
      <c r="C163" s="24"/>
      <c r="D163" s="33"/>
      <c r="E163" s="57"/>
      <c r="F163" s="52"/>
      <c r="G163" s="51"/>
    </row>
    <row r="164" spans="2:7" s="1" customFormat="1" ht="15.75" customHeight="1" x14ac:dyDescent="0.25">
      <c r="B164" s="39"/>
      <c r="C164" s="25" t="s">
        <v>688</v>
      </c>
      <c r="D164" s="32">
        <f>SUM(D165:D190)</f>
        <v>28265</v>
      </c>
      <c r="E164" s="57"/>
      <c r="F164" s="52"/>
      <c r="G164" s="51"/>
    </row>
    <row r="165" spans="2:7" s="1" customFormat="1" ht="15.75" customHeight="1" x14ac:dyDescent="0.25">
      <c r="B165" s="39"/>
      <c r="C165" s="24" t="s">
        <v>689</v>
      </c>
      <c r="D165" s="33">
        <v>1197</v>
      </c>
      <c r="E165" s="57"/>
      <c r="F165" s="52"/>
      <c r="G165" s="51"/>
    </row>
    <row r="166" spans="2:7" s="1" customFormat="1" ht="15.75" customHeight="1" x14ac:dyDescent="0.25">
      <c r="B166" s="39"/>
      <c r="C166" s="24" t="s">
        <v>690</v>
      </c>
      <c r="D166" s="33">
        <v>2690</v>
      </c>
      <c r="E166" s="57"/>
      <c r="F166" s="52"/>
      <c r="G166" s="51"/>
    </row>
    <row r="167" spans="2:7" s="1" customFormat="1" ht="15.75" customHeight="1" x14ac:dyDescent="0.25">
      <c r="B167" s="39"/>
      <c r="C167" s="24" t="s">
        <v>691</v>
      </c>
      <c r="D167" s="33">
        <v>186</v>
      </c>
      <c r="E167" s="57"/>
      <c r="F167" s="52"/>
      <c r="G167" s="51"/>
    </row>
    <row r="168" spans="2:7" s="1" customFormat="1" ht="15.75" customHeight="1" x14ac:dyDescent="0.25">
      <c r="B168" s="39"/>
      <c r="C168" s="24" t="s">
        <v>692</v>
      </c>
      <c r="D168" s="33">
        <v>1482</v>
      </c>
      <c r="E168" s="57"/>
      <c r="F168" s="52"/>
      <c r="G168" s="51"/>
    </row>
    <row r="169" spans="2:7" s="1" customFormat="1" ht="15.75" customHeight="1" x14ac:dyDescent="0.25">
      <c r="B169" s="39"/>
      <c r="C169" s="24" t="s">
        <v>681</v>
      </c>
      <c r="D169" s="33">
        <v>386</v>
      </c>
      <c r="E169" s="57"/>
      <c r="F169" s="52"/>
      <c r="G169" s="51"/>
    </row>
    <row r="170" spans="2:7" s="1" customFormat="1" ht="15.75" customHeight="1" x14ac:dyDescent="0.25">
      <c r="B170" s="39"/>
      <c r="C170" s="24" t="s">
        <v>308</v>
      </c>
      <c r="D170" s="33">
        <v>819</v>
      </c>
      <c r="E170" s="57"/>
      <c r="F170" s="52"/>
      <c r="G170" s="51"/>
    </row>
    <row r="171" spans="2:7" s="1" customFormat="1" ht="15.75" customHeight="1" x14ac:dyDescent="0.25">
      <c r="B171" s="39"/>
      <c r="C171" s="24" t="s">
        <v>27</v>
      </c>
      <c r="D171" s="33">
        <v>2352</v>
      </c>
      <c r="E171" s="57"/>
      <c r="F171" s="52"/>
      <c r="G171" s="51"/>
    </row>
    <row r="172" spans="2:7" s="1" customFormat="1" ht="15.75" customHeight="1" x14ac:dyDescent="0.25">
      <c r="B172" s="39"/>
      <c r="C172" s="24" t="s">
        <v>604</v>
      </c>
      <c r="D172" s="33">
        <v>580</v>
      </c>
      <c r="E172" s="57"/>
      <c r="F172" s="52"/>
      <c r="G172" s="51"/>
    </row>
    <row r="173" spans="2:7" s="1" customFormat="1" ht="15.75" customHeight="1" x14ac:dyDescent="0.25">
      <c r="B173" s="39"/>
      <c r="C173" s="24" t="s">
        <v>117</v>
      </c>
      <c r="D173" s="33">
        <v>1831</v>
      </c>
      <c r="E173" s="57"/>
      <c r="F173" s="52"/>
      <c r="G173" s="51"/>
    </row>
    <row r="174" spans="2:7" s="1" customFormat="1" ht="15.75" customHeight="1" x14ac:dyDescent="0.25">
      <c r="B174" s="39"/>
      <c r="C174" s="24" t="s">
        <v>227</v>
      </c>
      <c r="D174" s="33">
        <v>278</v>
      </c>
      <c r="E174" s="57"/>
      <c r="F174" s="52"/>
      <c r="G174" s="51"/>
    </row>
    <row r="175" spans="2:7" s="1" customFormat="1" ht="15.75" customHeight="1" x14ac:dyDescent="0.25">
      <c r="B175" s="39"/>
      <c r="C175" s="24" t="s">
        <v>693</v>
      </c>
      <c r="D175" s="33">
        <v>1804</v>
      </c>
      <c r="E175" s="57"/>
      <c r="F175" s="52"/>
      <c r="G175" s="51"/>
    </row>
    <row r="176" spans="2:7" s="1" customFormat="1" ht="15.75" customHeight="1" x14ac:dyDescent="0.25">
      <c r="B176" s="39"/>
      <c r="C176" s="24" t="s">
        <v>694</v>
      </c>
      <c r="D176" s="33">
        <v>1843</v>
      </c>
      <c r="E176" s="57"/>
      <c r="F176" s="52"/>
      <c r="G176" s="51"/>
    </row>
    <row r="177" spans="2:7" s="1" customFormat="1" ht="15.75" customHeight="1" x14ac:dyDescent="0.25">
      <c r="B177" s="39"/>
      <c r="C177" s="24" t="s">
        <v>695</v>
      </c>
      <c r="D177" s="33">
        <v>194</v>
      </c>
      <c r="E177" s="57"/>
      <c r="F177" s="52"/>
      <c r="G177" s="51"/>
    </row>
    <row r="178" spans="2:7" s="1" customFormat="1" ht="15.75" customHeight="1" x14ac:dyDescent="0.25">
      <c r="B178" s="39"/>
      <c r="C178" s="24" t="s">
        <v>696</v>
      </c>
      <c r="D178" s="33">
        <v>228</v>
      </c>
      <c r="E178" s="57"/>
      <c r="F178" s="52"/>
      <c r="G178" s="51"/>
    </row>
    <row r="179" spans="2:7" s="1" customFormat="1" ht="15.75" customHeight="1" x14ac:dyDescent="0.25">
      <c r="B179" s="39"/>
      <c r="C179" s="24" t="s">
        <v>697</v>
      </c>
      <c r="D179" s="33">
        <v>410</v>
      </c>
      <c r="E179" s="57"/>
      <c r="F179" s="52"/>
      <c r="G179" s="51"/>
    </row>
    <row r="180" spans="2:7" s="1" customFormat="1" ht="15.75" customHeight="1" x14ac:dyDescent="0.25">
      <c r="B180" s="39"/>
      <c r="C180" s="24" t="s">
        <v>698</v>
      </c>
      <c r="D180" s="33">
        <v>477</v>
      </c>
      <c r="E180" s="57"/>
      <c r="F180" s="52"/>
      <c r="G180" s="51"/>
    </row>
    <row r="181" spans="2:7" s="1" customFormat="1" ht="15.75" customHeight="1" x14ac:dyDescent="0.25">
      <c r="B181" s="39"/>
      <c r="C181" s="24" t="s">
        <v>2</v>
      </c>
      <c r="D181" s="33">
        <v>1941</v>
      </c>
      <c r="E181" s="57"/>
      <c r="F181" s="52"/>
      <c r="G181" s="51"/>
    </row>
    <row r="182" spans="2:7" s="1" customFormat="1" ht="15.75" customHeight="1" x14ac:dyDescent="0.25">
      <c r="B182" s="39"/>
      <c r="C182" s="24" t="s">
        <v>672</v>
      </c>
      <c r="D182" s="33">
        <v>915</v>
      </c>
      <c r="E182" s="57"/>
      <c r="F182" s="52"/>
      <c r="G182" s="51"/>
    </row>
    <row r="183" spans="2:7" s="1" customFormat="1" ht="15.75" customHeight="1" x14ac:dyDescent="0.25">
      <c r="B183" s="39"/>
      <c r="C183" s="24" t="s">
        <v>69</v>
      </c>
      <c r="D183" s="33">
        <v>1857</v>
      </c>
      <c r="E183" s="57"/>
      <c r="F183" s="52"/>
      <c r="G183" s="51"/>
    </row>
    <row r="184" spans="2:7" s="1" customFormat="1" ht="15.75" customHeight="1" x14ac:dyDescent="0.25">
      <c r="B184" s="39"/>
      <c r="C184" s="24" t="s">
        <v>15</v>
      </c>
      <c r="D184" s="33">
        <v>325</v>
      </c>
      <c r="E184" s="57"/>
      <c r="F184" s="52"/>
      <c r="G184" s="51"/>
    </row>
    <row r="185" spans="2:7" s="1" customFormat="1" ht="15.75" customHeight="1" x14ac:dyDescent="0.25">
      <c r="B185" s="39"/>
      <c r="C185" s="24" t="s">
        <v>13</v>
      </c>
      <c r="D185" s="33">
        <v>808</v>
      </c>
      <c r="E185" s="57"/>
      <c r="F185" s="52"/>
      <c r="G185" s="51"/>
    </row>
    <row r="186" spans="2:7" s="1" customFormat="1" ht="15.75" customHeight="1" x14ac:dyDescent="0.25">
      <c r="B186" s="39"/>
      <c r="C186" s="24" t="s">
        <v>699</v>
      </c>
      <c r="D186" s="33">
        <v>1376</v>
      </c>
      <c r="E186" s="57"/>
      <c r="F186" s="52"/>
      <c r="G186" s="51"/>
    </row>
    <row r="187" spans="2:7" s="1" customFormat="1" ht="15.75" customHeight="1" x14ac:dyDescent="0.25">
      <c r="B187" s="39"/>
      <c r="C187" s="24" t="s">
        <v>700</v>
      </c>
      <c r="D187" s="33">
        <v>242</v>
      </c>
      <c r="E187" s="57"/>
      <c r="F187" s="52"/>
      <c r="G187" s="51"/>
    </row>
    <row r="188" spans="2:7" s="1" customFormat="1" ht="15.75" customHeight="1" x14ac:dyDescent="0.25">
      <c r="B188" s="39"/>
      <c r="C188" s="24" t="s">
        <v>701</v>
      </c>
      <c r="D188" s="33">
        <v>784</v>
      </c>
      <c r="E188" s="57"/>
      <c r="F188" s="52"/>
      <c r="G188" s="51"/>
    </row>
    <row r="189" spans="2:7" s="1" customFormat="1" ht="15.75" customHeight="1" x14ac:dyDescent="0.25">
      <c r="B189" s="39"/>
      <c r="C189" s="24" t="s">
        <v>702</v>
      </c>
      <c r="D189" s="33">
        <v>1684</v>
      </c>
      <c r="E189" s="57"/>
      <c r="F189" s="52"/>
      <c r="G189" s="51"/>
    </row>
    <row r="190" spans="2:7" s="1" customFormat="1" ht="15.75" customHeight="1" x14ac:dyDescent="0.25">
      <c r="B190" s="39"/>
      <c r="C190" s="24" t="s">
        <v>703</v>
      </c>
      <c r="D190" s="33">
        <v>1576</v>
      </c>
      <c r="E190" s="57"/>
      <c r="F190" s="52"/>
      <c r="G190" s="51"/>
    </row>
    <row r="191" spans="2:7" s="1" customFormat="1" ht="15.75" customHeight="1" x14ac:dyDescent="0.25">
      <c r="B191" s="39"/>
      <c r="C191" s="25"/>
      <c r="D191" s="32"/>
      <c r="E191" s="57"/>
      <c r="F191" s="52"/>
      <c r="G191" s="51"/>
    </row>
    <row r="192" spans="2:7" s="1" customFormat="1" ht="15.75" customHeight="1" x14ac:dyDescent="0.25">
      <c r="B192" s="39"/>
      <c r="C192" s="25" t="s">
        <v>704</v>
      </c>
      <c r="D192" s="32">
        <f>SUM(D193:D219)</f>
        <v>73425</v>
      </c>
      <c r="E192" s="57"/>
      <c r="F192" s="52"/>
      <c r="G192" s="51"/>
    </row>
    <row r="193" spans="2:7" s="1" customFormat="1" ht="15.75" customHeight="1" x14ac:dyDescent="0.25">
      <c r="B193" s="39"/>
      <c r="C193" s="24" t="s">
        <v>596</v>
      </c>
      <c r="D193" s="33">
        <v>4540</v>
      </c>
      <c r="E193" s="57"/>
      <c r="F193" s="52"/>
      <c r="G193" s="51"/>
    </row>
    <row r="194" spans="2:7" s="1" customFormat="1" ht="15.75" customHeight="1" x14ac:dyDescent="0.25">
      <c r="B194" s="39"/>
      <c r="C194" s="24" t="s">
        <v>612</v>
      </c>
      <c r="D194" s="33">
        <v>634</v>
      </c>
      <c r="E194" s="57"/>
      <c r="F194" s="52"/>
      <c r="G194" s="51"/>
    </row>
    <row r="195" spans="2:7" s="1" customFormat="1" ht="15.75" customHeight="1" x14ac:dyDescent="0.25">
      <c r="B195" s="39"/>
      <c r="C195" s="24" t="s">
        <v>705</v>
      </c>
      <c r="D195" s="33">
        <v>954</v>
      </c>
      <c r="E195" s="57"/>
      <c r="F195" s="52"/>
      <c r="G195" s="51"/>
    </row>
    <row r="196" spans="2:7" s="1" customFormat="1" ht="15.75" customHeight="1" x14ac:dyDescent="0.25">
      <c r="B196" s="39"/>
      <c r="C196" s="24" t="s">
        <v>706</v>
      </c>
      <c r="D196" s="33">
        <v>1259</v>
      </c>
      <c r="E196" s="57"/>
      <c r="F196" s="52"/>
      <c r="G196" s="51"/>
    </row>
    <row r="197" spans="2:7" s="1" customFormat="1" ht="15.75" customHeight="1" x14ac:dyDescent="0.25">
      <c r="B197" s="39"/>
      <c r="C197" s="24" t="s">
        <v>615</v>
      </c>
      <c r="D197" s="33">
        <v>2992</v>
      </c>
      <c r="E197" s="57"/>
      <c r="F197" s="52"/>
      <c r="G197" s="51"/>
    </row>
    <row r="198" spans="2:7" s="1" customFormat="1" ht="15.75" customHeight="1" x14ac:dyDescent="0.25">
      <c r="B198" s="39"/>
      <c r="C198" s="24" t="s">
        <v>707</v>
      </c>
      <c r="D198" s="33">
        <v>1064</v>
      </c>
      <c r="E198" s="57"/>
      <c r="F198" s="52"/>
      <c r="G198" s="51"/>
    </row>
    <row r="199" spans="2:7" s="1" customFormat="1" ht="15.75" customHeight="1" x14ac:dyDescent="0.25">
      <c r="B199" s="39"/>
      <c r="C199" s="24" t="s">
        <v>708</v>
      </c>
      <c r="D199" s="33">
        <v>3714</v>
      </c>
      <c r="E199" s="57"/>
      <c r="F199" s="52"/>
      <c r="G199" s="51"/>
    </row>
    <row r="200" spans="2:7" s="1" customFormat="1" ht="15.75" customHeight="1" x14ac:dyDescent="0.25">
      <c r="B200" s="39"/>
      <c r="C200" s="24" t="s">
        <v>709</v>
      </c>
      <c r="D200" s="33">
        <v>1665</v>
      </c>
      <c r="E200" s="57"/>
      <c r="F200" s="52"/>
      <c r="G200" s="51"/>
    </row>
    <row r="201" spans="2:7" s="1" customFormat="1" ht="15.75" customHeight="1" x14ac:dyDescent="0.25">
      <c r="B201" s="39"/>
      <c r="C201" s="24" t="s">
        <v>710</v>
      </c>
      <c r="D201" s="33">
        <v>2065</v>
      </c>
      <c r="E201" s="57"/>
      <c r="F201" s="52"/>
      <c r="G201" s="51"/>
    </row>
    <row r="202" spans="2:7" s="1" customFormat="1" ht="15.75" customHeight="1" x14ac:dyDescent="0.25">
      <c r="B202" s="39"/>
      <c r="C202" s="24" t="s">
        <v>711</v>
      </c>
      <c r="D202" s="33">
        <v>4311</v>
      </c>
      <c r="E202" s="57"/>
      <c r="F202" s="52"/>
      <c r="G202" s="51"/>
    </row>
    <row r="203" spans="2:7" s="1" customFormat="1" ht="15.75" customHeight="1" x14ac:dyDescent="0.25">
      <c r="B203" s="39"/>
      <c r="C203" s="24" t="s">
        <v>712</v>
      </c>
      <c r="D203" s="33">
        <v>5113</v>
      </c>
      <c r="E203" s="57"/>
      <c r="F203" s="52"/>
      <c r="G203" s="51"/>
    </row>
    <row r="204" spans="2:7" s="1" customFormat="1" ht="15.75" customHeight="1" x14ac:dyDescent="0.25">
      <c r="B204" s="39"/>
      <c r="C204" s="24" t="s">
        <v>713</v>
      </c>
      <c r="D204" s="33">
        <v>2408</v>
      </c>
      <c r="E204" s="57"/>
      <c r="F204" s="52"/>
      <c r="G204" s="51"/>
    </row>
    <row r="205" spans="2:7" s="1" customFormat="1" ht="15.75" customHeight="1" x14ac:dyDescent="0.25">
      <c r="B205" s="39"/>
      <c r="C205" s="24" t="s">
        <v>641</v>
      </c>
      <c r="D205" s="33">
        <v>11897</v>
      </c>
      <c r="E205" s="57"/>
      <c r="F205" s="52"/>
      <c r="G205" s="51"/>
    </row>
    <row r="206" spans="2:7" s="1" customFormat="1" ht="15.75" customHeight="1" x14ac:dyDescent="0.25">
      <c r="B206" s="39"/>
      <c r="C206" s="24" t="s">
        <v>714</v>
      </c>
      <c r="D206" s="33">
        <v>1574</v>
      </c>
      <c r="E206" s="57"/>
      <c r="F206" s="52"/>
      <c r="G206" s="51"/>
    </row>
    <row r="207" spans="2:7" s="1" customFormat="1" ht="15.75" customHeight="1" x14ac:dyDescent="0.25">
      <c r="B207" s="39"/>
      <c r="C207" s="24" t="s">
        <v>715</v>
      </c>
      <c r="D207" s="33">
        <v>1622</v>
      </c>
      <c r="E207" s="57"/>
      <c r="F207" s="52"/>
      <c r="G207" s="51"/>
    </row>
    <row r="208" spans="2:7" s="1" customFormat="1" ht="15.75" customHeight="1" x14ac:dyDescent="0.25">
      <c r="B208" s="39"/>
      <c r="C208" s="24" t="s">
        <v>716</v>
      </c>
      <c r="D208" s="33">
        <v>1238</v>
      </c>
      <c r="E208" s="57"/>
      <c r="F208" s="52"/>
      <c r="G208" s="51"/>
    </row>
    <row r="209" spans="2:7" s="1" customFormat="1" ht="15.75" customHeight="1" x14ac:dyDescent="0.25">
      <c r="B209" s="39"/>
      <c r="C209" s="24" t="s">
        <v>717</v>
      </c>
      <c r="D209" s="33">
        <v>3289</v>
      </c>
      <c r="E209" s="57"/>
      <c r="F209" s="52"/>
      <c r="G209" s="51"/>
    </row>
    <row r="210" spans="2:7" s="1" customFormat="1" ht="15.75" customHeight="1" x14ac:dyDescent="0.25">
      <c r="B210" s="39"/>
      <c r="C210" s="24" t="s">
        <v>718</v>
      </c>
      <c r="D210" s="33">
        <v>2578</v>
      </c>
      <c r="E210" s="57"/>
      <c r="F210" s="52"/>
      <c r="G210" s="51"/>
    </row>
    <row r="211" spans="2:7" s="1" customFormat="1" ht="15.75" customHeight="1" x14ac:dyDescent="0.25">
      <c r="B211" s="39"/>
      <c r="C211" s="24" t="s">
        <v>719</v>
      </c>
      <c r="D211" s="33">
        <v>5323</v>
      </c>
      <c r="E211" s="57"/>
      <c r="F211" s="52"/>
      <c r="G211" s="51"/>
    </row>
    <row r="212" spans="2:7" s="1" customFormat="1" ht="15.75" customHeight="1" x14ac:dyDescent="0.25">
      <c r="B212" s="39"/>
      <c r="C212" s="24" t="s">
        <v>720</v>
      </c>
      <c r="D212" s="33">
        <v>1771</v>
      </c>
      <c r="E212" s="57"/>
      <c r="F212" s="52"/>
      <c r="G212" s="51"/>
    </row>
    <row r="213" spans="2:7" s="1" customFormat="1" ht="15.75" customHeight="1" x14ac:dyDescent="0.25">
      <c r="B213" s="39"/>
      <c r="C213" s="24" t="s">
        <v>721</v>
      </c>
      <c r="D213" s="33">
        <v>1411</v>
      </c>
      <c r="E213" s="57"/>
      <c r="F213" s="52"/>
      <c r="G213" s="51"/>
    </row>
    <row r="214" spans="2:7" s="1" customFormat="1" ht="15.75" customHeight="1" x14ac:dyDescent="0.25">
      <c r="B214" s="39"/>
      <c r="C214" s="24" t="s">
        <v>722</v>
      </c>
      <c r="D214" s="33">
        <v>1608</v>
      </c>
      <c r="E214" s="57"/>
      <c r="F214" s="52"/>
      <c r="G214" s="51"/>
    </row>
    <row r="215" spans="2:7" s="1" customFormat="1" ht="15.75" customHeight="1" x14ac:dyDescent="0.25">
      <c r="B215" s="39"/>
      <c r="C215" s="24" t="s">
        <v>723</v>
      </c>
      <c r="D215" s="33">
        <v>1150</v>
      </c>
      <c r="E215" s="57"/>
      <c r="F215" s="52"/>
      <c r="G215" s="51"/>
    </row>
    <row r="216" spans="2:7" s="1" customFormat="1" ht="15.75" customHeight="1" x14ac:dyDescent="0.25">
      <c r="B216" s="39"/>
      <c r="C216" s="24" t="s">
        <v>724</v>
      </c>
      <c r="D216" s="33">
        <v>744</v>
      </c>
      <c r="E216" s="57"/>
      <c r="F216" s="52"/>
      <c r="G216" s="51"/>
    </row>
    <row r="217" spans="2:7" s="1" customFormat="1" ht="15.75" customHeight="1" x14ac:dyDescent="0.25">
      <c r="B217" s="39"/>
      <c r="C217" s="24" t="s">
        <v>725</v>
      </c>
      <c r="D217" s="33">
        <v>3973</v>
      </c>
      <c r="E217" s="57"/>
      <c r="F217" s="52"/>
      <c r="G217" s="51"/>
    </row>
    <row r="218" spans="2:7" s="1" customFormat="1" ht="15.75" customHeight="1" x14ac:dyDescent="0.25">
      <c r="B218" s="39"/>
      <c r="C218" s="24" t="s">
        <v>726</v>
      </c>
      <c r="D218" s="33">
        <v>3019</v>
      </c>
      <c r="E218" s="57"/>
      <c r="F218" s="52"/>
      <c r="G218" s="51"/>
    </row>
    <row r="219" spans="2:7" s="1" customFormat="1" ht="15.75" customHeight="1" x14ac:dyDescent="0.25">
      <c r="B219" s="39"/>
      <c r="C219" s="24" t="s">
        <v>727</v>
      </c>
      <c r="D219" s="33">
        <v>1509</v>
      </c>
      <c r="E219" s="57"/>
      <c r="F219" s="52"/>
      <c r="G219" s="51"/>
    </row>
    <row r="220" spans="2:7" s="1" customFormat="1" ht="15.75" customHeight="1" x14ac:dyDescent="0.25">
      <c r="B220" s="39"/>
      <c r="C220" s="25"/>
      <c r="D220" s="32"/>
      <c r="E220" s="57"/>
      <c r="F220" s="52"/>
      <c r="G220" s="51"/>
    </row>
    <row r="221" spans="2:7" s="1" customFormat="1" ht="15.75" customHeight="1" x14ac:dyDescent="0.25">
      <c r="B221" s="39"/>
      <c r="C221" s="25" t="s">
        <v>728</v>
      </c>
      <c r="D221" s="32">
        <f>SUM(D222:D229)</f>
        <v>21269</v>
      </c>
      <c r="E221" s="57"/>
      <c r="F221" s="52"/>
      <c r="G221" s="51"/>
    </row>
    <row r="222" spans="2:7" s="1" customFormat="1" ht="15.75" customHeight="1" x14ac:dyDescent="0.25">
      <c r="B222" s="39"/>
      <c r="C222" s="24" t="s">
        <v>729</v>
      </c>
      <c r="D222" s="33">
        <v>1391</v>
      </c>
      <c r="E222" s="57"/>
      <c r="F222" s="52"/>
      <c r="G222" s="51"/>
    </row>
    <row r="223" spans="2:7" s="1" customFormat="1" ht="15.75" customHeight="1" x14ac:dyDescent="0.25">
      <c r="B223" s="39"/>
      <c r="C223" s="24" t="s">
        <v>730</v>
      </c>
      <c r="D223" s="33">
        <v>903</v>
      </c>
      <c r="E223" s="57"/>
      <c r="F223" s="52"/>
      <c r="G223" s="51"/>
    </row>
    <row r="224" spans="2:7" s="1" customFormat="1" ht="15.75" customHeight="1" x14ac:dyDescent="0.25">
      <c r="B224" s="39"/>
      <c r="C224" s="24" t="s">
        <v>731</v>
      </c>
      <c r="D224" s="33">
        <v>2423</v>
      </c>
      <c r="E224" s="57"/>
      <c r="F224" s="52"/>
      <c r="G224" s="51"/>
    </row>
    <row r="225" spans="2:7" s="1" customFormat="1" ht="15.75" customHeight="1" x14ac:dyDescent="0.25">
      <c r="B225" s="39"/>
      <c r="C225" s="24" t="s">
        <v>45</v>
      </c>
      <c r="D225" s="33">
        <v>978</v>
      </c>
      <c r="E225" s="57"/>
      <c r="F225" s="52"/>
      <c r="G225" s="51"/>
    </row>
    <row r="226" spans="2:7" s="1" customFormat="1" ht="15.75" customHeight="1" x14ac:dyDescent="0.25">
      <c r="B226" s="39"/>
      <c r="C226" s="24" t="s">
        <v>2</v>
      </c>
      <c r="D226" s="33">
        <v>7367</v>
      </c>
      <c r="E226" s="57"/>
      <c r="F226" s="52"/>
      <c r="G226" s="51"/>
    </row>
    <row r="227" spans="2:7" s="1" customFormat="1" ht="15.75" customHeight="1" x14ac:dyDescent="0.25">
      <c r="B227" s="39"/>
      <c r="C227" s="24" t="s">
        <v>732</v>
      </c>
      <c r="D227" s="33">
        <v>1401</v>
      </c>
      <c r="E227" s="57"/>
      <c r="F227" s="52"/>
      <c r="G227" s="51"/>
    </row>
    <row r="228" spans="2:7" s="1" customFormat="1" ht="15.75" customHeight="1" x14ac:dyDescent="0.25">
      <c r="B228" s="39"/>
      <c r="C228" s="24" t="s">
        <v>733</v>
      </c>
      <c r="D228" s="33">
        <v>2918</v>
      </c>
      <c r="E228" s="57"/>
      <c r="F228" s="52"/>
      <c r="G228" s="51"/>
    </row>
    <row r="229" spans="2:7" s="1" customFormat="1" ht="15.75" customHeight="1" x14ac:dyDescent="0.25">
      <c r="B229" s="39"/>
      <c r="C229" s="24" t="s">
        <v>734</v>
      </c>
      <c r="D229" s="33">
        <v>3888</v>
      </c>
      <c r="E229" s="57"/>
      <c r="F229" s="52"/>
      <c r="G229" s="51"/>
    </row>
    <row r="230" spans="2:7" s="1" customFormat="1" ht="15.75" customHeight="1" x14ac:dyDescent="0.25">
      <c r="B230" s="39"/>
      <c r="C230" s="25"/>
      <c r="D230" s="32"/>
      <c r="E230" s="57"/>
      <c r="F230" s="52"/>
      <c r="G230" s="51"/>
    </row>
    <row r="231" spans="2:7" s="1" customFormat="1" ht="15.75" customHeight="1" x14ac:dyDescent="0.25">
      <c r="B231" s="39"/>
      <c r="C231" s="25" t="s">
        <v>735</v>
      </c>
      <c r="D231" s="32">
        <f>SUM(D232:D255)</f>
        <v>20463</v>
      </c>
      <c r="E231" s="57"/>
      <c r="F231" s="52"/>
      <c r="G231" s="51"/>
    </row>
    <row r="232" spans="2:7" s="1" customFormat="1" ht="15.75" customHeight="1" x14ac:dyDescent="0.25">
      <c r="B232" s="39"/>
      <c r="C232" s="24" t="s">
        <v>736</v>
      </c>
      <c r="D232" s="33">
        <v>769</v>
      </c>
      <c r="E232" s="57"/>
      <c r="F232" s="52"/>
      <c r="G232" s="51"/>
    </row>
    <row r="233" spans="2:7" s="1" customFormat="1" ht="15.75" customHeight="1" x14ac:dyDescent="0.25">
      <c r="B233" s="39"/>
      <c r="C233" s="24" t="s">
        <v>737</v>
      </c>
      <c r="D233" s="33">
        <v>1180</v>
      </c>
      <c r="E233" s="57"/>
      <c r="F233" s="52"/>
      <c r="G233" s="51"/>
    </row>
    <row r="234" spans="2:7" s="1" customFormat="1" ht="15.75" customHeight="1" x14ac:dyDescent="0.25">
      <c r="B234" s="39"/>
      <c r="C234" s="24" t="s">
        <v>738</v>
      </c>
      <c r="D234" s="33">
        <v>740</v>
      </c>
      <c r="E234" s="57"/>
      <c r="F234" s="52"/>
      <c r="G234" s="51"/>
    </row>
    <row r="235" spans="2:7" s="1" customFormat="1" ht="15.75" customHeight="1" x14ac:dyDescent="0.25">
      <c r="B235" s="39"/>
      <c r="C235" s="24" t="s">
        <v>739</v>
      </c>
      <c r="D235" s="33">
        <v>553</v>
      </c>
      <c r="E235" s="57"/>
      <c r="F235" s="52"/>
      <c r="G235" s="51"/>
    </row>
    <row r="236" spans="2:7" s="1" customFormat="1" ht="15.75" customHeight="1" x14ac:dyDescent="0.25">
      <c r="B236" s="39"/>
      <c r="C236" s="24" t="s">
        <v>51</v>
      </c>
      <c r="D236" s="33">
        <v>456</v>
      </c>
      <c r="E236" s="57"/>
      <c r="F236" s="52"/>
      <c r="G236" s="51"/>
    </row>
    <row r="237" spans="2:7" s="1" customFormat="1" ht="15.75" customHeight="1" x14ac:dyDescent="0.25">
      <c r="B237" s="39"/>
      <c r="C237" s="24" t="s">
        <v>740</v>
      </c>
      <c r="D237" s="33">
        <v>654</v>
      </c>
      <c r="E237" s="57"/>
      <c r="F237" s="52"/>
      <c r="G237" s="51"/>
    </row>
    <row r="238" spans="2:7" s="1" customFormat="1" ht="15.75" customHeight="1" x14ac:dyDescent="0.25">
      <c r="B238" s="39"/>
      <c r="C238" s="24" t="s">
        <v>741</v>
      </c>
      <c r="D238" s="33">
        <v>919</v>
      </c>
      <c r="E238" s="57"/>
      <c r="F238" s="52"/>
      <c r="G238" s="51"/>
    </row>
    <row r="239" spans="2:7" s="1" customFormat="1" ht="15.75" customHeight="1" x14ac:dyDescent="0.25">
      <c r="B239" s="39"/>
      <c r="C239" s="24" t="s">
        <v>742</v>
      </c>
      <c r="D239" s="33">
        <v>1124</v>
      </c>
      <c r="E239" s="57"/>
      <c r="F239" s="52"/>
      <c r="G239" s="51"/>
    </row>
    <row r="240" spans="2:7" s="1" customFormat="1" ht="15.75" customHeight="1" x14ac:dyDescent="0.25">
      <c r="B240" s="39"/>
      <c r="C240" s="24" t="s">
        <v>604</v>
      </c>
      <c r="D240" s="33">
        <v>1883</v>
      </c>
      <c r="E240" s="57"/>
      <c r="F240" s="52"/>
      <c r="G240" s="51"/>
    </row>
    <row r="241" spans="2:7" s="1" customFormat="1" ht="15.75" customHeight="1" x14ac:dyDescent="0.25">
      <c r="B241" s="39"/>
      <c r="C241" s="24" t="s">
        <v>743</v>
      </c>
      <c r="D241" s="33">
        <v>496</v>
      </c>
      <c r="E241" s="57"/>
      <c r="F241" s="52"/>
      <c r="G241" s="51"/>
    </row>
    <row r="242" spans="2:7" s="1" customFormat="1" ht="15.75" customHeight="1" x14ac:dyDescent="0.25">
      <c r="B242" s="39"/>
      <c r="C242" s="24" t="s">
        <v>744</v>
      </c>
      <c r="D242" s="33">
        <v>475</v>
      </c>
      <c r="E242" s="57"/>
      <c r="F242" s="52"/>
      <c r="G242" s="51"/>
    </row>
    <row r="243" spans="2:7" s="1" customFormat="1" ht="15.75" customHeight="1" x14ac:dyDescent="0.25">
      <c r="B243" s="39"/>
      <c r="C243" s="24" t="s">
        <v>745</v>
      </c>
      <c r="D243" s="33">
        <v>662</v>
      </c>
      <c r="E243" s="57"/>
      <c r="F243" s="52"/>
      <c r="G243" s="51"/>
    </row>
    <row r="244" spans="2:7" s="1" customFormat="1" ht="15.75" customHeight="1" x14ac:dyDescent="0.25">
      <c r="B244" s="39"/>
      <c r="C244" s="24" t="s">
        <v>746</v>
      </c>
      <c r="D244" s="33">
        <v>1006</v>
      </c>
      <c r="E244" s="57"/>
      <c r="F244" s="52"/>
      <c r="G244" s="51"/>
    </row>
    <row r="245" spans="2:7" s="1" customFormat="1" ht="15.75" customHeight="1" x14ac:dyDescent="0.25">
      <c r="B245" s="39"/>
      <c r="C245" s="24" t="s">
        <v>747</v>
      </c>
      <c r="D245" s="33">
        <v>987</v>
      </c>
      <c r="E245" s="57"/>
      <c r="F245" s="52"/>
      <c r="G245" s="51"/>
    </row>
    <row r="246" spans="2:7" s="1" customFormat="1" ht="15.75" customHeight="1" x14ac:dyDescent="0.25">
      <c r="B246" s="39"/>
      <c r="C246" s="24" t="s">
        <v>748</v>
      </c>
      <c r="D246" s="33">
        <v>376</v>
      </c>
      <c r="E246" s="57"/>
      <c r="F246" s="52"/>
      <c r="G246" s="51"/>
    </row>
    <row r="247" spans="2:7" s="1" customFormat="1" ht="15.75" customHeight="1" x14ac:dyDescent="0.25">
      <c r="B247" s="39"/>
      <c r="C247" s="24" t="s">
        <v>749</v>
      </c>
      <c r="D247" s="33">
        <v>2853</v>
      </c>
      <c r="E247" s="57"/>
      <c r="F247" s="52"/>
      <c r="G247" s="51"/>
    </row>
    <row r="248" spans="2:7" s="1" customFormat="1" ht="15.75" customHeight="1" x14ac:dyDescent="0.25">
      <c r="B248" s="39"/>
      <c r="C248" s="24" t="s">
        <v>750</v>
      </c>
      <c r="D248" s="33">
        <v>711</v>
      </c>
      <c r="E248" s="57"/>
      <c r="F248" s="52"/>
      <c r="G248" s="51"/>
    </row>
    <row r="249" spans="2:7" s="1" customFormat="1" ht="15.75" customHeight="1" x14ac:dyDescent="0.25">
      <c r="B249" s="39"/>
      <c r="C249" s="24" t="s">
        <v>751</v>
      </c>
      <c r="D249" s="33">
        <v>412</v>
      </c>
      <c r="E249" s="57"/>
      <c r="F249" s="52"/>
      <c r="G249" s="51"/>
    </row>
    <row r="250" spans="2:7" s="1" customFormat="1" ht="15.75" customHeight="1" x14ac:dyDescent="0.25">
      <c r="B250" s="39"/>
      <c r="C250" s="24" t="s">
        <v>752</v>
      </c>
      <c r="D250" s="33">
        <v>378</v>
      </c>
      <c r="E250" s="57"/>
      <c r="F250" s="52"/>
      <c r="G250" s="51"/>
    </row>
    <row r="251" spans="2:7" s="1" customFormat="1" ht="15.75" customHeight="1" x14ac:dyDescent="0.25">
      <c r="B251" s="39"/>
      <c r="C251" s="24" t="s">
        <v>753</v>
      </c>
      <c r="D251" s="33">
        <v>1048</v>
      </c>
      <c r="E251" s="57"/>
      <c r="F251" s="52"/>
      <c r="G251" s="51"/>
    </row>
    <row r="252" spans="2:7" s="1" customFormat="1" ht="15.75" customHeight="1" x14ac:dyDescent="0.25">
      <c r="B252" s="39"/>
      <c r="C252" s="24" t="s">
        <v>754</v>
      </c>
      <c r="D252" s="33">
        <v>1060</v>
      </c>
      <c r="E252" s="57"/>
      <c r="F252" s="52"/>
      <c r="G252" s="51"/>
    </row>
    <row r="253" spans="2:7" s="1" customFormat="1" ht="15.75" customHeight="1" x14ac:dyDescent="0.25">
      <c r="B253" s="39"/>
      <c r="C253" s="24" t="s">
        <v>755</v>
      </c>
      <c r="D253" s="33">
        <v>788</v>
      </c>
      <c r="E253" s="57"/>
      <c r="F253" s="52"/>
      <c r="G253" s="51"/>
    </row>
    <row r="254" spans="2:7" s="1" customFormat="1" ht="15.75" customHeight="1" x14ac:dyDescent="0.25">
      <c r="B254" s="39"/>
      <c r="C254" s="24" t="s">
        <v>756</v>
      </c>
      <c r="D254" s="33">
        <v>417</v>
      </c>
      <c r="E254" s="57"/>
      <c r="F254" s="52"/>
      <c r="G254" s="51"/>
    </row>
    <row r="255" spans="2:7" s="1" customFormat="1" ht="15.75" customHeight="1" x14ac:dyDescent="0.25">
      <c r="B255" s="39"/>
      <c r="C255" s="24" t="s">
        <v>757</v>
      </c>
      <c r="D255" s="33">
        <v>516</v>
      </c>
      <c r="E255" s="57"/>
      <c r="F255" s="52"/>
      <c r="G255" s="51"/>
    </row>
    <row r="256" spans="2:7" s="1" customFormat="1" ht="15.75" customHeight="1" x14ac:dyDescent="0.25">
      <c r="B256" s="39"/>
      <c r="C256" s="25"/>
      <c r="D256" s="32"/>
      <c r="E256" s="57"/>
      <c r="F256" s="52"/>
      <c r="G256" s="51"/>
    </row>
    <row r="257" spans="2:7" s="1" customFormat="1" ht="15.75" customHeight="1" x14ac:dyDescent="0.25">
      <c r="B257" s="39"/>
      <c r="C257" s="25" t="s">
        <v>758</v>
      </c>
      <c r="D257" s="32">
        <f>SUM(D258:D270)</f>
        <v>23337</v>
      </c>
      <c r="E257" s="57"/>
      <c r="F257" s="52"/>
      <c r="G257" s="51"/>
    </row>
    <row r="258" spans="2:7" s="1" customFormat="1" ht="15.75" customHeight="1" x14ac:dyDescent="0.25">
      <c r="B258" s="39"/>
      <c r="C258" s="24" t="s">
        <v>759</v>
      </c>
      <c r="D258" s="33">
        <v>4542</v>
      </c>
      <c r="E258" s="57"/>
      <c r="F258" s="52"/>
      <c r="G258" s="51"/>
    </row>
    <row r="259" spans="2:7" s="1" customFormat="1" ht="15.75" customHeight="1" x14ac:dyDescent="0.25">
      <c r="B259" s="39"/>
      <c r="C259" s="24" t="s">
        <v>760</v>
      </c>
      <c r="D259" s="33">
        <v>599</v>
      </c>
      <c r="E259" s="57"/>
      <c r="F259" s="52"/>
      <c r="G259" s="51"/>
    </row>
    <row r="260" spans="2:7" s="1" customFormat="1" ht="15.75" customHeight="1" x14ac:dyDescent="0.25">
      <c r="B260" s="39"/>
      <c r="C260" s="24" t="s">
        <v>761</v>
      </c>
      <c r="D260" s="33">
        <v>2105</v>
      </c>
      <c r="E260" s="57"/>
      <c r="F260" s="52"/>
      <c r="G260" s="51"/>
    </row>
    <row r="261" spans="2:7" s="1" customFormat="1" ht="15.75" customHeight="1" x14ac:dyDescent="0.25">
      <c r="B261" s="39"/>
      <c r="C261" s="24" t="s">
        <v>762</v>
      </c>
      <c r="D261" s="33">
        <v>746</v>
      </c>
      <c r="E261" s="57"/>
      <c r="F261" s="52"/>
      <c r="G261" s="51"/>
    </row>
    <row r="262" spans="2:7" s="1" customFormat="1" ht="15.75" customHeight="1" x14ac:dyDescent="0.25">
      <c r="B262" s="39"/>
      <c r="C262" s="24" t="s">
        <v>763</v>
      </c>
      <c r="D262" s="33">
        <v>3041</v>
      </c>
      <c r="E262" s="57"/>
      <c r="F262" s="52"/>
      <c r="G262" s="51"/>
    </row>
    <row r="263" spans="2:7" s="1" customFormat="1" ht="15.75" customHeight="1" x14ac:dyDescent="0.25">
      <c r="B263" s="39"/>
      <c r="C263" s="24" t="s">
        <v>764</v>
      </c>
      <c r="D263" s="33">
        <v>2128</v>
      </c>
      <c r="E263" s="57"/>
      <c r="F263" s="52"/>
      <c r="G263" s="51"/>
    </row>
    <row r="264" spans="2:7" s="1" customFormat="1" ht="15.75" customHeight="1" x14ac:dyDescent="0.25">
      <c r="B264" s="39"/>
      <c r="C264" s="24" t="s">
        <v>57</v>
      </c>
      <c r="D264" s="33">
        <v>673</v>
      </c>
      <c r="E264" s="57"/>
      <c r="F264" s="52"/>
      <c r="G264" s="51"/>
    </row>
    <row r="265" spans="2:7" s="1" customFormat="1" ht="15.75" customHeight="1" x14ac:dyDescent="0.25">
      <c r="B265" s="39"/>
      <c r="C265" s="24" t="s">
        <v>618</v>
      </c>
      <c r="D265" s="33">
        <v>697</v>
      </c>
      <c r="E265" s="57"/>
      <c r="F265" s="52"/>
      <c r="G265" s="51"/>
    </row>
    <row r="266" spans="2:7" s="1" customFormat="1" ht="15.75" customHeight="1" x14ac:dyDescent="0.25">
      <c r="B266" s="39"/>
      <c r="C266" s="24" t="s">
        <v>765</v>
      </c>
      <c r="D266" s="33">
        <v>1189</v>
      </c>
      <c r="E266" s="57"/>
      <c r="F266" s="52"/>
      <c r="G266" s="51"/>
    </row>
    <row r="267" spans="2:7" s="1" customFormat="1" ht="15.75" customHeight="1" x14ac:dyDescent="0.25">
      <c r="B267" s="39"/>
      <c r="C267" s="24" t="s">
        <v>2</v>
      </c>
      <c r="D267" s="33">
        <v>3412</v>
      </c>
      <c r="E267" s="57"/>
      <c r="F267" s="52"/>
      <c r="G267" s="51"/>
    </row>
    <row r="268" spans="2:7" s="1" customFormat="1" ht="15.75" customHeight="1" x14ac:dyDescent="0.25">
      <c r="B268" s="39"/>
      <c r="C268" s="24" t="s">
        <v>12</v>
      </c>
      <c r="D268" s="33">
        <v>1024</v>
      </c>
      <c r="E268" s="57"/>
      <c r="F268" s="52"/>
      <c r="G268" s="51"/>
    </row>
    <row r="269" spans="2:7" s="1" customFormat="1" ht="15.75" customHeight="1" x14ac:dyDescent="0.25">
      <c r="B269" s="39"/>
      <c r="C269" s="24" t="s">
        <v>1717</v>
      </c>
      <c r="D269" s="33">
        <v>2074</v>
      </c>
      <c r="E269" s="57"/>
      <c r="F269" s="52"/>
      <c r="G269" s="51"/>
    </row>
    <row r="270" spans="2:7" s="1" customFormat="1" ht="15.75" customHeight="1" x14ac:dyDescent="0.25">
      <c r="B270" s="39"/>
      <c r="C270" s="24" t="s">
        <v>766</v>
      </c>
      <c r="D270" s="33">
        <v>1107</v>
      </c>
      <c r="E270" s="57"/>
      <c r="F270" s="52"/>
      <c r="G270" s="51"/>
    </row>
    <row r="271" spans="2:7" s="1" customFormat="1" ht="15.75" customHeight="1" x14ac:dyDescent="0.25">
      <c r="B271" s="39"/>
      <c r="C271" s="25"/>
      <c r="D271" s="32"/>
      <c r="E271" s="57"/>
      <c r="F271" s="52"/>
      <c r="G271" s="51"/>
    </row>
    <row r="272" spans="2:7" s="1" customFormat="1" ht="15.75" customHeight="1" x14ac:dyDescent="0.25">
      <c r="B272" s="39"/>
      <c r="C272" s="25" t="s">
        <v>767</v>
      </c>
      <c r="D272" s="32">
        <f>SUM(D273:D284)</f>
        <v>14756</v>
      </c>
      <c r="E272" s="57"/>
      <c r="F272" s="52"/>
      <c r="G272" s="51"/>
    </row>
    <row r="273" spans="2:7" s="1" customFormat="1" ht="15.75" customHeight="1" x14ac:dyDescent="0.25">
      <c r="B273" s="39"/>
      <c r="C273" s="24" t="s">
        <v>768</v>
      </c>
      <c r="D273" s="33">
        <v>745</v>
      </c>
      <c r="E273" s="57"/>
      <c r="F273" s="52"/>
      <c r="G273" s="51"/>
    </row>
    <row r="274" spans="2:7" s="1" customFormat="1" ht="15.75" customHeight="1" x14ac:dyDescent="0.25">
      <c r="B274" s="39"/>
      <c r="C274" s="24" t="s">
        <v>141</v>
      </c>
      <c r="D274" s="33">
        <v>983</v>
      </c>
      <c r="E274" s="57"/>
      <c r="F274" s="52"/>
      <c r="G274" s="51"/>
    </row>
    <row r="275" spans="2:7" s="1" customFormat="1" ht="15.75" customHeight="1" x14ac:dyDescent="0.25">
      <c r="B275" s="39"/>
      <c r="C275" s="24" t="s">
        <v>769</v>
      </c>
      <c r="D275" s="33">
        <v>1323</v>
      </c>
      <c r="E275" s="57"/>
      <c r="F275" s="52"/>
      <c r="G275" s="51"/>
    </row>
    <row r="276" spans="2:7" s="1" customFormat="1" ht="15.75" customHeight="1" x14ac:dyDescent="0.25">
      <c r="B276" s="39"/>
      <c r="C276" s="24" t="s">
        <v>499</v>
      </c>
      <c r="D276" s="33">
        <v>2086</v>
      </c>
      <c r="E276" s="57"/>
      <c r="F276" s="52"/>
      <c r="G276" s="51"/>
    </row>
    <row r="277" spans="2:7" s="1" customFormat="1" ht="15.75" customHeight="1" x14ac:dyDescent="0.25">
      <c r="B277" s="39"/>
      <c r="C277" s="24" t="s">
        <v>602</v>
      </c>
      <c r="D277" s="33">
        <v>1244</v>
      </c>
      <c r="E277" s="57"/>
      <c r="F277" s="52"/>
      <c r="G277" s="51"/>
    </row>
    <row r="278" spans="2:7" s="1" customFormat="1" ht="15.75" customHeight="1" x14ac:dyDescent="0.25">
      <c r="B278" s="39"/>
      <c r="C278" s="24" t="s">
        <v>227</v>
      </c>
      <c r="D278" s="33">
        <v>804</v>
      </c>
      <c r="E278" s="57"/>
      <c r="F278" s="52"/>
      <c r="G278" s="51"/>
    </row>
    <row r="279" spans="2:7" s="1" customFormat="1" ht="15.75" customHeight="1" x14ac:dyDescent="0.25">
      <c r="B279" s="39"/>
      <c r="C279" s="24" t="s">
        <v>25</v>
      </c>
      <c r="D279" s="33">
        <v>844</v>
      </c>
      <c r="E279" s="57"/>
      <c r="F279" s="52"/>
      <c r="G279" s="51"/>
    </row>
    <row r="280" spans="2:7" s="1" customFormat="1" ht="15.75" customHeight="1" x14ac:dyDescent="0.25">
      <c r="B280" s="39"/>
      <c r="C280" s="24" t="s">
        <v>770</v>
      </c>
      <c r="D280" s="33">
        <v>2087</v>
      </c>
      <c r="E280" s="57"/>
      <c r="F280" s="52"/>
      <c r="G280" s="51"/>
    </row>
    <row r="281" spans="2:7" s="1" customFormat="1" ht="15.75" customHeight="1" x14ac:dyDescent="0.25">
      <c r="B281" s="39"/>
      <c r="C281" s="24" t="s">
        <v>771</v>
      </c>
      <c r="D281" s="33">
        <v>2211</v>
      </c>
      <c r="E281" s="57"/>
      <c r="F281" s="52"/>
      <c r="G281" s="51"/>
    </row>
    <row r="282" spans="2:7" s="1" customFormat="1" ht="15.75" customHeight="1" x14ac:dyDescent="0.25">
      <c r="B282" s="39"/>
      <c r="C282" s="24" t="s">
        <v>557</v>
      </c>
      <c r="D282" s="33">
        <v>640</v>
      </c>
      <c r="E282" s="57"/>
      <c r="F282" s="52"/>
      <c r="G282" s="51"/>
    </row>
    <row r="283" spans="2:7" s="1" customFormat="1" ht="15.75" customHeight="1" x14ac:dyDescent="0.25">
      <c r="B283" s="39"/>
      <c r="C283" s="24" t="s">
        <v>12</v>
      </c>
      <c r="D283" s="33">
        <v>458</v>
      </c>
      <c r="E283" s="57"/>
      <c r="F283" s="52"/>
      <c r="G283" s="51"/>
    </row>
    <row r="284" spans="2:7" s="1" customFormat="1" ht="15.75" customHeight="1" x14ac:dyDescent="0.25">
      <c r="B284" s="39"/>
      <c r="C284" s="24" t="s">
        <v>751</v>
      </c>
      <c r="D284" s="33">
        <v>1331</v>
      </c>
      <c r="E284" s="57"/>
      <c r="F284" s="52"/>
      <c r="G284" s="51"/>
    </row>
    <row r="285" spans="2:7" s="1" customFormat="1" ht="15.75" customHeight="1" x14ac:dyDescent="0.25">
      <c r="B285" s="39"/>
      <c r="C285" s="25"/>
      <c r="D285" s="32"/>
      <c r="E285" s="57"/>
      <c r="F285" s="52"/>
      <c r="G285" s="51"/>
    </row>
    <row r="286" spans="2:7" s="1" customFormat="1" ht="15.75" customHeight="1" x14ac:dyDescent="0.25">
      <c r="B286" s="39"/>
      <c r="C286" s="25" t="s">
        <v>772</v>
      </c>
      <c r="D286" s="32">
        <f>SUM(D287:D312)</f>
        <v>35020</v>
      </c>
      <c r="E286" s="57"/>
      <c r="F286" s="52"/>
      <c r="G286" s="51"/>
    </row>
    <row r="287" spans="2:7" s="1" customFormat="1" ht="15.75" customHeight="1" x14ac:dyDescent="0.25">
      <c r="B287" s="39"/>
      <c r="C287" s="24" t="s">
        <v>55</v>
      </c>
      <c r="D287" s="33">
        <v>1150</v>
      </c>
      <c r="E287" s="57"/>
      <c r="F287" s="52"/>
      <c r="G287" s="51"/>
    </row>
    <row r="288" spans="2:7" s="1" customFormat="1" ht="15.75" customHeight="1" x14ac:dyDescent="0.25">
      <c r="B288" s="39"/>
      <c r="C288" s="24" t="s">
        <v>773</v>
      </c>
      <c r="D288" s="33">
        <v>1253</v>
      </c>
      <c r="E288" s="57"/>
      <c r="F288" s="52"/>
      <c r="G288" s="51"/>
    </row>
    <row r="289" spans="2:7" s="1" customFormat="1" ht="15.75" customHeight="1" x14ac:dyDescent="0.25">
      <c r="B289" s="39"/>
      <c r="C289" s="24" t="s">
        <v>145</v>
      </c>
      <c r="D289" s="33">
        <v>750</v>
      </c>
      <c r="E289" s="57"/>
      <c r="F289" s="52"/>
      <c r="G289" s="51"/>
    </row>
    <row r="290" spans="2:7" s="1" customFormat="1" ht="15.75" customHeight="1" x14ac:dyDescent="0.25">
      <c r="B290" s="39"/>
      <c r="C290" s="24" t="s">
        <v>774</v>
      </c>
      <c r="D290" s="33">
        <v>773</v>
      </c>
      <c r="E290" s="57"/>
      <c r="F290" s="52"/>
      <c r="G290" s="51"/>
    </row>
    <row r="291" spans="2:7" s="1" customFormat="1" ht="15.75" customHeight="1" x14ac:dyDescent="0.25">
      <c r="B291" s="39"/>
      <c r="C291" s="24" t="s">
        <v>138</v>
      </c>
      <c r="D291" s="33">
        <v>1255</v>
      </c>
      <c r="E291" s="57"/>
      <c r="F291" s="52"/>
      <c r="G291" s="51"/>
    </row>
    <row r="292" spans="2:7" s="1" customFormat="1" ht="15.75" customHeight="1" x14ac:dyDescent="0.25">
      <c r="B292" s="39"/>
      <c r="C292" s="24" t="s">
        <v>617</v>
      </c>
      <c r="D292" s="33">
        <v>1215</v>
      </c>
      <c r="E292" s="57"/>
      <c r="F292" s="52"/>
      <c r="G292" s="51"/>
    </row>
    <row r="293" spans="2:7" s="1" customFormat="1" ht="15.75" customHeight="1" x14ac:dyDescent="0.25">
      <c r="B293" s="39"/>
      <c r="C293" s="24" t="s">
        <v>775</v>
      </c>
      <c r="D293" s="33">
        <v>959</v>
      </c>
      <c r="E293" s="57"/>
      <c r="F293" s="52"/>
      <c r="G293" s="51"/>
    </row>
    <row r="294" spans="2:7" s="1" customFormat="1" ht="15.75" customHeight="1" x14ac:dyDescent="0.25">
      <c r="B294" s="39"/>
      <c r="C294" s="24" t="s">
        <v>776</v>
      </c>
      <c r="D294" s="33">
        <v>1768</v>
      </c>
      <c r="E294" s="57"/>
      <c r="F294" s="52"/>
      <c r="G294" s="51"/>
    </row>
    <row r="295" spans="2:7" s="1" customFormat="1" ht="15.75" customHeight="1" x14ac:dyDescent="0.25">
      <c r="B295" s="39"/>
      <c r="C295" s="24" t="s">
        <v>777</v>
      </c>
      <c r="D295" s="33">
        <v>1504</v>
      </c>
      <c r="E295" s="57"/>
      <c r="F295" s="52"/>
      <c r="G295" s="51"/>
    </row>
    <row r="296" spans="2:7" s="1" customFormat="1" ht="15.75" customHeight="1" x14ac:dyDescent="0.25">
      <c r="B296" s="39"/>
      <c r="C296" s="24" t="s">
        <v>424</v>
      </c>
      <c r="D296" s="33">
        <v>801</v>
      </c>
      <c r="E296" s="57"/>
      <c r="F296" s="52"/>
      <c r="G296" s="51"/>
    </row>
    <row r="297" spans="2:7" s="1" customFormat="1" ht="15.75" customHeight="1" x14ac:dyDescent="0.25">
      <c r="B297" s="39"/>
      <c r="C297" s="24" t="s">
        <v>778</v>
      </c>
      <c r="D297" s="33">
        <v>715</v>
      </c>
      <c r="E297" s="57"/>
      <c r="F297" s="52"/>
      <c r="G297" s="51"/>
    </row>
    <row r="298" spans="2:7" s="1" customFormat="1" ht="15.75" customHeight="1" x14ac:dyDescent="0.25">
      <c r="B298" s="39"/>
      <c r="C298" s="24" t="s">
        <v>227</v>
      </c>
      <c r="D298" s="33">
        <v>1565</v>
      </c>
      <c r="E298" s="57"/>
      <c r="F298" s="52"/>
      <c r="G298" s="51"/>
    </row>
    <row r="299" spans="2:7" s="1" customFormat="1" ht="15.75" customHeight="1" x14ac:dyDescent="0.25">
      <c r="B299" s="39"/>
      <c r="C299" s="24" t="s">
        <v>779</v>
      </c>
      <c r="D299" s="33">
        <v>3934</v>
      </c>
      <c r="E299" s="57"/>
      <c r="F299" s="52"/>
      <c r="G299" s="51"/>
    </row>
    <row r="300" spans="2:7" s="1" customFormat="1" ht="15.75" customHeight="1" x14ac:dyDescent="0.25">
      <c r="B300" s="39"/>
      <c r="C300" s="24" t="s">
        <v>780</v>
      </c>
      <c r="D300" s="33">
        <v>793</v>
      </c>
      <c r="E300" s="57"/>
      <c r="F300" s="52"/>
      <c r="G300" s="51"/>
    </row>
    <row r="301" spans="2:7" s="1" customFormat="1" ht="15.75" customHeight="1" x14ac:dyDescent="0.25">
      <c r="B301" s="39"/>
      <c r="C301" s="24" t="s">
        <v>781</v>
      </c>
      <c r="D301" s="33">
        <v>2324</v>
      </c>
      <c r="E301" s="57"/>
      <c r="F301" s="52"/>
      <c r="G301" s="51"/>
    </row>
    <row r="302" spans="2:7" s="1" customFormat="1" ht="15.75" customHeight="1" x14ac:dyDescent="0.25">
      <c r="B302" s="39"/>
      <c r="C302" s="24" t="s">
        <v>782</v>
      </c>
      <c r="D302" s="33">
        <v>736</v>
      </c>
      <c r="E302" s="57"/>
      <c r="F302" s="52"/>
      <c r="G302" s="51"/>
    </row>
    <row r="303" spans="2:7" s="1" customFormat="1" ht="15.75" customHeight="1" x14ac:dyDescent="0.25">
      <c r="B303" s="39"/>
      <c r="C303" s="24" t="s">
        <v>783</v>
      </c>
      <c r="D303" s="33">
        <v>953</v>
      </c>
      <c r="E303" s="57"/>
      <c r="F303" s="52"/>
      <c r="G303" s="51"/>
    </row>
    <row r="304" spans="2:7" s="1" customFormat="1" ht="15.75" customHeight="1" x14ac:dyDescent="0.25">
      <c r="B304" s="39"/>
      <c r="C304" s="24" t="s">
        <v>697</v>
      </c>
      <c r="D304" s="33">
        <v>641</v>
      </c>
      <c r="E304" s="57"/>
      <c r="F304" s="52"/>
      <c r="G304" s="51"/>
    </row>
    <row r="305" spans="2:7" s="1" customFormat="1" ht="15.75" customHeight="1" x14ac:dyDescent="0.25">
      <c r="B305" s="39"/>
      <c r="C305" s="24" t="s">
        <v>620</v>
      </c>
      <c r="D305" s="33">
        <v>2271</v>
      </c>
      <c r="E305" s="57"/>
      <c r="F305" s="52"/>
      <c r="G305" s="51"/>
    </row>
    <row r="306" spans="2:7" s="1" customFormat="1" ht="15.75" customHeight="1" x14ac:dyDescent="0.25">
      <c r="B306" s="39"/>
      <c r="C306" s="24" t="s">
        <v>784</v>
      </c>
      <c r="D306" s="33">
        <v>792</v>
      </c>
      <c r="E306" s="57"/>
      <c r="F306" s="52"/>
      <c r="G306" s="51"/>
    </row>
    <row r="307" spans="2:7" s="1" customFormat="1" ht="15.75" customHeight="1" x14ac:dyDescent="0.25">
      <c r="B307" s="39"/>
      <c r="C307" s="24" t="s">
        <v>671</v>
      </c>
      <c r="D307" s="33">
        <v>1540</v>
      </c>
      <c r="E307" s="57"/>
      <c r="F307" s="52"/>
      <c r="G307" s="51"/>
    </row>
    <row r="308" spans="2:7" s="1" customFormat="1" ht="15.75" customHeight="1" x14ac:dyDescent="0.25">
      <c r="B308" s="39"/>
      <c r="C308" s="24" t="s">
        <v>785</v>
      </c>
      <c r="D308" s="33">
        <v>1013</v>
      </c>
      <c r="E308" s="57"/>
      <c r="F308" s="52"/>
      <c r="G308" s="51"/>
    </row>
    <row r="309" spans="2:7" s="1" customFormat="1" ht="15.75" customHeight="1" x14ac:dyDescent="0.25">
      <c r="B309" s="39"/>
      <c r="C309" s="24" t="s">
        <v>786</v>
      </c>
      <c r="D309" s="33">
        <v>429</v>
      </c>
      <c r="E309" s="57"/>
      <c r="F309" s="52"/>
      <c r="G309" s="51"/>
    </row>
    <row r="310" spans="2:7" s="1" customFormat="1" ht="15.75" customHeight="1" x14ac:dyDescent="0.25">
      <c r="B310" s="39"/>
      <c r="C310" s="24" t="s">
        <v>787</v>
      </c>
      <c r="D310" s="33">
        <v>2815</v>
      </c>
      <c r="E310" s="57"/>
      <c r="F310" s="52"/>
      <c r="G310" s="51"/>
    </row>
    <row r="311" spans="2:7" s="1" customFormat="1" ht="15.75" customHeight="1" x14ac:dyDescent="0.25">
      <c r="B311" s="39"/>
      <c r="C311" s="24" t="s">
        <v>788</v>
      </c>
      <c r="D311" s="33">
        <v>1888</v>
      </c>
      <c r="E311" s="57"/>
      <c r="F311" s="52"/>
      <c r="G311" s="51"/>
    </row>
    <row r="312" spans="2:7" s="1" customFormat="1" ht="15.75" customHeight="1" x14ac:dyDescent="0.25">
      <c r="B312" s="39"/>
      <c r="C312" s="24" t="s">
        <v>789</v>
      </c>
      <c r="D312" s="33">
        <v>1183</v>
      </c>
      <c r="E312" s="57"/>
      <c r="F312" s="52"/>
      <c r="G312" s="51"/>
    </row>
    <row r="313" spans="2:7" s="1" customFormat="1" ht="15.75" customHeight="1" x14ac:dyDescent="0.25">
      <c r="B313" s="39"/>
      <c r="C313" s="25"/>
      <c r="D313" s="32"/>
      <c r="E313" s="57"/>
      <c r="F313" s="52"/>
      <c r="G313" s="51"/>
    </row>
    <row r="314" spans="2:7" s="1" customFormat="1" ht="15.75" customHeight="1" x14ac:dyDescent="0.25">
      <c r="B314" s="39"/>
      <c r="C314" s="25" t="s">
        <v>790</v>
      </c>
      <c r="D314" s="32">
        <f>SUM(D315:D339)</f>
        <v>18827</v>
      </c>
      <c r="E314" s="57"/>
      <c r="F314" s="52"/>
      <c r="G314" s="51"/>
    </row>
    <row r="315" spans="2:7" s="1" customFormat="1" ht="15.75" customHeight="1" x14ac:dyDescent="0.25">
      <c r="B315" s="39"/>
      <c r="C315" s="24" t="s">
        <v>596</v>
      </c>
      <c r="D315" s="33">
        <v>522</v>
      </c>
      <c r="E315" s="57"/>
      <c r="F315" s="52"/>
      <c r="G315" s="51"/>
    </row>
    <row r="316" spans="2:7" s="1" customFormat="1" ht="15.75" customHeight="1" x14ac:dyDescent="0.25">
      <c r="B316" s="39"/>
      <c r="C316" s="24" t="s">
        <v>141</v>
      </c>
      <c r="D316" s="33">
        <v>728</v>
      </c>
      <c r="E316" s="57"/>
      <c r="F316" s="52"/>
      <c r="G316" s="51"/>
    </row>
    <row r="317" spans="2:7" s="1" customFormat="1" ht="15.75" customHeight="1" x14ac:dyDescent="0.25">
      <c r="B317" s="39"/>
      <c r="C317" s="24" t="s">
        <v>83</v>
      </c>
      <c r="D317" s="33">
        <v>559</v>
      </c>
      <c r="E317" s="57"/>
      <c r="F317" s="52"/>
      <c r="G317" s="51"/>
    </row>
    <row r="318" spans="2:7" s="1" customFormat="1" ht="15.75" customHeight="1" x14ac:dyDescent="0.25">
      <c r="B318" s="39"/>
      <c r="C318" s="24" t="s">
        <v>791</v>
      </c>
      <c r="D318" s="33">
        <v>695</v>
      </c>
      <c r="E318" s="57"/>
      <c r="F318" s="52"/>
      <c r="G318" s="51"/>
    </row>
    <row r="319" spans="2:7" s="1" customFormat="1" ht="15.75" customHeight="1" x14ac:dyDescent="0.25">
      <c r="B319" s="39"/>
      <c r="C319" s="24" t="s">
        <v>792</v>
      </c>
      <c r="D319" s="33">
        <v>779</v>
      </c>
      <c r="E319" s="57"/>
      <c r="F319" s="52"/>
      <c r="G319" s="51"/>
    </row>
    <row r="320" spans="2:7" s="1" customFormat="1" ht="15.75" customHeight="1" x14ac:dyDescent="0.25">
      <c r="B320" s="39"/>
      <c r="C320" s="24" t="s">
        <v>793</v>
      </c>
      <c r="D320" s="33">
        <v>895</v>
      </c>
      <c r="E320" s="57"/>
      <c r="F320" s="52"/>
      <c r="G320" s="51"/>
    </row>
    <row r="321" spans="2:7" s="1" customFormat="1" ht="15.75" customHeight="1" x14ac:dyDescent="0.25">
      <c r="B321" s="39"/>
      <c r="C321" s="24" t="s">
        <v>794</v>
      </c>
      <c r="D321" s="33">
        <v>998</v>
      </c>
      <c r="E321" s="57"/>
      <c r="F321" s="52"/>
      <c r="G321" s="51"/>
    </row>
    <row r="322" spans="2:7" s="1" customFormat="1" ht="15.75" customHeight="1" x14ac:dyDescent="0.25">
      <c r="B322" s="39"/>
      <c r="C322" s="24" t="s">
        <v>795</v>
      </c>
      <c r="D322" s="33">
        <v>836</v>
      </c>
      <c r="E322" s="57"/>
      <c r="F322" s="52"/>
      <c r="G322" s="51"/>
    </row>
    <row r="323" spans="2:7" s="1" customFormat="1" ht="15.75" customHeight="1" x14ac:dyDescent="0.25">
      <c r="B323" s="39"/>
      <c r="C323" s="24" t="s">
        <v>796</v>
      </c>
      <c r="D323" s="33">
        <v>695</v>
      </c>
      <c r="E323" s="57"/>
      <c r="F323" s="52"/>
      <c r="G323" s="51"/>
    </row>
    <row r="324" spans="2:7" s="1" customFormat="1" ht="15.75" customHeight="1" x14ac:dyDescent="0.25">
      <c r="B324" s="39"/>
      <c r="C324" s="24" t="s">
        <v>797</v>
      </c>
      <c r="D324" s="33">
        <v>589</v>
      </c>
      <c r="E324" s="57"/>
      <c r="F324" s="52"/>
      <c r="G324" s="51"/>
    </row>
    <row r="325" spans="2:7" s="1" customFormat="1" ht="15.75" customHeight="1" x14ac:dyDescent="0.25">
      <c r="B325" s="39"/>
      <c r="C325" s="24" t="s">
        <v>798</v>
      </c>
      <c r="D325" s="33">
        <v>838</v>
      </c>
      <c r="E325" s="57"/>
      <c r="F325" s="52"/>
      <c r="G325" s="51"/>
    </row>
    <row r="326" spans="2:7" s="1" customFormat="1" ht="15.75" customHeight="1" x14ac:dyDescent="0.25">
      <c r="B326" s="39"/>
      <c r="C326" s="24" t="s">
        <v>799</v>
      </c>
      <c r="D326" s="33">
        <v>756</v>
      </c>
      <c r="E326" s="57"/>
      <c r="F326" s="52"/>
      <c r="G326" s="51"/>
    </row>
    <row r="327" spans="2:7" s="1" customFormat="1" ht="15.75" customHeight="1" x14ac:dyDescent="0.25">
      <c r="B327" s="39"/>
      <c r="C327" s="24" t="s">
        <v>800</v>
      </c>
      <c r="D327" s="33">
        <v>574</v>
      </c>
      <c r="E327" s="57"/>
      <c r="F327" s="52"/>
      <c r="G327" s="51"/>
    </row>
    <row r="328" spans="2:7" s="1" customFormat="1" ht="15.75" customHeight="1" x14ac:dyDescent="0.25">
      <c r="B328" s="39"/>
      <c r="C328" s="24" t="s">
        <v>801</v>
      </c>
      <c r="D328" s="33">
        <v>1018</v>
      </c>
      <c r="E328" s="57"/>
      <c r="F328" s="52"/>
      <c r="G328" s="51"/>
    </row>
    <row r="329" spans="2:7" s="1" customFormat="1" ht="15.75" customHeight="1" x14ac:dyDescent="0.25">
      <c r="B329" s="39"/>
      <c r="C329" s="24" t="s">
        <v>802</v>
      </c>
      <c r="D329" s="33">
        <v>1016</v>
      </c>
      <c r="E329" s="57"/>
      <c r="F329" s="52"/>
      <c r="G329" s="51"/>
    </row>
    <row r="330" spans="2:7" s="1" customFormat="1" ht="15.75" customHeight="1" x14ac:dyDescent="0.25">
      <c r="B330" s="39"/>
      <c r="C330" s="24" t="s">
        <v>803</v>
      </c>
      <c r="D330" s="33">
        <v>505</v>
      </c>
      <c r="E330" s="57"/>
      <c r="F330" s="52"/>
      <c r="G330" s="51"/>
    </row>
    <row r="331" spans="2:7" s="1" customFormat="1" ht="15.75" customHeight="1" x14ac:dyDescent="0.25">
      <c r="B331" s="39"/>
      <c r="C331" s="24" t="s">
        <v>804</v>
      </c>
      <c r="D331" s="33">
        <v>1181</v>
      </c>
      <c r="E331" s="57"/>
      <c r="F331" s="52"/>
      <c r="G331" s="51"/>
    </row>
    <row r="332" spans="2:7" s="1" customFormat="1" ht="15.75" customHeight="1" x14ac:dyDescent="0.25">
      <c r="B332" s="39"/>
      <c r="C332" s="24" t="s">
        <v>805</v>
      </c>
      <c r="D332" s="33">
        <v>629</v>
      </c>
      <c r="E332" s="57"/>
      <c r="F332" s="52"/>
      <c r="G332" s="51"/>
    </row>
    <row r="333" spans="2:7" s="1" customFormat="1" ht="15.75" customHeight="1" x14ac:dyDescent="0.25">
      <c r="B333" s="39"/>
      <c r="C333" s="24" t="s">
        <v>698</v>
      </c>
      <c r="D333" s="33">
        <v>837</v>
      </c>
      <c r="E333" s="57"/>
      <c r="F333" s="52"/>
      <c r="G333" s="51"/>
    </row>
    <row r="334" spans="2:7" s="1" customFormat="1" ht="15.75" customHeight="1" x14ac:dyDescent="0.25">
      <c r="B334" s="39"/>
      <c r="C334" s="24" t="s">
        <v>806</v>
      </c>
      <c r="D334" s="33">
        <v>732</v>
      </c>
      <c r="E334" s="57"/>
      <c r="F334" s="52"/>
      <c r="G334" s="51"/>
    </row>
    <row r="335" spans="2:7" s="1" customFormat="1" ht="15.75" customHeight="1" x14ac:dyDescent="0.25">
      <c r="B335" s="39"/>
      <c r="C335" s="24" t="s">
        <v>750</v>
      </c>
      <c r="D335" s="33">
        <v>967</v>
      </c>
      <c r="E335" s="57"/>
      <c r="F335" s="52"/>
      <c r="G335" s="51"/>
    </row>
    <row r="336" spans="2:7" s="1" customFormat="1" ht="15.75" customHeight="1" x14ac:dyDescent="0.25">
      <c r="B336" s="39"/>
      <c r="C336" s="24" t="s">
        <v>807</v>
      </c>
      <c r="D336" s="33">
        <v>605</v>
      </c>
      <c r="E336" s="57"/>
      <c r="F336" s="52"/>
      <c r="G336" s="51"/>
    </row>
    <row r="337" spans="2:7" s="1" customFormat="1" ht="15.75" customHeight="1" x14ac:dyDescent="0.25">
      <c r="B337" s="39"/>
      <c r="C337" s="24" t="s">
        <v>672</v>
      </c>
      <c r="D337" s="33">
        <v>678</v>
      </c>
      <c r="E337" s="57"/>
      <c r="F337" s="52"/>
      <c r="G337" s="51"/>
    </row>
    <row r="338" spans="2:7" s="1" customFormat="1" ht="15.75" customHeight="1" x14ac:dyDescent="0.25">
      <c r="B338" s="39"/>
      <c r="C338" s="24" t="s">
        <v>808</v>
      </c>
      <c r="D338" s="33">
        <v>530</v>
      </c>
      <c r="E338" s="57"/>
      <c r="F338" s="52"/>
      <c r="G338" s="51"/>
    </row>
    <row r="339" spans="2:7" s="1" customFormat="1" ht="15.75" customHeight="1" x14ac:dyDescent="0.25">
      <c r="B339" s="39"/>
      <c r="C339" s="24" t="s">
        <v>809</v>
      </c>
      <c r="D339" s="33">
        <v>665</v>
      </c>
      <c r="E339" s="57"/>
      <c r="F339" s="52"/>
      <c r="G339" s="51"/>
    </row>
    <row r="340" spans="2:7" s="1" customFormat="1" ht="15.75" customHeight="1" x14ac:dyDescent="0.25">
      <c r="B340" s="39"/>
      <c r="C340" s="25"/>
      <c r="D340" s="32"/>
      <c r="E340" s="57"/>
      <c r="F340" s="52"/>
      <c r="G340" s="51"/>
    </row>
    <row r="341" spans="2:7" s="1" customFormat="1" ht="15.75" customHeight="1" x14ac:dyDescent="0.25">
      <c r="B341" s="39"/>
      <c r="C341" s="25" t="s">
        <v>810</v>
      </c>
      <c r="D341" s="32">
        <f>SUM(D342:D361)</f>
        <v>30247</v>
      </c>
      <c r="E341" s="57"/>
      <c r="F341" s="52"/>
      <c r="G341" s="51"/>
    </row>
    <row r="342" spans="2:7" s="1" customFormat="1" ht="15.75" customHeight="1" x14ac:dyDescent="0.25">
      <c r="B342" s="39"/>
      <c r="C342" s="24" t="s">
        <v>811</v>
      </c>
      <c r="D342" s="33">
        <v>1688</v>
      </c>
      <c r="E342" s="57"/>
      <c r="F342" s="52"/>
      <c r="G342" s="51"/>
    </row>
    <row r="343" spans="2:7" s="1" customFormat="1" ht="15.75" customHeight="1" x14ac:dyDescent="0.25">
      <c r="B343" s="39"/>
      <c r="C343" s="24" t="s">
        <v>812</v>
      </c>
      <c r="D343" s="33">
        <v>1933</v>
      </c>
      <c r="E343" s="57"/>
      <c r="F343" s="52"/>
      <c r="G343" s="51"/>
    </row>
    <row r="344" spans="2:7" s="1" customFormat="1" ht="15.75" customHeight="1" x14ac:dyDescent="0.25">
      <c r="B344" s="39"/>
      <c r="C344" s="24" t="s">
        <v>813</v>
      </c>
      <c r="D344" s="33">
        <v>1493</v>
      </c>
      <c r="E344" s="57"/>
      <c r="F344" s="52"/>
      <c r="G344" s="51"/>
    </row>
    <row r="345" spans="2:7" s="1" customFormat="1" ht="15.75" customHeight="1" x14ac:dyDescent="0.25">
      <c r="B345" s="39"/>
      <c r="C345" s="24" t="s">
        <v>814</v>
      </c>
      <c r="D345" s="33">
        <v>949</v>
      </c>
      <c r="E345" s="57"/>
      <c r="F345" s="52"/>
      <c r="G345" s="51"/>
    </row>
    <row r="346" spans="2:7" s="1" customFormat="1" ht="15.75" customHeight="1" x14ac:dyDescent="0.25">
      <c r="B346" s="39"/>
      <c r="C346" s="24" t="s">
        <v>615</v>
      </c>
      <c r="D346" s="33">
        <v>1816</v>
      </c>
      <c r="E346" s="57"/>
      <c r="F346" s="52"/>
      <c r="G346" s="51"/>
    </row>
    <row r="347" spans="2:7" s="1" customFormat="1" ht="15.75" customHeight="1" x14ac:dyDescent="0.25">
      <c r="B347" s="39"/>
      <c r="C347" s="24" t="s">
        <v>815</v>
      </c>
      <c r="D347" s="33">
        <v>1082</v>
      </c>
      <c r="E347" s="57"/>
      <c r="F347" s="52"/>
      <c r="G347" s="51"/>
    </row>
    <row r="348" spans="2:7" s="1" customFormat="1" ht="15.75" customHeight="1" x14ac:dyDescent="0.25">
      <c r="B348" s="39"/>
      <c r="C348" s="24" t="s">
        <v>816</v>
      </c>
      <c r="D348" s="33">
        <v>1423</v>
      </c>
      <c r="E348" s="57"/>
      <c r="F348" s="52"/>
      <c r="G348" s="51"/>
    </row>
    <row r="349" spans="2:7" s="1" customFormat="1" ht="15.75" customHeight="1" x14ac:dyDescent="0.25">
      <c r="B349" s="39"/>
      <c r="C349" s="24" t="s">
        <v>817</v>
      </c>
      <c r="D349" s="33">
        <v>1481</v>
      </c>
      <c r="E349" s="57"/>
      <c r="F349" s="52"/>
      <c r="G349" s="51"/>
    </row>
    <row r="350" spans="2:7" s="1" customFormat="1" ht="15.75" customHeight="1" x14ac:dyDescent="0.25">
      <c r="B350" s="39"/>
      <c r="C350" s="24" t="s">
        <v>792</v>
      </c>
      <c r="D350" s="33">
        <v>1447</v>
      </c>
      <c r="E350" s="57"/>
      <c r="F350" s="52"/>
      <c r="G350" s="51"/>
    </row>
    <row r="351" spans="2:7" s="1" customFormat="1" ht="15.75" customHeight="1" x14ac:dyDescent="0.25">
      <c r="B351" s="39"/>
      <c r="C351" s="24" t="s">
        <v>85</v>
      </c>
      <c r="D351" s="33">
        <v>2993</v>
      </c>
      <c r="E351" s="57"/>
      <c r="F351" s="52"/>
      <c r="G351" s="51"/>
    </row>
    <row r="352" spans="2:7" s="1" customFormat="1" ht="15.75" customHeight="1" x14ac:dyDescent="0.25">
      <c r="B352" s="39"/>
      <c r="C352" s="24" t="s">
        <v>818</v>
      </c>
      <c r="D352" s="33">
        <v>1587</v>
      </c>
      <c r="E352" s="57"/>
      <c r="F352" s="52"/>
      <c r="G352" s="51"/>
    </row>
    <row r="353" spans="2:7" s="1" customFormat="1" ht="15.75" customHeight="1" x14ac:dyDescent="0.25">
      <c r="B353" s="39"/>
      <c r="C353" s="24" t="s">
        <v>424</v>
      </c>
      <c r="D353" s="33">
        <v>1083</v>
      </c>
      <c r="E353" s="57"/>
      <c r="F353" s="52"/>
      <c r="G353" s="51"/>
    </row>
    <row r="354" spans="2:7" s="1" customFormat="1" ht="15.75" customHeight="1" x14ac:dyDescent="0.25">
      <c r="B354" s="39"/>
      <c r="C354" s="24" t="s">
        <v>618</v>
      </c>
      <c r="D354" s="33">
        <v>1811</v>
      </c>
      <c r="E354" s="57"/>
      <c r="F354" s="52"/>
      <c r="G354" s="51"/>
    </row>
    <row r="355" spans="2:7" s="1" customFormat="1" ht="15.75" customHeight="1" x14ac:dyDescent="0.25">
      <c r="B355" s="39"/>
      <c r="C355" s="24" t="s">
        <v>227</v>
      </c>
      <c r="D355" s="33">
        <v>1215</v>
      </c>
      <c r="E355" s="57"/>
      <c r="F355" s="52"/>
      <c r="G355" s="51"/>
    </row>
    <row r="356" spans="2:7" s="1" customFormat="1" ht="15.75" customHeight="1" x14ac:dyDescent="0.25">
      <c r="B356" s="39"/>
      <c r="C356" s="24" t="s">
        <v>819</v>
      </c>
      <c r="D356" s="33">
        <v>1393</v>
      </c>
      <c r="E356" s="57"/>
      <c r="F356" s="52"/>
      <c r="G356" s="51"/>
    </row>
    <row r="357" spans="2:7" s="1" customFormat="1" ht="15.75" customHeight="1" x14ac:dyDescent="0.25">
      <c r="B357" s="39"/>
      <c r="C357" s="24" t="s">
        <v>820</v>
      </c>
      <c r="D357" s="33">
        <v>1425</v>
      </c>
      <c r="E357" s="57"/>
      <c r="F357" s="52"/>
      <c r="G357" s="51"/>
    </row>
    <row r="358" spans="2:7" s="1" customFormat="1" ht="15.75" customHeight="1" x14ac:dyDescent="0.25">
      <c r="B358" s="39"/>
      <c r="C358" s="24" t="s">
        <v>821</v>
      </c>
      <c r="D358" s="33">
        <v>1343</v>
      </c>
      <c r="E358" s="57"/>
      <c r="F358" s="52"/>
      <c r="G358" s="51"/>
    </row>
    <row r="359" spans="2:7" s="1" customFormat="1" ht="15.75" customHeight="1" x14ac:dyDescent="0.25">
      <c r="B359" s="39"/>
      <c r="C359" s="24" t="s">
        <v>822</v>
      </c>
      <c r="D359" s="33">
        <v>1275</v>
      </c>
      <c r="E359" s="57"/>
      <c r="F359" s="52"/>
      <c r="G359" s="51"/>
    </row>
    <row r="360" spans="2:7" s="1" customFormat="1" ht="15.75" customHeight="1" x14ac:dyDescent="0.25">
      <c r="B360" s="39"/>
      <c r="C360" s="24" t="s">
        <v>823</v>
      </c>
      <c r="D360" s="33">
        <v>1349</v>
      </c>
      <c r="E360" s="57"/>
      <c r="F360" s="52"/>
      <c r="G360" s="51"/>
    </row>
    <row r="361" spans="2:7" s="1" customFormat="1" ht="15.75" customHeight="1" x14ac:dyDescent="0.25">
      <c r="B361" s="39"/>
      <c r="C361" s="24" t="s">
        <v>608</v>
      </c>
      <c r="D361" s="33">
        <v>1461</v>
      </c>
      <c r="E361" s="57"/>
      <c r="F361" s="52"/>
      <c r="G361" s="51"/>
    </row>
    <row r="362" spans="2:7" s="1" customFormat="1" ht="15.75" customHeight="1" x14ac:dyDescent="0.25">
      <c r="B362" s="39"/>
      <c r="C362" s="25"/>
      <c r="D362" s="32"/>
      <c r="E362" s="57"/>
      <c r="F362" s="52"/>
      <c r="G362" s="51"/>
    </row>
    <row r="363" spans="2:7" s="1" customFormat="1" ht="15.75" customHeight="1" x14ac:dyDescent="0.25">
      <c r="B363" s="39"/>
      <c r="C363" s="25" t="s">
        <v>824</v>
      </c>
      <c r="D363" s="32">
        <f>SUM(D364:D389)</f>
        <v>29183</v>
      </c>
      <c r="E363" s="57"/>
      <c r="F363" s="52"/>
      <c r="G363" s="51"/>
    </row>
    <row r="364" spans="2:7" s="1" customFormat="1" ht="15.75" customHeight="1" x14ac:dyDescent="0.25">
      <c r="B364" s="39"/>
      <c r="C364" s="24" t="s">
        <v>825</v>
      </c>
      <c r="D364" s="33">
        <v>957</v>
      </c>
      <c r="E364" s="57"/>
      <c r="F364" s="52"/>
      <c r="G364" s="51"/>
    </row>
    <row r="365" spans="2:7" s="1" customFormat="1" ht="15.75" customHeight="1" x14ac:dyDescent="0.25">
      <c r="B365" s="39"/>
      <c r="C365" s="24" t="s">
        <v>826</v>
      </c>
      <c r="D365" s="33">
        <v>1076</v>
      </c>
      <c r="E365" s="57"/>
      <c r="F365" s="52"/>
      <c r="G365" s="51"/>
    </row>
    <row r="366" spans="2:7" s="1" customFormat="1" ht="15.75" customHeight="1" x14ac:dyDescent="0.25">
      <c r="B366" s="39"/>
      <c r="C366" s="24" t="s">
        <v>692</v>
      </c>
      <c r="D366" s="33">
        <v>1729</v>
      </c>
      <c r="E366" s="57"/>
      <c r="F366" s="52"/>
      <c r="G366" s="51"/>
    </row>
    <row r="367" spans="2:7" s="1" customFormat="1" ht="15.75" customHeight="1" x14ac:dyDescent="0.25">
      <c r="B367" s="39"/>
      <c r="C367" s="24" t="s">
        <v>827</v>
      </c>
      <c r="D367" s="33">
        <v>1504</v>
      </c>
      <c r="E367" s="57"/>
      <c r="F367" s="52"/>
      <c r="G367" s="51"/>
    </row>
    <row r="368" spans="2:7" s="1" customFormat="1" ht="15.75" customHeight="1" x14ac:dyDescent="0.25">
      <c r="B368" s="39"/>
      <c r="C368" s="24" t="s">
        <v>828</v>
      </c>
      <c r="D368" s="33">
        <v>936</v>
      </c>
      <c r="E368" s="57"/>
      <c r="F368" s="52"/>
      <c r="G368" s="51"/>
    </row>
    <row r="369" spans="2:7" s="1" customFormat="1" ht="15.75" customHeight="1" x14ac:dyDescent="0.25">
      <c r="B369" s="39"/>
      <c r="C369" s="24" t="s">
        <v>829</v>
      </c>
      <c r="D369" s="33">
        <v>999</v>
      </c>
      <c r="E369" s="57"/>
      <c r="F369" s="52"/>
      <c r="G369" s="51"/>
    </row>
    <row r="370" spans="2:7" s="1" customFormat="1" ht="15.75" customHeight="1" x14ac:dyDescent="0.25">
      <c r="B370" s="39"/>
      <c r="C370" s="24" t="s">
        <v>830</v>
      </c>
      <c r="D370" s="33">
        <v>827</v>
      </c>
      <c r="E370" s="57"/>
      <c r="F370" s="52"/>
      <c r="G370" s="51"/>
    </row>
    <row r="371" spans="2:7" s="1" customFormat="1" ht="15.75" customHeight="1" x14ac:dyDescent="0.25">
      <c r="B371" s="39"/>
      <c r="C371" s="24" t="s">
        <v>602</v>
      </c>
      <c r="D371" s="33">
        <v>1034</v>
      </c>
      <c r="E371" s="57"/>
      <c r="F371" s="52"/>
      <c r="G371" s="51"/>
    </row>
    <row r="372" spans="2:7" s="1" customFormat="1" ht="15.75" customHeight="1" x14ac:dyDescent="0.25">
      <c r="B372" s="39"/>
      <c r="C372" s="24" t="s">
        <v>831</v>
      </c>
      <c r="D372" s="33">
        <v>1163</v>
      </c>
      <c r="E372" s="57"/>
      <c r="F372" s="52"/>
      <c r="G372" s="51"/>
    </row>
    <row r="373" spans="2:7" s="1" customFormat="1" ht="15.75" customHeight="1" x14ac:dyDescent="0.25">
      <c r="B373" s="39"/>
      <c r="C373" s="24" t="s">
        <v>832</v>
      </c>
      <c r="D373" s="33">
        <v>1076</v>
      </c>
      <c r="E373" s="57"/>
      <c r="F373" s="52"/>
      <c r="G373" s="51"/>
    </row>
    <row r="374" spans="2:7" s="1" customFormat="1" ht="15.75" customHeight="1" x14ac:dyDescent="0.25">
      <c r="B374" s="39"/>
      <c r="C374" s="24" t="s">
        <v>798</v>
      </c>
      <c r="D374" s="33">
        <v>967</v>
      </c>
      <c r="E374" s="57"/>
      <c r="F374" s="52"/>
      <c r="G374" s="51"/>
    </row>
    <row r="375" spans="2:7" s="1" customFormat="1" ht="15.75" customHeight="1" x14ac:dyDescent="0.25">
      <c r="B375" s="39"/>
      <c r="C375" s="24" t="s">
        <v>833</v>
      </c>
      <c r="D375" s="33">
        <v>1019</v>
      </c>
      <c r="E375" s="57"/>
      <c r="F375" s="52"/>
      <c r="G375" s="51"/>
    </row>
    <row r="376" spans="2:7" s="1" customFormat="1" ht="15.75" customHeight="1" x14ac:dyDescent="0.25">
      <c r="B376" s="39"/>
      <c r="C376" s="24" t="s">
        <v>424</v>
      </c>
      <c r="D376" s="33">
        <v>1211</v>
      </c>
      <c r="E376" s="57"/>
      <c r="F376" s="52"/>
      <c r="G376" s="51"/>
    </row>
    <row r="377" spans="2:7" s="1" customFormat="1" ht="15.75" customHeight="1" x14ac:dyDescent="0.25">
      <c r="B377" s="39"/>
      <c r="C377" s="24" t="s">
        <v>618</v>
      </c>
      <c r="D377" s="33">
        <v>1305</v>
      </c>
      <c r="E377" s="57"/>
      <c r="F377" s="52"/>
      <c r="G377" s="51"/>
    </row>
    <row r="378" spans="2:7" s="1" customFormat="1" ht="15.75" customHeight="1" x14ac:dyDescent="0.25">
      <c r="B378" s="39"/>
      <c r="C378" s="24" t="s">
        <v>834</v>
      </c>
      <c r="D378" s="33">
        <v>1205</v>
      </c>
      <c r="E378" s="57"/>
      <c r="F378" s="52"/>
      <c r="G378" s="51"/>
    </row>
    <row r="379" spans="2:7" s="1" customFormat="1" ht="15.75" customHeight="1" x14ac:dyDescent="0.25">
      <c r="B379" s="39"/>
      <c r="C379" s="24" t="s">
        <v>835</v>
      </c>
      <c r="D379" s="33">
        <v>946</v>
      </c>
      <c r="E379" s="57"/>
      <c r="F379" s="52"/>
      <c r="G379" s="51"/>
    </row>
    <row r="380" spans="2:7" s="1" customFormat="1" ht="15.75" customHeight="1" x14ac:dyDescent="0.25">
      <c r="B380" s="39"/>
      <c r="C380" s="24" t="s">
        <v>836</v>
      </c>
      <c r="D380" s="33">
        <v>1332</v>
      </c>
      <c r="E380" s="57"/>
      <c r="F380" s="52"/>
      <c r="G380" s="51"/>
    </row>
    <row r="381" spans="2:7" s="1" customFormat="1" ht="15.75" customHeight="1" x14ac:dyDescent="0.25">
      <c r="B381" s="39"/>
      <c r="C381" s="24" t="s">
        <v>697</v>
      </c>
      <c r="D381" s="33">
        <v>993</v>
      </c>
      <c r="E381" s="57"/>
      <c r="F381" s="52"/>
      <c r="G381" s="51"/>
    </row>
    <row r="382" spans="2:7" s="1" customFormat="1" ht="15.75" customHeight="1" x14ac:dyDescent="0.25">
      <c r="B382" s="39"/>
      <c r="C382" s="24" t="s">
        <v>837</v>
      </c>
      <c r="D382" s="33">
        <v>1145</v>
      </c>
      <c r="E382" s="57"/>
      <c r="F382" s="52"/>
      <c r="G382" s="51"/>
    </row>
    <row r="383" spans="2:7" s="1" customFormat="1" ht="15.75" customHeight="1" x14ac:dyDescent="0.25">
      <c r="B383" s="39"/>
      <c r="C383" s="24" t="s">
        <v>838</v>
      </c>
      <c r="D383" s="33">
        <v>1025</v>
      </c>
      <c r="E383" s="57"/>
      <c r="F383" s="52"/>
      <c r="G383" s="51"/>
    </row>
    <row r="384" spans="2:7" s="1" customFormat="1" ht="15.75" customHeight="1" x14ac:dyDescent="0.25">
      <c r="B384" s="39"/>
      <c r="C384" s="24" t="s">
        <v>716</v>
      </c>
      <c r="D384" s="33">
        <v>1286</v>
      </c>
      <c r="E384" s="57"/>
      <c r="F384" s="52"/>
      <c r="G384" s="51"/>
    </row>
    <row r="385" spans="2:7" s="1" customFormat="1" ht="15.75" customHeight="1" x14ac:dyDescent="0.25">
      <c r="B385" s="39"/>
      <c r="C385" s="24" t="s">
        <v>839</v>
      </c>
      <c r="D385" s="33">
        <v>1623</v>
      </c>
      <c r="E385" s="57"/>
      <c r="F385" s="52"/>
      <c r="G385" s="51"/>
    </row>
    <row r="386" spans="2:7" s="1" customFormat="1" ht="15.75" customHeight="1" x14ac:dyDescent="0.25">
      <c r="B386" s="39"/>
      <c r="C386" s="24" t="s">
        <v>137</v>
      </c>
      <c r="D386" s="33">
        <v>889</v>
      </c>
      <c r="E386" s="57"/>
      <c r="F386" s="52"/>
      <c r="G386" s="51"/>
    </row>
    <row r="387" spans="2:7" s="1" customFormat="1" ht="15.75" customHeight="1" x14ac:dyDescent="0.25">
      <c r="B387" s="39"/>
      <c r="C387" s="24" t="s">
        <v>786</v>
      </c>
      <c r="D387" s="33">
        <v>883</v>
      </c>
      <c r="E387" s="57"/>
      <c r="F387" s="52"/>
      <c r="G387" s="51"/>
    </row>
    <row r="388" spans="2:7" s="1" customFormat="1" ht="15.75" customHeight="1" x14ac:dyDescent="0.25">
      <c r="B388" s="39"/>
      <c r="C388" s="24" t="s">
        <v>840</v>
      </c>
      <c r="D388" s="33">
        <v>991</v>
      </c>
      <c r="E388" s="57"/>
      <c r="F388" s="52"/>
      <c r="G388" s="51"/>
    </row>
    <row r="389" spans="2:7" s="1" customFormat="1" ht="15.75" customHeight="1" x14ac:dyDescent="0.25">
      <c r="B389" s="39"/>
      <c r="C389" s="24" t="s">
        <v>841</v>
      </c>
      <c r="D389" s="33">
        <v>1062</v>
      </c>
      <c r="E389" s="57"/>
      <c r="F389" s="52"/>
      <c r="G389" s="51"/>
    </row>
    <row r="390" spans="2:7" s="1" customFormat="1" ht="15.75" customHeight="1" x14ac:dyDescent="0.25">
      <c r="B390" s="39"/>
      <c r="C390" s="25"/>
      <c r="D390" s="32"/>
      <c r="E390" s="57"/>
      <c r="F390" s="52"/>
      <c r="G390" s="51"/>
    </row>
    <row r="391" spans="2:7" s="1" customFormat="1" ht="15.75" customHeight="1" x14ac:dyDescent="0.25">
      <c r="B391" s="39"/>
      <c r="C391" s="25" t="s">
        <v>842</v>
      </c>
      <c r="D391" s="32">
        <f>SUM(D392:D416)</f>
        <v>32115</v>
      </c>
      <c r="E391" s="57"/>
      <c r="F391" s="52"/>
      <c r="G391" s="51"/>
    </row>
    <row r="392" spans="2:7" s="1" customFormat="1" ht="15.75" customHeight="1" x14ac:dyDescent="0.25">
      <c r="B392" s="39"/>
      <c r="C392" s="24" t="s">
        <v>843</v>
      </c>
      <c r="D392" s="33">
        <v>678</v>
      </c>
      <c r="E392" s="57"/>
      <c r="F392" s="52"/>
      <c r="G392" s="51"/>
    </row>
    <row r="393" spans="2:7" s="1" customFormat="1" ht="15.75" customHeight="1" x14ac:dyDescent="0.25">
      <c r="B393" s="39"/>
      <c r="C393" s="24" t="s">
        <v>844</v>
      </c>
      <c r="D393" s="33">
        <v>929</v>
      </c>
      <c r="E393" s="57"/>
      <c r="F393" s="52"/>
      <c r="G393" s="51"/>
    </row>
    <row r="394" spans="2:7" s="1" customFormat="1" ht="15.75" customHeight="1" x14ac:dyDescent="0.25">
      <c r="B394" s="39"/>
      <c r="C394" s="24" t="s">
        <v>845</v>
      </c>
      <c r="D394" s="33">
        <v>1364</v>
      </c>
      <c r="E394" s="57"/>
      <c r="F394" s="52"/>
      <c r="G394" s="51"/>
    </row>
    <row r="395" spans="2:7" s="1" customFormat="1" ht="15.75" customHeight="1" x14ac:dyDescent="0.25">
      <c r="B395" s="39"/>
      <c r="C395" s="24" t="s">
        <v>846</v>
      </c>
      <c r="D395" s="33">
        <v>1274</v>
      </c>
      <c r="E395" s="57"/>
      <c r="F395" s="52"/>
      <c r="G395" s="51"/>
    </row>
    <row r="396" spans="2:7" s="1" customFormat="1" ht="15.75" customHeight="1" x14ac:dyDescent="0.25">
      <c r="B396" s="39"/>
      <c r="C396" s="24" t="s">
        <v>847</v>
      </c>
      <c r="D396" s="33">
        <v>1219</v>
      </c>
      <c r="E396" s="57"/>
      <c r="F396" s="52"/>
      <c r="G396" s="51"/>
    </row>
    <row r="397" spans="2:7" s="1" customFormat="1" ht="15.75" customHeight="1" x14ac:dyDescent="0.25">
      <c r="B397" s="39"/>
      <c r="C397" s="24" t="s">
        <v>848</v>
      </c>
      <c r="D397" s="33">
        <v>2004</v>
      </c>
      <c r="E397" s="57"/>
      <c r="F397" s="52"/>
      <c r="G397" s="51"/>
    </row>
    <row r="398" spans="2:7" s="1" customFormat="1" ht="15.75" customHeight="1" x14ac:dyDescent="0.25">
      <c r="B398" s="39"/>
      <c r="C398" s="24" t="s">
        <v>849</v>
      </c>
      <c r="D398" s="33">
        <v>785</v>
      </c>
      <c r="E398" s="57"/>
      <c r="F398" s="52"/>
      <c r="G398" s="51"/>
    </row>
    <row r="399" spans="2:7" s="1" customFormat="1" ht="15.75" customHeight="1" x14ac:dyDescent="0.25">
      <c r="B399" s="39"/>
      <c r="C399" s="24" t="s">
        <v>850</v>
      </c>
      <c r="D399" s="33">
        <v>742</v>
      </c>
      <c r="E399" s="57"/>
      <c r="F399" s="52"/>
      <c r="G399" s="51"/>
    </row>
    <row r="400" spans="2:7" s="1" customFormat="1" ht="15.75" customHeight="1" x14ac:dyDescent="0.25">
      <c r="B400" s="39"/>
      <c r="C400" s="24" t="s">
        <v>851</v>
      </c>
      <c r="D400" s="33">
        <v>866</v>
      </c>
      <c r="E400" s="57"/>
      <c r="F400" s="52"/>
      <c r="G400" s="51"/>
    </row>
    <row r="401" spans="2:7" s="1" customFormat="1" ht="15.75" customHeight="1" x14ac:dyDescent="0.25">
      <c r="B401" s="39"/>
      <c r="C401" s="24" t="s">
        <v>424</v>
      </c>
      <c r="D401" s="33">
        <v>1278</v>
      </c>
      <c r="E401" s="57"/>
      <c r="F401" s="52"/>
      <c r="G401" s="51"/>
    </row>
    <row r="402" spans="2:7" s="1" customFormat="1" ht="15.75" customHeight="1" x14ac:dyDescent="0.25">
      <c r="B402" s="39"/>
      <c r="C402" s="24" t="s">
        <v>852</v>
      </c>
      <c r="D402" s="33">
        <v>1436</v>
      </c>
      <c r="E402" s="57"/>
      <c r="F402" s="52"/>
      <c r="G402" s="51"/>
    </row>
    <row r="403" spans="2:7" s="1" customFormat="1" ht="15.75" customHeight="1" x14ac:dyDescent="0.25">
      <c r="B403" s="39"/>
      <c r="C403" s="24" t="s">
        <v>744</v>
      </c>
      <c r="D403" s="33">
        <v>857</v>
      </c>
      <c r="E403" s="57"/>
      <c r="F403" s="52"/>
      <c r="G403" s="51"/>
    </row>
    <row r="404" spans="2:7" s="1" customFormat="1" ht="15.75" customHeight="1" x14ac:dyDescent="0.25">
      <c r="B404" s="39"/>
      <c r="C404" s="24" t="s">
        <v>853</v>
      </c>
      <c r="D404" s="33">
        <v>789</v>
      </c>
      <c r="E404" s="57"/>
      <c r="F404" s="52"/>
      <c r="G404" s="51"/>
    </row>
    <row r="405" spans="2:7" s="1" customFormat="1" ht="15.75" customHeight="1" x14ac:dyDescent="0.25">
      <c r="B405" s="39"/>
      <c r="C405" s="24" t="s">
        <v>854</v>
      </c>
      <c r="D405" s="33">
        <v>1092</v>
      </c>
      <c r="E405" s="57"/>
      <c r="F405" s="52"/>
      <c r="G405" s="51"/>
    </row>
    <row r="406" spans="2:7" s="1" customFormat="1" ht="15.75" customHeight="1" x14ac:dyDescent="0.25">
      <c r="B406" s="39"/>
      <c r="C406" s="24" t="s">
        <v>855</v>
      </c>
      <c r="D406" s="33">
        <v>818</v>
      </c>
      <c r="E406" s="57"/>
      <c r="F406" s="52"/>
      <c r="G406" s="51"/>
    </row>
    <row r="407" spans="2:7" s="1" customFormat="1" ht="15.75" customHeight="1" x14ac:dyDescent="0.25">
      <c r="B407" s="39"/>
      <c r="C407" s="24" t="s">
        <v>591</v>
      </c>
      <c r="D407" s="33">
        <v>685</v>
      </c>
      <c r="E407" s="57"/>
      <c r="F407" s="52"/>
      <c r="G407" s="51"/>
    </row>
    <row r="408" spans="2:7" s="1" customFormat="1" ht="15.75" customHeight="1" x14ac:dyDescent="0.25">
      <c r="B408" s="39"/>
      <c r="C408" s="24" t="s">
        <v>856</v>
      </c>
      <c r="D408" s="33">
        <v>1148</v>
      </c>
      <c r="E408" s="57"/>
      <c r="F408" s="52"/>
      <c r="G408" s="51"/>
    </row>
    <row r="409" spans="2:7" s="1" customFormat="1" ht="15.75" customHeight="1" x14ac:dyDescent="0.25">
      <c r="B409" s="39"/>
      <c r="C409" s="24" t="s">
        <v>857</v>
      </c>
      <c r="D409" s="33">
        <v>745</v>
      </c>
      <c r="E409" s="57"/>
      <c r="F409" s="52"/>
      <c r="G409" s="51"/>
    </row>
    <row r="410" spans="2:7" s="1" customFormat="1" ht="15.75" customHeight="1" x14ac:dyDescent="0.25">
      <c r="B410" s="39"/>
      <c r="C410" s="24" t="s">
        <v>820</v>
      </c>
      <c r="D410" s="33">
        <v>1454</v>
      </c>
      <c r="E410" s="57"/>
      <c r="F410" s="52"/>
      <c r="G410" s="51"/>
    </row>
    <row r="411" spans="2:7" s="1" customFormat="1" ht="15.75" customHeight="1" x14ac:dyDescent="0.25">
      <c r="B411" s="39"/>
      <c r="C411" s="24" t="s">
        <v>858</v>
      </c>
      <c r="D411" s="33">
        <v>771</v>
      </c>
      <c r="E411" s="57"/>
      <c r="F411" s="52"/>
      <c r="G411" s="51"/>
    </row>
    <row r="412" spans="2:7" s="1" customFormat="1" ht="15.75" customHeight="1" x14ac:dyDescent="0.25">
      <c r="B412" s="39"/>
      <c r="C412" s="24" t="s">
        <v>859</v>
      </c>
      <c r="D412" s="33">
        <v>1097</v>
      </c>
      <c r="E412" s="57"/>
      <c r="F412" s="52"/>
      <c r="G412" s="51"/>
    </row>
    <row r="413" spans="2:7" s="1" customFormat="1" ht="15.75" customHeight="1" x14ac:dyDescent="0.25">
      <c r="B413" s="39"/>
      <c r="C413" s="24" t="s">
        <v>2</v>
      </c>
      <c r="D413" s="33">
        <v>6040</v>
      </c>
      <c r="E413" s="57"/>
      <c r="F413" s="52"/>
      <c r="G413" s="51"/>
    </row>
    <row r="414" spans="2:7" s="1" customFormat="1" ht="15.75" customHeight="1" x14ac:dyDescent="0.25">
      <c r="B414" s="39"/>
      <c r="C414" s="24" t="s">
        <v>860</v>
      </c>
      <c r="D414" s="33">
        <v>549</v>
      </c>
      <c r="E414" s="57"/>
      <c r="F414" s="52"/>
      <c r="G414" s="51"/>
    </row>
    <row r="415" spans="2:7" s="1" customFormat="1" ht="15.75" customHeight="1" x14ac:dyDescent="0.25">
      <c r="B415" s="39"/>
      <c r="C415" s="24" t="s">
        <v>116</v>
      </c>
      <c r="D415" s="33">
        <v>795</v>
      </c>
      <c r="E415" s="57"/>
      <c r="F415" s="52"/>
      <c r="G415" s="51"/>
    </row>
    <row r="416" spans="2:7" s="1" customFormat="1" ht="15.75" customHeight="1" x14ac:dyDescent="0.25">
      <c r="B416" s="39"/>
      <c r="C416" s="24" t="s">
        <v>98</v>
      </c>
      <c r="D416" s="33">
        <v>2700</v>
      </c>
      <c r="E416" s="57"/>
      <c r="F416" s="52"/>
      <c r="G416" s="51"/>
    </row>
    <row r="417" spans="2:7" s="1" customFormat="1" ht="15.75" customHeight="1" x14ac:dyDescent="0.25">
      <c r="B417" s="39"/>
      <c r="C417" s="25"/>
      <c r="D417" s="32"/>
      <c r="E417" s="57"/>
      <c r="F417" s="52"/>
      <c r="G417" s="51"/>
    </row>
    <row r="418" spans="2:7" s="1" customFormat="1" ht="15.75" customHeight="1" x14ac:dyDescent="0.25">
      <c r="B418" s="39"/>
      <c r="C418" s="25" t="s">
        <v>861</v>
      </c>
      <c r="D418" s="32">
        <f>SUM(D419:D435)</f>
        <v>22974</v>
      </c>
      <c r="E418" s="57"/>
      <c r="F418" s="52"/>
      <c r="G418" s="51"/>
    </row>
    <row r="419" spans="2:7" s="1" customFormat="1" ht="15.75" customHeight="1" x14ac:dyDescent="0.25">
      <c r="B419" s="39"/>
      <c r="C419" s="24" t="s">
        <v>862</v>
      </c>
      <c r="D419" s="33">
        <v>1416</v>
      </c>
      <c r="E419" s="57"/>
      <c r="F419" s="52"/>
      <c r="G419" s="51"/>
    </row>
    <row r="420" spans="2:7" s="1" customFormat="1" ht="15.75" customHeight="1" x14ac:dyDescent="0.25">
      <c r="B420" s="39"/>
      <c r="C420" s="24" t="s">
        <v>863</v>
      </c>
      <c r="D420" s="33">
        <v>5318</v>
      </c>
      <c r="E420" s="57"/>
      <c r="F420" s="52"/>
      <c r="G420" s="51"/>
    </row>
    <row r="421" spans="2:7" s="1" customFormat="1" ht="15.75" customHeight="1" x14ac:dyDescent="0.25">
      <c r="B421" s="39"/>
      <c r="C421" s="24" t="s">
        <v>76</v>
      </c>
      <c r="D421" s="33">
        <v>1455</v>
      </c>
      <c r="E421" s="57"/>
      <c r="F421" s="52"/>
      <c r="G421" s="51"/>
    </row>
    <row r="422" spans="2:7" s="1" customFormat="1" ht="15.75" customHeight="1" x14ac:dyDescent="0.25">
      <c r="B422" s="39"/>
      <c r="C422" s="24" t="s">
        <v>864</v>
      </c>
      <c r="D422" s="33">
        <v>563</v>
      </c>
      <c r="E422" s="57"/>
      <c r="F422" s="51"/>
      <c r="G422" s="51"/>
    </row>
    <row r="423" spans="2:7" s="1" customFormat="1" ht="15.75" customHeight="1" x14ac:dyDescent="0.25">
      <c r="B423" s="39"/>
      <c r="C423" s="24" t="s">
        <v>865</v>
      </c>
      <c r="D423" s="33">
        <v>694</v>
      </c>
      <c r="E423" s="57"/>
      <c r="F423" s="53"/>
      <c r="G423" s="53"/>
    </row>
    <row r="424" spans="2:7" s="1" customFormat="1" ht="15.75" customHeight="1" x14ac:dyDescent="0.25">
      <c r="B424" s="39"/>
      <c r="C424" s="24" t="s">
        <v>866</v>
      </c>
      <c r="D424" s="33">
        <v>900</v>
      </c>
      <c r="E424" s="57"/>
      <c r="F424" s="54"/>
      <c r="G424" s="53"/>
    </row>
    <row r="425" spans="2:7" s="1" customFormat="1" ht="15.75" customHeight="1" x14ac:dyDescent="0.25">
      <c r="B425" s="39"/>
      <c r="C425" s="24" t="s">
        <v>867</v>
      </c>
      <c r="D425" s="33">
        <v>1211</v>
      </c>
      <c r="E425" s="57"/>
      <c r="F425" s="54"/>
      <c r="G425" s="53"/>
    </row>
    <row r="426" spans="2:7" s="1" customFormat="1" ht="15.75" customHeight="1" x14ac:dyDescent="0.25">
      <c r="B426" s="39"/>
      <c r="C426" s="24" t="s">
        <v>30</v>
      </c>
      <c r="D426" s="33">
        <v>1450</v>
      </c>
      <c r="E426" s="57"/>
      <c r="F426" s="53"/>
      <c r="G426" s="53"/>
    </row>
    <row r="427" spans="2:7" s="1" customFormat="1" ht="15.75" customHeight="1" x14ac:dyDescent="0.25">
      <c r="B427" s="39"/>
      <c r="C427" s="24" t="s">
        <v>868</v>
      </c>
      <c r="D427" s="33">
        <v>600</v>
      </c>
      <c r="E427" s="57"/>
      <c r="F427" s="53"/>
      <c r="G427" s="53"/>
    </row>
    <row r="428" spans="2:7" s="1" customFormat="1" ht="15.75" customHeight="1" x14ac:dyDescent="0.25">
      <c r="B428" s="39"/>
      <c r="C428" s="24" t="s">
        <v>869</v>
      </c>
      <c r="D428" s="33">
        <v>643</v>
      </c>
      <c r="E428" s="57"/>
      <c r="F428" s="53"/>
      <c r="G428" s="53"/>
    </row>
    <row r="429" spans="2:7" s="1" customFormat="1" ht="15.75" customHeight="1" x14ac:dyDescent="0.25">
      <c r="B429" s="39"/>
      <c r="C429" s="24" t="s">
        <v>870</v>
      </c>
      <c r="D429" s="33">
        <v>1323</v>
      </c>
      <c r="E429" s="57"/>
      <c r="F429" s="53"/>
      <c r="G429" s="53"/>
    </row>
    <row r="430" spans="2:7" s="1" customFormat="1" ht="15.75" customHeight="1" x14ac:dyDescent="0.25">
      <c r="B430" s="39"/>
      <c r="C430" s="24" t="s">
        <v>871</v>
      </c>
      <c r="D430" s="33">
        <v>715</v>
      </c>
      <c r="E430" s="57"/>
      <c r="F430" s="53"/>
      <c r="G430" s="53"/>
    </row>
    <row r="431" spans="2:7" s="1" customFormat="1" ht="15.75" customHeight="1" x14ac:dyDescent="0.25">
      <c r="B431" s="39"/>
      <c r="C431" s="24" t="s">
        <v>872</v>
      </c>
      <c r="D431" s="33">
        <v>930</v>
      </c>
      <c r="E431" s="57"/>
      <c r="F431" s="53"/>
      <c r="G431" s="53"/>
    </row>
    <row r="432" spans="2:7" s="1" customFormat="1" ht="15.75" customHeight="1" x14ac:dyDescent="0.25">
      <c r="B432" s="39"/>
      <c r="C432" s="24" t="s">
        <v>873</v>
      </c>
      <c r="D432" s="33">
        <v>1049</v>
      </c>
      <c r="E432" s="57"/>
      <c r="F432" s="53"/>
      <c r="G432" s="53"/>
    </row>
    <row r="433" spans="2:7" s="1" customFormat="1" ht="15.75" customHeight="1" x14ac:dyDescent="0.25">
      <c r="B433" s="39"/>
      <c r="C433" s="24" t="s">
        <v>874</v>
      </c>
      <c r="D433" s="33">
        <v>2221</v>
      </c>
      <c r="E433" s="57"/>
      <c r="F433" s="53"/>
      <c r="G433" s="53"/>
    </row>
    <row r="434" spans="2:7" s="1" customFormat="1" ht="15.75" customHeight="1" x14ac:dyDescent="0.25">
      <c r="B434" s="39"/>
      <c r="C434" s="24" t="s">
        <v>24</v>
      </c>
      <c r="D434" s="33">
        <v>1243</v>
      </c>
      <c r="E434" s="57"/>
      <c r="F434" s="53"/>
      <c r="G434" s="53"/>
    </row>
    <row r="435" spans="2:7" s="1" customFormat="1" ht="15.75" customHeight="1" x14ac:dyDescent="0.25">
      <c r="B435" s="39"/>
      <c r="C435" s="24" t="s">
        <v>875</v>
      </c>
      <c r="D435" s="33">
        <v>1243</v>
      </c>
      <c r="E435" s="57"/>
      <c r="F435" s="53"/>
      <c r="G435" s="53"/>
    </row>
    <row r="436" spans="2:7" s="1" customFormat="1" ht="15.75" customHeight="1" x14ac:dyDescent="0.25">
      <c r="B436" s="39"/>
      <c r="C436" s="25"/>
      <c r="D436" s="32"/>
      <c r="E436" s="57"/>
      <c r="F436" s="53"/>
      <c r="G436" s="53"/>
    </row>
    <row r="437" spans="2:7" s="1" customFormat="1" ht="15.75" customHeight="1" x14ac:dyDescent="0.25">
      <c r="B437" s="39"/>
      <c r="C437" s="25" t="s">
        <v>876</v>
      </c>
      <c r="D437" s="32">
        <f>SUM(D438:D444)</f>
        <v>15091</v>
      </c>
      <c r="E437" s="57"/>
      <c r="F437" s="53"/>
      <c r="G437" s="53"/>
    </row>
    <row r="438" spans="2:7" s="1" customFormat="1" ht="15.75" customHeight="1" x14ac:dyDescent="0.25">
      <c r="B438" s="39"/>
      <c r="C438" s="24" t="s">
        <v>877</v>
      </c>
      <c r="D438" s="33">
        <v>1636</v>
      </c>
      <c r="E438" s="57"/>
      <c r="F438" s="53"/>
      <c r="G438" s="53"/>
    </row>
    <row r="439" spans="2:7" s="1" customFormat="1" ht="15.75" customHeight="1" x14ac:dyDescent="0.25">
      <c r="B439" s="39"/>
      <c r="C439" s="24" t="s">
        <v>878</v>
      </c>
      <c r="D439" s="33">
        <v>1846</v>
      </c>
      <c r="E439" s="57"/>
      <c r="F439" s="53"/>
      <c r="G439" s="53"/>
    </row>
    <row r="440" spans="2:7" s="1" customFormat="1" ht="15.75" customHeight="1" x14ac:dyDescent="0.25">
      <c r="B440" s="39"/>
      <c r="C440" s="24" t="s">
        <v>792</v>
      </c>
      <c r="D440" s="33">
        <v>2779</v>
      </c>
      <c r="E440" s="57"/>
      <c r="F440" s="53"/>
      <c r="G440" s="53"/>
    </row>
    <row r="441" spans="2:7" s="1" customFormat="1" ht="15.75" customHeight="1" x14ac:dyDescent="0.25">
      <c r="B441" s="39"/>
      <c r="C441" s="24" t="s">
        <v>879</v>
      </c>
      <c r="D441" s="33">
        <v>3578</v>
      </c>
      <c r="E441" s="57"/>
      <c r="F441" s="53"/>
      <c r="G441" s="53"/>
    </row>
    <row r="442" spans="2:7" s="1" customFormat="1" ht="15.75" customHeight="1" x14ac:dyDescent="0.25">
      <c r="B442" s="39"/>
      <c r="C442" s="24" t="s">
        <v>880</v>
      </c>
      <c r="D442" s="33">
        <v>2153</v>
      </c>
      <c r="E442" s="57"/>
      <c r="F442" s="53"/>
      <c r="G442" s="53"/>
    </row>
    <row r="443" spans="2:7" s="1" customFormat="1" ht="15.75" customHeight="1" x14ac:dyDescent="0.25">
      <c r="B443" s="39"/>
      <c r="C443" s="24" t="s">
        <v>881</v>
      </c>
      <c r="D443" s="33">
        <v>1359</v>
      </c>
      <c r="E443" s="57"/>
      <c r="F443" s="53"/>
      <c r="G443" s="53"/>
    </row>
    <row r="444" spans="2:7" s="1" customFormat="1" ht="15.75" customHeight="1" x14ac:dyDescent="0.25">
      <c r="B444" s="39"/>
      <c r="C444" s="24" t="s">
        <v>882</v>
      </c>
      <c r="D444" s="33">
        <v>1740</v>
      </c>
      <c r="E444" s="57"/>
      <c r="F444" s="53"/>
      <c r="G444" s="53"/>
    </row>
    <row r="445" spans="2:7" s="1" customFormat="1" ht="15.75" customHeight="1" x14ac:dyDescent="0.25">
      <c r="B445" s="39"/>
      <c r="C445" s="25"/>
      <c r="D445" s="32"/>
      <c r="E445" s="57"/>
      <c r="F445" s="53"/>
      <c r="G445" s="53"/>
    </row>
    <row r="446" spans="2:7" s="1" customFormat="1" ht="15.75" customHeight="1" x14ac:dyDescent="0.25">
      <c r="B446" s="39"/>
      <c r="C446" s="25" t="s">
        <v>883</v>
      </c>
      <c r="D446" s="32">
        <f>SUM(D447:D464)</f>
        <v>16075</v>
      </c>
      <c r="E446" s="57"/>
      <c r="F446" s="53"/>
      <c r="G446" s="53"/>
    </row>
    <row r="447" spans="2:7" s="1" customFormat="1" ht="15.75" customHeight="1" x14ac:dyDescent="0.25">
      <c r="B447" s="39"/>
      <c r="C447" s="24" t="s">
        <v>884</v>
      </c>
      <c r="D447" s="33">
        <v>804</v>
      </c>
      <c r="E447" s="57"/>
      <c r="F447" s="53"/>
      <c r="G447" s="53"/>
    </row>
    <row r="448" spans="2:7" s="1" customFormat="1" ht="15.75" customHeight="1" x14ac:dyDescent="0.25">
      <c r="B448" s="39"/>
      <c r="C448" s="24" t="s">
        <v>885</v>
      </c>
      <c r="D448" s="33">
        <v>1174</v>
      </c>
      <c r="E448" s="57"/>
      <c r="F448" s="53"/>
      <c r="G448" s="53"/>
    </row>
    <row r="449" spans="2:7" s="1" customFormat="1" ht="15.75" customHeight="1" x14ac:dyDescent="0.25">
      <c r="B449" s="39"/>
      <c r="C449" s="24" t="s">
        <v>886</v>
      </c>
      <c r="D449" s="33">
        <v>811</v>
      </c>
      <c r="E449" s="57"/>
      <c r="F449" s="53"/>
      <c r="G449" s="53"/>
    </row>
    <row r="450" spans="2:7" s="1" customFormat="1" ht="15.75" customHeight="1" x14ac:dyDescent="0.25">
      <c r="B450" s="39"/>
      <c r="C450" s="24" t="s">
        <v>887</v>
      </c>
      <c r="D450" s="33">
        <v>1366</v>
      </c>
      <c r="E450" s="57"/>
      <c r="F450" s="53"/>
      <c r="G450" s="53"/>
    </row>
    <row r="451" spans="2:7" s="1" customFormat="1" ht="15.75" customHeight="1" x14ac:dyDescent="0.25">
      <c r="B451" s="39"/>
      <c r="C451" s="24" t="s">
        <v>888</v>
      </c>
      <c r="D451" s="33">
        <v>592</v>
      </c>
      <c r="E451" s="57"/>
      <c r="F451" s="53"/>
      <c r="G451" s="53"/>
    </row>
    <row r="452" spans="2:7" s="1" customFormat="1" ht="15.75" customHeight="1" x14ac:dyDescent="0.25">
      <c r="B452" s="39"/>
      <c r="C452" s="24" t="s">
        <v>691</v>
      </c>
      <c r="D452" s="33">
        <v>831</v>
      </c>
      <c r="E452" s="57"/>
      <c r="F452" s="53"/>
      <c r="G452" s="53"/>
    </row>
    <row r="453" spans="2:7" s="1" customFormat="1" ht="15.75" customHeight="1" x14ac:dyDescent="0.25">
      <c r="B453" s="39"/>
      <c r="C453" s="24" t="s">
        <v>889</v>
      </c>
      <c r="D453" s="33">
        <v>773</v>
      </c>
      <c r="E453" s="57"/>
      <c r="F453" s="53"/>
      <c r="G453" s="53"/>
    </row>
    <row r="454" spans="2:7" s="1" customFormat="1" ht="15.75" customHeight="1" x14ac:dyDescent="0.25">
      <c r="B454" s="39"/>
      <c r="C454" s="24" t="s">
        <v>890</v>
      </c>
      <c r="D454" s="33">
        <v>746</v>
      </c>
      <c r="E454" s="57"/>
      <c r="F454" s="53"/>
      <c r="G454" s="53"/>
    </row>
    <row r="455" spans="2:7" s="1" customFormat="1" ht="15.75" customHeight="1" x14ac:dyDescent="0.25">
      <c r="B455" s="39"/>
      <c r="C455" s="24" t="s">
        <v>617</v>
      </c>
      <c r="D455" s="33">
        <v>390</v>
      </c>
      <c r="E455" s="57"/>
      <c r="F455" s="53"/>
      <c r="G455" s="53"/>
    </row>
    <row r="456" spans="2:7" s="1" customFormat="1" ht="15.75" customHeight="1" x14ac:dyDescent="0.25">
      <c r="B456" s="39"/>
      <c r="C456" s="24" t="s">
        <v>775</v>
      </c>
      <c r="D456" s="33">
        <v>627</v>
      </c>
      <c r="E456" s="57"/>
      <c r="F456" s="53"/>
      <c r="G456" s="53"/>
    </row>
    <row r="457" spans="2:7" s="1" customFormat="1" ht="15.75" customHeight="1" x14ac:dyDescent="0.25">
      <c r="B457" s="39"/>
      <c r="C457" s="24" t="s">
        <v>891</v>
      </c>
      <c r="D457" s="33">
        <v>369</v>
      </c>
      <c r="E457" s="57"/>
      <c r="F457" s="53"/>
      <c r="G457" s="53"/>
    </row>
    <row r="458" spans="2:7" s="1" customFormat="1" ht="15.75" customHeight="1" x14ac:dyDescent="0.25">
      <c r="B458" s="39"/>
      <c r="C458" s="24" t="s">
        <v>892</v>
      </c>
      <c r="D458" s="33">
        <v>499</v>
      </c>
      <c r="E458" s="57"/>
      <c r="F458" s="53"/>
      <c r="G458" s="53"/>
    </row>
    <row r="459" spans="2:7" s="1" customFormat="1" ht="15.75" customHeight="1" x14ac:dyDescent="0.25">
      <c r="B459" s="39"/>
      <c r="C459" s="24" t="s">
        <v>747</v>
      </c>
      <c r="D459" s="33">
        <v>1218</v>
      </c>
      <c r="E459" s="57"/>
      <c r="F459" s="53"/>
      <c r="G459" s="53"/>
    </row>
    <row r="460" spans="2:7" s="1" customFormat="1" ht="15.75" customHeight="1" x14ac:dyDescent="0.25">
      <c r="B460" s="39"/>
      <c r="C460" s="24" t="s">
        <v>2</v>
      </c>
      <c r="D460" s="33">
        <v>2666</v>
      </c>
      <c r="E460" s="57"/>
      <c r="F460" s="53"/>
      <c r="G460" s="53"/>
    </row>
    <row r="461" spans="2:7" s="1" customFormat="1" ht="15.75" customHeight="1" x14ac:dyDescent="0.25">
      <c r="B461" s="39"/>
      <c r="C461" s="24" t="s">
        <v>893</v>
      </c>
      <c r="D461" s="33">
        <v>516</v>
      </c>
      <c r="E461" s="57"/>
      <c r="F461" s="53"/>
      <c r="G461" s="53"/>
    </row>
    <row r="462" spans="2:7" s="1" customFormat="1" ht="15.75" customHeight="1" x14ac:dyDescent="0.25">
      <c r="B462" s="39"/>
      <c r="C462" s="24" t="s">
        <v>894</v>
      </c>
      <c r="D462" s="33">
        <v>597</v>
      </c>
      <c r="E462" s="57"/>
      <c r="F462" s="53"/>
      <c r="G462" s="53"/>
    </row>
    <row r="463" spans="2:7" s="1" customFormat="1" ht="15.75" customHeight="1" x14ac:dyDescent="0.25">
      <c r="B463" s="39"/>
      <c r="C463" s="24" t="s">
        <v>751</v>
      </c>
      <c r="D463" s="33">
        <v>696</v>
      </c>
      <c r="E463" s="57"/>
      <c r="F463" s="53"/>
      <c r="G463" s="53"/>
    </row>
    <row r="464" spans="2:7" s="1" customFormat="1" ht="15.75" customHeight="1" x14ac:dyDescent="0.25">
      <c r="B464" s="39"/>
      <c r="C464" s="24" t="s">
        <v>895</v>
      </c>
      <c r="D464" s="33">
        <v>1400</v>
      </c>
      <c r="E464" s="57"/>
      <c r="F464" s="53"/>
      <c r="G464" s="53"/>
    </row>
    <row r="465" spans="2:7" s="1" customFormat="1" ht="15.75" customHeight="1" x14ac:dyDescent="0.25">
      <c r="B465" s="39"/>
      <c r="C465" s="25"/>
      <c r="D465" s="32"/>
      <c r="E465" s="57"/>
      <c r="F465" s="53"/>
      <c r="G465" s="53"/>
    </row>
    <row r="466" spans="2:7" s="1" customFormat="1" ht="15.75" customHeight="1" x14ac:dyDescent="0.25">
      <c r="B466" s="39"/>
      <c r="C466" s="25" t="s">
        <v>896</v>
      </c>
      <c r="D466" s="32">
        <f>SUM(D467:D490)</f>
        <v>50073</v>
      </c>
      <c r="E466" s="57"/>
      <c r="F466" s="53"/>
      <c r="G466" s="53"/>
    </row>
    <row r="467" spans="2:7" s="1" customFormat="1" ht="15.75" customHeight="1" x14ac:dyDescent="0.25">
      <c r="B467" s="39"/>
      <c r="C467" s="24" t="s">
        <v>897</v>
      </c>
      <c r="D467" s="33">
        <v>837</v>
      </c>
      <c r="E467" s="57"/>
      <c r="F467" s="53"/>
      <c r="G467" s="53"/>
    </row>
    <row r="468" spans="2:7" s="1" customFormat="1" ht="15.75" customHeight="1" x14ac:dyDescent="0.25">
      <c r="B468" s="39"/>
      <c r="C468" s="24" t="s">
        <v>898</v>
      </c>
      <c r="D468" s="33">
        <v>597</v>
      </c>
      <c r="E468" s="57"/>
      <c r="F468" s="53"/>
      <c r="G468" s="53"/>
    </row>
    <row r="469" spans="2:7" s="1" customFormat="1" ht="15.75" customHeight="1" x14ac:dyDescent="0.25">
      <c r="B469" s="39"/>
      <c r="C469" s="24" t="s">
        <v>109</v>
      </c>
      <c r="D469" s="33">
        <v>2876</v>
      </c>
      <c r="E469" s="57"/>
      <c r="F469" s="53"/>
      <c r="G469" s="53"/>
    </row>
    <row r="470" spans="2:7" s="1" customFormat="1" ht="15.75" customHeight="1" x14ac:dyDescent="0.25">
      <c r="B470" s="39"/>
      <c r="C470" s="24" t="s">
        <v>899</v>
      </c>
      <c r="D470" s="33">
        <v>2223</v>
      </c>
      <c r="E470" s="57"/>
      <c r="F470" s="53"/>
      <c r="G470" s="53"/>
    </row>
    <row r="471" spans="2:7" s="1" customFormat="1" ht="15.75" customHeight="1" x14ac:dyDescent="0.25">
      <c r="B471" s="39"/>
      <c r="C471" s="24" t="s">
        <v>900</v>
      </c>
      <c r="D471" s="33">
        <v>1798</v>
      </c>
      <c r="E471" s="57"/>
      <c r="F471" s="53"/>
      <c r="G471" s="53"/>
    </row>
    <row r="472" spans="2:7" s="1" customFormat="1" ht="15.75" customHeight="1" x14ac:dyDescent="0.25">
      <c r="B472" s="39"/>
      <c r="C472" s="24" t="s">
        <v>901</v>
      </c>
      <c r="D472" s="33">
        <v>1439</v>
      </c>
      <c r="E472" s="57"/>
      <c r="F472" s="53"/>
      <c r="G472" s="53"/>
    </row>
    <row r="473" spans="2:7" s="1" customFormat="1" ht="15.75" customHeight="1" x14ac:dyDescent="0.25">
      <c r="B473" s="39"/>
      <c r="C473" s="24" t="s">
        <v>902</v>
      </c>
      <c r="D473" s="33">
        <v>2021</v>
      </c>
      <c r="E473" s="57"/>
      <c r="F473" s="53"/>
      <c r="G473" s="53"/>
    </row>
    <row r="474" spans="2:7" s="1" customFormat="1" ht="15.75" customHeight="1" x14ac:dyDescent="0.25">
      <c r="B474" s="39"/>
      <c r="C474" s="24" t="s">
        <v>138</v>
      </c>
      <c r="D474" s="33">
        <v>2271</v>
      </c>
      <c r="E474" s="57"/>
      <c r="F474" s="53"/>
      <c r="G474" s="53"/>
    </row>
    <row r="475" spans="2:7" s="1" customFormat="1" ht="15.75" customHeight="1" x14ac:dyDescent="0.25">
      <c r="B475" s="39"/>
      <c r="C475" s="24" t="s">
        <v>903</v>
      </c>
      <c r="D475" s="33">
        <v>1207</v>
      </c>
      <c r="E475" s="57"/>
      <c r="F475" s="53"/>
      <c r="G475" s="53"/>
    </row>
    <row r="476" spans="2:7" s="1" customFormat="1" ht="15.75" customHeight="1" x14ac:dyDescent="0.25">
      <c r="B476" s="39"/>
      <c r="C476" s="24" t="s">
        <v>122</v>
      </c>
      <c r="D476" s="33">
        <v>1042</v>
      </c>
      <c r="E476" s="57"/>
      <c r="F476" s="53"/>
      <c r="G476" s="53"/>
    </row>
    <row r="477" spans="2:7" s="1" customFormat="1" ht="15.75" customHeight="1" x14ac:dyDescent="0.25">
      <c r="B477" s="39"/>
      <c r="C477" s="24" t="s">
        <v>904</v>
      </c>
      <c r="D477" s="33">
        <v>898</v>
      </c>
      <c r="E477" s="57"/>
      <c r="F477" s="53"/>
      <c r="G477" s="53"/>
    </row>
    <row r="478" spans="2:7" s="1" customFormat="1" ht="15.75" customHeight="1" x14ac:dyDescent="0.25">
      <c r="B478" s="39"/>
      <c r="C478" s="24" t="s">
        <v>905</v>
      </c>
      <c r="D478" s="33">
        <v>3999</v>
      </c>
      <c r="E478" s="57"/>
      <c r="F478" s="53"/>
      <c r="G478" s="53"/>
    </row>
    <row r="479" spans="2:7" s="1" customFormat="1" ht="15.75" customHeight="1" x14ac:dyDescent="0.25">
      <c r="B479" s="39"/>
      <c r="C479" s="24" t="s">
        <v>696</v>
      </c>
      <c r="D479" s="33">
        <v>878</v>
      </c>
      <c r="E479" s="57"/>
      <c r="F479" s="53"/>
      <c r="G479" s="53"/>
    </row>
    <row r="480" spans="2:7" s="1" customFormat="1" ht="15.75" customHeight="1" x14ac:dyDescent="0.25">
      <c r="B480" s="39"/>
      <c r="C480" s="24" t="s">
        <v>906</v>
      </c>
      <c r="D480" s="33">
        <v>1518</v>
      </c>
      <c r="E480" s="57"/>
      <c r="F480" s="53"/>
      <c r="G480" s="53"/>
    </row>
    <row r="481" spans="2:7" s="1" customFormat="1" ht="15.75" customHeight="1" x14ac:dyDescent="0.25">
      <c r="B481" s="39"/>
      <c r="C481" s="24" t="s">
        <v>907</v>
      </c>
      <c r="D481" s="33">
        <v>3667</v>
      </c>
      <c r="E481" s="57"/>
      <c r="F481" s="53"/>
      <c r="G481" s="53"/>
    </row>
    <row r="482" spans="2:7" s="1" customFormat="1" ht="15.75" customHeight="1" x14ac:dyDescent="0.25">
      <c r="B482" s="39"/>
      <c r="C482" s="24" t="s">
        <v>908</v>
      </c>
      <c r="D482" s="33">
        <v>1112</v>
      </c>
      <c r="E482" s="57"/>
      <c r="F482" s="53"/>
      <c r="G482" s="53"/>
    </row>
    <row r="483" spans="2:7" s="1" customFormat="1" ht="15.75" customHeight="1" x14ac:dyDescent="0.25">
      <c r="B483" s="39"/>
      <c r="C483" s="24" t="s">
        <v>2</v>
      </c>
      <c r="D483" s="33">
        <v>11060</v>
      </c>
      <c r="E483" s="57"/>
      <c r="F483" s="53"/>
      <c r="G483" s="53"/>
    </row>
    <row r="484" spans="2:7" s="1" customFormat="1" ht="15.75" customHeight="1" x14ac:dyDescent="0.25">
      <c r="B484" s="39"/>
      <c r="C484" s="24" t="s">
        <v>154</v>
      </c>
      <c r="D484" s="33">
        <v>2124</v>
      </c>
      <c r="E484" s="57"/>
      <c r="F484" s="53"/>
      <c r="G484" s="53"/>
    </row>
    <row r="485" spans="2:7" s="1" customFormat="1" ht="15.75" customHeight="1" x14ac:dyDescent="0.25">
      <c r="B485" s="39"/>
      <c r="C485" s="24" t="s">
        <v>3</v>
      </c>
      <c r="D485" s="33">
        <v>2216</v>
      </c>
      <c r="E485" s="57"/>
      <c r="F485" s="53"/>
      <c r="G485" s="53"/>
    </row>
    <row r="486" spans="2:7" s="1" customFormat="1" ht="15.75" customHeight="1" x14ac:dyDescent="0.25">
      <c r="B486" s="39"/>
      <c r="C486" s="24" t="s">
        <v>13</v>
      </c>
      <c r="D486" s="33">
        <v>524</v>
      </c>
      <c r="E486" s="57"/>
      <c r="F486" s="53"/>
      <c r="G486" s="53"/>
    </row>
    <row r="487" spans="2:7" s="1" customFormat="1" ht="15.75" customHeight="1" x14ac:dyDescent="0.25">
      <c r="B487" s="39"/>
      <c r="C487" s="24" t="s">
        <v>909</v>
      </c>
      <c r="D487" s="33">
        <v>814</v>
      </c>
      <c r="E487" s="57"/>
      <c r="F487" s="53"/>
      <c r="G487" s="53"/>
    </row>
    <row r="488" spans="2:7" s="1" customFormat="1" ht="15.75" customHeight="1" x14ac:dyDescent="0.25">
      <c r="B488" s="39"/>
      <c r="C488" s="24" t="s">
        <v>910</v>
      </c>
      <c r="D488" s="33">
        <v>1760</v>
      </c>
      <c r="E488" s="57"/>
      <c r="F488" s="53"/>
      <c r="G488" s="53"/>
    </row>
    <row r="489" spans="2:7" s="1" customFormat="1" ht="15.75" customHeight="1" x14ac:dyDescent="0.25">
      <c r="B489" s="39"/>
      <c r="C489" s="24" t="s">
        <v>911</v>
      </c>
      <c r="D489" s="33">
        <v>962</v>
      </c>
      <c r="E489" s="57"/>
      <c r="F489" s="53"/>
      <c r="G489" s="53"/>
    </row>
    <row r="490" spans="2:7" s="1" customFormat="1" ht="15.75" customHeight="1" x14ac:dyDescent="0.25">
      <c r="B490" s="39"/>
      <c r="C490" s="24" t="s">
        <v>912</v>
      </c>
      <c r="D490" s="33">
        <v>2230</v>
      </c>
      <c r="E490" s="57"/>
      <c r="F490" s="53"/>
      <c r="G490" s="53"/>
    </row>
    <row r="491" spans="2:7" s="1" customFormat="1" ht="15.75" customHeight="1" x14ac:dyDescent="0.25">
      <c r="B491" s="39"/>
      <c r="C491" s="25"/>
      <c r="D491" s="32"/>
      <c r="E491" s="57"/>
      <c r="F491" s="53"/>
      <c r="G491" s="53"/>
    </row>
    <row r="492" spans="2:7" s="1" customFormat="1" ht="15.75" customHeight="1" x14ac:dyDescent="0.25">
      <c r="B492" s="39"/>
      <c r="C492" s="25" t="s">
        <v>913</v>
      </c>
      <c r="D492" s="32">
        <f>SUM(D493:D513)</f>
        <v>26599</v>
      </c>
      <c r="E492" s="57"/>
      <c r="F492" s="53"/>
      <c r="G492" s="53"/>
    </row>
    <row r="493" spans="2:7" s="1" customFormat="1" ht="15.75" customHeight="1" x14ac:dyDescent="0.25">
      <c r="B493" s="39"/>
      <c r="C493" s="24" t="s">
        <v>914</v>
      </c>
      <c r="D493" s="33">
        <v>1046</v>
      </c>
      <c r="E493" s="57"/>
      <c r="F493" s="53"/>
      <c r="G493" s="53"/>
    </row>
    <row r="494" spans="2:7" s="1" customFormat="1" ht="15.75" customHeight="1" x14ac:dyDescent="0.25">
      <c r="B494" s="39"/>
      <c r="C494" s="24" t="s">
        <v>915</v>
      </c>
      <c r="D494" s="33">
        <v>544</v>
      </c>
      <c r="E494" s="57"/>
      <c r="F494" s="53"/>
      <c r="G494" s="53"/>
    </row>
    <row r="495" spans="2:7" s="1" customFormat="1" ht="15.75" customHeight="1" x14ac:dyDescent="0.25">
      <c r="B495" s="39"/>
      <c r="C495" s="24" t="s">
        <v>916</v>
      </c>
      <c r="D495" s="33">
        <v>976</v>
      </c>
      <c r="E495" s="57"/>
      <c r="F495" s="53"/>
      <c r="G495" s="53"/>
    </row>
    <row r="496" spans="2:7" s="1" customFormat="1" ht="15.75" customHeight="1" x14ac:dyDescent="0.25">
      <c r="B496" s="39"/>
      <c r="C496" s="24" t="s">
        <v>829</v>
      </c>
      <c r="D496" s="33">
        <v>1388</v>
      </c>
      <c r="E496" s="57"/>
      <c r="F496" s="53"/>
      <c r="G496" s="53"/>
    </row>
    <row r="497" spans="2:7" s="1" customFormat="1" ht="15.75" customHeight="1" x14ac:dyDescent="0.25">
      <c r="B497" s="39"/>
      <c r="C497" s="24" t="s">
        <v>602</v>
      </c>
      <c r="D497" s="33">
        <v>888</v>
      </c>
      <c r="E497" s="57"/>
      <c r="F497" s="53"/>
      <c r="G497" s="53"/>
    </row>
    <row r="498" spans="2:7" s="1" customFormat="1" ht="15.75" customHeight="1" x14ac:dyDescent="0.25">
      <c r="B498" s="39"/>
      <c r="C498" s="24" t="s">
        <v>917</v>
      </c>
      <c r="D498" s="33">
        <v>2150</v>
      </c>
      <c r="E498" s="57"/>
      <c r="F498" s="53"/>
      <c r="G498" s="53"/>
    </row>
    <row r="499" spans="2:7" s="1" customFormat="1" ht="15.75" customHeight="1" x14ac:dyDescent="0.25">
      <c r="B499" s="39"/>
      <c r="C499" s="24" t="s">
        <v>918</v>
      </c>
      <c r="D499" s="33">
        <v>851</v>
      </c>
      <c r="E499" s="57"/>
      <c r="F499" s="53"/>
      <c r="G499" s="53"/>
    </row>
    <row r="500" spans="2:7" s="1" customFormat="1" ht="15.75" customHeight="1" x14ac:dyDescent="0.25">
      <c r="B500" s="39"/>
      <c r="C500" s="24" t="s">
        <v>919</v>
      </c>
      <c r="D500" s="33">
        <v>3554</v>
      </c>
      <c r="E500" s="57"/>
      <c r="F500" s="53"/>
      <c r="G500" s="53"/>
    </row>
    <row r="501" spans="2:7" s="1" customFormat="1" ht="15.75" customHeight="1" x14ac:dyDescent="0.25">
      <c r="B501" s="39"/>
      <c r="C501" s="24" t="s">
        <v>920</v>
      </c>
      <c r="D501" s="33">
        <v>1574</v>
      </c>
      <c r="E501" s="57"/>
      <c r="F501" s="53"/>
      <c r="G501" s="53"/>
    </row>
    <row r="502" spans="2:7" s="1" customFormat="1" ht="15.75" customHeight="1" x14ac:dyDescent="0.25">
      <c r="B502" s="39"/>
      <c r="C502" s="24" t="s">
        <v>122</v>
      </c>
      <c r="D502" s="33">
        <v>525</v>
      </c>
      <c r="E502" s="57"/>
      <c r="F502" s="53"/>
      <c r="G502" s="53"/>
    </row>
    <row r="503" spans="2:7" s="1" customFormat="1" ht="15.75" customHeight="1" x14ac:dyDescent="0.25">
      <c r="B503" s="39"/>
      <c r="C503" s="24" t="s">
        <v>921</v>
      </c>
      <c r="D503" s="33">
        <v>744</v>
      </c>
      <c r="E503" s="57"/>
      <c r="F503" s="53"/>
      <c r="G503" s="53"/>
    </row>
    <row r="504" spans="2:7" s="1" customFormat="1" ht="15.75" customHeight="1" x14ac:dyDescent="0.25">
      <c r="B504" s="39"/>
      <c r="C504" s="24" t="s">
        <v>922</v>
      </c>
      <c r="D504" s="33">
        <v>1155</v>
      </c>
      <c r="E504" s="57"/>
      <c r="F504" s="53"/>
      <c r="G504" s="53"/>
    </row>
    <row r="505" spans="2:7" s="1" customFormat="1" ht="15.75" customHeight="1" x14ac:dyDescent="0.25">
      <c r="B505" s="39"/>
      <c r="C505" s="24" t="s">
        <v>923</v>
      </c>
      <c r="D505" s="33">
        <v>1358</v>
      </c>
      <c r="E505" s="57"/>
      <c r="F505" s="53"/>
      <c r="G505" s="53"/>
    </row>
    <row r="506" spans="2:7" s="1" customFormat="1" ht="15.75" customHeight="1" x14ac:dyDescent="0.25">
      <c r="B506" s="39"/>
      <c r="C506" s="24" t="s">
        <v>2</v>
      </c>
      <c r="D506" s="33">
        <v>1591</v>
      </c>
      <c r="E506" s="57"/>
      <c r="F506" s="53"/>
      <c r="G506" s="53"/>
    </row>
    <row r="507" spans="2:7" s="1" customFormat="1" ht="15.75" customHeight="1" x14ac:dyDescent="0.25">
      <c r="B507" s="39"/>
      <c r="C507" s="24" t="s">
        <v>924</v>
      </c>
      <c r="D507" s="33">
        <v>729</v>
      </c>
      <c r="E507" s="57"/>
      <c r="F507" s="53"/>
      <c r="G507" s="53"/>
    </row>
    <row r="508" spans="2:7" s="1" customFormat="1" ht="15.75" customHeight="1" x14ac:dyDescent="0.25">
      <c r="B508" s="39"/>
      <c r="C508" s="24" t="s">
        <v>925</v>
      </c>
      <c r="D508" s="33">
        <v>1144</v>
      </c>
      <c r="E508" s="57"/>
      <c r="F508" s="53"/>
      <c r="G508" s="53"/>
    </row>
    <row r="509" spans="2:7" s="1" customFormat="1" ht="15.75" customHeight="1" x14ac:dyDescent="0.25">
      <c r="B509" s="39"/>
      <c r="C509" s="24" t="s">
        <v>894</v>
      </c>
      <c r="D509" s="33">
        <v>1083</v>
      </c>
      <c r="E509" s="57"/>
      <c r="F509" s="53"/>
      <c r="G509" s="53"/>
    </row>
    <row r="510" spans="2:7" s="1" customFormat="1" ht="15.75" customHeight="1" x14ac:dyDescent="0.25">
      <c r="B510" s="39"/>
      <c r="C510" s="24" t="s">
        <v>926</v>
      </c>
      <c r="D510" s="33">
        <v>1228</v>
      </c>
      <c r="E510" s="57"/>
      <c r="F510" s="53"/>
      <c r="G510" s="53"/>
    </row>
    <row r="511" spans="2:7" s="1" customFormat="1" ht="15.75" customHeight="1" x14ac:dyDescent="0.25">
      <c r="B511" s="39"/>
      <c r="C511" s="24" t="s">
        <v>927</v>
      </c>
      <c r="D511" s="33">
        <v>910</v>
      </c>
      <c r="E511" s="57"/>
      <c r="F511" s="53"/>
      <c r="G511" s="53"/>
    </row>
    <row r="512" spans="2:7" s="1" customFormat="1" ht="15.75" customHeight="1" x14ac:dyDescent="0.25">
      <c r="B512" s="39"/>
      <c r="C512" s="24" t="s">
        <v>928</v>
      </c>
      <c r="D512" s="33">
        <v>1020</v>
      </c>
      <c r="E512" s="57"/>
      <c r="F512" s="53"/>
      <c r="G512" s="53"/>
    </row>
    <row r="513" spans="1:7" s="1" customFormat="1" ht="15.75" customHeight="1" x14ac:dyDescent="0.25">
      <c r="B513" s="39"/>
      <c r="C513" s="45" t="s">
        <v>929</v>
      </c>
      <c r="D513" s="34">
        <v>2141</v>
      </c>
      <c r="E513" s="57"/>
      <c r="F513" s="53"/>
      <c r="G513" s="53"/>
    </row>
    <row r="514" spans="1:7" s="1" customFormat="1" ht="15.75" customHeight="1" x14ac:dyDescent="0.25">
      <c r="B514" s="39"/>
      <c r="C514" s="17"/>
      <c r="D514" s="12"/>
      <c r="E514" s="56"/>
      <c r="F514" s="53"/>
      <c r="G514" s="53"/>
    </row>
    <row r="515" spans="1:7" s="1" customFormat="1" ht="15.75" customHeight="1" x14ac:dyDescent="0.25">
      <c r="B515" s="39"/>
      <c r="C515" s="8"/>
      <c r="D515" s="6"/>
      <c r="E515" s="56"/>
      <c r="F515" s="53"/>
      <c r="G515" s="53"/>
    </row>
    <row r="516" spans="1:7" s="1" customFormat="1" ht="15.75" customHeight="1" x14ac:dyDescent="0.25">
      <c r="B516" s="39"/>
      <c r="C516" s="20" t="s">
        <v>1752</v>
      </c>
      <c r="D516" s="6"/>
      <c r="E516" s="56"/>
      <c r="F516" s="53"/>
      <c r="G516" s="53"/>
    </row>
    <row r="517" spans="1:7" s="1" customFormat="1" ht="15.75" customHeight="1" x14ac:dyDescent="0.25">
      <c r="B517" s="39"/>
      <c r="C517" s="50" t="s">
        <v>1755</v>
      </c>
      <c r="D517" s="4"/>
      <c r="E517" s="56"/>
      <c r="F517" s="53"/>
      <c r="G517" s="53"/>
    </row>
    <row r="518" spans="1:7" ht="15.75" customHeight="1" x14ac:dyDescent="0.25">
      <c r="A518" s="1"/>
      <c r="B518" s="39"/>
    </row>
    <row r="519" spans="1:7" ht="15.75" customHeight="1" x14ac:dyDescent="0.25">
      <c r="A519" s="1"/>
      <c r="B519" s="39"/>
      <c r="C519" s="20" t="s">
        <v>1732</v>
      </c>
    </row>
    <row r="520" spans="1:7" ht="15.75" customHeight="1" x14ac:dyDescent="0.25">
      <c r="A520" s="1"/>
      <c r="B520" s="39"/>
      <c r="C520" s="21" t="s">
        <v>1736</v>
      </c>
    </row>
  </sheetData>
  <mergeCells count="3">
    <mergeCell ref="C1:D1"/>
    <mergeCell ref="C2:D2"/>
    <mergeCell ref="F1:G1"/>
  </mergeCells>
  <printOptions horizontalCentered="1"/>
  <pageMargins left="0.98425196850393704" right="0.98425196850393704" top="0.98425196850393704" bottom="0.98425196850393704" header="0.51181102362204722" footer="0.51181102362204722"/>
  <pageSetup firstPageNumber="22" orientation="portrait" useFirstPageNumber="1" r:id="rId1"/>
  <headerFooter differentOddEven="1">
    <oddHeader>&amp;L&amp;"Arial,Bold Italic"&amp;10Lanao del Norte&amp;R&amp;"Arial,Bold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Italic"&amp;10Lanao del Norte</evenHeader>
    <evenFooter>&amp;L&amp;"Arial,Bold Italic"&amp;10Philippine Statistics Authority&amp;R&amp;"Arial,Bold"&amp;10&amp;P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5"/>
  <sheetViews>
    <sheetView view="pageBreakPreview" topLeftCell="A33" zoomScaleSheetLayoutView="100" workbookViewId="0">
      <selection activeCell="U49" sqref="U49"/>
    </sheetView>
  </sheetViews>
  <sheetFormatPr defaultRowHeight="15.75" customHeight="1" x14ac:dyDescent="0.25"/>
  <cols>
    <col min="1" max="2" width="9.140625" style="2"/>
    <col min="3" max="3" width="56.7109375" style="9" customWidth="1"/>
    <col min="4" max="4" width="19.7109375" style="2" customWidth="1"/>
    <col min="5" max="5" width="9.140625" style="2"/>
    <col min="6" max="6" width="26.42578125" style="53" bestFit="1" customWidth="1"/>
    <col min="7" max="7" width="9.140625" style="53"/>
    <col min="8" max="16384" width="9.140625" style="2"/>
  </cols>
  <sheetData>
    <row r="1" spans="2:12" s="1" customFormat="1" ht="15.75" customHeight="1" x14ac:dyDescent="0.25">
      <c r="C1" s="62" t="s">
        <v>1737</v>
      </c>
      <c r="D1" s="62"/>
      <c r="G1" s="51"/>
    </row>
    <row r="2" spans="2:12" s="1" customFormat="1" ht="15.75" customHeight="1" x14ac:dyDescent="0.25">
      <c r="C2" s="62" t="s">
        <v>1738</v>
      </c>
      <c r="D2" s="62"/>
      <c r="F2" s="51"/>
      <c r="G2" s="51"/>
    </row>
    <row r="3" spans="2:12" s="1" customFormat="1" ht="15.75" customHeight="1" thickBot="1" x14ac:dyDescent="0.3">
      <c r="F3" s="51"/>
      <c r="G3" s="51"/>
    </row>
    <row r="4" spans="2:12" s="1" customFormat="1" ht="15.75" customHeight="1" thickTop="1" x14ac:dyDescent="0.25">
      <c r="C4" s="40" t="s">
        <v>1730</v>
      </c>
      <c r="D4" s="22" t="s">
        <v>1735</v>
      </c>
      <c r="F4" s="51"/>
      <c r="G4" s="51"/>
    </row>
    <row r="5" spans="2:12" s="1" customFormat="1" ht="15.75" customHeight="1" thickBot="1" x14ac:dyDescent="0.3">
      <c r="C5" s="41" t="s">
        <v>0</v>
      </c>
      <c r="D5" s="23" t="s">
        <v>1</v>
      </c>
      <c r="F5" s="51"/>
      <c r="G5" s="51"/>
    </row>
    <row r="6" spans="2:12" s="1" customFormat="1" ht="15.75" customHeight="1" thickTop="1" x14ac:dyDescent="0.25">
      <c r="B6" s="39"/>
      <c r="F6" s="51"/>
      <c r="G6" s="51"/>
    </row>
    <row r="7" spans="2:12" s="1" customFormat="1" ht="15.75" customHeight="1" x14ac:dyDescent="0.25">
      <c r="B7" s="39"/>
      <c r="C7" s="25" t="s">
        <v>1740</v>
      </c>
      <c r="D7" s="32">
        <f>SUM(D8:D51)</f>
        <v>363115</v>
      </c>
      <c r="E7" s="48"/>
      <c r="F7" s="52"/>
      <c r="G7" s="51"/>
      <c r="J7" s="60"/>
      <c r="L7" s="60"/>
    </row>
    <row r="8" spans="2:12" s="1" customFormat="1" ht="15.75" customHeight="1" x14ac:dyDescent="0.25">
      <c r="B8" s="39"/>
      <c r="C8" s="24" t="s">
        <v>930</v>
      </c>
      <c r="D8" s="33">
        <v>5841</v>
      </c>
      <c r="E8" s="48"/>
      <c r="F8" s="52"/>
      <c r="G8" s="51"/>
      <c r="J8" s="60"/>
      <c r="L8" s="60"/>
    </row>
    <row r="9" spans="2:12" s="1" customFormat="1" ht="15.75" customHeight="1" x14ac:dyDescent="0.25">
      <c r="B9" s="39"/>
      <c r="C9" s="24" t="s">
        <v>931</v>
      </c>
      <c r="D9" s="33">
        <v>2381</v>
      </c>
      <c r="E9" s="48"/>
      <c r="F9" s="52"/>
      <c r="G9" s="51"/>
      <c r="J9" s="60"/>
      <c r="L9" s="60"/>
    </row>
    <row r="10" spans="2:12" s="1" customFormat="1" ht="15.75" customHeight="1" x14ac:dyDescent="0.25">
      <c r="B10" s="39"/>
      <c r="C10" s="24" t="s">
        <v>96</v>
      </c>
      <c r="D10" s="33">
        <v>2025</v>
      </c>
      <c r="E10" s="48"/>
      <c r="F10" s="52"/>
      <c r="G10" s="51"/>
      <c r="J10" s="60"/>
      <c r="L10" s="60"/>
    </row>
    <row r="11" spans="2:12" s="1" customFormat="1" ht="15.75" customHeight="1" x14ac:dyDescent="0.25">
      <c r="B11" s="39"/>
      <c r="C11" s="24" t="s">
        <v>932</v>
      </c>
      <c r="D11" s="33">
        <v>16835</v>
      </c>
      <c r="E11" s="48"/>
      <c r="F11" s="52"/>
      <c r="G11" s="51"/>
      <c r="J11" s="60"/>
      <c r="L11" s="60"/>
    </row>
    <row r="12" spans="2:12" s="1" customFormat="1" ht="15.75" customHeight="1" x14ac:dyDescent="0.25">
      <c r="B12" s="39"/>
      <c r="C12" s="24" t="s">
        <v>933</v>
      </c>
      <c r="D12" s="33">
        <v>21470</v>
      </c>
      <c r="E12" s="48"/>
      <c r="F12" s="52"/>
      <c r="G12" s="51"/>
      <c r="J12" s="60"/>
      <c r="L12" s="60"/>
    </row>
    <row r="13" spans="2:12" s="1" customFormat="1" ht="15.75" customHeight="1" x14ac:dyDescent="0.25">
      <c r="B13" s="39"/>
      <c r="C13" s="24" t="s">
        <v>934</v>
      </c>
      <c r="D13" s="33">
        <v>5764</v>
      </c>
      <c r="E13" s="48"/>
      <c r="F13" s="52"/>
      <c r="G13" s="51"/>
      <c r="J13" s="60"/>
      <c r="L13" s="60"/>
    </row>
    <row r="14" spans="2:12" s="1" customFormat="1" ht="15.75" customHeight="1" x14ac:dyDescent="0.25">
      <c r="B14" s="39"/>
      <c r="C14" s="24" t="s">
        <v>935</v>
      </c>
      <c r="D14" s="33">
        <v>15424</v>
      </c>
      <c r="E14" s="48"/>
      <c r="F14" s="52"/>
      <c r="G14" s="51"/>
      <c r="J14" s="60"/>
      <c r="L14" s="60"/>
    </row>
    <row r="15" spans="2:12" s="1" customFormat="1" ht="15.75" customHeight="1" x14ac:dyDescent="0.25">
      <c r="B15" s="39"/>
      <c r="C15" s="24" t="s">
        <v>936</v>
      </c>
      <c r="D15" s="33">
        <v>2362</v>
      </c>
      <c r="E15" s="48"/>
      <c r="F15" s="52"/>
      <c r="G15" s="51"/>
      <c r="J15" s="60"/>
      <c r="L15" s="60"/>
    </row>
    <row r="16" spans="2:12" s="1" customFormat="1" ht="15.75" customHeight="1" x14ac:dyDescent="0.25">
      <c r="B16" s="39"/>
      <c r="C16" s="24" t="s">
        <v>937</v>
      </c>
      <c r="D16" s="33">
        <v>7710</v>
      </c>
      <c r="E16" s="48"/>
      <c r="F16" s="52"/>
      <c r="G16" s="51"/>
      <c r="J16" s="60"/>
      <c r="L16" s="60"/>
    </row>
    <row r="17" spans="2:12" s="1" customFormat="1" ht="15.75" customHeight="1" x14ac:dyDescent="0.25">
      <c r="B17" s="39"/>
      <c r="C17" s="24" t="s">
        <v>938</v>
      </c>
      <c r="D17" s="33">
        <v>7965</v>
      </c>
      <c r="E17" s="48"/>
      <c r="F17" s="52"/>
      <c r="G17" s="51"/>
      <c r="J17" s="60"/>
      <c r="L17" s="60"/>
    </row>
    <row r="18" spans="2:12" s="1" customFormat="1" ht="15.75" customHeight="1" x14ac:dyDescent="0.25">
      <c r="B18" s="39"/>
      <c r="C18" s="24" t="s">
        <v>541</v>
      </c>
      <c r="D18" s="33">
        <v>2700</v>
      </c>
      <c r="E18" s="48"/>
      <c r="F18" s="52"/>
      <c r="G18" s="51"/>
      <c r="J18" s="60"/>
      <c r="L18" s="60"/>
    </row>
    <row r="19" spans="2:12" s="1" customFormat="1" ht="15.75" customHeight="1" x14ac:dyDescent="0.25">
      <c r="B19" s="39"/>
      <c r="C19" s="24" t="s">
        <v>939</v>
      </c>
      <c r="D19" s="33">
        <v>4283</v>
      </c>
      <c r="E19" s="48"/>
      <c r="F19" s="52"/>
      <c r="G19" s="51"/>
      <c r="J19" s="60"/>
      <c r="L19" s="60"/>
    </row>
    <row r="20" spans="2:12" s="1" customFormat="1" ht="15.75" customHeight="1" x14ac:dyDescent="0.25">
      <c r="B20" s="39"/>
      <c r="C20" s="24" t="s">
        <v>71</v>
      </c>
      <c r="D20" s="33">
        <v>11811</v>
      </c>
      <c r="E20" s="48"/>
      <c r="F20" s="52"/>
      <c r="G20" s="51"/>
      <c r="J20" s="60"/>
      <c r="L20" s="60"/>
    </row>
    <row r="21" spans="2:12" s="1" customFormat="1" ht="15.75" customHeight="1" x14ac:dyDescent="0.25">
      <c r="B21" s="39"/>
      <c r="C21" s="24" t="s">
        <v>696</v>
      </c>
      <c r="D21" s="33">
        <v>10778</v>
      </c>
      <c r="E21" s="48"/>
      <c r="F21" s="52"/>
      <c r="G21" s="51"/>
      <c r="J21" s="60"/>
      <c r="L21" s="60"/>
    </row>
    <row r="22" spans="2:12" s="1" customFormat="1" ht="15.75" customHeight="1" x14ac:dyDescent="0.25">
      <c r="B22" s="39"/>
      <c r="C22" s="24" t="s">
        <v>2</v>
      </c>
      <c r="D22" s="33">
        <v>3613</v>
      </c>
      <c r="E22" s="48"/>
      <c r="F22" s="52"/>
      <c r="G22" s="51"/>
      <c r="J22" s="60"/>
      <c r="L22" s="60"/>
    </row>
    <row r="23" spans="2:12" s="1" customFormat="1" ht="15.75" customHeight="1" x14ac:dyDescent="0.25">
      <c r="B23" s="39"/>
      <c r="C23" s="24" t="s">
        <v>940</v>
      </c>
      <c r="D23" s="33">
        <v>7555</v>
      </c>
      <c r="E23" s="48"/>
      <c r="F23" s="52"/>
      <c r="G23" s="51"/>
      <c r="J23" s="60"/>
      <c r="L23" s="60"/>
    </row>
    <row r="24" spans="2:12" s="1" customFormat="1" ht="15.75" customHeight="1" x14ac:dyDescent="0.25">
      <c r="B24" s="39"/>
      <c r="C24" s="24" t="s">
        <v>941</v>
      </c>
      <c r="D24" s="33">
        <v>7592</v>
      </c>
      <c r="E24" s="48"/>
      <c r="F24" s="52"/>
      <c r="G24" s="51"/>
      <c r="J24" s="60"/>
      <c r="L24" s="60"/>
    </row>
    <row r="25" spans="2:12" s="1" customFormat="1" ht="15.75" customHeight="1" x14ac:dyDescent="0.25">
      <c r="B25" s="39"/>
      <c r="C25" s="24" t="s">
        <v>942</v>
      </c>
      <c r="D25" s="33">
        <v>10771</v>
      </c>
      <c r="E25" s="48"/>
      <c r="F25" s="52"/>
      <c r="G25" s="51"/>
      <c r="J25" s="60"/>
      <c r="L25" s="60"/>
    </row>
    <row r="26" spans="2:12" s="1" customFormat="1" ht="15.75" customHeight="1" x14ac:dyDescent="0.25">
      <c r="B26" s="39"/>
      <c r="C26" s="24" t="s">
        <v>42</v>
      </c>
      <c r="D26" s="33">
        <v>7005</v>
      </c>
      <c r="E26" s="48"/>
      <c r="F26" s="52"/>
      <c r="G26" s="51"/>
      <c r="J26" s="60"/>
      <c r="L26" s="60"/>
    </row>
    <row r="27" spans="2:12" s="1" customFormat="1" ht="15.75" customHeight="1" x14ac:dyDescent="0.25">
      <c r="B27" s="39"/>
      <c r="C27" s="24" t="s">
        <v>943</v>
      </c>
      <c r="D27" s="33">
        <v>18649</v>
      </c>
      <c r="E27" s="48"/>
      <c r="F27" s="52"/>
      <c r="G27" s="51"/>
      <c r="J27" s="60"/>
      <c r="L27" s="60"/>
    </row>
    <row r="28" spans="2:12" s="1" customFormat="1" ht="15.75" customHeight="1" x14ac:dyDescent="0.25">
      <c r="B28" s="39"/>
      <c r="C28" s="24" t="s">
        <v>944</v>
      </c>
      <c r="D28" s="33">
        <v>19261</v>
      </c>
      <c r="E28" s="48"/>
      <c r="F28" s="52"/>
      <c r="G28" s="51"/>
      <c r="J28" s="60"/>
      <c r="L28" s="60"/>
    </row>
    <row r="29" spans="2:12" s="1" customFormat="1" ht="15.75" customHeight="1" x14ac:dyDescent="0.25">
      <c r="B29" s="39"/>
      <c r="C29" s="24" t="s">
        <v>945</v>
      </c>
      <c r="D29" s="33">
        <v>9386</v>
      </c>
      <c r="E29" s="48"/>
      <c r="F29" s="52"/>
      <c r="G29" s="51"/>
      <c r="J29" s="60"/>
      <c r="L29" s="60"/>
    </row>
    <row r="30" spans="2:12" s="1" customFormat="1" ht="15.75" customHeight="1" x14ac:dyDescent="0.25">
      <c r="B30" s="39"/>
      <c r="C30" s="24" t="s">
        <v>946</v>
      </c>
      <c r="D30" s="33">
        <v>15287</v>
      </c>
      <c r="E30" s="48"/>
      <c r="F30" s="52"/>
      <c r="G30" s="51"/>
      <c r="J30" s="60"/>
      <c r="L30" s="60"/>
    </row>
    <row r="31" spans="2:12" s="1" customFormat="1" ht="15.75" customHeight="1" x14ac:dyDescent="0.25">
      <c r="B31" s="39"/>
      <c r="C31" s="24" t="s">
        <v>947</v>
      </c>
      <c r="D31" s="33">
        <v>9676</v>
      </c>
      <c r="E31" s="48"/>
      <c r="F31" s="52"/>
      <c r="G31" s="51"/>
      <c r="J31" s="60"/>
      <c r="L31" s="60"/>
    </row>
    <row r="32" spans="2:12" s="1" customFormat="1" ht="15.75" customHeight="1" x14ac:dyDescent="0.25">
      <c r="B32" s="39"/>
      <c r="C32" s="24" t="s">
        <v>948</v>
      </c>
      <c r="D32" s="33">
        <v>3702</v>
      </c>
      <c r="E32" s="48"/>
      <c r="F32" s="52"/>
      <c r="G32" s="51"/>
      <c r="J32" s="60"/>
      <c r="L32" s="60"/>
    </row>
    <row r="33" spans="2:12" s="1" customFormat="1" ht="15.75" customHeight="1" x14ac:dyDescent="0.25">
      <c r="B33" s="39"/>
      <c r="C33" s="24" t="s">
        <v>32</v>
      </c>
      <c r="D33" s="33">
        <v>33243</v>
      </c>
      <c r="E33" s="48"/>
      <c r="F33" s="52"/>
      <c r="G33" s="51"/>
      <c r="J33" s="60"/>
      <c r="L33" s="60"/>
    </row>
    <row r="34" spans="2:12" s="1" customFormat="1" ht="15.75" customHeight="1" x14ac:dyDescent="0.25">
      <c r="B34" s="39"/>
      <c r="C34" s="24" t="s">
        <v>59</v>
      </c>
      <c r="D34" s="33">
        <v>6104</v>
      </c>
      <c r="E34" s="48"/>
      <c r="F34" s="52"/>
      <c r="G34" s="51"/>
      <c r="J34" s="60"/>
      <c r="L34" s="60"/>
    </row>
    <row r="35" spans="2:12" s="1" customFormat="1" ht="15.75" customHeight="1" x14ac:dyDescent="0.25">
      <c r="B35" s="39"/>
      <c r="C35" s="24" t="s">
        <v>949</v>
      </c>
      <c r="D35" s="33">
        <v>9662</v>
      </c>
      <c r="E35" s="48"/>
      <c r="F35" s="52"/>
      <c r="G35" s="51"/>
      <c r="J35" s="60"/>
      <c r="L35" s="60"/>
    </row>
    <row r="36" spans="2:12" s="1" customFormat="1" ht="15.75" customHeight="1" x14ac:dyDescent="0.25">
      <c r="B36" s="39"/>
      <c r="C36" s="24" t="s">
        <v>950</v>
      </c>
      <c r="D36" s="33">
        <v>1185</v>
      </c>
      <c r="E36" s="48"/>
      <c r="F36" s="52"/>
      <c r="G36" s="51"/>
      <c r="J36" s="60"/>
      <c r="L36" s="60"/>
    </row>
    <row r="37" spans="2:12" s="1" customFormat="1" ht="15.75" customHeight="1" x14ac:dyDescent="0.25">
      <c r="B37" s="39"/>
      <c r="C37" s="24" t="s">
        <v>4</v>
      </c>
      <c r="D37" s="33">
        <v>3801</v>
      </c>
      <c r="E37" s="48"/>
      <c r="F37" s="52"/>
      <c r="G37" s="51"/>
      <c r="J37" s="60"/>
      <c r="L37" s="60"/>
    </row>
    <row r="38" spans="2:12" s="1" customFormat="1" ht="15.75" customHeight="1" x14ac:dyDescent="0.25">
      <c r="B38" s="39"/>
      <c r="C38" s="24" t="s">
        <v>393</v>
      </c>
      <c r="D38" s="33">
        <v>9212</v>
      </c>
      <c r="E38" s="48"/>
      <c r="F38" s="52"/>
      <c r="G38" s="51"/>
      <c r="J38" s="60"/>
      <c r="L38" s="60"/>
    </row>
    <row r="39" spans="2:12" s="1" customFormat="1" ht="15.75" customHeight="1" x14ac:dyDescent="0.25">
      <c r="B39" s="39"/>
      <c r="C39" s="24" t="s">
        <v>37</v>
      </c>
      <c r="D39" s="33">
        <v>1839</v>
      </c>
      <c r="E39" s="48"/>
      <c r="F39" s="52"/>
      <c r="G39" s="51"/>
      <c r="J39" s="60"/>
      <c r="L39" s="60"/>
    </row>
    <row r="40" spans="2:12" s="1" customFormat="1" ht="15.75" customHeight="1" x14ac:dyDescent="0.25">
      <c r="B40" s="39"/>
      <c r="C40" s="24" t="s">
        <v>951</v>
      </c>
      <c r="D40" s="33">
        <v>8089</v>
      </c>
      <c r="E40" s="48"/>
      <c r="F40" s="52"/>
      <c r="G40" s="51"/>
      <c r="J40" s="60"/>
      <c r="L40" s="60"/>
    </row>
    <row r="41" spans="2:12" s="1" customFormat="1" ht="15.75" customHeight="1" x14ac:dyDescent="0.25">
      <c r="B41" s="39"/>
      <c r="C41" s="24" t="s">
        <v>952</v>
      </c>
      <c r="D41" s="33">
        <v>6856</v>
      </c>
      <c r="E41" s="48"/>
      <c r="F41" s="52"/>
      <c r="G41" s="51"/>
      <c r="J41" s="60"/>
      <c r="L41" s="60"/>
    </row>
    <row r="42" spans="2:12" s="1" customFormat="1" ht="15.75" customHeight="1" x14ac:dyDescent="0.25">
      <c r="B42" s="39"/>
      <c r="C42" s="24" t="s">
        <v>953</v>
      </c>
      <c r="D42" s="33">
        <v>4039</v>
      </c>
      <c r="E42" s="48"/>
      <c r="F42" s="52"/>
      <c r="G42" s="51"/>
      <c r="J42" s="60"/>
      <c r="L42" s="60"/>
    </row>
    <row r="43" spans="2:12" s="1" customFormat="1" ht="15.75" customHeight="1" x14ac:dyDescent="0.25">
      <c r="B43" s="39"/>
      <c r="C43" s="24" t="s">
        <v>954</v>
      </c>
      <c r="D43" s="33">
        <v>953</v>
      </c>
      <c r="E43" s="48"/>
      <c r="F43" s="52"/>
      <c r="G43" s="51"/>
      <c r="J43" s="60"/>
    </row>
    <row r="44" spans="2:12" s="1" customFormat="1" ht="15.75" customHeight="1" x14ac:dyDescent="0.25">
      <c r="B44" s="39"/>
      <c r="C44" s="24" t="s">
        <v>122</v>
      </c>
      <c r="D44" s="33">
        <v>1718</v>
      </c>
      <c r="E44" s="48"/>
      <c r="F44" s="52"/>
      <c r="G44" s="51"/>
      <c r="J44" s="60"/>
      <c r="L44" s="60"/>
    </row>
    <row r="45" spans="2:12" s="1" customFormat="1" ht="15.75" customHeight="1" x14ac:dyDescent="0.25">
      <c r="B45" s="39"/>
      <c r="C45" s="24" t="s">
        <v>712</v>
      </c>
      <c r="D45" s="33">
        <v>2891</v>
      </c>
      <c r="E45" s="48"/>
      <c r="F45" s="52"/>
      <c r="G45" s="51"/>
      <c r="J45" s="60"/>
      <c r="L45" s="60"/>
    </row>
    <row r="46" spans="2:12" s="1" customFormat="1" ht="15.75" customHeight="1" x14ac:dyDescent="0.25">
      <c r="B46" s="39"/>
      <c r="C46" s="24" t="s">
        <v>955</v>
      </c>
      <c r="D46" s="33">
        <v>11108</v>
      </c>
      <c r="E46" s="48"/>
      <c r="F46" s="52"/>
      <c r="G46" s="51"/>
      <c r="J46" s="60"/>
      <c r="L46" s="60"/>
    </row>
    <row r="47" spans="2:12" s="1" customFormat="1" ht="15.75" customHeight="1" x14ac:dyDescent="0.25">
      <c r="B47" s="39"/>
      <c r="C47" s="24" t="s">
        <v>956</v>
      </c>
      <c r="D47" s="33">
        <v>1586</v>
      </c>
      <c r="E47" s="48"/>
      <c r="F47" s="52"/>
      <c r="G47" s="51"/>
      <c r="J47" s="60"/>
      <c r="L47" s="60"/>
    </row>
    <row r="48" spans="2:12" s="1" customFormat="1" ht="15.75" customHeight="1" x14ac:dyDescent="0.25">
      <c r="B48" s="39"/>
      <c r="C48" s="24" t="s">
        <v>15</v>
      </c>
      <c r="D48" s="33">
        <v>5292</v>
      </c>
      <c r="E48" s="48"/>
      <c r="F48" s="52"/>
      <c r="G48" s="51"/>
      <c r="J48" s="60"/>
      <c r="L48" s="60"/>
    </row>
    <row r="49" spans="1:12" s="1" customFormat="1" ht="15.75" customHeight="1" x14ac:dyDescent="0.25">
      <c r="B49" s="39"/>
      <c r="C49" s="24" t="s">
        <v>957</v>
      </c>
      <c r="D49" s="33">
        <v>13626</v>
      </c>
      <c r="E49" s="48"/>
      <c r="F49" s="52"/>
      <c r="G49" s="51"/>
      <c r="J49" s="60"/>
      <c r="L49" s="60"/>
    </row>
    <row r="50" spans="1:12" s="1" customFormat="1" ht="15.75" customHeight="1" x14ac:dyDescent="0.25">
      <c r="B50" s="39"/>
      <c r="C50" s="24" t="s">
        <v>958</v>
      </c>
      <c r="D50" s="33">
        <v>6551</v>
      </c>
      <c r="E50" s="48"/>
      <c r="F50" s="52"/>
      <c r="G50" s="51"/>
      <c r="J50" s="60"/>
      <c r="L50" s="60"/>
    </row>
    <row r="51" spans="1:12" s="1" customFormat="1" ht="15.75" customHeight="1" x14ac:dyDescent="0.25">
      <c r="B51" s="39"/>
      <c r="C51" s="45" t="s">
        <v>959</v>
      </c>
      <c r="D51" s="34">
        <v>5514</v>
      </c>
      <c r="E51" s="48"/>
      <c r="F51" s="52"/>
      <c r="G51" s="51"/>
      <c r="J51" s="60"/>
      <c r="L51" s="60"/>
    </row>
    <row r="52" spans="1:12" s="1" customFormat="1" ht="15.75" customHeight="1" x14ac:dyDescent="0.25">
      <c r="B52" s="39"/>
      <c r="C52" s="17"/>
      <c r="D52" s="12"/>
      <c r="F52" s="52"/>
      <c r="G52" s="51"/>
    </row>
    <row r="53" spans="1:12" ht="15.75" customHeight="1" x14ac:dyDescent="0.25">
      <c r="A53" s="1"/>
      <c r="B53" s="39"/>
      <c r="F53" s="52"/>
      <c r="G53" s="51"/>
    </row>
    <row r="54" spans="1:12" ht="15.75" customHeight="1" x14ac:dyDescent="0.25">
      <c r="A54" s="1"/>
      <c r="B54" s="39"/>
      <c r="C54" s="20" t="s">
        <v>1732</v>
      </c>
      <c r="F54" s="52"/>
      <c r="G54" s="51"/>
    </row>
    <row r="55" spans="1:12" ht="15.75" customHeight="1" x14ac:dyDescent="0.25">
      <c r="A55" s="1"/>
      <c r="B55" s="39"/>
      <c r="C55" s="21" t="s">
        <v>1736</v>
      </c>
      <c r="F55" s="52"/>
      <c r="G55" s="51"/>
    </row>
    <row r="56" spans="1:12" ht="15.75" customHeight="1" x14ac:dyDescent="0.25">
      <c r="F56" s="52"/>
      <c r="G56" s="51"/>
    </row>
    <row r="57" spans="1:12" ht="15.75" customHeight="1" x14ac:dyDescent="0.25">
      <c r="F57" s="52"/>
      <c r="G57" s="51"/>
    </row>
    <row r="58" spans="1:12" ht="15.75" customHeight="1" x14ac:dyDescent="0.25">
      <c r="F58" s="52"/>
      <c r="G58" s="51"/>
    </row>
    <row r="59" spans="1:12" ht="15.75" customHeight="1" x14ac:dyDescent="0.25">
      <c r="F59" s="52"/>
      <c r="G59" s="51"/>
    </row>
    <row r="60" spans="1:12" ht="15.75" customHeight="1" x14ac:dyDescent="0.25">
      <c r="F60" s="52"/>
      <c r="G60" s="51"/>
    </row>
    <row r="61" spans="1:12" ht="15.75" customHeight="1" x14ac:dyDescent="0.25">
      <c r="F61" s="52"/>
      <c r="G61" s="51"/>
    </row>
    <row r="62" spans="1:12" ht="15.75" customHeight="1" x14ac:dyDescent="0.25">
      <c r="F62" s="52"/>
      <c r="G62" s="51"/>
    </row>
    <row r="63" spans="1:12" ht="15.75" customHeight="1" x14ac:dyDescent="0.25">
      <c r="F63" s="52"/>
      <c r="G63" s="51"/>
    </row>
    <row r="64" spans="1:12" ht="15.75" customHeight="1" x14ac:dyDescent="0.25">
      <c r="F64" s="52"/>
      <c r="G64" s="51"/>
    </row>
    <row r="65" spans="6:7" ht="15.75" customHeight="1" x14ac:dyDescent="0.25">
      <c r="F65" s="52"/>
      <c r="G65" s="51"/>
    </row>
    <row r="66" spans="6:7" ht="15.75" customHeight="1" x14ac:dyDescent="0.25">
      <c r="F66" s="52"/>
      <c r="G66" s="51"/>
    </row>
    <row r="67" spans="6:7" ht="15.75" customHeight="1" x14ac:dyDescent="0.25">
      <c r="F67" s="52"/>
      <c r="G67" s="51"/>
    </row>
    <row r="68" spans="6:7" ht="15.75" customHeight="1" x14ac:dyDescent="0.25">
      <c r="F68" s="52"/>
      <c r="G68" s="51"/>
    </row>
    <row r="69" spans="6:7" ht="15.75" customHeight="1" x14ac:dyDescent="0.25">
      <c r="F69" s="52"/>
      <c r="G69" s="51"/>
    </row>
    <row r="70" spans="6:7" ht="15.75" customHeight="1" x14ac:dyDescent="0.25">
      <c r="F70" s="52"/>
      <c r="G70" s="51"/>
    </row>
    <row r="71" spans="6:7" ht="15.75" customHeight="1" x14ac:dyDescent="0.25">
      <c r="F71" s="52"/>
      <c r="G71" s="51"/>
    </row>
    <row r="72" spans="6:7" ht="15.75" customHeight="1" x14ac:dyDescent="0.25">
      <c r="F72" s="52"/>
      <c r="G72" s="51"/>
    </row>
    <row r="73" spans="6:7" ht="15.75" customHeight="1" x14ac:dyDescent="0.25">
      <c r="F73" s="52"/>
      <c r="G73" s="51"/>
    </row>
    <row r="74" spans="6:7" ht="15.75" customHeight="1" x14ac:dyDescent="0.25">
      <c r="F74" s="52"/>
      <c r="G74" s="51"/>
    </row>
    <row r="75" spans="6:7" ht="15.75" customHeight="1" x14ac:dyDescent="0.25">
      <c r="F75" s="52"/>
      <c r="G75" s="51"/>
    </row>
    <row r="76" spans="6:7" ht="15.75" customHeight="1" x14ac:dyDescent="0.25">
      <c r="F76" s="52"/>
      <c r="G76" s="51"/>
    </row>
    <row r="77" spans="6:7" ht="15.75" customHeight="1" x14ac:dyDescent="0.25">
      <c r="F77" s="52"/>
      <c r="G77" s="51"/>
    </row>
    <row r="78" spans="6:7" ht="15.75" customHeight="1" x14ac:dyDescent="0.25">
      <c r="F78" s="52"/>
      <c r="G78" s="51"/>
    </row>
    <row r="79" spans="6:7" ht="15.75" customHeight="1" x14ac:dyDescent="0.25">
      <c r="F79" s="52"/>
      <c r="G79" s="51"/>
    </row>
    <row r="80" spans="6:7" ht="15.75" customHeight="1" x14ac:dyDescent="0.25">
      <c r="F80" s="52"/>
      <c r="G80" s="51"/>
    </row>
    <row r="81" spans="6:7" ht="15.75" customHeight="1" x14ac:dyDescent="0.25">
      <c r="F81" s="52"/>
      <c r="G81" s="51"/>
    </row>
    <row r="82" spans="6:7" ht="15.75" customHeight="1" x14ac:dyDescent="0.25">
      <c r="F82" s="52"/>
      <c r="G82" s="51"/>
    </row>
    <row r="83" spans="6:7" ht="15.75" customHeight="1" x14ac:dyDescent="0.25">
      <c r="F83" s="52"/>
      <c r="G83" s="51"/>
    </row>
    <row r="84" spans="6:7" ht="15.75" customHeight="1" x14ac:dyDescent="0.25">
      <c r="F84" s="52"/>
      <c r="G84" s="51"/>
    </row>
    <row r="85" spans="6:7" ht="15.75" customHeight="1" x14ac:dyDescent="0.25">
      <c r="F85" s="52"/>
      <c r="G85" s="51"/>
    </row>
    <row r="86" spans="6:7" ht="15.75" customHeight="1" x14ac:dyDescent="0.25">
      <c r="F86" s="52"/>
      <c r="G86" s="51"/>
    </row>
    <row r="87" spans="6:7" ht="15.75" customHeight="1" x14ac:dyDescent="0.25">
      <c r="F87" s="52"/>
      <c r="G87" s="51"/>
    </row>
    <row r="88" spans="6:7" ht="15.75" customHeight="1" x14ac:dyDescent="0.25">
      <c r="F88" s="52"/>
      <c r="G88" s="51"/>
    </row>
    <row r="89" spans="6:7" ht="15.75" customHeight="1" x14ac:dyDescent="0.25">
      <c r="F89" s="52"/>
      <c r="G89" s="51"/>
    </row>
    <row r="90" spans="6:7" ht="15.75" customHeight="1" x14ac:dyDescent="0.25">
      <c r="F90" s="52"/>
      <c r="G90" s="51"/>
    </row>
    <row r="91" spans="6:7" ht="15.75" customHeight="1" x14ac:dyDescent="0.25">
      <c r="F91" s="52"/>
      <c r="G91" s="51"/>
    </row>
    <row r="92" spans="6:7" ht="15.75" customHeight="1" x14ac:dyDescent="0.25">
      <c r="F92" s="52"/>
      <c r="G92" s="51"/>
    </row>
    <row r="93" spans="6:7" ht="15.75" customHeight="1" x14ac:dyDescent="0.25">
      <c r="F93" s="52"/>
      <c r="G93" s="51"/>
    </row>
    <row r="94" spans="6:7" ht="15.75" customHeight="1" x14ac:dyDescent="0.25">
      <c r="F94" s="52"/>
      <c r="G94" s="51"/>
    </row>
    <row r="95" spans="6:7" ht="15.75" customHeight="1" x14ac:dyDescent="0.25">
      <c r="F95" s="52"/>
      <c r="G95" s="51"/>
    </row>
    <row r="96" spans="6:7" ht="15.75" customHeight="1" x14ac:dyDescent="0.25">
      <c r="F96" s="52"/>
      <c r="G96" s="51"/>
    </row>
    <row r="97" spans="6:7" ht="15.75" customHeight="1" x14ac:dyDescent="0.25">
      <c r="F97" s="52"/>
      <c r="G97" s="51"/>
    </row>
    <row r="98" spans="6:7" ht="15.75" customHeight="1" x14ac:dyDescent="0.25">
      <c r="F98" s="52"/>
      <c r="G98" s="51"/>
    </row>
    <row r="99" spans="6:7" ht="15.75" customHeight="1" x14ac:dyDescent="0.25">
      <c r="F99" s="52"/>
      <c r="G99" s="51"/>
    </row>
    <row r="100" spans="6:7" ht="15.75" customHeight="1" x14ac:dyDescent="0.25">
      <c r="F100" s="52"/>
      <c r="G100" s="51"/>
    </row>
    <row r="101" spans="6:7" ht="15.75" customHeight="1" x14ac:dyDescent="0.25">
      <c r="F101" s="52"/>
      <c r="G101" s="51"/>
    </row>
    <row r="102" spans="6:7" ht="15.75" customHeight="1" x14ac:dyDescent="0.25">
      <c r="F102" s="52"/>
      <c r="G102" s="51"/>
    </row>
    <row r="103" spans="6:7" ht="15.75" customHeight="1" x14ac:dyDescent="0.25">
      <c r="F103" s="52"/>
      <c r="G103" s="51"/>
    </row>
    <row r="104" spans="6:7" ht="15.75" customHeight="1" x14ac:dyDescent="0.25">
      <c r="F104" s="52"/>
      <c r="G104" s="51"/>
    </row>
    <row r="105" spans="6:7" ht="15.75" customHeight="1" x14ac:dyDescent="0.25">
      <c r="F105" s="52"/>
      <c r="G105" s="51"/>
    </row>
    <row r="106" spans="6:7" ht="15.75" customHeight="1" x14ac:dyDescent="0.25">
      <c r="F106" s="52"/>
      <c r="G106" s="51"/>
    </row>
    <row r="107" spans="6:7" ht="15.75" customHeight="1" x14ac:dyDescent="0.25">
      <c r="F107" s="52"/>
      <c r="G107" s="51"/>
    </row>
    <row r="108" spans="6:7" ht="15.75" customHeight="1" x14ac:dyDescent="0.25">
      <c r="F108" s="52"/>
      <c r="G108" s="51"/>
    </row>
    <row r="109" spans="6:7" ht="15.75" customHeight="1" x14ac:dyDescent="0.25">
      <c r="F109" s="52"/>
      <c r="G109" s="51"/>
    </row>
    <row r="110" spans="6:7" ht="15.75" customHeight="1" x14ac:dyDescent="0.25">
      <c r="F110" s="52"/>
      <c r="G110" s="51"/>
    </row>
    <row r="111" spans="6:7" ht="15.75" customHeight="1" x14ac:dyDescent="0.25">
      <c r="F111" s="52"/>
      <c r="G111" s="51"/>
    </row>
    <row r="112" spans="6:7" ht="15.75" customHeight="1" x14ac:dyDescent="0.25">
      <c r="F112" s="52"/>
      <c r="G112" s="51"/>
    </row>
    <row r="113" spans="6:7" ht="15.75" customHeight="1" x14ac:dyDescent="0.25">
      <c r="F113" s="52"/>
      <c r="G113" s="51"/>
    </row>
    <row r="114" spans="6:7" ht="15.75" customHeight="1" x14ac:dyDescent="0.25">
      <c r="F114" s="52"/>
      <c r="G114" s="51"/>
    </row>
    <row r="115" spans="6:7" ht="15.75" customHeight="1" x14ac:dyDescent="0.25">
      <c r="F115" s="52"/>
      <c r="G115" s="51"/>
    </row>
    <row r="116" spans="6:7" ht="15.75" customHeight="1" x14ac:dyDescent="0.25">
      <c r="F116" s="52"/>
      <c r="G116" s="51"/>
    </row>
    <row r="117" spans="6:7" ht="15.75" customHeight="1" x14ac:dyDescent="0.25">
      <c r="F117" s="52"/>
      <c r="G117" s="51"/>
    </row>
    <row r="118" spans="6:7" ht="15.75" customHeight="1" x14ac:dyDescent="0.25">
      <c r="F118" s="52"/>
      <c r="G118" s="51"/>
    </row>
    <row r="119" spans="6:7" ht="15.75" customHeight="1" x14ac:dyDescent="0.25">
      <c r="F119" s="52"/>
      <c r="G119" s="51"/>
    </row>
    <row r="120" spans="6:7" ht="15.75" customHeight="1" x14ac:dyDescent="0.25">
      <c r="F120" s="52"/>
      <c r="G120" s="51"/>
    </row>
    <row r="121" spans="6:7" ht="15.75" customHeight="1" x14ac:dyDescent="0.25">
      <c r="F121" s="52"/>
      <c r="G121" s="51"/>
    </row>
    <row r="122" spans="6:7" ht="15.75" customHeight="1" x14ac:dyDescent="0.25">
      <c r="F122" s="52"/>
      <c r="G122" s="51"/>
    </row>
    <row r="123" spans="6:7" ht="15.75" customHeight="1" x14ac:dyDescent="0.25">
      <c r="F123" s="52"/>
      <c r="G123" s="51"/>
    </row>
    <row r="124" spans="6:7" ht="15.75" customHeight="1" x14ac:dyDescent="0.25">
      <c r="F124" s="52"/>
      <c r="G124" s="51"/>
    </row>
    <row r="125" spans="6:7" ht="15.75" customHeight="1" x14ac:dyDescent="0.25">
      <c r="F125" s="52"/>
      <c r="G125" s="51"/>
    </row>
    <row r="126" spans="6:7" ht="15.75" customHeight="1" x14ac:dyDescent="0.25">
      <c r="F126" s="52"/>
      <c r="G126" s="51"/>
    </row>
    <row r="127" spans="6:7" ht="15.75" customHeight="1" x14ac:dyDescent="0.25">
      <c r="F127" s="52"/>
      <c r="G127" s="51"/>
    </row>
    <row r="128" spans="6:7" ht="15.75" customHeight="1" x14ac:dyDescent="0.25">
      <c r="F128" s="52"/>
      <c r="G128" s="51"/>
    </row>
    <row r="129" spans="6:7" ht="15.75" customHeight="1" x14ac:dyDescent="0.25">
      <c r="F129" s="52"/>
      <c r="G129" s="51"/>
    </row>
    <row r="130" spans="6:7" ht="15.75" customHeight="1" x14ac:dyDescent="0.25">
      <c r="F130" s="52"/>
      <c r="G130" s="51"/>
    </row>
    <row r="131" spans="6:7" ht="15.75" customHeight="1" x14ac:dyDescent="0.25">
      <c r="F131" s="52"/>
      <c r="G131" s="51"/>
    </row>
    <row r="132" spans="6:7" ht="15.75" customHeight="1" x14ac:dyDescent="0.25">
      <c r="F132" s="52"/>
      <c r="G132" s="51"/>
    </row>
    <row r="133" spans="6:7" ht="15.75" customHeight="1" x14ac:dyDescent="0.25">
      <c r="F133" s="52"/>
      <c r="G133" s="51"/>
    </row>
    <row r="134" spans="6:7" ht="15.75" customHeight="1" x14ac:dyDescent="0.25">
      <c r="F134" s="52"/>
      <c r="G134" s="51"/>
    </row>
    <row r="135" spans="6:7" ht="15.75" customHeight="1" x14ac:dyDescent="0.25">
      <c r="F135" s="52"/>
      <c r="G135" s="51"/>
    </row>
    <row r="136" spans="6:7" ht="15.75" customHeight="1" x14ac:dyDescent="0.25">
      <c r="F136" s="52"/>
      <c r="G136" s="51"/>
    </row>
    <row r="137" spans="6:7" ht="15.75" customHeight="1" x14ac:dyDescent="0.25">
      <c r="F137" s="52"/>
      <c r="G137" s="51"/>
    </row>
    <row r="138" spans="6:7" ht="15.75" customHeight="1" x14ac:dyDescent="0.25">
      <c r="F138" s="52"/>
      <c r="G138" s="51"/>
    </row>
    <row r="139" spans="6:7" ht="15.75" customHeight="1" x14ac:dyDescent="0.25">
      <c r="F139" s="52"/>
      <c r="G139" s="51"/>
    </row>
    <row r="140" spans="6:7" ht="15.75" customHeight="1" x14ac:dyDescent="0.25">
      <c r="F140" s="52"/>
      <c r="G140" s="51"/>
    </row>
    <row r="141" spans="6:7" ht="15.75" customHeight="1" x14ac:dyDescent="0.25">
      <c r="F141" s="52"/>
      <c r="G141" s="51"/>
    </row>
    <row r="142" spans="6:7" ht="15.75" customHeight="1" x14ac:dyDescent="0.25">
      <c r="F142" s="52"/>
      <c r="G142" s="51"/>
    </row>
    <row r="143" spans="6:7" ht="15.75" customHeight="1" x14ac:dyDescent="0.25">
      <c r="F143" s="52"/>
      <c r="G143" s="51"/>
    </row>
    <row r="144" spans="6:7" ht="15.75" customHeight="1" x14ac:dyDescent="0.25">
      <c r="F144" s="52"/>
      <c r="G144" s="51"/>
    </row>
    <row r="145" spans="6:7" ht="15.75" customHeight="1" x14ac:dyDescent="0.25">
      <c r="F145" s="52"/>
      <c r="G145" s="51"/>
    </row>
    <row r="146" spans="6:7" ht="15.75" customHeight="1" x14ac:dyDescent="0.25">
      <c r="F146" s="52"/>
      <c r="G146" s="51"/>
    </row>
    <row r="147" spans="6:7" ht="15.75" customHeight="1" x14ac:dyDescent="0.25">
      <c r="F147" s="52"/>
      <c r="G147" s="51"/>
    </row>
    <row r="148" spans="6:7" ht="15.75" customHeight="1" x14ac:dyDescent="0.25">
      <c r="F148" s="52"/>
      <c r="G148" s="51"/>
    </row>
    <row r="149" spans="6:7" ht="15.75" customHeight="1" x14ac:dyDescent="0.25">
      <c r="F149" s="52"/>
      <c r="G149" s="51"/>
    </row>
    <row r="150" spans="6:7" ht="15.75" customHeight="1" x14ac:dyDescent="0.25">
      <c r="F150" s="52"/>
      <c r="G150" s="51"/>
    </row>
    <row r="151" spans="6:7" ht="15.75" customHeight="1" x14ac:dyDescent="0.25">
      <c r="F151" s="52"/>
      <c r="G151" s="51"/>
    </row>
    <row r="152" spans="6:7" ht="15.75" customHeight="1" x14ac:dyDescent="0.25">
      <c r="F152" s="52"/>
      <c r="G152" s="51"/>
    </row>
    <row r="153" spans="6:7" ht="15.75" customHeight="1" x14ac:dyDescent="0.25">
      <c r="F153" s="52"/>
      <c r="G153" s="51"/>
    </row>
    <row r="154" spans="6:7" ht="15.75" customHeight="1" x14ac:dyDescent="0.25">
      <c r="F154" s="52"/>
      <c r="G154" s="51"/>
    </row>
    <row r="155" spans="6:7" ht="15.75" customHeight="1" x14ac:dyDescent="0.25">
      <c r="F155" s="52"/>
      <c r="G155" s="51"/>
    </row>
    <row r="156" spans="6:7" ht="15.75" customHeight="1" x14ac:dyDescent="0.25">
      <c r="F156" s="52"/>
      <c r="G156" s="51"/>
    </row>
    <row r="157" spans="6:7" ht="15.75" customHeight="1" x14ac:dyDescent="0.25">
      <c r="F157" s="52"/>
      <c r="G157" s="51"/>
    </row>
    <row r="158" spans="6:7" ht="15.75" customHeight="1" x14ac:dyDescent="0.25">
      <c r="F158" s="52"/>
      <c r="G158" s="51"/>
    </row>
    <row r="159" spans="6:7" ht="15.75" customHeight="1" x14ac:dyDescent="0.25">
      <c r="F159" s="52"/>
      <c r="G159" s="51"/>
    </row>
    <row r="160" spans="6:7" ht="15.75" customHeight="1" x14ac:dyDescent="0.25">
      <c r="F160" s="52"/>
      <c r="G160" s="51"/>
    </row>
    <row r="161" spans="6:7" ht="15.75" customHeight="1" x14ac:dyDescent="0.25">
      <c r="F161" s="52"/>
      <c r="G161" s="51"/>
    </row>
    <row r="162" spans="6:7" ht="15.75" customHeight="1" x14ac:dyDescent="0.25">
      <c r="F162" s="52"/>
      <c r="G162" s="51"/>
    </row>
    <row r="163" spans="6:7" ht="15.75" customHeight="1" x14ac:dyDescent="0.25">
      <c r="F163" s="52"/>
      <c r="G163" s="51"/>
    </row>
    <row r="164" spans="6:7" ht="15.75" customHeight="1" x14ac:dyDescent="0.25">
      <c r="F164" s="52"/>
      <c r="G164" s="51"/>
    </row>
    <row r="165" spans="6:7" ht="15.75" customHeight="1" x14ac:dyDescent="0.25">
      <c r="F165" s="52"/>
      <c r="G165" s="51"/>
    </row>
    <row r="166" spans="6:7" ht="15.75" customHeight="1" x14ac:dyDescent="0.25">
      <c r="F166" s="52"/>
      <c r="G166" s="51"/>
    </row>
    <row r="167" spans="6:7" ht="15.75" customHeight="1" x14ac:dyDescent="0.25">
      <c r="F167" s="52"/>
      <c r="G167" s="51"/>
    </row>
    <row r="168" spans="6:7" ht="15.75" customHeight="1" x14ac:dyDescent="0.25">
      <c r="F168" s="52"/>
      <c r="G168" s="51"/>
    </row>
    <row r="169" spans="6:7" ht="15.75" customHeight="1" x14ac:dyDescent="0.25">
      <c r="F169" s="52"/>
      <c r="G169" s="51"/>
    </row>
    <row r="170" spans="6:7" ht="15.75" customHeight="1" x14ac:dyDescent="0.25">
      <c r="F170" s="52"/>
      <c r="G170" s="51"/>
    </row>
    <row r="171" spans="6:7" ht="15.75" customHeight="1" x14ac:dyDescent="0.25">
      <c r="F171" s="52"/>
      <c r="G171" s="51"/>
    </row>
    <row r="172" spans="6:7" ht="15.75" customHeight="1" x14ac:dyDescent="0.25">
      <c r="F172" s="52"/>
      <c r="G172" s="51"/>
    </row>
    <row r="173" spans="6:7" ht="15.75" customHeight="1" x14ac:dyDescent="0.25">
      <c r="F173" s="52"/>
      <c r="G173" s="51"/>
    </row>
    <row r="174" spans="6:7" ht="15.75" customHeight="1" x14ac:dyDescent="0.25">
      <c r="F174" s="52"/>
      <c r="G174" s="51"/>
    </row>
    <row r="175" spans="6:7" ht="15.75" customHeight="1" x14ac:dyDescent="0.25">
      <c r="F175" s="52"/>
      <c r="G175" s="51"/>
    </row>
    <row r="176" spans="6:7" ht="15.75" customHeight="1" x14ac:dyDescent="0.25">
      <c r="F176" s="52"/>
      <c r="G176" s="51"/>
    </row>
    <row r="177" spans="6:7" ht="15.75" customHeight="1" x14ac:dyDescent="0.25">
      <c r="F177" s="52"/>
      <c r="G177" s="51"/>
    </row>
    <row r="178" spans="6:7" ht="15.75" customHeight="1" x14ac:dyDescent="0.25">
      <c r="F178" s="52"/>
      <c r="G178" s="51"/>
    </row>
    <row r="179" spans="6:7" ht="15.75" customHeight="1" x14ac:dyDescent="0.25">
      <c r="F179" s="52"/>
      <c r="G179" s="51"/>
    </row>
    <row r="180" spans="6:7" ht="15.75" customHeight="1" x14ac:dyDescent="0.25">
      <c r="F180" s="52"/>
      <c r="G180" s="51"/>
    </row>
    <row r="181" spans="6:7" ht="15.75" customHeight="1" x14ac:dyDescent="0.25">
      <c r="F181" s="52"/>
      <c r="G181" s="51"/>
    </row>
    <row r="182" spans="6:7" ht="15.75" customHeight="1" x14ac:dyDescent="0.25">
      <c r="F182" s="52"/>
      <c r="G182" s="51"/>
    </row>
    <row r="183" spans="6:7" ht="15.75" customHeight="1" x14ac:dyDescent="0.25">
      <c r="F183" s="52"/>
      <c r="G183" s="51"/>
    </row>
    <row r="184" spans="6:7" ht="15.75" customHeight="1" x14ac:dyDescent="0.25">
      <c r="F184" s="52"/>
      <c r="G184" s="51"/>
    </row>
    <row r="185" spans="6:7" ht="15.75" customHeight="1" x14ac:dyDescent="0.25">
      <c r="F185" s="52"/>
      <c r="G185" s="51"/>
    </row>
    <row r="186" spans="6:7" ht="15.75" customHeight="1" x14ac:dyDescent="0.25">
      <c r="F186" s="52"/>
      <c r="G186" s="51"/>
    </row>
    <row r="187" spans="6:7" ht="15.75" customHeight="1" x14ac:dyDescent="0.25">
      <c r="F187" s="52"/>
      <c r="G187" s="51"/>
    </row>
    <row r="188" spans="6:7" ht="15.75" customHeight="1" x14ac:dyDescent="0.25">
      <c r="F188" s="52"/>
      <c r="G188" s="51"/>
    </row>
    <row r="189" spans="6:7" ht="15.75" customHeight="1" x14ac:dyDescent="0.25">
      <c r="F189" s="52"/>
      <c r="G189" s="51"/>
    </row>
    <row r="190" spans="6:7" ht="15.75" customHeight="1" x14ac:dyDescent="0.25">
      <c r="F190" s="52"/>
      <c r="G190" s="51"/>
    </row>
    <row r="191" spans="6:7" ht="15.75" customHeight="1" x14ac:dyDescent="0.25">
      <c r="F191" s="52"/>
      <c r="G191" s="51"/>
    </row>
    <row r="192" spans="6:7" ht="15.75" customHeight="1" x14ac:dyDescent="0.25">
      <c r="F192" s="52"/>
      <c r="G192" s="51"/>
    </row>
    <row r="193" spans="6:7" ht="15.75" customHeight="1" x14ac:dyDescent="0.25">
      <c r="F193" s="52"/>
      <c r="G193" s="51"/>
    </row>
    <row r="194" spans="6:7" ht="15.75" customHeight="1" x14ac:dyDescent="0.25">
      <c r="F194" s="52"/>
      <c r="G194" s="51"/>
    </row>
    <row r="195" spans="6:7" ht="15.75" customHeight="1" x14ac:dyDescent="0.25">
      <c r="F195" s="52"/>
      <c r="G195" s="51"/>
    </row>
    <row r="196" spans="6:7" ht="15.75" customHeight="1" x14ac:dyDescent="0.25">
      <c r="F196" s="52"/>
      <c r="G196" s="51"/>
    </row>
    <row r="197" spans="6:7" ht="15.75" customHeight="1" x14ac:dyDescent="0.25">
      <c r="F197" s="52"/>
      <c r="G197" s="51"/>
    </row>
    <row r="198" spans="6:7" ht="15.75" customHeight="1" x14ac:dyDescent="0.25">
      <c r="F198" s="52"/>
      <c r="G198" s="51"/>
    </row>
    <row r="199" spans="6:7" ht="15.75" customHeight="1" x14ac:dyDescent="0.25">
      <c r="F199" s="52"/>
      <c r="G199" s="51"/>
    </row>
    <row r="200" spans="6:7" ht="15.75" customHeight="1" x14ac:dyDescent="0.25">
      <c r="F200" s="52"/>
      <c r="G200" s="51"/>
    </row>
    <row r="201" spans="6:7" ht="15.75" customHeight="1" x14ac:dyDescent="0.25">
      <c r="F201" s="52"/>
      <c r="G201" s="51"/>
    </row>
    <row r="202" spans="6:7" ht="15.75" customHeight="1" x14ac:dyDescent="0.25">
      <c r="F202" s="52"/>
      <c r="G202" s="51"/>
    </row>
    <row r="203" spans="6:7" ht="15.75" customHeight="1" x14ac:dyDescent="0.25">
      <c r="F203" s="52"/>
      <c r="G203" s="51"/>
    </row>
    <row r="204" spans="6:7" ht="15.75" customHeight="1" x14ac:dyDescent="0.25">
      <c r="F204" s="52"/>
      <c r="G204" s="51"/>
    </row>
    <row r="205" spans="6:7" ht="15.75" customHeight="1" x14ac:dyDescent="0.25">
      <c r="F205" s="52"/>
      <c r="G205" s="51"/>
    </row>
    <row r="206" spans="6:7" ht="15.75" customHeight="1" x14ac:dyDescent="0.25">
      <c r="F206" s="52"/>
      <c r="G206" s="51"/>
    </row>
    <row r="207" spans="6:7" ht="15.75" customHeight="1" x14ac:dyDescent="0.25">
      <c r="F207" s="52"/>
      <c r="G207" s="51"/>
    </row>
    <row r="208" spans="6:7" ht="15.75" customHeight="1" x14ac:dyDescent="0.25">
      <c r="F208" s="52"/>
      <c r="G208" s="51"/>
    </row>
    <row r="209" spans="6:7" ht="15.75" customHeight="1" x14ac:dyDescent="0.25">
      <c r="F209" s="52"/>
      <c r="G209" s="51"/>
    </row>
    <row r="210" spans="6:7" ht="15.75" customHeight="1" x14ac:dyDescent="0.25">
      <c r="F210" s="52"/>
      <c r="G210" s="51"/>
    </row>
    <row r="211" spans="6:7" ht="15.75" customHeight="1" x14ac:dyDescent="0.25">
      <c r="F211" s="52"/>
      <c r="G211" s="51"/>
    </row>
    <row r="212" spans="6:7" ht="15.75" customHeight="1" x14ac:dyDescent="0.25">
      <c r="F212" s="52"/>
      <c r="G212" s="51"/>
    </row>
    <row r="213" spans="6:7" ht="15.75" customHeight="1" x14ac:dyDescent="0.25">
      <c r="F213" s="52"/>
      <c r="G213" s="51"/>
    </row>
    <row r="214" spans="6:7" ht="15.75" customHeight="1" x14ac:dyDescent="0.25">
      <c r="F214" s="52"/>
      <c r="G214" s="51"/>
    </row>
    <row r="215" spans="6:7" ht="15.75" customHeight="1" x14ac:dyDescent="0.25">
      <c r="F215" s="52"/>
      <c r="G215" s="51"/>
    </row>
    <row r="216" spans="6:7" ht="15.75" customHeight="1" x14ac:dyDescent="0.25">
      <c r="F216" s="52"/>
      <c r="G216" s="51"/>
    </row>
    <row r="217" spans="6:7" ht="15.75" customHeight="1" x14ac:dyDescent="0.25">
      <c r="F217" s="52"/>
      <c r="G217" s="51"/>
    </row>
    <row r="218" spans="6:7" ht="15.75" customHeight="1" x14ac:dyDescent="0.25">
      <c r="F218" s="52"/>
      <c r="G218" s="51"/>
    </row>
    <row r="219" spans="6:7" ht="15.75" customHeight="1" x14ac:dyDescent="0.25">
      <c r="F219" s="52"/>
      <c r="G219" s="51"/>
    </row>
    <row r="220" spans="6:7" ht="15.75" customHeight="1" x14ac:dyDescent="0.25">
      <c r="F220" s="52"/>
      <c r="G220" s="51"/>
    </row>
    <row r="221" spans="6:7" ht="15.75" customHeight="1" x14ac:dyDescent="0.25">
      <c r="F221" s="52"/>
      <c r="G221" s="51"/>
    </row>
    <row r="222" spans="6:7" ht="15.75" customHeight="1" x14ac:dyDescent="0.25">
      <c r="F222" s="52"/>
      <c r="G222" s="51"/>
    </row>
    <row r="223" spans="6:7" ht="15.75" customHeight="1" x14ac:dyDescent="0.25">
      <c r="F223" s="52"/>
      <c r="G223" s="51"/>
    </row>
    <row r="224" spans="6:7" ht="15.75" customHeight="1" x14ac:dyDescent="0.25">
      <c r="F224" s="52"/>
      <c r="G224" s="51"/>
    </row>
    <row r="225" spans="6:7" ht="15.75" customHeight="1" x14ac:dyDescent="0.25">
      <c r="F225" s="52"/>
      <c r="G225" s="51"/>
    </row>
    <row r="226" spans="6:7" ht="15.75" customHeight="1" x14ac:dyDescent="0.25">
      <c r="F226" s="52"/>
      <c r="G226" s="51"/>
    </row>
    <row r="227" spans="6:7" ht="15.75" customHeight="1" x14ac:dyDescent="0.25">
      <c r="F227" s="52"/>
      <c r="G227" s="51"/>
    </row>
    <row r="228" spans="6:7" ht="15.75" customHeight="1" x14ac:dyDescent="0.25">
      <c r="F228" s="52"/>
      <c r="G228" s="51"/>
    </row>
    <row r="229" spans="6:7" ht="15.75" customHeight="1" x14ac:dyDescent="0.25">
      <c r="F229" s="52"/>
      <c r="G229" s="51"/>
    </row>
    <row r="230" spans="6:7" ht="15.75" customHeight="1" x14ac:dyDescent="0.25">
      <c r="F230" s="52"/>
      <c r="G230" s="51"/>
    </row>
    <row r="231" spans="6:7" ht="15.75" customHeight="1" x14ac:dyDescent="0.25">
      <c r="F231" s="52"/>
      <c r="G231" s="51"/>
    </row>
    <row r="232" spans="6:7" ht="15.75" customHeight="1" x14ac:dyDescent="0.25">
      <c r="F232" s="52"/>
      <c r="G232" s="51"/>
    </row>
    <row r="233" spans="6:7" ht="15.75" customHeight="1" x14ac:dyDescent="0.25">
      <c r="F233" s="52"/>
      <c r="G233" s="51"/>
    </row>
    <row r="234" spans="6:7" ht="15.75" customHeight="1" x14ac:dyDescent="0.25">
      <c r="F234" s="52"/>
      <c r="G234" s="51"/>
    </row>
    <row r="235" spans="6:7" ht="15.75" customHeight="1" x14ac:dyDescent="0.25">
      <c r="F235" s="52"/>
      <c r="G235" s="51"/>
    </row>
    <row r="236" spans="6:7" ht="15.75" customHeight="1" x14ac:dyDescent="0.25">
      <c r="F236" s="52"/>
      <c r="G236" s="51"/>
    </row>
    <row r="237" spans="6:7" ht="15.75" customHeight="1" x14ac:dyDescent="0.25">
      <c r="F237" s="52"/>
      <c r="G237" s="51"/>
    </row>
    <row r="238" spans="6:7" ht="15.75" customHeight="1" x14ac:dyDescent="0.25">
      <c r="F238" s="52"/>
      <c r="G238" s="51"/>
    </row>
    <row r="239" spans="6:7" ht="15.75" customHeight="1" x14ac:dyDescent="0.25">
      <c r="F239" s="52"/>
      <c r="G239" s="51"/>
    </row>
    <row r="240" spans="6:7" ht="15.75" customHeight="1" x14ac:dyDescent="0.25">
      <c r="F240" s="52"/>
      <c r="G240" s="51"/>
    </row>
    <row r="241" spans="6:7" ht="15.75" customHeight="1" x14ac:dyDescent="0.25">
      <c r="F241" s="52"/>
      <c r="G241" s="51"/>
    </row>
    <row r="242" spans="6:7" ht="15.75" customHeight="1" x14ac:dyDescent="0.25">
      <c r="F242" s="52"/>
      <c r="G242" s="51"/>
    </row>
    <row r="243" spans="6:7" ht="15.75" customHeight="1" x14ac:dyDescent="0.25">
      <c r="F243" s="52"/>
      <c r="G243" s="51"/>
    </row>
    <row r="244" spans="6:7" ht="15.75" customHeight="1" x14ac:dyDescent="0.25">
      <c r="F244" s="52"/>
      <c r="G244" s="51"/>
    </row>
    <row r="245" spans="6:7" ht="15.75" customHeight="1" x14ac:dyDescent="0.25">
      <c r="F245" s="52"/>
      <c r="G245" s="51"/>
    </row>
    <row r="246" spans="6:7" ht="15.75" customHeight="1" x14ac:dyDescent="0.25">
      <c r="F246" s="52"/>
      <c r="G246" s="51"/>
    </row>
    <row r="247" spans="6:7" ht="15.75" customHeight="1" x14ac:dyDescent="0.25">
      <c r="F247" s="52"/>
      <c r="G247" s="51"/>
    </row>
    <row r="248" spans="6:7" ht="15.75" customHeight="1" x14ac:dyDescent="0.25">
      <c r="F248" s="52"/>
      <c r="G248" s="51"/>
    </row>
    <row r="249" spans="6:7" ht="15.75" customHeight="1" x14ac:dyDescent="0.25">
      <c r="F249" s="52"/>
      <c r="G249" s="51"/>
    </row>
    <row r="250" spans="6:7" ht="15.75" customHeight="1" x14ac:dyDescent="0.25">
      <c r="F250" s="52"/>
      <c r="G250" s="51"/>
    </row>
    <row r="251" spans="6:7" ht="15.75" customHeight="1" x14ac:dyDescent="0.25">
      <c r="F251" s="52"/>
      <c r="G251" s="51"/>
    </row>
    <row r="252" spans="6:7" ht="15.75" customHeight="1" x14ac:dyDescent="0.25">
      <c r="F252" s="52"/>
      <c r="G252" s="51"/>
    </row>
    <row r="253" spans="6:7" ht="15.75" customHeight="1" x14ac:dyDescent="0.25">
      <c r="F253" s="52"/>
      <c r="G253" s="51"/>
    </row>
    <row r="254" spans="6:7" ht="15.75" customHeight="1" x14ac:dyDescent="0.25">
      <c r="F254" s="52"/>
      <c r="G254" s="51"/>
    </row>
    <row r="255" spans="6:7" ht="15.75" customHeight="1" x14ac:dyDescent="0.25">
      <c r="F255" s="52"/>
      <c r="G255" s="51"/>
    </row>
    <row r="256" spans="6:7" ht="15.75" customHeight="1" x14ac:dyDescent="0.25">
      <c r="F256" s="52"/>
      <c r="G256" s="51"/>
    </row>
    <row r="257" spans="6:7" ht="15.75" customHeight="1" x14ac:dyDescent="0.25">
      <c r="F257" s="52"/>
      <c r="G257" s="51"/>
    </row>
    <row r="258" spans="6:7" ht="15.75" customHeight="1" x14ac:dyDescent="0.25">
      <c r="F258" s="52"/>
      <c r="G258" s="51"/>
    </row>
    <row r="259" spans="6:7" ht="15.75" customHeight="1" x14ac:dyDescent="0.25">
      <c r="F259" s="52"/>
      <c r="G259" s="51"/>
    </row>
    <row r="260" spans="6:7" ht="15.75" customHeight="1" x14ac:dyDescent="0.25">
      <c r="F260" s="52"/>
      <c r="G260" s="51"/>
    </row>
    <row r="261" spans="6:7" ht="15.75" customHeight="1" x14ac:dyDescent="0.25">
      <c r="F261" s="52"/>
      <c r="G261" s="51"/>
    </row>
    <row r="262" spans="6:7" ht="15.75" customHeight="1" x14ac:dyDescent="0.25">
      <c r="F262" s="52"/>
      <c r="G262" s="51"/>
    </row>
    <row r="263" spans="6:7" ht="15.75" customHeight="1" x14ac:dyDescent="0.25">
      <c r="F263" s="52"/>
      <c r="G263" s="51"/>
    </row>
    <row r="264" spans="6:7" ht="15.75" customHeight="1" x14ac:dyDescent="0.25">
      <c r="F264" s="52"/>
      <c r="G264" s="51"/>
    </row>
    <row r="265" spans="6:7" ht="15.75" customHeight="1" x14ac:dyDescent="0.25">
      <c r="F265" s="52"/>
      <c r="G265" s="51"/>
    </row>
    <row r="266" spans="6:7" ht="15.75" customHeight="1" x14ac:dyDescent="0.25">
      <c r="F266" s="52"/>
      <c r="G266" s="51"/>
    </row>
    <row r="267" spans="6:7" ht="15.75" customHeight="1" x14ac:dyDescent="0.25">
      <c r="F267" s="52"/>
      <c r="G267" s="51"/>
    </row>
    <row r="268" spans="6:7" ht="15.75" customHeight="1" x14ac:dyDescent="0.25">
      <c r="F268" s="52"/>
      <c r="G268" s="51"/>
    </row>
    <row r="269" spans="6:7" ht="15.75" customHeight="1" x14ac:dyDescent="0.25">
      <c r="F269" s="52"/>
      <c r="G269" s="51"/>
    </row>
    <row r="270" spans="6:7" ht="15.75" customHeight="1" x14ac:dyDescent="0.25">
      <c r="F270" s="52"/>
      <c r="G270" s="51"/>
    </row>
    <row r="271" spans="6:7" ht="15.75" customHeight="1" x14ac:dyDescent="0.25">
      <c r="F271" s="52"/>
      <c r="G271" s="51"/>
    </row>
    <row r="272" spans="6:7" ht="15.75" customHeight="1" x14ac:dyDescent="0.25">
      <c r="F272" s="52"/>
      <c r="G272" s="51"/>
    </row>
    <row r="273" spans="6:7" ht="15.75" customHeight="1" x14ac:dyDescent="0.25">
      <c r="F273" s="52"/>
      <c r="G273" s="51"/>
    </row>
    <row r="274" spans="6:7" ht="15.75" customHeight="1" x14ac:dyDescent="0.25">
      <c r="F274" s="52"/>
      <c r="G274" s="51"/>
    </row>
    <row r="275" spans="6:7" ht="15.75" customHeight="1" x14ac:dyDescent="0.25">
      <c r="F275" s="52"/>
      <c r="G275" s="51"/>
    </row>
    <row r="276" spans="6:7" ht="15.75" customHeight="1" x14ac:dyDescent="0.25">
      <c r="F276" s="52"/>
      <c r="G276" s="51"/>
    </row>
    <row r="277" spans="6:7" ht="15.75" customHeight="1" x14ac:dyDescent="0.25">
      <c r="F277" s="52"/>
      <c r="G277" s="51"/>
    </row>
    <row r="278" spans="6:7" ht="15.75" customHeight="1" x14ac:dyDescent="0.25">
      <c r="F278" s="52"/>
      <c r="G278" s="51"/>
    </row>
    <row r="279" spans="6:7" ht="15.75" customHeight="1" x14ac:dyDescent="0.25">
      <c r="F279" s="52"/>
      <c r="G279" s="51"/>
    </row>
    <row r="280" spans="6:7" ht="15.75" customHeight="1" x14ac:dyDescent="0.25">
      <c r="F280" s="52"/>
      <c r="G280" s="51"/>
    </row>
    <row r="281" spans="6:7" ht="15.75" customHeight="1" x14ac:dyDescent="0.25">
      <c r="F281" s="52"/>
      <c r="G281" s="51"/>
    </row>
    <row r="282" spans="6:7" ht="15.75" customHeight="1" x14ac:dyDescent="0.25">
      <c r="F282" s="52"/>
      <c r="G282" s="51"/>
    </row>
    <row r="283" spans="6:7" ht="15.75" customHeight="1" x14ac:dyDescent="0.25">
      <c r="F283" s="52"/>
      <c r="G283" s="51"/>
    </row>
    <row r="284" spans="6:7" ht="15.75" customHeight="1" x14ac:dyDescent="0.25">
      <c r="F284" s="52"/>
      <c r="G284" s="51"/>
    </row>
    <row r="285" spans="6:7" ht="15.75" customHeight="1" x14ac:dyDescent="0.25">
      <c r="F285" s="52"/>
      <c r="G285" s="51"/>
    </row>
    <row r="286" spans="6:7" ht="15.75" customHeight="1" x14ac:dyDescent="0.25">
      <c r="F286" s="52"/>
      <c r="G286" s="51"/>
    </row>
    <row r="287" spans="6:7" ht="15.75" customHeight="1" x14ac:dyDescent="0.25">
      <c r="F287" s="52"/>
      <c r="G287" s="51"/>
    </row>
    <row r="288" spans="6:7" ht="15.75" customHeight="1" x14ac:dyDescent="0.25">
      <c r="F288" s="52"/>
      <c r="G288" s="51"/>
    </row>
    <row r="289" spans="6:7" ht="15.75" customHeight="1" x14ac:dyDescent="0.25">
      <c r="F289" s="52"/>
      <c r="G289" s="51"/>
    </row>
    <row r="290" spans="6:7" ht="15.75" customHeight="1" x14ac:dyDescent="0.25">
      <c r="F290" s="52"/>
      <c r="G290" s="51"/>
    </row>
    <row r="291" spans="6:7" ht="15.75" customHeight="1" x14ac:dyDescent="0.25">
      <c r="F291" s="52"/>
      <c r="G291" s="51"/>
    </row>
    <row r="292" spans="6:7" ht="15.75" customHeight="1" x14ac:dyDescent="0.25">
      <c r="F292" s="52"/>
      <c r="G292" s="51"/>
    </row>
    <row r="293" spans="6:7" ht="15.75" customHeight="1" x14ac:dyDescent="0.25">
      <c r="F293" s="52"/>
      <c r="G293" s="51"/>
    </row>
    <row r="294" spans="6:7" ht="15.75" customHeight="1" x14ac:dyDescent="0.25">
      <c r="F294" s="52"/>
      <c r="G294" s="51"/>
    </row>
    <row r="295" spans="6:7" ht="15.75" customHeight="1" x14ac:dyDescent="0.25">
      <c r="F295" s="52"/>
      <c r="G295" s="51"/>
    </row>
    <row r="296" spans="6:7" ht="15.75" customHeight="1" x14ac:dyDescent="0.25">
      <c r="F296" s="52"/>
      <c r="G296" s="51"/>
    </row>
    <row r="297" spans="6:7" ht="15.75" customHeight="1" x14ac:dyDescent="0.25">
      <c r="F297" s="52"/>
      <c r="G297" s="51"/>
    </row>
    <row r="298" spans="6:7" ht="15.75" customHeight="1" x14ac:dyDescent="0.25">
      <c r="F298" s="52"/>
      <c r="G298" s="51"/>
    </row>
    <row r="299" spans="6:7" ht="15.75" customHeight="1" x14ac:dyDescent="0.25">
      <c r="F299" s="52"/>
      <c r="G299" s="51"/>
    </row>
    <row r="300" spans="6:7" ht="15.75" customHeight="1" x14ac:dyDescent="0.25">
      <c r="F300" s="52"/>
      <c r="G300" s="51"/>
    </row>
    <row r="301" spans="6:7" ht="15.75" customHeight="1" x14ac:dyDescent="0.25">
      <c r="F301" s="52"/>
      <c r="G301" s="51"/>
    </row>
    <row r="302" spans="6:7" ht="15.75" customHeight="1" x14ac:dyDescent="0.25">
      <c r="F302" s="52"/>
      <c r="G302" s="51"/>
    </row>
    <row r="303" spans="6:7" ht="15.75" customHeight="1" x14ac:dyDescent="0.25">
      <c r="F303" s="52"/>
      <c r="G303" s="51"/>
    </row>
    <row r="304" spans="6:7" ht="15.75" customHeight="1" x14ac:dyDescent="0.25">
      <c r="F304" s="52"/>
      <c r="G304" s="51"/>
    </row>
    <row r="305" spans="6:7" ht="15.75" customHeight="1" x14ac:dyDescent="0.25">
      <c r="F305" s="52"/>
      <c r="G305" s="51"/>
    </row>
    <row r="306" spans="6:7" ht="15.75" customHeight="1" x14ac:dyDescent="0.25">
      <c r="F306" s="52"/>
      <c r="G306" s="51"/>
    </row>
    <row r="307" spans="6:7" ht="15.75" customHeight="1" x14ac:dyDescent="0.25">
      <c r="F307" s="52"/>
      <c r="G307" s="51"/>
    </row>
    <row r="308" spans="6:7" ht="15.75" customHeight="1" x14ac:dyDescent="0.25">
      <c r="F308" s="52"/>
      <c r="G308" s="51"/>
    </row>
    <row r="309" spans="6:7" ht="15.75" customHeight="1" x14ac:dyDescent="0.25">
      <c r="F309" s="52"/>
      <c r="G309" s="51"/>
    </row>
    <row r="310" spans="6:7" ht="15.75" customHeight="1" x14ac:dyDescent="0.25">
      <c r="F310" s="52"/>
      <c r="G310" s="51"/>
    </row>
    <row r="311" spans="6:7" ht="15.75" customHeight="1" x14ac:dyDescent="0.25">
      <c r="F311" s="52"/>
      <c r="G311" s="51"/>
    </row>
    <row r="312" spans="6:7" ht="15.75" customHeight="1" x14ac:dyDescent="0.25">
      <c r="F312" s="52"/>
      <c r="G312" s="51"/>
    </row>
    <row r="313" spans="6:7" ht="15.75" customHeight="1" x14ac:dyDescent="0.25">
      <c r="F313" s="52"/>
      <c r="G313" s="51"/>
    </row>
    <row r="314" spans="6:7" ht="15.75" customHeight="1" x14ac:dyDescent="0.25">
      <c r="F314" s="52"/>
      <c r="G314" s="51"/>
    </row>
    <row r="315" spans="6:7" ht="15.75" customHeight="1" x14ac:dyDescent="0.25">
      <c r="F315" s="52"/>
      <c r="G315" s="51"/>
    </row>
    <row r="316" spans="6:7" ht="15.75" customHeight="1" x14ac:dyDescent="0.25">
      <c r="F316" s="52"/>
      <c r="G316" s="51"/>
    </row>
    <row r="317" spans="6:7" ht="15.75" customHeight="1" x14ac:dyDescent="0.25">
      <c r="F317" s="52"/>
      <c r="G317" s="51"/>
    </row>
    <row r="318" spans="6:7" ht="15.75" customHeight="1" x14ac:dyDescent="0.25">
      <c r="F318" s="52"/>
      <c r="G318" s="51"/>
    </row>
    <row r="319" spans="6:7" ht="15.75" customHeight="1" x14ac:dyDescent="0.25">
      <c r="F319" s="52"/>
      <c r="G319" s="51"/>
    </row>
    <row r="320" spans="6:7" ht="15.75" customHeight="1" x14ac:dyDescent="0.25">
      <c r="F320" s="52"/>
      <c r="G320" s="51"/>
    </row>
    <row r="321" spans="6:7" ht="15.75" customHeight="1" x14ac:dyDescent="0.25">
      <c r="F321" s="52"/>
      <c r="G321" s="51"/>
    </row>
    <row r="322" spans="6:7" ht="15.75" customHeight="1" x14ac:dyDescent="0.25">
      <c r="F322" s="52"/>
      <c r="G322" s="51"/>
    </row>
    <row r="323" spans="6:7" ht="15.75" customHeight="1" x14ac:dyDescent="0.25">
      <c r="F323" s="52"/>
      <c r="G323" s="51"/>
    </row>
    <row r="324" spans="6:7" ht="15.75" customHeight="1" x14ac:dyDescent="0.25">
      <c r="F324" s="52"/>
      <c r="G324" s="51"/>
    </row>
    <row r="325" spans="6:7" ht="15.75" customHeight="1" x14ac:dyDescent="0.25">
      <c r="F325" s="52"/>
      <c r="G325" s="51"/>
    </row>
    <row r="326" spans="6:7" ht="15.75" customHeight="1" x14ac:dyDescent="0.25">
      <c r="F326" s="52"/>
      <c r="G326" s="51"/>
    </row>
    <row r="327" spans="6:7" ht="15.75" customHeight="1" x14ac:dyDescent="0.25">
      <c r="F327" s="52"/>
      <c r="G327" s="51"/>
    </row>
    <row r="328" spans="6:7" ht="15.75" customHeight="1" x14ac:dyDescent="0.25">
      <c r="F328" s="52"/>
      <c r="G328" s="51"/>
    </row>
    <row r="329" spans="6:7" ht="15.75" customHeight="1" x14ac:dyDescent="0.25">
      <c r="F329" s="52"/>
      <c r="G329" s="51"/>
    </row>
    <row r="330" spans="6:7" ht="15.75" customHeight="1" x14ac:dyDescent="0.25">
      <c r="F330" s="52"/>
      <c r="G330" s="51"/>
    </row>
    <row r="331" spans="6:7" ht="15.75" customHeight="1" x14ac:dyDescent="0.25">
      <c r="F331" s="52"/>
      <c r="G331" s="51"/>
    </row>
    <row r="332" spans="6:7" ht="15.75" customHeight="1" x14ac:dyDescent="0.25">
      <c r="F332" s="52"/>
      <c r="G332" s="51"/>
    </row>
    <row r="333" spans="6:7" ht="15.75" customHeight="1" x14ac:dyDescent="0.25">
      <c r="F333" s="52"/>
      <c r="G333" s="51"/>
    </row>
    <row r="334" spans="6:7" ht="15.75" customHeight="1" x14ac:dyDescent="0.25">
      <c r="F334" s="52"/>
      <c r="G334" s="51"/>
    </row>
    <row r="335" spans="6:7" ht="15.75" customHeight="1" x14ac:dyDescent="0.25">
      <c r="F335" s="52"/>
      <c r="G335" s="51"/>
    </row>
    <row r="336" spans="6:7" ht="15.75" customHeight="1" x14ac:dyDescent="0.25">
      <c r="F336" s="52"/>
      <c r="G336" s="51"/>
    </row>
    <row r="337" spans="6:7" ht="15.75" customHeight="1" x14ac:dyDescent="0.25">
      <c r="F337" s="52"/>
      <c r="G337" s="51"/>
    </row>
    <row r="338" spans="6:7" ht="15.75" customHeight="1" x14ac:dyDescent="0.25">
      <c r="F338" s="52"/>
      <c r="G338" s="51"/>
    </row>
    <row r="339" spans="6:7" ht="15.75" customHeight="1" x14ac:dyDescent="0.25">
      <c r="F339" s="52"/>
      <c r="G339" s="51"/>
    </row>
    <row r="340" spans="6:7" ht="15.75" customHeight="1" x14ac:dyDescent="0.25">
      <c r="F340" s="52"/>
      <c r="G340" s="51"/>
    </row>
    <row r="341" spans="6:7" ht="15.75" customHeight="1" x14ac:dyDescent="0.25">
      <c r="F341" s="52"/>
      <c r="G341" s="51"/>
    </row>
    <row r="342" spans="6:7" ht="15.75" customHeight="1" x14ac:dyDescent="0.25">
      <c r="F342" s="52"/>
      <c r="G342" s="51"/>
    </row>
    <row r="343" spans="6:7" ht="15.75" customHeight="1" x14ac:dyDescent="0.25">
      <c r="F343" s="52"/>
      <c r="G343" s="51"/>
    </row>
    <row r="344" spans="6:7" ht="15.75" customHeight="1" x14ac:dyDescent="0.25">
      <c r="F344" s="52"/>
      <c r="G344" s="51"/>
    </row>
    <row r="345" spans="6:7" ht="15.75" customHeight="1" x14ac:dyDescent="0.25">
      <c r="F345" s="52"/>
      <c r="G345" s="51"/>
    </row>
    <row r="346" spans="6:7" ht="15.75" customHeight="1" x14ac:dyDescent="0.25">
      <c r="F346" s="52"/>
      <c r="G346" s="51"/>
    </row>
    <row r="347" spans="6:7" ht="15.75" customHeight="1" x14ac:dyDescent="0.25">
      <c r="F347" s="52"/>
      <c r="G347" s="51"/>
    </row>
    <row r="348" spans="6:7" ht="15.75" customHeight="1" x14ac:dyDescent="0.25">
      <c r="F348" s="52"/>
      <c r="G348" s="51"/>
    </row>
    <row r="349" spans="6:7" ht="15.75" customHeight="1" x14ac:dyDescent="0.25">
      <c r="F349" s="52"/>
      <c r="G349" s="51"/>
    </row>
    <row r="350" spans="6:7" ht="15.75" customHeight="1" x14ac:dyDescent="0.25">
      <c r="F350" s="52"/>
      <c r="G350" s="51"/>
    </row>
    <row r="351" spans="6:7" ht="15.75" customHeight="1" x14ac:dyDescent="0.25">
      <c r="F351" s="52"/>
      <c r="G351" s="51"/>
    </row>
    <row r="352" spans="6:7" ht="15.75" customHeight="1" x14ac:dyDescent="0.25">
      <c r="F352" s="52"/>
      <c r="G352" s="51"/>
    </row>
    <row r="353" spans="6:7" ht="15.75" customHeight="1" x14ac:dyDescent="0.25">
      <c r="F353" s="52"/>
      <c r="G353" s="51"/>
    </row>
    <row r="354" spans="6:7" ht="15.75" customHeight="1" x14ac:dyDescent="0.25">
      <c r="F354" s="52"/>
      <c r="G354" s="51"/>
    </row>
    <row r="355" spans="6:7" ht="15.75" customHeight="1" x14ac:dyDescent="0.25">
      <c r="F355" s="52"/>
      <c r="G355" s="51"/>
    </row>
    <row r="356" spans="6:7" ht="15.75" customHeight="1" x14ac:dyDescent="0.25">
      <c r="F356" s="52"/>
      <c r="G356" s="51"/>
    </row>
    <row r="357" spans="6:7" ht="15.75" customHeight="1" x14ac:dyDescent="0.25">
      <c r="F357" s="52"/>
      <c r="G357" s="51"/>
    </row>
    <row r="358" spans="6:7" ht="15.75" customHeight="1" x14ac:dyDescent="0.25">
      <c r="F358" s="52"/>
      <c r="G358" s="51"/>
    </row>
    <row r="359" spans="6:7" ht="15.75" customHeight="1" x14ac:dyDescent="0.25">
      <c r="F359" s="52"/>
      <c r="G359" s="51"/>
    </row>
    <row r="360" spans="6:7" ht="15.75" customHeight="1" x14ac:dyDescent="0.25">
      <c r="F360" s="52"/>
      <c r="G360" s="51"/>
    </row>
    <row r="361" spans="6:7" ht="15.75" customHeight="1" x14ac:dyDescent="0.25">
      <c r="F361" s="52"/>
      <c r="G361" s="51"/>
    </row>
    <row r="362" spans="6:7" ht="15.75" customHeight="1" x14ac:dyDescent="0.25">
      <c r="F362" s="52"/>
      <c r="G362" s="51"/>
    </row>
    <row r="363" spans="6:7" ht="15.75" customHeight="1" x14ac:dyDescent="0.25">
      <c r="F363" s="52"/>
      <c r="G363" s="51"/>
    </row>
    <row r="364" spans="6:7" ht="15.75" customHeight="1" x14ac:dyDescent="0.25">
      <c r="F364" s="52"/>
      <c r="G364" s="51"/>
    </row>
    <row r="365" spans="6:7" ht="15.75" customHeight="1" x14ac:dyDescent="0.25">
      <c r="F365" s="52"/>
      <c r="G365" s="51"/>
    </row>
    <row r="366" spans="6:7" ht="15.75" customHeight="1" x14ac:dyDescent="0.25">
      <c r="F366" s="52"/>
      <c r="G366" s="51"/>
    </row>
    <row r="367" spans="6:7" ht="15.75" customHeight="1" x14ac:dyDescent="0.25">
      <c r="F367" s="52"/>
      <c r="G367" s="51"/>
    </row>
    <row r="368" spans="6:7" ht="15.75" customHeight="1" x14ac:dyDescent="0.25">
      <c r="F368" s="52"/>
      <c r="G368" s="51"/>
    </row>
    <row r="369" spans="6:7" ht="15.75" customHeight="1" x14ac:dyDescent="0.25">
      <c r="F369" s="52"/>
      <c r="G369" s="51"/>
    </row>
    <row r="370" spans="6:7" ht="15.75" customHeight="1" x14ac:dyDescent="0.25">
      <c r="F370" s="52"/>
      <c r="G370" s="51"/>
    </row>
    <row r="371" spans="6:7" ht="15.75" customHeight="1" x14ac:dyDescent="0.25">
      <c r="F371" s="52"/>
      <c r="G371" s="51"/>
    </row>
    <row r="372" spans="6:7" ht="15.75" customHeight="1" x14ac:dyDescent="0.25">
      <c r="F372" s="52"/>
      <c r="G372" s="51"/>
    </row>
    <row r="373" spans="6:7" ht="15.75" customHeight="1" x14ac:dyDescent="0.25">
      <c r="F373" s="52"/>
      <c r="G373" s="51"/>
    </row>
    <row r="374" spans="6:7" ht="15.75" customHeight="1" x14ac:dyDescent="0.25">
      <c r="F374" s="52"/>
      <c r="G374" s="51"/>
    </row>
    <row r="375" spans="6:7" ht="15.75" customHeight="1" x14ac:dyDescent="0.25">
      <c r="F375" s="52"/>
      <c r="G375" s="51"/>
    </row>
    <row r="376" spans="6:7" ht="15.75" customHeight="1" x14ac:dyDescent="0.25">
      <c r="F376" s="52"/>
      <c r="G376" s="51"/>
    </row>
    <row r="377" spans="6:7" ht="15.75" customHeight="1" x14ac:dyDescent="0.25">
      <c r="F377" s="52"/>
      <c r="G377" s="51"/>
    </row>
    <row r="378" spans="6:7" ht="15.75" customHeight="1" x14ac:dyDescent="0.25">
      <c r="F378" s="52"/>
      <c r="G378" s="51"/>
    </row>
    <row r="379" spans="6:7" ht="15.75" customHeight="1" x14ac:dyDescent="0.25">
      <c r="F379" s="52"/>
      <c r="G379" s="51"/>
    </row>
    <row r="380" spans="6:7" ht="15.75" customHeight="1" x14ac:dyDescent="0.25">
      <c r="F380" s="52"/>
      <c r="G380" s="51"/>
    </row>
    <row r="381" spans="6:7" ht="15.75" customHeight="1" x14ac:dyDescent="0.25">
      <c r="F381" s="52"/>
      <c r="G381" s="51"/>
    </row>
    <row r="382" spans="6:7" ht="15.75" customHeight="1" x14ac:dyDescent="0.25">
      <c r="F382" s="52"/>
      <c r="G382" s="51"/>
    </row>
    <row r="383" spans="6:7" ht="15.75" customHeight="1" x14ac:dyDescent="0.25">
      <c r="F383" s="52"/>
      <c r="G383" s="51"/>
    </row>
    <row r="384" spans="6:7" ht="15.75" customHeight="1" x14ac:dyDescent="0.25">
      <c r="F384" s="52"/>
      <c r="G384" s="51"/>
    </row>
    <row r="385" spans="6:7" ht="15.75" customHeight="1" x14ac:dyDescent="0.25">
      <c r="F385" s="52"/>
      <c r="G385" s="51"/>
    </row>
    <row r="386" spans="6:7" ht="15.75" customHeight="1" x14ac:dyDescent="0.25">
      <c r="F386" s="52"/>
      <c r="G386" s="51"/>
    </row>
    <row r="387" spans="6:7" ht="15.75" customHeight="1" x14ac:dyDescent="0.25">
      <c r="F387" s="52"/>
      <c r="G387" s="51"/>
    </row>
    <row r="388" spans="6:7" ht="15.75" customHeight="1" x14ac:dyDescent="0.25">
      <c r="F388" s="52"/>
      <c r="G388" s="51"/>
    </row>
    <row r="389" spans="6:7" ht="15.75" customHeight="1" x14ac:dyDescent="0.25">
      <c r="F389" s="52"/>
      <c r="G389" s="51"/>
    </row>
    <row r="390" spans="6:7" ht="15.75" customHeight="1" x14ac:dyDescent="0.25">
      <c r="F390" s="52"/>
      <c r="G390" s="51"/>
    </row>
    <row r="391" spans="6:7" ht="15.75" customHeight="1" x14ac:dyDescent="0.25">
      <c r="F391" s="52"/>
      <c r="G391" s="51"/>
    </row>
    <row r="392" spans="6:7" ht="15.75" customHeight="1" x14ac:dyDescent="0.25">
      <c r="F392" s="52"/>
      <c r="G392" s="51"/>
    </row>
    <row r="393" spans="6:7" ht="15.75" customHeight="1" x14ac:dyDescent="0.25">
      <c r="F393" s="52"/>
      <c r="G393" s="51"/>
    </row>
    <row r="394" spans="6:7" ht="15.75" customHeight="1" x14ac:dyDescent="0.25">
      <c r="F394" s="52"/>
      <c r="G394" s="51"/>
    </row>
    <row r="395" spans="6:7" ht="15.75" customHeight="1" x14ac:dyDescent="0.25">
      <c r="F395" s="52"/>
      <c r="G395" s="51"/>
    </row>
    <row r="396" spans="6:7" ht="15.75" customHeight="1" x14ac:dyDescent="0.25">
      <c r="F396" s="52"/>
      <c r="G396" s="51"/>
    </row>
    <row r="397" spans="6:7" ht="15.75" customHeight="1" x14ac:dyDescent="0.25">
      <c r="F397" s="52"/>
      <c r="G397" s="51"/>
    </row>
    <row r="398" spans="6:7" ht="15.75" customHeight="1" x14ac:dyDescent="0.25">
      <c r="F398" s="52"/>
      <c r="G398" s="51"/>
    </row>
    <row r="399" spans="6:7" ht="15.75" customHeight="1" x14ac:dyDescent="0.25">
      <c r="F399" s="52"/>
      <c r="G399" s="51"/>
    </row>
    <row r="400" spans="6:7" ht="15.75" customHeight="1" x14ac:dyDescent="0.25">
      <c r="F400" s="52"/>
      <c r="G400" s="51"/>
    </row>
    <row r="401" spans="6:7" ht="15.75" customHeight="1" x14ac:dyDescent="0.25">
      <c r="F401" s="52"/>
      <c r="G401" s="51"/>
    </row>
    <row r="402" spans="6:7" ht="15.75" customHeight="1" x14ac:dyDescent="0.25">
      <c r="F402" s="52"/>
      <c r="G402" s="51"/>
    </row>
    <row r="403" spans="6:7" ht="15.75" customHeight="1" x14ac:dyDescent="0.25">
      <c r="F403" s="52"/>
      <c r="G403" s="51"/>
    </row>
    <row r="404" spans="6:7" ht="15.75" customHeight="1" x14ac:dyDescent="0.25">
      <c r="F404" s="52"/>
      <c r="G404" s="51"/>
    </row>
    <row r="405" spans="6:7" ht="15.75" customHeight="1" x14ac:dyDescent="0.25">
      <c r="F405" s="52"/>
      <c r="G405" s="51"/>
    </row>
    <row r="406" spans="6:7" ht="15.75" customHeight="1" x14ac:dyDescent="0.25">
      <c r="F406" s="52"/>
      <c r="G406" s="51"/>
    </row>
    <row r="407" spans="6:7" ht="15.75" customHeight="1" x14ac:dyDescent="0.25">
      <c r="F407" s="52"/>
      <c r="G407" s="51"/>
    </row>
    <row r="408" spans="6:7" ht="15.75" customHeight="1" x14ac:dyDescent="0.25">
      <c r="F408" s="52"/>
      <c r="G408" s="51"/>
    </row>
    <row r="409" spans="6:7" ht="15.75" customHeight="1" x14ac:dyDescent="0.25">
      <c r="F409" s="52"/>
      <c r="G409" s="51"/>
    </row>
    <row r="410" spans="6:7" ht="15.75" customHeight="1" x14ac:dyDescent="0.25">
      <c r="F410" s="52"/>
      <c r="G410" s="51"/>
    </row>
    <row r="411" spans="6:7" ht="15.75" customHeight="1" x14ac:dyDescent="0.25">
      <c r="F411" s="52"/>
      <c r="G411" s="51"/>
    </row>
    <row r="412" spans="6:7" ht="15.75" customHeight="1" x14ac:dyDescent="0.25">
      <c r="F412" s="52"/>
      <c r="G412" s="51"/>
    </row>
    <row r="413" spans="6:7" ht="15.75" customHeight="1" x14ac:dyDescent="0.25">
      <c r="F413" s="52"/>
      <c r="G413" s="51"/>
    </row>
    <row r="414" spans="6:7" ht="15.75" customHeight="1" x14ac:dyDescent="0.25">
      <c r="F414" s="52"/>
      <c r="G414" s="51"/>
    </row>
    <row r="415" spans="6:7" ht="15.75" customHeight="1" x14ac:dyDescent="0.25">
      <c r="F415" s="52"/>
      <c r="G415" s="51"/>
    </row>
    <row r="416" spans="6:7" ht="15.75" customHeight="1" x14ac:dyDescent="0.25">
      <c r="F416" s="52"/>
      <c r="G416" s="51"/>
    </row>
    <row r="417" spans="6:7" ht="15.75" customHeight="1" x14ac:dyDescent="0.25">
      <c r="F417" s="52"/>
      <c r="G417" s="51"/>
    </row>
    <row r="418" spans="6:7" ht="15.75" customHeight="1" x14ac:dyDescent="0.25">
      <c r="F418" s="52"/>
      <c r="G418" s="51"/>
    </row>
    <row r="419" spans="6:7" ht="15.75" customHeight="1" x14ac:dyDescent="0.25">
      <c r="F419" s="52"/>
      <c r="G419" s="51"/>
    </row>
    <row r="420" spans="6:7" ht="15.75" customHeight="1" x14ac:dyDescent="0.25">
      <c r="F420" s="52"/>
      <c r="G420" s="51"/>
    </row>
    <row r="421" spans="6:7" ht="15.75" customHeight="1" x14ac:dyDescent="0.25">
      <c r="F421" s="52"/>
      <c r="G421" s="51"/>
    </row>
    <row r="422" spans="6:7" ht="15.75" customHeight="1" x14ac:dyDescent="0.25">
      <c r="F422" s="51"/>
      <c r="G422" s="51"/>
    </row>
    <row r="424" spans="6:7" ht="15.75" customHeight="1" x14ac:dyDescent="0.25">
      <c r="F424" s="54"/>
    </row>
    <row r="425" spans="6:7" ht="15.75" customHeight="1" x14ac:dyDescent="0.25">
      <c r="F425" s="54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7" orientation="portrait" useFirstPageNumber="1" r:id="rId1"/>
  <headerFooter differentOddEven="1">
    <oddHeader>&amp;L&amp;"Arial,Bold Italic"&amp;10 2020 Census of Population and Housing&amp;R&amp;"Arial,Bold Italic"&amp;10City of Iligan</oddHeader>
    <oddFooter>&amp;L&amp;"Arial,Bold Italic"&amp;10Philippine Statistics Authority&amp;R&amp;"Arial,Bold"&amp;10&amp;P</oddFooter>
    <evenHeader>&amp;L&amp;"Arial,Bold Italic"&amp;10City of Iligan&amp;R&amp;"Arial,Bold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5"/>
  <sheetViews>
    <sheetView view="pageBreakPreview" topLeftCell="A511" zoomScale="115" zoomScaleSheetLayoutView="115" workbookViewId="0">
      <selection activeCell="H5" sqref="H5"/>
    </sheetView>
  </sheetViews>
  <sheetFormatPr defaultRowHeight="15.75" customHeight="1" x14ac:dyDescent="0.25"/>
  <cols>
    <col min="1" max="2" width="9.140625" style="2"/>
    <col min="3" max="3" width="56.7109375" style="9" customWidth="1"/>
    <col min="4" max="4" width="19.7109375" style="2" customWidth="1"/>
    <col min="5" max="5" width="9.140625" style="2"/>
    <col min="6" max="6" width="26.42578125" style="53" bestFit="1" customWidth="1"/>
    <col min="7" max="7" width="16.5703125" style="53" customWidth="1"/>
    <col min="8" max="8" width="22.7109375" style="2" customWidth="1"/>
    <col min="9" max="16384" width="9.140625" style="2"/>
  </cols>
  <sheetData>
    <row r="1" spans="1:10" s="1" customFormat="1" ht="15.75" customHeight="1" x14ac:dyDescent="0.25">
      <c r="C1" s="62" t="s">
        <v>1737</v>
      </c>
      <c r="D1" s="62"/>
      <c r="F1" s="65"/>
      <c r="G1" s="65"/>
    </row>
    <row r="2" spans="1:10" s="1" customFormat="1" ht="15.75" customHeight="1" x14ac:dyDescent="0.25">
      <c r="C2" s="62" t="s">
        <v>1738</v>
      </c>
      <c r="D2" s="62"/>
      <c r="F2" s="51"/>
      <c r="G2" s="51"/>
    </row>
    <row r="3" spans="1:10" s="1" customFormat="1" ht="15.75" customHeight="1" thickBot="1" x14ac:dyDescent="0.3">
      <c r="F3" s="51"/>
      <c r="G3" s="51"/>
    </row>
    <row r="4" spans="1:10" s="1" customFormat="1" ht="15.75" customHeight="1" thickTop="1" x14ac:dyDescent="0.25">
      <c r="C4" s="40" t="s">
        <v>1730</v>
      </c>
      <c r="D4" s="22" t="s">
        <v>1735</v>
      </c>
      <c r="F4" s="51"/>
      <c r="G4" s="51"/>
    </row>
    <row r="5" spans="1:10" s="1" customFormat="1" ht="15.75" customHeight="1" thickBot="1" x14ac:dyDescent="0.3">
      <c r="C5" s="41" t="s">
        <v>0</v>
      </c>
      <c r="D5" s="23" t="s">
        <v>1</v>
      </c>
      <c r="F5" s="51"/>
      <c r="G5" s="51"/>
    </row>
    <row r="6" spans="1:10" s="1" customFormat="1" ht="15.75" customHeight="1" thickTop="1" x14ac:dyDescent="0.25">
      <c r="B6" s="39"/>
      <c r="F6" s="51"/>
      <c r="G6" s="51"/>
    </row>
    <row r="7" spans="1:10" s="3" customFormat="1" ht="15.75" customHeight="1" x14ac:dyDescent="0.25">
      <c r="A7" s="1"/>
      <c r="B7" s="39"/>
      <c r="C7" s="25" t="s">
        <v>960</v>
      </c>
      <c r="D7" s="32">
        <f>+D9+D49+D66+D96+D117+D148+D168+D194+D223+D272+D325+D343+D378+D408+D427+D484+D519</f>
        <v>617333</v>
      </c>
      <c r="E7" s="48"/>
      <c r="F7" s="52"/>
      <c r="G7" s="51"/>
      <c r="J7" s="61"/>
    </row>
    <row r="8" spans="1:10" s="1" customFormat="1" ht="15.75" customHeight="1" x14ac:dyDescent="0.25">
      <c r="B8" s="39"/>
      <c r="C8" s="25"/>
      <c r="D8" s="32"/>
      <c r="E8" s="48"/>
      <c r="F8" s="52"/>
      <c r="G8" s="51"/>
      <c r="I8" s="3"/>
      <c r="J8" s="61"/>
    </row>
    <row r="9" spans="1:10" s="3" customFormat="1" ht="15.75" customHeight="1" x14ac:dyDescent="0.25">
      <c r="A9" s="1"/>
      <c r="B9" s="39"/>
      <c r="C9" s="25" t="s">
        <v>961</v>
      </c>
      <c r="D9" s="32">
        <f>SUM(D10:D47)</f>
        <v>27934</v>
      </c>
      <c r="E9" s="48"/>
      <c r="F9" s="52"/>
      <c r="G9" s="51"/>
      <c r="J9" s="61"/>
    </row>
    <row r="10" spans="1:10" s="1" customFormat="1" ht="15.75" customHeight="1" x14ac:dyDescent="0.25">
      <c r="B10" s="39"/>
      <c r="C10" s="24" t="s">
        <v>962</v>
      </c>
      <c r="D10" s="33">
        <v>481</v>
      </c>
      <c r="E10" s="48"/>
      <c r="F10" s="52"/>
      <c r="G10" s="51"/>
      <c r="I10" s="3"/>
      <c r="J10" s="61"/>
    </row>
    <row r="11" spans="1:10" s="1" customFormat="1" ht="15.75" customHeight="1" x14ac:dyDescent="0.25">
      <c r="B11" s="39"/>
      <c r="C11" s="24" t="s">
        <v>963</v>
      </c>
      <c r="D11" s="33">
        <v>788</v>
      </c>
      <c r="E11" s="48"/>
      <c r="F11" s="52"/>
      <c r="G11" s="51"/>
      <c r="I11" s="3"/>
      <c r="J11" s="61"/>
    </row>
    <row r="12" spans="1:10" s="1" customFormat="1" ht="15.75" customHeight="1" x14ac:dyDescent="0.25">
      <c r="B12" s="39"/>
      <c r="C12" s="24" t="s">
        <v>21</v>
      </c>
      <c r="D12" s="33">
        <v>523</v>
      </c>
      <c r="E12" s="48"/>
      <c r="F12" s="52"/>
      <c r="G12" s="51"/>
      <c r="I12" s="3"/>
      <c r="J12" s="61"/>
    </row>
    <row r="13" spans="1:10" s="1" customFormat="1" ht="15.75" customHeight="1" x14ac:dyDescent="0.25">
      <c r="B13" s="39"/>
      <c r="C13" s="24" t="s">
        <v>90</v>
      </c>
      <c r="D13" s="33">
        <v>550</v>
      </c>
      <c r="E13" s="48"/>
      <c r="F13" s="52"/>
      <c r="G13" s="51"/>
      <c r="I13" s="3"/>
      <c r="J13" s="61"/>
    </row>
    <row r="14" spans="1:10" s="1" customFormat="1" ht="15.75" customHeight="1" x14ac:dyDescent="0.25">
      <c r="B14" s="39"/>
      <c r="C14" s="24" t="s">
        <v>964</v>
      </c>
      <c r="D14" s="33">
        <v>858</v>
      </c>
      <c r="E14" s="48"/>
      <c r="F14" s="52"/>
      <c r="G14" s="51"/>
      <c r="I14" s="3"/>
      <c r="J14" s="61"/>
    </row>
    <row r="15" spans="1:10" s="1" customFormat="1" ht="15.75" customHeight="1" x14ac:dyDescent="0.25">
      <c r="B15" s="39"/>
      <c r="C15" s="24" t="s">
        <v>965</v>
      </c>
      <c r="D15" s="33">
        <v>1040</v>
      </c>
      <c r="E15" s="48"/>
      <c r="F15" s="52"/>
      <c r="G15" s="51"/>
      <c r="I15" s="3"/>
      <c r="J15" s="61"/>
    </row>
    <row r="16" spans="1:10" s="1" customFormat="1" ht="15.75" customHeight="1" x14ac:dyDescent="0.25">
      <c r="B16" s="39"/>
      <c r="C16" s="24" t="s">
        <v>966</v>
      </c>
      <c r="D16" s="33">
        <v>1328</v>
      </c>
      <c r="E16" s="48"/>
      <c r="F16" s="52"/>
      <c r="G16" s="51"/>
      <c r="I16" s="3"/>
      <c r="J16" s="61"/>
    </row>
    <row r="17" spans="1:10" s="1" customFormat="1" ht="15.75" customHeight="1" x14ac:dyDescent="0.25">
      <c r="B17" s="39"/>
      <c r="C17" s="24" t="s">
        <v>967</v>
      </c>
      <c r="D17" s="33">
        <v>596</v>
      </c>
      <c r="E17" s="48"/>
      <c r="F17" s="52"/>
      <c r="G17" s="51"/>
      <c r="I17" s="3"/>
      <c r="J17" s="61"/>
    </row>
    <row r="18" spans="1:10" s="1" customFormat="1" ht="15.75" customHeight="1" x14ac:dyDescent="0.25">
      <c r="B18" s="39"/>
      <c r="C18" s="24" t="s">
        <v>142</v>
      </c>
      <c r="D18" s="33">
        <v>600</v>
      </c>
      <c r="E18" s="48"/>
      <c r="F18" s="52"/>
      <c r="G18" s="51"/>
      <c r="I18" s="3"/>
      <c r="J18" s="61"/>
    </row>
    <row r="19" spans="1:10" s="1" customFormat="1" ht="15.75" customHeight="1" x14ac:dyDescent="0.25">
      <c r="B19" s="39"/>
      <c r="C19" s="24" t="s">
        <v>968</v>
      </c>
      <c r="D19" s="33">
        <v>1052</v>
      </c>
      <c r="E19" s="48"/>
      <c r="F19" s="52"/>
      <c r="G19" s="51"/>
      <c r="I19" s="3"/>
      <c r="J19" s="61"/>
    </row>
    <row r="20" spans="1:10" s="1" customFormat="1" ht="15.75" customHeight="1" x14ac:dyDescent="0.25">
      <c r="B20" s="39"/>
      <c r="C20" s="24" t="s">
        <v>969</v>
      </c>
      <c r="D20" s="33">
        <v>795</v>
      </c>
      <c r="E20" s="48"/>
      <c r="F20" s="52"/>
      <c r="G20" s="51"/>
      <c r="I20" s="3"/>
      <c r="J20" s="61"/>
    </row>
    <row r="21" spans="1:10" s="1" customFormat="1" ht="15.75" customHeight="1" x14ac:dyDescent="0.25">
      <c r="B21" s="39"/>
      <c r="C21" s="24" t="s">
        <v>970</v>
      </c>
      <c r="D21" s="33">
        <v>887</v>
      </c>
      <c r="E21" s="48"/>
      <c r="F21" s="52"/>
      <c r="G21" s="51"/>
      <c r="I21" s="3"/>
      <c r="J21" s="61"/>
    </row>
    <row r="22" spans="1:10" s="1" customFormat="1" ht="15.75" customHeight="1" x14ac:dyDescent="0.25">
      <c r="B22" s="39"/>
      <c r="C22" s="24" t="s">
        <v>971</v>
      </c>
      <c r="D22" s="33">
        <v>1072</v>
      </c>
      <c r="E22" s="48"/>
      <c r="F22" s="52"/>
      <c r="G22" s="51"/>
      <c r="I22" s="3"/>
      <c r="J22" s="61"/>
    </row>
    <row r="23" spans="1:10" s="1" customFormat="1" ht="15.75" customHeight="1" x14ac:dyDescent="0.25">
      <c r="B23" s="39"/>
      <c r="C23" s="24" t="s">
        <v>972</v>
      </c>
      <c r="D23" s="33">
        <v>1007</v>
      </c>
      <c r="E23" s="48"/>
      <c r="F23" s="52"/>
      <c r="G23" s="51"/>
      <c r="I23" s="3"/>
      <c r="J23" s="61"/>
    </row>
    <row r="24" spans="1:10" s="1" customFormat="1" ht="15.75" customHeight="1" x14ac:dyDescent="0.25">
      <c r="B24" s="39"/>
      <c r="C24" s="24" t="s">
        <v>973</v>
      </c>
      <c r="D24" s="33">
        <v>1142</v>
      </c>
      <c r="E24" s="48"/>
      <c r="F24" s="52"/>
      <c r="G24" s="51"/>
      <c r="I24" s="3"/>
      <c r="J24" s="61"/>
    </row>
    <row r="25" spans="1:10" s="3" customFormat="1" ht="15.75" customHeight="1" x14ac:dyDescent="0.25">
      <c r="A25" s="1"/>
      <c r="B25" s="39"/>
      <c r="C25" s="24" t="s">
        <v>93</v>
      </c>
      <c r="D25" s="33">
        <v>761</v>
      </c>
      <c r="E25" s="48"/>
      <c r="F25" s="52"/>
      <c r="G25" s="51"/>
      <c r="J25" s="61"/>
    </row>
    <row r="26" spans="1:10" s="1" customFormat="1" ht="15.75" customHeight="1" x14ac:dyDescent="0.25">
      <c r="B26" s="39"/>
      <c r="C26" s="24" t="s">
        <v>974</v>
      </c>
      <c r="D26" s="33">
        <v>904</v>
      </c>
      <c r="E26" s="48"/>
      <c r="F26" s="52"/>
      <c r="G26" s="51"/>
      <c r="I26" s="3"/>
      <c r="J26" s="61"/>
    </row>
    <row r="27" spans="1:10" s="1" customFormat="1" ht="15.75" customHeight="1" x14ac:dyDescent="0.25">
      <c r="B27" s="39"/>
      <c r="C27" s="24" t="s">
        <v>975</v>
      </c>
      <c r="D27" s="33">
        <v>407</v>
      </c>
      <c r="E27" s="48"/>
      <c r="F27" s="52"/>
      <c r="G27" s="51"/>
      <c r="I27" s="3"/>
      <c r="J27" s="61"/>
    </row>
    <row r="28" spans="1:10" s="1" customFormat="1" ht="15.75" customHeight="1" x14ac:dyDescent="0.25">
      <c r="B28" s="39"/>
      <c r="C28" s="24" t="s">
        <v>976</v>
      </c>
      <c r="D28" s="33">
        <v>469</v>
      </c>
      <c r="E28" s="48"/>
      <c r="F28" s="52"/>
      <c r="G28" s="51"/>
      <c r="I28" s="3"/>
      <c r="J28" s="61"/>
    </row>
    <row r="29" spans="1:10" s="1" customFormat="1" ht="15.75" customHeight="1" x14ac:dyDescent="0.25">
      <c r="B29" s="39"/>
      <c r="C29" s="24" t="s">
        <v>977</v>
      </c>
      <c r="D29" s="33">
        <v>1312</v>
      </c>
      <c r="E29" s="48"/>
      <c r="F29" s="52"/>
      <c r="G29" s="51"/>
      <c r="I29" s="3"/>
      <c r="J29" s="61"/>
    </row>
    <row r="30" spans="1:10" s="1" customFormat="1" ht="15.75" customHeight="1" x14ac:dyDescent="0.25">
      <c r="B30" s="39"/>
      <c r="C30" s="24" t="s">
        <v>978</v>
      </c>
      <c r="D30" s="33">
        <v>468</v>
      </c>
      <c r="E30" s="48"/>
      <c r="F30" s="52"/>
      <c r="G30" s="51"/>
      <c r="I30" s="3"/>
      <c r="J30" s="61"/>
    </row>
    <row r="31" spans="1:10" s="1" customFormat="1" ht="15.75" customHeight="1" x14ac:dyDescent="0.25">
      <c r="B31" s="39"/>
      <c r="C31" s="43" t="s">
        <v>1213</v>
      </c>
      <c r="D31" s="33">
        <v>948</v>
      </c>
      <c r="E31" s="48"/>
      <c r="F31" s="52"/>
      <c r="G31" s="51"/>
      <c r="I31" s="3"/>
      <c r="J31" s="61"/>
    </row>
    <row r="32" spans="1:10" s="1" customFormat="1" ht="15.75" customHeight="1" x14ac:dyDescent="0.25">
      <c r="B32" s="39"/>
      <c r="C32" s="24" t="s">
        <v>979</v>
      </c>
      <c r="D32" s="33">
        <v>556</v>
      </c>
      <c r="E32" s="48"/>
      <c r="F32" s="52"/>
      <c r="G32" s="51"/>
      <c r="I32" s="3"/>
      <c r="J32" s="61"/>
    </row>
    <row r="33" spans="1:10" s="1" customFormat="1" ht="15.75" customHeight="1" x14ac:dyDescent="0.25">
      <c r="B33" s="39"/>
      <c r="C33" s="24" t="s">
        <v>980</v>
      </c>
      <c r="D33" s="33">
        <v>457</v>
      </c>
      <c r="E33" s="48"/>
      <c r="F33" s="52"/>
      <c r="G33" s="51"/>
      <c r="I33" s="3"/>
      <c r="J33" s="61"/>
    </row>
    <row r="34" spans="1:10" s="3" customFormat="1" ht="15.75" customHeight="1" x14ac:dyDescent="0.25">
      <c r="A34" s="1"/>
      <c r="B34" s="39"/>
      <c r="C34" s="24" t="s">
        <v>981</v>
      </c>
      <c r="D34" s="33">
        <v>1305</v>
      </c>
      <c r="E34" s="48"/>
      <c r="F34" s="52"/>
      <c r="G34" s="51"/>
      <c r="J34" s="61"/>
    </row>
    <row r="35" spans="1:10" s="1" customFormat="1" ht="15.75" customHeight="1" x14ac:dyDescent="0.25">
      <c r="B35" s="39"/>
      <c r="C35" s="24" t="s">
        <v>982</v>
      </c>
      <c r="D35" s="33">
        <v>1456</v>
      </c>
      <c r="E35" s="48"/>
      <c r="F35" s="52"/>
      <c r="G35" s="51"/>
      <c r="I35" s="3"/>
      <c r="J35" s="61"/>
    </row>
    <row r="36" spans="1:10" s="1" customFormat="1" ht="15.75" customHeight="1" x14ac:dyDescent="0.25">
      <c r="B36" s="39"/>
      <c r="C36" s="24" t="s">
        <v>983</v>
      </c>
      <c r="D36" s="33">
        <v>522</v>
      </c>
      <c r="E36" s="48"/>
      <c r="F36" s="52"/>
      <c r="G36" s="51"/>
      <c r="I36" s="3"/>
      <c r="J36" s="61"/>
    </row>
    <row r="37" spans="1:10" s="1" customFormat="1" ht="15.75" customHeight="1" x14ac:dyDescent="0.25">
      <c r="B37" s="39"/>
      <c r="C37" s="24" t="s">
        <v>984</v>
      </c>
      <c r="D37" s="33">
        <v>142</v>
      </c>
      <c r="E37" s="48"/>
      <c r="F37" s="52"/>
      <c r="G37" s="51"/>
      <c r="I37" s="3"/>
      <c r="J37" s="61"/>
    </row>
    <row r="38" spans="1:10" s="1" customFormat="1" ht="15.75" customHeight="1" x14ac:dyDescent="0.25">
      <c r="B38" s="39"/>
      <c r="C38" s="24" t="s">
        <v>10</v>
      </c>
      <c r="D38" s="33">
        <v>194</v>
      </c>
      <c r="E38" s="48"/>
      <c r="F38" s="52"/>
      <c r="G38" s="51"/>
      <c r="I38" s="3"/>
      <c r="J38" s="61"/>
    </row>
    <row r="39" spans="1:10" s="1" customFormat="1" ht="15.75" customHeight="1" x14ac:dyDescent="0.25">
      <c r="B39" s="39"/>
      <c r="C39" s="24" t="s">
        <v>985</v>
      </c>
      <c r="D39" s="33">
        <v>516</v>
      </c>
      <c r="E39" s="48"/>
      <c r="F39" s="52"/>
      <c r="G39" s="51"/>
      <c r="I39" s="3"/>
      <c r="J39" s="61"/>
    </row>
    <row r="40" spans="1:10" s="1" customFormat="1" ht="15.75" customHeight="1" x14ac:dyDescent="0.25">
      <c r="B40" s="39"/>
      <c r="C40" s="24" t="s">
        <v>986</v>
      </c>
      <c r="D40" s="33">
        <v>577</v>
      </c>
      <c r="E40" s="48"/>
      <c r="F40" s="52"/>
      <c r="G40" s="51"/>
      <c r="I40" s="3"/>
      <c r="J40" s="61"/>
    </row>
    <row r="41" spans="1:10" s="1" customFormat="1" ht="15.75" customHeight="1" x14ac:dyDescent="0.25">
      <c r="B41" s="39"/>
      <c r="C41" s="24" t="s">
        <v>987</v>
      </c>
      <c r="D41" s="33">
        <v>284</v>
      </c>
      <c r="E41" s="48"/>
      <c r="F41" s="52"/>
      <c r="G41" s="51"/>
      <c r="I41" s="3"/>
      <c r="J41" s="61"/>
    </row>
    <row r="42" spans="1:10" s="1" customFormat="1" ht="15.75" customHeight="1" x14ac:dyDescent="0.25">
      <c r="B42" s="39"/>
      <c r="C42" s="24" t="s">
        <v>988</v>
      </c>
      <c r="D42" s="33">
        <v>948</v>
      </c>
      <c r="E42" s="48"/>
      <c r="F42" s="52"/>
      <c r="G42" s="51"/>
      <c r="I42" s="3"/>
      <c r="J42" s="61"/>
    </row>
    <row r="43" spans="1:10" s="1" customFormat="1" ht="15.75" customHeight="1" x14ac:dyDescent="0.25">
      <c r="B43" s="39"/>
      <c r="C43" s="24" t="s">
        <v>989</v>
      </c>
      <c r="D43" s="33">
        <v>519</v>
      </c>
      <c r="E43" s="48"/>
      <c r="F43" s="52"/>
      <c r="G43" s="51"/>
      <c r="I43" s="3"/>
      <c r="J43" s="61"/>
    </row>
    <row r="44" spans="1:10" s="1" customFormat="1" ht="15.75" customHeight="1" x14ac:dyDescent="0.25">
      <c r="B44" s="39"/>
      <c r="C44" s="24" t="s">
        <v>60</v>
      </c>
      <c r="D44" s="33">
        <v>1139</v>
      </c>
      <c r="E44" s="48"/>
      <c r="F44" s="52"/>
      <c r="G44" s="51"/>
      <c r="I44" s="3"/>
      <c r="J44" s="61"/>
    </row>
    <row r="45" spans="1:10" s="1" customFormat="1" ht="15.75" customHeight="1" x14ac:dyDescent="0.25">
      <c r="B45" s="39"/>
      <c r="C45" s="24" t="s">
        <v>990</v>
      </c>
      <c r="D45" s="33">
        <v>771</v>
      </c>
      <c r="E45" s="48"/>
      <c r="F45" s="52"/>
      <c r="G45" s="51"/>
      <c r="I45" s="3"/>
      <c r="J45" s="61"/>
    </row>
    <row r="46" spans="1:10" s="1" customFormat="1" ht="15.75" customHeight="1" x14ac:dyDescent="0.25">
      <c r="B46" s="39"/>
      <c r="C46" s="24" t="s">
        <v>991</v>
      </c>
      <c r="D46" s="33">
        <v>229</v>
      </c>
      <c r="E46" s="48"/>
      <c r="F46" s="52"/>
      <c r="G46" s="51"/>
      <c r="I46" s="3"/>
      <c r="J46" s="61"/>
    </row>
    <row r="47" spans="1:10" s="1" customFormat="1" ht="15.75" customHeight="1" x14ac:dyDescent="0.25">
      <c r="B47" s="39"/>
      <c r="C47" s="24" t="s">
        <v>112</v>
      </c>
      <c r="D47" s="33">
        <v>331</v>
      </c>
      <c r="E47" s="48"/>
      <c r="F47" s="52"/>
      <c r="G47" s="51"/>
      <c r="I47" s="3"/>
      <c r="J47" s="61"/>
    </row>
    <row r="48" spans="1:10" s="1" customFormat="1" ht="15.75" customHeight="1" x14ac:dyDescent="0.25">
      <c r="B48" s="39"/>
      <c r="C48" s="25"/>
      <c r="D48" s="32"/>
      <c r="E48" s="48"/>
      <c r="F48" s="52"/>
      <c r="G48" s="51"/>
      <c r="I48" s="3"/>
      <c r="J48" s="61"/>
    </row>
    <row r="49" spans="1:10" s="3" customFormat="1" ht="15.75" customHeight="1" x14ac:dyDescent="0.25">
      <c r="A49" s="1"/>
      <c r="B49" s="39"/>
      <c r="C49" s="25" t="s">
        <v>992</v>
      </c>
      <c r="D49" s="32">
        <f>SUM(D50:D64)</f>
        <v>18433</v>
      </c>
      <c r="E49" s="48"/>
      <c r="F49" s="52"/>
      <c r="G49" s="51"/>
      <c r="J49" s="61"/>
    </row>
    <row r="50" spans="1:10" s="1" customFormat="1" ht="15.75" customHeight="1" x14ac:dyDescent="0.25">
      <c r="B50" s="39"/>
      <c r="C50" s="24" t="s">
        <v>22</v>
      </c>
      <c r="D50" s="33">
        <v>879</v>
      </c>
      <c r="E50" s="48"/>
      <c r="F50" s="52"/>
      <c r="G50" s="51"/>
      <c r="I50" s="3"/>
      <c r="J50" s="61"/>
    </row>
    <row r="51" spans="1:10" s="1" customFormat="1" ht="15.75" customHeight="1" x14ac:dyDescent="0.25">
      <c r="B51" s="39"/>
      <c r="C51" s="24" t="s">
        <v>993</v>
      </c>
      <c r="D51" s="33">
        <v>1701</v>
      </c>
      <c r="E51" s="48"/>
      <c r="F51" s="52"/>
      <c r="G51" s="51"/>
      <c r="I51" s="3"/>
      <c r="J51" s="61"/>
    </row>
    <row r="52" spans="1:10" s="1" customFormat="1" ht="15.75" customHeight="1" x14ac:dyDescent="0.25">
      <c r="B52" s="39"/>
      <c r="C52" s="24" t="s">
        <v>994</v>
      </c>
      <c r="D52" s="33">
        <v>821</v>
      </c>
      <c r="E52" s="48"/>
      <c r="F52" s="52"/>
      <c r="G52" s="51"/>
      <c r="I52" s="3"/>
      <c r="J52" s="61"/>
    </row>
    <row r="53" spans="1:10" s="1" customFormat="1" ht="15.75" customHeight="1" x14ac:dyDescent="0.25">
      <c r="B53" s="39"/>
      <c r="C53" s="24" t="s">
        <v>995</v>
      </c>
      <c r="D53" s="33">
        <v>1941</v>
      </c>
      <c r="E53" s="48"/>
      <c r="F53" s="52"/>
      <c r="G53" s="51"/>
      <c r="I53" s="3"/>
      <c r="J53" s="61"/>
    </row>
    <row r="54" spans="1:10" s="1" customFormat="1" ht="15.75" customHeight="1" x14ac:dyDescent="0.25">
      <c r="B54" s="39"/>
      <c r="C54" s="24" t="s">
        <v>19</v>
      </c>
      <c r="D54" s="33">
        <v>1281</v>
      </c>
      <c r="E54" s="48"/>
      <c r="F54" s="52"/>
      <c r="G54" s="51"/>
      <c r="I54" s="3"/>
      <c r="J54" s="61"/>
    </row>
    <row r="55" spans="1:10" s="1" customFormat="1" ht="15.75" customHeight="1" x14ac:dyDescent="0.25">
      <c r="B55" s="39"/>
      <c r="C55" s="24" t="s">
        <v>11</v>
      </c>
      <c r="D55" s="33">
        <v>592</v>
      </c>
      <c r="E55" s="48"/>
      <c r="F55" s="52"/>
      <c r="G55" s="51"/>
      <c r="I55" s="3"/>
      <c r="J55" s="61"/>
    </row>
    <row r="56" spans="1:10" s="1" customFormat="1" ht="15.75" customHeight="1" x14ac:dyDescent="0.25">
      <c r="B56" s="39"/>
      <c r="C56" s="24" t="s">
        <v>996</v>
      </c>
      <c r="D56" s="33">
        <v>1856</v>
      </c>
      <c r="E56" s="48"/>
      <c r="F56" s="52"/>
      <c r="G56" s="51"/>
      <c r="I56" s="3"/>
      <c r="J56" s="61"/>
    </row>
    <row r="57" spans="1:10" s="1" customFormat="1" ht="15.75" customHeight="1" x14ac:dyDescent="0.25">
      <c r="B57" s="39"/>
      <c r="C57" s="24" t="s">
        <v>997</v>
      </c>
      <c r="D57" s="33">
        <v>956</v>
      </c>
      <c r="E57" s="48"/>
      <c r="F57" s="52"/>
      <c r="G57" s="51"/>
      <c r="I57" s="3"/>
      <c r="J57" s="61"/>
    </row>
    <row r="58" spans="1:10" s="1" customFormat="1" ht="15.75" customHeight="1" x14ac:dyDescent="0.25">
      <c r="B58" s="39"/>
      <c r="C58" s="24" t="s">
        <v>998</v>
      </c>
      <c r="D58" s="33">
        <v>504</v>
      </c>
      <c r="E58" s="48"/>
      <c r="F58" s="52"/>
      <c r="G58" s="51"/>
      <c r="I58" s="3"/>
      <c r="J58" s="61"/>
    </row>
    <row r="59" spans="1:10" s="1" customFormat="1" ht="15.75" customHeight="1" x14ac:dyDescent="0.25">
      <c r="B59" s="39"/>
      <c r="C59" s="24" t="s">
        <v>999</v>
      </c>
      <c r="D59" s="33">
        <v>1133</v>
      </c>
      <c r="E59" s="48"/>
      <c r="F59" s="52"/>
      <c r="G59" s="51"/>
      <c r="I59" s="3"/>
      <c r="J59" s="61"/>
    </row>
    <row r="60" spans="1:10" s="1" customFormat="1" ht="15.75" customHeight="1" x14ac:dyDescent="0.25">
      <c r="B60" s="39"/>
      <c r="C60" s="24" t="s">
        <v>1000</v>
      </c>
      <c r="D60" s="33">
        <v>1735</v>
      </c>
      <c r="E60" s="48"/>
      <c r="F60" s="52"/>
      <c r="G60" s="51"/>
      <c r="I60" s="3"/>
      <c r="J60" s="61"/>
    </row>
    <row r="61" spans="1:10" s="1" customFormat="1" ht="15.75" customHeight="1" x14ac:dyDescent="0.25">
      <c r="B61" s="39"/>
      <c r="C61" s="24" t="s">
        <v>1001</v>
      </c>
      <c r="D61" s="33">
        <v>1217</v>
      </c>
      <c r="E61" s="48"/>
      <c r="F61" s="52"/>
      <c r="G61" s="51"/>
      <c r="I61" s="3"/>
      <c r="J61" s="61"/>
    </row>
    <row r="62" spans="1:10" s="1" customFormat="1" ht="15.75" customHeight="1" x14ac:dyDescent="0.25">
      <c r="B62" s="39"/>
      <c r="C62" s="24" t="s">
        <v>1002</v>
      </c>
      <c r="D62" s="33">
        <v>1513</v>
      </c>
      <c r="E62" s="48"/>
      <c r="F62" s="52"/>
      <c r="G62" s="51"/>
      <c r="I62" s="3"/>
      <c r="J62" s="61"/>
    </row>
    <row r="63" spans="1:10" s="1" customFormat="1" ht="15.75" customHeight="1" x14ac:dyDescent="0.25">
      <c r="B63" s="39"/>
      <c r="C63" s="24" t="s">
        <v>1003</v>
      </c>
      <c r="D63" s="33">
        <v>838</v>
      </c>
      <c r="E63" s="48"/>
      <c r="F63" s="52"/>
      <c r="G63" s="51"/>
      <c r="I63" s="3"/>
      <c r="J63" s="61"/>
    </row>
    <row r="64" spans="1:10" s="1" customFormat="1" ht="15.75" customHeight="1" x14ac:dyDescent="0.25">
      <c r="B64" s="39"/>
      <c r="C64" s="24" t="s">
        <v>1004</v>
      </c>
      <c r="D64" s="33">
        <v>1466</v>
      </c>
      <c r="E64" s="48"/>
      <c r="F64" s="52"/>
      <c r="G64" s="51"/>
      <c r="I64" s="3"/>
      <c r="J64" s="61"/>
    </row>
    <row r="65" spans="1:10" s="1" customFormat="1" ht="15.75" customHeight="1" x14ac:dyDescent="0.25">
      <c r="B65" s="39"/>
      <c r="C65" s="25"/>
      <c r="D65" s="32"/>
      <c r="E65" s="48"/>
      <c r="F65" s="52"/>
      <c r="G65" s="51"/>
      <c r="I65" s="3"/>
      <c r="J65" s="61"/>
    </row>
    <row r="66" spans="1:10" s="3" customFormat="1" ht="15.75" customHeight="1" x14ac:dyDescent="0.25">
      <c r="A66" s="1"/>
      <c r="B66" s="39"/>
      <c r="C66" s="25" t="s">
        <v>1005</v>
      </c>
      <c r="D66" s="32">
        <f>SUM(D67:D94)</f>
        <v>34558</v>
      </c>
      <c r="E66" s="48"/>
      <c r="F66" s="52"/>
      <c r="G66" s="51"/>
      <c r="J66" s="61"/>
    </row>
    <row r="67" spans="1:10" s="1" customFormat="1" ht="15.75" customHeight="1" x14ac:dyDescent="0.25">
      <c r="B67" s="39"/>
      <c r="C67" s="24" t="s">
        <v>1006</v>
      </c>
      <c r="D67" s="33">
        <v>599</v>
      </c>
      <c r="E67" s="48"/>
      <c r="F67" s="52"/>
      <c r="G67" s="51"/>
      <c r="I67" s="3"/>
      <c r="J67" s="61"/>
    </row>
    <row r="68" spans="1:10" s="1" customFormat="1" ht="15.75" customHeight="1" x14ac:dyDescent="0.25">
      <c r="B68" s="39"/>
      <c r="C68" s="24" t="s">
        <v>1007</v>
      </c>
      <c r="D68" s="33">
        <v>2091</v>
      </c>
      <c r="E68" s="48"/>
      <c r="F68" s="52"/>
      <c r="G68" s="51"/>
      <c r="I68" s="3"/>
      <c r="J68" s="61"/>
    </row>
    <row r="69" spans="1:10" s="1" customFormat="1" ht="15.75" customHeight="1" x14ac:dyDescent="0.25">
      <c r="B69" s="39"/>
      <c r="C69" s="24" t="s">
        <v>690</v>
      </c>
      <c r="D69" s="33">
        <v>1339</v>
      </c>
      <c r="E69" s="48"/>
      <c r="F69" s="52"/>
      <c r="G69" s="51"/>
      <c r="I69" s="3"/>
      <c r="J69" s="61"/>
    </row>
    <row r="70" spans="1:10" s="1" customFormat="1" ht="15.75" customHeight="1" x14ac:dyDescent="0.25">
      <c r="B70" s="39"/>
      <c r="C70" s="24" t="s">
        <v>1008</v>
      </c>
      <c r="D70" s="33">
        <v>1336</v>
      </c>
      <c r="E70" s="48"/>
      <c r="F70" s="52"/>
      <c r="G70" s="51"/>
      <c r="I70" s="3"/>
      <c r="J70" s="61"/>
    </row>
    <row r="71" spans="1:10" s="1" customFormat="1" ht="15.75" customHeight="1" x14ac:dyDescent="0.25">
      <c r="B71" s="39"/>
      <c r="C71" s="24" t="s">
        <v>20</v>
      </c>
      <c r="D71" s="33">
        <v>1348</v>
      </c>
      <c r="E71" s="48"/>
      <c r="F71" s="52"/>
      <c r="G71" s="51"/>
      <c r="I71" s="3"/>
      <c r="J71" s="61"/>
    </row>
    <row r="72" spans="1:10" s="1" customFormat="1" ht="15.75" customHeight="1" x14ac:dyDescent="0.25">
      <c r="B72" s="39"/>
      <c r="C72" s="24" t="s">
        <v>1009</v>
      </c>
      <c r="D72" s="33">
        <v>1093</v>
      </c>
      <c r="E72" s="48"/>
      <c r="F72" s="52"/>
      <c r="G72" s="51"/>
      <c r="I72" s="3"/>
      <c r="J72" s="61"/>
    </row>
    <row r="73" spans="1:10" s="1" customFormat="1" ht="15.75" customHeight="1" x14ac:dyDescent="0.25">
      <c r="B73" s="39"/>
      <c r="C73" s="24" t="s">
        <v>123</v>
      </c>
      <c r="D73" s="33">
        <v>828</v>
      </c>
      <c r="E73" s="48"/>
      <c r="F73" s="52"/>
      <c r="G73" s="51"/>
      <c r="I73" s="3"/>
      <c r="J73" s="61"/>
    </row>
    <row r="74" spans="1:10" s="1" customFormat="1" ht="15.75" customHeight="1" x14ac:dyDescent="0.25">
      <c r="B74" s="39"/>
      <c r="C74" s="24" t="s">
        <v>1010</v>
      </c>
      <c r="D74" s="33">
        <v>875</v>
      </c>
      <c r="E74" s="48"/>
      <c r="F74" s="52"/>
      <c r="G74" s="51"/>
      <c r="I74" s="3"/>
      <c r="J74" s="61"/>
    </row>
    <row r="75" spans="1:10" s="1" customFormat="1" ht="15.75" customHeight="1" x14ac:dyDescent="0.25">
      <c r="B75" s="39"/>
      <c r="C75" s="24" t="s">
        <v>968</v>
      </c>
      <c r="D75" s="33">
        <v>724</v>
      </c>
      <c r="E75" s="48"/>
      <c r="F75" s="52"/>
      <c r="G75" s="51"/>
      <c r="I75" s="3"/>
      <c r="J75" s="61"/>
    </row>
    <row r="76" spans="1:10" s="1" customFormat="1" ht="15.75" customHeight="1" x14ac:dyDescent="0.25">
      <c r="B76" s="39"/>
      <c r="C76" s="24" t="s">
        <v>1011</v>
      </c>
      <c r="D76" s="33">
        <v>838</v>
      </c>
      <c r="E76" s="48"/>
      <c r="F76" s="52"/>
      <c r="G76" s="51"/>
      <c r="I76" s="3"/>
      <c r="J76" s="61"/>
    </row>
    <row r="77" spans="1:10" s="1" customFormat="1" ht="15.75" customHeight="1" x14ac:dyDescent="0.25">
      <c r="B77" s="39"/>
      <c r="C77" s="24" t="s">
        <v>539</v>
      </c>
      <c r="D77" s="33">
        <v>2178</v>
      </c>
      <c r="E77" s="48"/>
      <c r="F77" s="52"/>
      <c r="G77" s="51"/>
      <c r="I77" s="3"/>
      <c r="J77" s="61"/>
    </row>
    <row r="78" spans="1:10" s="1" customFormat="1" ht="15.75" customHeight="1" x14ac:dyDescent="0.25">
      <c r="B78" s="39"/>
      <c r="C78" s="24" t="s">
        <v>1012</v>
      </c>
      <c r="D78" s="33">
        <v>1518</v>
      </c>
      <c r="E78" s="48"/>
      <c r="F78" s="52"/>
      <c r="G78" s="51"/>
      <c r="I78" s="3"/>
      <c r="J78" s="61"/>
    </row>
    <row r="79" spans="1:10" s="1" customFormat="1" ht="15.75" customHeight="1" x14ac:dyDescent="0.25">
      <c r="B79" s="39"/>
      <c r="C79" s="24" t="s">
        <v>1013</v>
      </c>
      <c r="D79" s="33">
        <v>522</v>
      </c>
      <c r="E79" s="48"/>
      <c r="F79" s="52"/>
      <c r="G79" s="51"/>
      <c r="I79" s="3"/>
      <c r="J79" s="61"/>
    </row>
    <row r="80" spans="1:10" s="1" customFormat="1" ht="15.75" customHeight="1" x14ac:dyDescent="0.25">
      <c r="B80" s="39"/>
      <c r="C80" s="24" t="s">
        <v>1014</v>
      </c>
      <c r="D80" s="33">
        <v>1344</v>
      </c>
      <c r="E80" s="48"/>
      <c r="F80" s="52"/>
      <c r="G80" s="51"/>
      <c r="I80" s="3"/>
      <c r="J80" s="61"/>
    </row>
    <row r="81" spans="2:10" s="1" customFormat="1" ht="15.75" customHeight="1" x14ac:dyDescent="0.25">
      <c r="B81" s="39"/>
      <c r="C81" s="24" t="s">
        <v>1015</v>
      </c>
      <c r="D81" s="33">
        <v>1749</v>
      </c>
      <c r="E81" s="48"/>
      <c r="F81" s="52"/>
      <c r="G81" s="51"/>
      <c r="I81" s="3"/>
      <c r="J81" s="61"/>
    </row>
    <row r="82" spans="2:10" s="1" customFormat="1" ht="15.75" customHeight="1" x14ac:dyDescent="0.25">
      <c r="B82" s="39"/>
      <c r="C82" s="24" t="s">
        <v>1016</v>
      </c>
      <c r="D82" s="33">
        <v>2051</v>
      </c>
      <c r="E82" s="48"/>
      <c r="F82" s="52"/>
      <c r="G82" s="51"/>
      <c r="I82" s="3"/>
      <c r="J82" s="61"/>
    </row>
    <row r="83" spans="2:10" s="1" customFormat="1" ht="15.75" customHeight="1" x14ac:dyDescent="0.25">
      <c r="B83" s="39"/>
      <c r="C83" s="24" t="s">
        <v>1017</v>
      </c>
      <c r="D83" s="33">
        <v>753</v>
      </c>
      <c r="E83" s="48"/>
      <c r="F83" s="52"/>
      <c r="G83" s="51"/>
      <c r="I83" s="3"/>
      <c r="J83" s="61"/>
    </row>
    <row r="84" spans="2:10" s="1" customFormat="1" ht="15.75" customHeight="1" x14ac:dyDescent="0.25">
      <c r="B84" s="39"/>
      <c r="C84" s="24" t="s">
        <v>104</v>
      </c>
      <c r="D84" s="33">
        <v>1720</v>
      </c>
      <c r="E84" s="48"/>
      <c r="F84" s="52"/>
      <c r="G84" s="51"/>
      <c r="I84" s="3"/>
      <c r="J84" s="61"/>
    </row>
    <row r="85" spans="2:10" s="1" customFormat="1" ht="15.75" customHeight="1" x14ac:dyDescent="0.25">
      <c r="B85" s="39"/>
      <c r="C85" s="24" t="s">
        <v>1018</v>
      </c>
      <c r="D85" s="33">
        <v>1804</v>
      </c>
      <c r="E85" s="48"/>
      <c r="F85" s="52"/>
      <c r="G85" s="51"/>
      <c r="I85" s="3"/>
      <c r="J85" s="61"/>
    </row>
    <row r="86" spans="2:10" s="1" customFormat="1" ht="15.75" customHeight="1" x14ac:dyDescent="0.25">
      <c r="B86" s="39"/>
      <c r="C86" s="24" t="s">
        <v>140</v>
      </c>
      <c r="D86" s="33">
        <v>564</v>
      </c>
      <c r="E86" s="48"/>
      <c r="F86" s="52"/>
      <c r="G86" s="51"/>
      <c r="I86" s="3"/>
      <c r="J86" s="61"/>
    </row>
    <row r="87" spans="2:10" s="1" customFormat="1" ht="15.75" customHeight="1" x14ac:dyDescent="0.25">
      <c r="B87" s="39"/>
      <c r="C87" s="24" t="s">
        <v>1019</v>
      </c>
      <c r="D87" s="33">
        <v>1010</v>
      </c>
      <c r="E87" s="48"/>
      <c r="F87" s="52"/>
      <c r="G87" s="51"/>
      <c r="I87" s="3"/>
      <c r="J87" s="61"/>
    </row>
    <row r="88" spans="2:10" s="1" customFormat="1" ht="15.75" customHeight="1" x14ac:dyDescent="0.25">
      <c r="B88" s="39"/>
      <c r="C88" s="24" t="s">
        <v>1020</v>
      </c>
      <c r="D88" s="33">
        <v>544</v>
      </c>
      <c r="E88" s="48"/>
      <c r="F88" s="52"/>
      <c r="G88" s="51"/>
      <c r="I88" s="3"/>
      <c r="J88" s="61"/>
    </row>
    <row r="89" spans="2:10" s="1" customFormat="1" ht="15.75" customHeight="1" x14ac:dyDescent="0.25">
      <c r="B89" s="39"/>
      <c r="C89" s="24" t="s">
        <v>1021</v>
      </c>
      <c r="D89" s="33">
        <v>455</v>
      </c>
      <c r="E89" s="48"/>
      <c r="F89" s="52"/>
      <c r="G89" s="51"/>
      <c r="I89" s="3"/>
      <c r="J89" s="61"/>
    </row>
    <row r="90" spans="2:10" s="1" customFormat="1" ht="15.75" customHeight="1" x14ac:dyDescent="0.25">
      <c r="B90" s="39"/>
      <c r="C90" s="24" t="s">
        <v>1022</v>
      </c>
      <c r="D90" s="33">
        <v>1775</v>
      </c>
      <c r="E90" s="48"/>
      <c r="F90" s="52"/>
      <c r="G90" s="51"/>
      <c r="I90" s="3"/>
      <c r="J90" s="61"/>
    </row>
    <row r="91" spans="2:10" s="1" customFormat="1" ht="15.75" customHeight="1" x14ac:dyDescent="0.25">
      <c r="B91" s="39"/>
      <c r="C91" s="24" t="s">
        <v>1023</v>
      </c>
      <c r="D91" s="33">
        <v>1437</v>
      </c>
      <c r="E91" s="48"/>
      <c r="F91" s="52"/>
      <c r="G91" s="51"/>
      <c r="I91" s="3"/>
      <c r="J91" s="61"/>
    </row>
    <row r="92" spans="2:10" s="1" customFormat="1" ht="15.75" customHeight="1" x14ac:dyDescent="0.25">
      <c r="B92" s="39"/>
      <c r="C92" s="24" t="s">
        <v>1024</v>
      </c>
      <c r="D92" s="33">
        <v>694</v>
      </c>
      <c r="E92" s="48"/>
      <c r="F92" s="52"/>
      <c r="G92" s="51"/>
      <c r="I92" s="3"/>
      <c r="J92" s="61"/>
    </row>
    <row r="93" spans="2:10" s="1" customFormat="1" ht="15.75" customHeight="1" x14ac:dyDescent="0.25">
      <c r="B93" s="39"/>
      <c r="C93" s="24" t="s">
        <v>1025</v>
      </c>
      <c r="D93" s="33">
        <v>1225</v>
      </c>
      <c r="E93" s="48"/>
      <c r="F93" s="52"/>
      <c r="G93" s="51"/>
      <c r="I93" s="3"/>
      <c r="J93" s="61"/>
    </row>
    <row r="94" spans="2:10" s="1" customFormat="1" ht="15.75" customHeight="1" x14ac:dyDescent="0.25">
      <c r="B94" s="39"/>
      <c r="C94" s="24" t="s">
        <v>1026</v>
      </c>
      <c r="D94" s="33">
        <v>2144</v>
      </c>
      <c r="E94" s="48"/>
      <c r="F94" s="52"/>
      <c r="G94" s="51"/>
      <c r="I94" s="3"/>
      <c r="J94" s="61"/>
    </row>
    <row r="95" spans="2:10" s="1" customFormat="1" ht="15.75" customHeight="1" x14ac:dyDescent="0.25">
      <c r="B95" s="39"/>
      <c r="C95" s="25"/>
      <c r="D95" s="32"/>
      <c r="E95" s="48"/>
      <c r="F95" s="52"/>
      <c r="G95" s="51"/>
      <c r="I95" s="3"/>
      <c r="J95" s="61"/>
    </row>
    <row r="96" spans="2:10" s="1" customFormat="1" ht="15.75" customHeight="1" x14ac:dyDescent="0.25">
      <c r="B96" s="39"/>
      <c r="C96" s="25" t="s">
        <v>1027</v>
      </c>
      <c r="D96" s="32">
        <f>SUM(D97:D115)</f>
        <v>23227</v>
      </c>
      <c r="E96" s="48"/>
      <c r="F96" s="52"/>
      <c r="G96" s="51"/>
      <c r="I96" s="3"/>
      <c r="J96" s="61"/>
    </row>
    <row r="97" spans="2:10" s="1" customFormat="1" ht="15.75" customHeight="1" x14ac:dyDescent="0.25">
      <c r="B97" s="39"/>
      <c r="C97" s="24" t="s">
        <v>1028</v>
      </c>
      <c r="D97" s="33">
        <v>674</v>
      </c>
      <c r="E97" s="48"/>
      <c r="F97" s="52"/>
      <c r="G97" s="51"/>
      <c r="I97" s="3"/>
      <c r="J97" s="61"/>
    </row>
    <row r="98" spans="2:10" s="1" customFormat="1" ht="15.75" customHeight="1" x14ac:dyDescent="0.25">
      <c r="B98" s="39"/>
      <c r="C98" s="24" t="s">
        <v>96</v>
      </c>
      <c r="D98" s="33">
        <v>1734</v>
      </c>
      <c r="E98" s="48"/>
      <c r="F98" s="52"/>
      <c r="G98" s="51"/>
      <c r="I98" s="3"/>
      <c r="J98" s="61"/>
    </row>
    <row r="99" spans="2:10" s="1" customFormat="1" ht="15.75" customHeight="1" x14ac:dyDescent="0.25">
      <c r="B99" s="39"/>
      <c r="C99" s="24" t="s">
        <v>1029</v>
      </c>
      <c r="D99" s="33">
        <v>1629</v>
      </c>
      <c r="E99" s="48"/>
      <c r="F99" s="52"/>
      <c r="G99" s="51"/>
      <c r="I99" s="3"/>
      <c r="J99" s="61"/>
    </row>
    <row r="100" spans="2:10" s="1" customFormat="1" ht="15.75" customHeight="1" x14ac:dyDescent="0.25">
      <c r="B100" s="39"/>
      <c r="C100" s="24" t="s">
        <v>1030</v>
      </c>
      <c r="D100" s="33">
        <v>1068</v>
      </c>
      <c r="E100" s="48"/>
      <c r="F100" s="52"/>
      <c r="G100" s="51"/>
      <c r="I100" s="3"/>
      <c r="J100" s="61"/>
    </row>
    <row r="101" spans="2:10" s="1" customFormat="1" ht="15.75" customHeight="1" x14ac:dyDescent="0.25">
      <c r="B101" s="39"/>
      <c r="C101" s="24" t="s">
        <v>1031</v>
      </c>
      <c r="D101" s="33">
        <v>639</v>
      </c>
      <c r="E101" s="48"/>
      <c r="F101" s="52"/>
      <c r="G101" s="51"/>
      <c r="I101" s="3"/>
      <c r="J101" s="61"/>
    </row>
    <row r="102" spans="2:10" s="1" customFormat="1" ht="15.75" customHeight="1" x14ac:dyDescent="0.25">
      <c r="B102" s="39"/>
      <c r="C102" s="24" t="s">
        <v>1032</v>
      </c>
      <c r="D102" s="33">
        <v>1319</v>
      </c>
      <c r="E102" s="48"/>
      <c r="F102" s="52"/>
      <c r="G102" s="51"/>
      <c r="I102" s="3"/>
      <c r="J102" s="61"/>
    </row>
    <row r="103" spans="2:10" s="1" customFormat="1" ht="15.75" customHeight="1" x14ac:dyDescent="0.25">
      <c r="B103" s="39"/>
      <c r="C103" s="24" t="s">
        <v>27</v>
      </c>
      <c r="D103" s="33">
        <v>423</v>
      </c>
      <c r="E103" s="48"/>
      <c r="F103" s="52"/>
      <c r="G103" s="51"/>
      <c r="I103" s="3"/>
      <c r="J103" s="61"/>
    </row>
    <row r="104" spans="2:10" s="1" customFormat="1" ht="15.75" customHeight="1" x14ac:dyDescent="0.25">
      <c r="B104" s="39"/>
      <c r="C104" s="24" t="s">
        <v>1033</v>
      </c>
      <c r="D104" s="33">
        <v>1376</v>
      </c>
      <c r="E104" s="48"/>
      <c r="F104" s="52"/>
      <c r="G104" s="51"/>
      <c r="I104" s="3"/>
      <c r="J104" s="61"/>
    </row>
    <row r="105" spans="2:10" s="1" customFormat="1" ht="15.75" customHeight="1" x14ac:dyDescent="0.25">
      <c r="B105" s="39"/>
      <c r="C105" s="24" t="s">
        <v>1034</v>
      </c>
      <c r="D105" s="33">
        <v>547</v>
      </c>
      <c r="E105" s="48"/>
      <c r="F105" s="52"/>
      <c r="G105" s="51"/>
      <c r="I105" s="3"/>
      <c r="J105" s="61"/>
    </row>
    <row r="106" spans="2:10" s="1" customFormat="1" ht="15.75" customHeight="1" x14ac:dyDescent="0.25">
      <c r="B106" s="39"/>
      <c r="C106" s="24" t="s">
        <v>75</v>
      </c>
      <c r="D106" s="33">
        <v>599</v>
      </c>
      <c r="E106" s="48"/>
      <c r="F106" s="52"/>
      <c r="G106" s="51"/>
      <c r="I106" s="3"/>
      <c r="J106" s="61"/>
    </row>
    <row r="107" spans="2:10" s="1" customFormat="1" ht="15.75" customHeight="1" x14ac:dyDescent="0.25">
      <c r="B107" s="39"/>
      <c r="C107" s="24" t="s">
        <v>999</v>
      </c>
      <c r="D107" s="33">
        <v>1684</v>
      </c>
      <c r="E107" s="48"/>
      <c r="F107" s="52"/>
      <c r="G107" s="51"/>
      <c r="I107" s="3"/>
      <c r="J107" s="61"/>
    </row>
    <row r="108" spans="2:10" s="1" customFormat="1" ht="15.75" customHeight="1" x14ac:dyDescent="0.25">
      <c r="B108" s="39"/>
      <c r="C108" s="24" t="s">
        <v>48</v>
      </c>
      <c r="D108" s="33">
        <v>604</v>
      </c>
      <c r="E108" s="48"/>
      <c r="F108" s="52"/>
      <c r="G108" s="51"/>
      <c r="I108" s="3"/>
      <c r="J108" s="61"/>
    </row>
    <row r="109" spans="2:10" s="1" customFormat="1" ht="15.75" customHeight="1" x14ac:dyDescent="0.25">
      <c r="B109" s="39"/>
      <c r="C109" s="24" t="s">
        <v>1035</v>
      </c>
      <c r="D109" s="33">
        <v>501</v>
      </c>
      <c r="E109" s="48"/>
      <c r="F109" s="52"/>
      <c r="G109" s="51"/>
      <c r="I109" s="3"/>
      <c r="J109" s="61"/>
    </row>
    <row r="110" spans="2:10" s="1" customFormat="1" ht="15.75" customHeight="1" x14ac:dyDescent="0.25">
      <c r="B110" s="39"/>
      <c r="C110" s="24" t="s">
        <v>1036</v>
      </c>
      <c r="D110" s="33">
        <v>773</v>
      </c>
      <c r="E110" s="48"/>
      <c r="F110" s="52"/>
      <c r="G110" s="51"/>
      <c r="I110" s="3"/>
      <c r="J110" s="61"/>
    </row>
    <row r="111" spans="2:10" s="1" customFormat="1" ht="15.75" customHeight="1" x14ac:dyDescent="0.25">
      <c r="B111" s="39"/>
      <c r="C111" s="24" t="s">
        <v>1037</v>
      </c>
      <c r="D111" s="33">
        <v>226</v>
      </c>
      <c r="E111" s="48"/>
      <c r="F111" s="52"/>
      <c r="G111" s="51"/>
      <c r="I111" s="3"/>
      <c r="J111" s="61"/>
    </row>
    <row r="112" spans="2:10" s="1" customFormat="1" ht="15.75" customHeight="1" x14ac:dyDescent="0.25">
      <c r="B112" s="39"/>
      <c r="C112" s="24" t="s">
        <v>1038</v>
      </c>
      <c r="D112" s="33">
        <v>1881</v>
      </c>
      <c r="E112" s="48"/>
      <c r="F112" s="52"/>
      <c r="G112" s="51"/>
      <c r="I112" s="3"/>
      <c r="J112" s="61"/>
    </row>
    <row r="113" spans="2:10" s="1" customFormat="1" ht="15.75" customHeight="1" x14ac:dyDescent="0.25">
      <c r="B113" s="39"/>
      <c r="C113" s="24" t="s">
        <v>1039</v>
      </c>
      <c r="D113" s="33">
        <v>2381</v>
      </c>
      <c r="E113" s="48"/>
      <c r="F113" s="52"/>
      <c r="G113" s="51"/>
      <c r="I113" s="3"/>
      <c r="J113" s="61"/>
    </row>
    <row r="114" spans="2:10" s="1" customFormat="1" ht="15.75" customHeight="1" x14ac:dyDescent="0.25">
      <c r="B114" s="39"/>
      <c r="C114" s="24" t="s">
        <v>1040</v>
      </c>
      <c r="D114" s="33">
        <v>990</v>
      </c>
      <c r="E114" s="48"/>
      <c r="F114" s="52"/>
      <c r="G114" s="51"/>
      <c r="I114" s="3"/>
      <c r="J114" s="61"/>
    </row>
    <row r="115" spans="2:10" s="1" customFormat="1" ht="15.75" customHeight="1" x14ac:dyDescent="0.25">
      <c r="B115" s="39"/>
      <c r="C115" s="24" t="s">
        <v>1041</v>
      </c>
      <c r="D115" s="33">
        <v>4179</v>
      </c>
      <c r="E115" s="48"/>
      <c r="F115" s="52"/>
      <c r="G115" s="51"/>
      <c r="I115" s="3"/>
      <c r="J115" s="61"/>
    </row>
    <row r="116" spans="2:10" s="1" customFormat="1" ht="15.75" customHeight="1" x14ac:dyDescent="0.25">
      <c r="B116" s="39"/>
      <c r="C116" s="25"/>
      <c r="D116" s="32"/>
      <c r="E116" s="48"/>
      <c r="F116" s="52"/>
      <c r="G116" s="51"/>
      <c r="I116" s="3"/>
      <c r="J116" s="61"/>
    </row>
    <row r="117" spans="2:10" s="1" customFormat="1" ht="15.75" customHeight="1" x14ac:dyDescent="0.25">
      <c r="B117" s="39"/>
      <c r="C117" s="25" t="s">
        <v>1042</v>
      </c>
      <c r="D117" s="32">
        <f>SUM(D118:D146)</f>
        <v>39356</v>
      </c>
      <c r="E117" s="48"/>
      <c r="F117" s="52"/>
      <c r="G117" s="51"/>
      <c r="I117" s="3"/>
      <c r="J117" s="61"/>
    </row>
    <row r="118" spans="2:10" s="1" customFormat="1" ht="15.75" customHeight="1" x14ac:dyDescent="0.25">
      <c r="B118" s="39"/>
      <c r="C118" s="24" t="s">
        <v>1043</v>
      </c>
      <c r="D118" s="33">
        <v>308</v>
      </c>
      <c r="E118" s="48"/>
      <c r="F118" s="52"/>
      <c r="G118" s="51"/>
      <c r="I118" s="3"/>
      <c r="J118" s="61"/>
    </row>
    <row r="119" spans="2:10" s="1" customFormat="1" ht="15.75" customHeight="1" x14ac:dyDescent="0.25">
      <c r="B119" s="39"/>
      <c r="C119" s="24" t="s">
        <v>1044</v>
      </c>
      <c r="D119" s="33">
        <v>373</v>
      </c>
      <c r="E119" s="48"/>
      <c r="F119" s="52"/>
      <c r="G119" s="51"/>
      <c r="I119" s="3"/>
      <c r="J119" s="61"/>
    </row>
    <row r="120" spans="2:10" s="1" customFormat="1" ht="15.75" customHeight="1" x14ac:dyDescent="0.25">
      <c r="B120" s="39"/>
      <c r="C120" s="24" t="s">
        <v>1045</v>
      </c>
      <c r="D120" s="33">
        <v>468</v>
      </c>
      <c r="E120" s="48"/>
      <c r="F120" s="52"/>
      <c r="G120" s="51"/>
      <c r="I120" s="3"/>
      <c r="J120" s="61"/>
    </row>
    <row r="121" spans="2:10" s="1" customFormat="1" ht="15.75" customHeight="1" x14ac:dyDescent="0.25">
      <c r="B121" s="39"/>
      <c r="C121" s="24" t="s">
        <v>1046</v>
      </c>
      <c r="D121" s="33">
        <v>777</v>
      </c>
      <c r="E121" s="48"/>
      <c r="F121" s="52"/>
      <c r="G121" s="51"/>
      <c r="I121" s="3"/>
      <c r="J121" s="61"/>
    </row>
    <row r="122" spans="2:10" s="1" customFormat="1" ht="15.75" customHeight="1" x14ac:dyDescent="0.25">
      <c r="B122" s="39"/>
      <c r="C122" s="24" t="s">
        <v>1047</v>
      </c>
      <c r="D122" s="33">
        <v>570</v>
      </c>
      <c r="E122" s="48"/>
      <c r="F122" s="52"/>
      <c r="G122" s="51"/>
      <c r="I122" s="3"/>
      <c r="J122" s="61"/>
    </row>
    <row r="123" spans="2:10" s="1" customFormat="1" ht="15.75" customHeight="1" x14ac:dyDescent="0.25">
      <c r="B123" s="39"/>
      <c r="C123" s="24" t="s">
        <v>1048</v>
      </c>
      <c r="D123" s="33">
        <v>1112</v>
      </c>
      <c r="E123" s="48"/>
      <c r="F123" s="52"/>
      <c r="G123" s="51"/>
      <c r="I123" s="3"/>
      <c r="J123" s="61"/>
    </row>
    <row r="124" spans="2:10" s="1" customFormat="1" ht="15.75" customHeight="1" x14ac:dyDescent="0.25">
      <c r="B124" s="39"/>
      <c r="C124" s="24" t="s">
        <v>1049</v>
      </c>
      <c r="D124" s="33">
        <v>964</v>
      </c>
      <c r="E124" s="48"/>
      <c r="F124" s="52"/>
      <c r="G124" s="51"/>
      <c r="I124" s="3"/>
      <c r="J124" s="61"/>
    </row>
    <row r="125" spans="2:10" s="1" customFormat="1" ht="15.75" customHeight="1" x14ac:dyDescent="0.25">
      <c r="B125" s="39"/>
      <c r="C125" s="24" t="s">
        <v>78</v>
      </c>
      <c r="D125" s="33">
        <v>1420</v>
      </c>
      <c r="E125" s="48"/>
      <c r="F125" s="52"/>
      <c r="G125" s="51"/>
      <c r="I125" s="3"/>
      <c r="J125" s="61"/>
    </row>
    <row r="126" spans="2:10" s="1" customFormat="1" ht="15.75" customHeight="1" x14ac:dyDescent="0.25">
      <c r="B126" s="39"/>
      <c r="C126" s="24" t="s">
        <v>1050</v>
      </c>
      <c r="D126" s="33">
        <v>1321</v>
      </c>
      <c r="E126" s="48"/>
      <c r="F126" s="52"/>
      <c r="G126" s="51"/>
      <c r="I126" s="3"/>
      <c r="J126" s="61"/>
    </row>
    <row r="127" spans="2:10" s="1" customFormat="1" ht="15.75" customHeight="1" x14ac:dyDescent="0.25">
      <c r="B127" s="39"/>
      <c r="C127" s="24" t="s">
        <v>1051</v>
      </c>
      <c r="D127" s="33">
        <v>1799</v>
      </c>
      <c r="E127" s="48"/>
      <c r="F127" s="52"/>
      <c r="G127" s="51"/>
      <c r="I127" s="3"/>
      <c r="J127" s="61"/>
    </row>
    <row r="128" spans="2:10" s="1" customFormat="1" ht="15.75" customHeight="1" x14ac:dyDescent="0.25">
      <c r="B128" s="39"/>
      <c r="C128" s="24" t="s">
        <v>1052</v>
      </c>
      <c r="D128" s="33">
        <v>635</v>
      </c>
      <c r="E128" s="48"/>
      <c r="F128" s="52"/>
      <c r="G128" s="51"/>
      <c r="I128" s="3"/>
      <c r="J128" s="61"/>
    </row>
    <row r="129" spans="2:10" s="1" customFormat="1" ht="15.75" customHeight="1" x14ac:dyDescent="0.25">
      <c r="B129" s="39"/>
      <c r="C129" s="24" t="s">
        <v>1053</v>
      </c>
      <c r="D129" s="33">
        <v>1076</v>
      </c>
      <c r="E129" s="48"/>
      <c r="F129" s="52"/>
      <c r="G129" s="51"/>
      <c r="I129" s="3"/>
      <c r="J129" s="61"/>
    </row>
    <row r="130" spans="2:10" s="1" customFormat="1" ht="15.75" customHeight="1" x14ac:dyDescent="0.25">
      <c r="B130" s="39"/>
      <c r="C130" s="24" t="s">
        <v>1054</v>
      </c>
      <c r="D130" s="33">
        <v>927</v>
      </c>
      <c r="E130" s="48"/>
      <c r="F130" s="52"/>
      <c r="G130" s="51"/>
      <c r="I130" s="3"/>
      <c r="J130" s="61"/>
    </row>
    <row r="131" spans="2:10" s="1" customFormat="1" ht="15.75" customHeight="1" x14ac:dyDescent="0.25">
      <c r="B131" s="39"/>
      <c r="C131" s="24" t="s">
        <v>1055</v>
      </c>
      <c r="D131" s="33">
        <v>2018</v>
      </c>
      <c r="E131" s="48"/>
      <c r="F131" s="52"/>
      <c r="G131" s="51"/>
      <c r="I131" s="3"/>
      <c r="J131" s="61"/>
    </row>
    <row r="132" spans="2:10" s="1" customFormat="1" ht="15.75" customHeight="1" x14ac:dyDescent="0.25">
      <c r="B132" s="39"/>
      <c r="C132" s="24" t="s">
        <v>1056</v>
      </c>
      <c r="D132" s="33">
        <v>4813</v>
      </c>
      <c r="E132" s="48"/>
      <c r="F132" s="52"/>
      <c r="G132" s="51"/>
      <c r="I132" s="3"/>
      <c r="J132" s="61"/>
    </row>
    <row r="133" spans="2:10" s="1" customFormat="1" ht="15.75" customHeight="1" x14ac:dyDescent="0.25">
      <c r="B133" s="39"/>
      <c r="C133" s="24" t="s">
        <v>1057</v>
      </c>
      <c r="D133" s="33">
        <v>1396</v>
      </c>
      <c r="E133" s="48"/>
      <c r="F133" s="52"/>
      <c r="G133" s="51"/>
      <c r="I133" s="3"/>
      <c r="J133" s="61"/>
    </row>
    <row r="134" spans="2:10" s="1" customFormat="1" ht="15.75" customHeight="1" x14ac:dyDescent="0.25">
      <c r="B134" s="39"/>
      <c r="C134" s="24" t="s">
        <v>1058</v>
      </c>
      <c r="D134" s="33">
        <v>1006</v>
      </c>
      <c r="E134" s="48"/>
      <c r="F134" s="52"/>
      <c r="G134" s="51"/>
      <c r="I134" s="3"/>
      <c r="J134" s="61"/>
    </row>
    <row r="135" spans="2:10" s="1" customFormat="1" ht="15.75" customHeight="1" x14ac:dyDescent="0.25">
      <c r="B135" s="39"/>
      <c r="C135" s="24" t="s">
        <v>1059</v>
      </c>
      <c r="D135" s="33">
        <v>1116</v>
      </c>
      <c r="E135" s="48"/>
      <c r="F135" s="52"/>
      <c r="G135" s="51"/>
      <c r="I135" s="3"/>
      <c r="J135" s="61"/>
    </row>
    <row r="136" spans="2:10" s="1" customFormat="1" ht="15.75" customHeight="1" x14ac:dyDescent="0.25">
      <c r="B136" s="39"/>
      <c r="C136" s="24" t="s">
        <v>1060</v>
      </c>
      <c r="D136" s="33">
        <v>3241</v>
      </c>
      <c r="E136" s="48"/>
      <c r="F136" s="52"/>
      <c r="G136" s="51"/>
      <c r="I136" s="3"/>
      <c r="J136" s="61"/>
    </row>
    <row r="137" spans="2:10" s="1" customFormat="1" ht="15.75" customHeight="1" x14ac:dyDescent="0.25">
      <c r="B137" s="39"/>
      <c r="C137" s="24" t="s">
        <v>1061</v>
      </c>
      <c r="D137" s="33">
        <v>2599</v>
      </c>
      <c r="E137" s="48"/>
      <c r="F137" s="52"/>
      <c r="G137" s="51"/>
      <c r="I137" s="3"/>
      <c r="J137" s="61"/>
    </row>
    <row r="138" spans="2:10" s="1" customFormat="1" ht="15.75" customHeight="1" x14ac:dyDescent="0.25">
      <c r="B138" s="39"/>
      <c r="C138" s="24" t="s">
        <v>87</v>
      </c>
      <c r="D138" s="33">
        <v>394</v>
      </c>
      <c r="E138" s="48"/>
      <c r="F138" s="52"/>
      <c r="G138" s="51"/>
      <c r="I138" s="3"/>
      <c r="J138" s="61"/>
    </row>
    <row r="139" spans="2:10" s="1" customFormat="1" ht="15.75" customHeight="1" x14ac:dyDescent="0.25">
      <c r="B139" s="39"/>
      <c r="C139" s="24" t="s">
        <v>1062</v>
      </c>
      <c r="D139" s="33">
        <v>2121</v>
      </c>
      <c r="E139" s="48"/>
      <c r="F139" s="52"/>
      <c r="G139" s="51"/>
      <c r="I139" s="3"/>
      <c r="J139" s="61"/>
    </row>
    <row r="140" spans="2:10" s="1" customFormat="1" ht="15.75" customHeight="1" x14ac:dyDescent="0.25">
      <c r="B140" s="39"/>
      <c r="C140" s="24" t="s">
        <v>1063</v>
      </c>
      <c r="D140" s="33">
        <v>912</v>
      </c>
      <c r="E140" s="48"/>
      <c r="F140" s="52"/>
      <c r="G140" s="51"/>
      <c r="I140" s="3"/>
      <c r="J140" s="61"/>
    </row>
    <row r="141" spans="2:10" s="1" customFormat="1" ht="15.75" customHeight="1" x14ac:dyDescent="0.25">
      <c r="B141" s="39"/>
      <c r="C141" s="24" t="s">
        <v>1064</v>
      </c>
      <c r="D141" s="33">
        <v>669</v>
      </c>
      <c r="E141" s="48"/>
      <c r="F141" s="52"/>
      <c r="G141" s="51"/>
      <c r="I141" s="3"/>
      <c r="J141" s="61"/>
    </row>
    <row r="142" spans="2:10" s="1" customFormat="1" ht="15.75" customHeight="1" x14ac:dyDescent="0.25">
      <c r="B142" s="39"/>
      <c r="C142" s="24" t="s">
        <v>1065</v>
      </c>
      <c r="D142" s="33">
        <v>727</v>
      </c>
      <c r="E142" s="48"/>
      <c r="F142" s="52"/>
      <c r="G142" s="51"/>
      <c r="I142" s="3"/>
      <c r="J142" s="61"/>
    </row>
    <row r="143" spans="2:10" s="1" customFormat="1" ht="15.75" customHeight="1" x14ac:dyDescent="0.25">
      <c r="B143" s="39"/>
      <c r="C143" s="24" t="s">
        <v>1066</v>
      </c>
      <c r="D143" s="33">
        <v>1309</v>
      </c>
      <c r="E143" s="48"/>
      <c r="F143" s="52"/>
      <c r="G143" s="51"/>
      <c r="I143" s="3"/>
      <c r="J143" s="61"/>
    </row>
    <row r="144" spans="2:10" s="1" customFormat="1" ht="15.75" customHeight="1" x14ac:dyDescent="0.25">
      <c r="B144" s="39"/>
      <c r="C144" s="24" t="s">
        <v>1067</v>
      </c>
      <c r="D144" s="33">
        <v>1334</v>
      </c>
      <c r="E144" s="48"/>
      <c r="F144" s="52"/>
      <c r="G144" s="51"/>
      <c r="I144" s="3"/>
      <c r="J144" s="61"/>
    </row>
    <row r="145" spans="2:10" s="1" customFormat="1" ht="15.75" customHeight="1" x14ac:dyDescent="0.25">
      <c r="B145" s="39"/>
      <c r="C145" s="24" t="s">
        <v>1068</v>
      </c>
      <c r="D145" s="33">
        <v>1633</v>
      </c>
      <c r="E145" s="48"/>
      <c r="F145" s="52"/>
      <c r="G145" s="51"/>
      <c r="I145" s="3"/>
      <c r="J145" s="61"/>
    </row>
    <row r="146" spans="2:10" s="1" customFormat="1" ht="15.75" customHeight="1" x14ac:dyDescent="0.25">
      <c r="B146" s="39"/>
      <c r="C146" s="24" t="s">
        <v>1069</v>
      </c>
      <c r="D146" s="33">
        <v>2318</v>
      </c>
      <c r="E146" s="48"/>
      <c r="F146" s="52"/>
      <c r="G146" s="51"/>
      <c r="I146" s="3"/>
      <c r="J146" s="61"/>
    </row>
    <row r="147" spans="2:10" s="1" customFormat="1" ht="15.75" customHeight="1" x14ac:dyDescent="0.25">
      <c r="B147" s="39"/>
      <c r="C147" s="25"/>
      <c r="D147" s="32"/>
      <c r="E147" s="48"/>
      <c r="F147" s="52"/>
      <c r="G147" s="51"/>
      <c r="I147" s="3"/>
      <c r="J147" s="61"/>
    </row>
    <row r="148" spans="2:10" s="1" customFormat="1" ht="15.75" customHeight="1" x14ac:dyDescent="0.25">
      <c r="B148" s="39"/>
      <c r="C148" s="25" t="s">
        <v>1070</v>
      </c>
      <c r="D148" s="32">
        <f>SUM(D149:D166)</f>
        <v>9324</v>
      </c>
      <c r="E148" s="48"/>
      <c r="F148" s="52"/>
      <c r="G148" s="51"/>
      <c r="I148" s="3"/>
      <c r="J148" s="61"/>
    </row>
    <row r="149" spans="2:10" s="1" customFormat="1" ht="15.75" customHeight="1" x14ac:dyDescent="0.25">
      <c r="B149" s="39"/>
      <c r="C149" s="24" t="s">
        <v>1071</v>
      </c>
      <c r="D149" s="33">
        <v>997</v>
      </c>
      <c r="E149" s="48"/>
      <c r="F149" s="52"/>
      <c r="G149" s="51"/>
      <c r="I149" s="3"/>
      <c r="J149" s="61"/>
    </row>
    <row r="150" spans="2:10" s="1" customFormat="1" ht="15.75" customHeight="1" x14ac:dyDescent="0.25">
      <c r="B150" s="39"/>
      <c r="C150" s="24" t="s">
        <v>1072</v>
      </c>
      <c r="D150" s="33">
        <v>374</v>
      </c>
      <c r="E150" s="48"/>
      <c r="F150" s="52"/>
      <c r="G150" s="51"/>
      <c r="I150" s="3"/>
      <c r="J150" s="61"/>
    </row>
    <row r="151" spans="2:10" s="1" customFormat="1" ht="15.75" customHeight="1" x14ac:dyDescent="0.25">
      <c r="B151" s="39"/>
      <c r="C151" s="24" t="s">
        <v>80</v>
      </c>
      <c r="D151" s="33">
        <v>452</v>
      </c>
      <c r="E151" s="48"/>
      <c r="F151" s="52"/>
      <c r="G151" s="51"/>
      <c r="I151" s="3"/>
      <c r="J151" s="61"/>
    </row>
    <row r="152" spans="2:10" s="1" customFormat="1" ht="15.75" customHeight="1" x14ac:dyDescent="0.25">
      <c r="B152" s="39"/>
      <c r="C152" s="24" t="s">
        <v>1073</v>
      </c>
      <c r="D152" s="33">
        <v>400</v>
      </c>
      <c r="E152" s="48"/>
      <c r="F152" s="52"/>
      <c r="G152" s="51"/>
      <c r="I152" s="3"/>
      <c r="J152" s="61"/>
    </row>
    <row r="153" spans="2:10" s="1" customFormat="1" ht="15.75" customHeight="1" x14ac:dyDescent="0.25">
      <c r="B153" s="39"/>
      <c r="C153" s="24" t="s">
        <v>1074</v>
      </c>
      <c r="D153" s="33">
        <v>496</v>
      </c>
      <c r="E153" s="48"/>
      <c r="F153" s="52"/>
      <c r="G153" s="51"/>
      <c r="I153" s="3"/>
      <c r="J153" s="61"/>
    </row>
    <row r="154" spans="2:10" s="1" customFormat="1" ht="15.75" customHeight="1" x14ac:dyDescent="0.25">
      <c r="B154" s="39"/>
      <c r="C154" s="24" t="s">
        <v>79</v>
      </c>
      <c r="D154" s="33">
        <v>244</v>
      </c>
      <c r="E154" s="48"/>
      <c r="F154" s="52"/>
      <c r="G154" s="51"/>
      <c r="I154" s="3"/>
      <c r="J154" s="61"/>
    </row>
    <row r="155" spans="2:10" s="1" customFormat="1" ht="15.75" customHeight="1" x14ac:dyDescent="0.25">
      <c r="B155" s="39"/>
      <c r="C155" s="24" t="s">
        <v>1075</v>
      </c>
      <c r="D155" s="33">
        <v>726</v>
      </c>
      <c r="E155" s="48"/>
      <c r="F155" s="52"/>
      <c r="G155" s="51"/>
      <c r="I155" s="3"/>
      <c r="J155" s="61"/>
    </row>
    <row r="156" spans="2:10" s="1" customFormat="1" ht="15.75" customHeight="1" x14ac:dyDescent="0.25">
      <c r="B156" s="39"/>
      <c r="C156" s="24" t="s">
        <v>1076</v>
      </c>
      <c r="D156" s="33">
        <v>485</v>
      </c>
      <c r="E156" s="48"/>
      <c r="F156" s="52"/>
      <c r="G156" s="51"/>
      <c r="I156" s="3"/>
      <c r="J156" s="61"/>
    </row>
    <row r="157" spans="2:10" s="1" customFormat="1" ht="15.75" customHeight="1" x14ac:dyDescent="0.25">
      <c r="B157" s="39"/>
      <c r="C157" s="24" t="s">
        <v>1077</v>
      </c>
      <c r="D157" s="33">
        <v>297</v>
      </c>
      <c r="E157" s="48"/>
      <c r="F157" s="52"/>
      <c r="G157" s="51"/>
      <c r="I157" s="3"/>
      <c r="J157" s="61"/>
    </row>
    <row r="158" spans="2:10" s="1" customFormat="1" ht="15.75" customHeight="1" x14ac:dyDescent="0.25">
      <c r="B158" s="39"/>
      <c r="C158" s="24" t="s">
        <v>2</v>
      </c>
      <c r="D158" s="33">
        <v>791</v>
      </c>
      <c r="E158" s="48"/>
      <c r="F158" s="52"/>
      <c r="G158" s="51"/>
      <c r="I158" s="3"/>
      <c r="J158" s="61"/>
    </row>
    <row r="159" spans="2:10" s="1" customFormat="1" ht="15.75" customHeight="1" x14ac:dyDescent="0.25">
      <c r="B159" s="39"/>
      <c r="C159" s="24" t="s">
        <v>1078</v>
      </c>
      <c r="D159" s="33">
        <v>796</v>
      </c>
      <c r="E159" s="48"/>
      <c r="F159" s="52"/>
      <c r="G159" s="51"/>
      <c r="I159" s="3"/>
      <c r="J159" s="61"/>
    </row>
    <row r="160" spans="2:10" s="1" customFormat="1" ht="15.75" customHeight="1" x14ac:dyDescent="0.25">
      <c r="B160" s="39"/>
      <c r="C160" s="24" t="s">
        <v>1079</v>
      </c>
      <c r="D160" s="33">
        <v>618</v>
      </c>
      <c r="E160" s="48"/>
      <c r="F160" s="52"/>
      <c r="G160" s="51"/>
      <c r="I160" s="3"/>
      <c r="J160" s="61"/>
    </row>
    <row r="161" spans="2:10" s="1" customFormat="1" ht="15.75" customHeight="1" x14ac:dyDescent="0.25">
      <c r="B161" s="39"/>
      <c r="C161" s="24" t="s">
        <v>1080</v>
      </c>
      <c r="D161" s="33">
        <v>420</v>
      </c>
      <c r="E161" s="48"/>
      <c r="F161" s="52"/>
      <c r="G161" s="51"/>
      <c r="I161" s="3"/>
      <c r="J161" s="61"/>
    </row>
    <row r="162" spans="2:10" s="1" customFormat="1" ht="15.75" customHeight="1" x14ac:dyDescent="0.25">
      <c r="B162" s="39"/>
      <c r="C162" s="24" t="s">
        <v>1081</v>
      </c>
      <c r="D162" s="33">
        <v>302</v>
      </c>
      <c r="E162" s="48"/>
      <c r="F162" s="52"/>
      <c r="G162" s="51"/>
      <c r="I162" s="3"/>
      <c r="J162" s="61"/>
    </row>
    <row r="163" spans="2:10" s="1" customFormat="1" ht="15.75" customHeight="1" x14ac:dyDescent="0.25">
      <c r="B163" s="39"/>
      <c r="C163" s="24" t="s">
        <v>1082</v>
      </c>
      <c r="D163" s="33">
        <v>409</v>
      </c>
      <c r="E163" s="48"/>
      <c r="F163" s="52"/>
      <c r="G163" s="51"/>
      <c r="I163" s="3"/>
      <c r="J163" s="61"/>
    </row>
    <row r="164" spans="2:10" s="1" customFormat="1" ht="15.75" customHeight="1" x14ac:dyDescent="0.25">
      <c r="B164" s="39"/>
      <c r="C164" s="24" t="s">
        <v>1083</v>
      </c>
      <c r="D164" s="33">
        <v>643</v>
      </c>
      <c r="E164" s="48"/>
      <c r="F164" s="52"/>
      <c r="G164" s="51"/>
      <c r="I164" s="3"/>
      <c r="J164" s="61"/>
    </row>
    <row r="165" spans="2:10" s="1" customFormat="1" ht="15.75" customHeight="1" x14ac:dyDescent="0.25">
      <c r="B165" s="39"/>
      <c r="C165" s="24" t="s">
        <v>1084</v>
      </c>
      <c r="D165" s="33">
        <v>439</v>
      </c>
      <c r="E165" s="48"/>
      <c r="F165" s="52"/>
      <c r="G165" s="51"/>
      <c r="I165" s="3"/>
      <c r="J165" s="61"/>
    </row>
    <row r="166" spans="2:10" s="1" customFormat="1" ht="15.75" customHeight="1" x14ac:dyDescent="0.25">
      <c r="B166" s="39"/>
      <c r="C166" s="24" t="s">
        <v>1085</v>
      </c>
      <c r="D166" s="33">
        <v>435</v>
      </c>
      <c r="E166" s="48"/>
      <c r="F166" s="52"/>
      <c r="G166" s="51"/>
      <c r="I166" s="3"/>
      <c r="J166" s="61"/>
    </row>
    <row r="167" spans="2:10" s="1" customFormat="1" ht="15.75" customHeight="1" x14ac:dyDescent="0.25">
      <c r="B167" s="39"/>
      <c r="C167" s="25"/>
      <c r="D167" s="32"/>
      <c r="E167" s="48"/>
      <c r="F167" s="52"/>
      <c r="G167" s="51"/>
      <c r="I167" s="3"/>
      <c r="J167" s="61"/>
    </row>
    <row r="168" spans="2:10" s="1" customFormat="1" ht="15.75" customHeight="1" x14ac:dyDescent="0.25">
      <c r="B168" s="39"/>
      <c r="C168" s="25" t="s">
        <v>1086</v>
      </c>
      <c r="D168" s="32">
        <f>SUM(D169:D192)</f>
        <v>28909</v>
      </c>
      <c r="E168" s="48"/>
      <c r="F168" s="52"/>
      <c r="G168" s="51"/>
      <c r="I168" s="3"/>
      <c r="J168" s="61"/>
    </row>
    <row r="169" spans="2:10" s="1" customFormat="1" ht="15.75" customHeight="1" x14ac:dyDescent="0.25">
      <c r="B169" s="39"/>
      <c r="C169" s="24" t="s">
        <v>1087</v>
      </c>
      <c r="D169" s="33">
        <v>273</v>
      </c>
      <c r="E169" s="48"/>
      <c r="F169" s="52"/>
      <c r="G169" s="51"/>
      <c r="I169" s="3"/>
      <c r="J169" s="61"/>
    </row>
    <row r="170" spans="2:10" s="1" customFormat="1" ht="15.75" customHeight="1" x14ac:dyDescent="0.25">
      <c r="B170" s="39"/>
      <c r="C170" s="24" t="s">
        <v>1088</v>
      </c>
      <c r="D170" s="33">
        <v>2113</v>
      </c>
      <c r="E170" s="48"/>
      <c r="F170" s="52"/>
      <c r="G170" s="51"/>
      <c r="I170" s="3"/>
      <c r="J170" s="61"/>
    </row>
    <row r="171" spans="2:10" s="1" customFormat="1" ht="15.75" customHeight="1" x14ac:dyDescent="0.25">
      <c r="B171" s="39"/>
      <c r="C171" s="24" t="s">
        <v>1089</v>
      </c>
      <c r="D171" s="33">
        <v>1787</v>
      </c>
      <c r="E171" s="48"/>
      <c r="F171" s="52"/>
      <c r="G171" s="51"/>
      <c r="I171" s="3"/>
      <c r="J171" s="61"/>
    </row>
    <row r="172" spans="2:10" s="1" customFormat="1" ht="15.75" customHeight="1" x14ac:dyDescent="0.25">
      <c r="B172" s="39"/>
      <c r="C172" s="24" t="s">
        <v>1090</v>
      </c>
      <c r="D172" s="33">
        <v>1309</v>
      </c>
      <c r="E172" s="48"/>
      <c r="F172" s="52"/>
      <c r="G172" s="51"/>
      <c r="I172" s="3"/>
      <c r="J172" s="61"/>
    </row>
    <row r="173" spans="2:10" s="1" customFormat="1" ht="15.75" customHeight="1" x14ac:dyDescent="0.25">
      <c r="B173" s="39"/>
      <c r="C173" s="24" t="s">
        <v>1091</v>
      </c>
      <c r="D173" s="33">
        <v>1728</v>
      </c>
      <c r="E173" s="48"/>
      <c r="F173" s="52"/>
      <c r="G173" s="51"/>
      <c r="I173" s="3"/>
      <c r="J173" s="61"/>
    </row>
    <row r="174" spans="2:10" s="1" customFormat="1" ht="15.75" customHeight="1" x14ac:dyDescent="0.25">
      <c r="B174" s="39"/>
      <c r="C174" s="24" t="s">
        <v>1092</v>
      </c>
      <c r="D174" s="33">
        <v>644</v>
      </c>
      <c r="E174" s="48"/>
      <c r="F174" s="52"/>
      <c r="G174" s="51"/>
      <c r="I174" s="3"/>
      <c r="J174" s="61"/>
    </row>
    <row r="175" spans="2:10" s="1" customFormat="1" ht="15.75" customHeight="1" x14ac:dyDescent="0.25">
      <c r="B175" s="39"/>
      <c r="C175" s="24" t="s">
        <v>1093</v>
      </c>
      <c r="D175" s="33">
        <v>612</v>
      </c>
      <c r="E175" s="48"/>
      <c r="F175" s="52"/>
      <c r="G175" s="51"/>
      <c r="I175" s="3"/>
      <c r="J175" s="61"/>
    </row>
    <row r="176" spans="2:10" s="1" customFormat="1" ht="15.75" customHeight="1" x14ac:dyDescent="0.25">
      <c r="B176" s="39"/>
      <c r="C176" s="24" t="s">
        <v>1094</v>
      </c>
      <c r="D176" s="33">
        <v>544</v>
      </c>
      <c r="E176" s="48"/>
      <c r="F176" s="52"/>
      <c r="G176" s="51"/>
      <c r="I176" s="3"/>
      <c r="J176" s="61"/>
    </row>
    <row r="177" spans="2:10" s="1" customFormat="1" ht="15.75" customHeight="1" x14ac:dyDescent="0.25">
      <c r="B177" s="39"/>
      <c r="C177" s="24" t="s">
        <v>1095</v>
      </c>
      <c r="D177" s="33">
        <v>1526</v>
      </c>
      <c r="E177" s="48"/>
      <c r="F177" s="52"/>
      <c r="G177" s="51"/>
      <c r="I177" s="3"/>
      <c r="J177" s="61"/>
    </row>
    <row r="178" spans="2:10" s="1" customFormat="1" ht="15.75" customHeight="1" x14ac:dyDescent="0.25">
      <c r="B178" s="39"/>
      <c r="C178" s="24" t="s">
        <v>1096</v>
      </c>
      <c r="D178" s="33">
        <v>630</v>
      </c>
      <c r="E178" s="48"/>
      <c r="F178" s="52"/>
      <c r="G178" s="51"/>
      <c r="I178" s="3"/>
      <c r="J178" s="61"/>
    </row>
    <row r="179" spans="2:10" s="1" customFormat="1" ht="15.75" customHeight="1" x14ac:dyDescent="0.25">
      <c r="B179" s="39"/>
      <c r="C179" s="24" t="s">
        <v>1097</v>
      </c>
      <c r="D179" s="33">
        <v>675</v>
      </c>
      <c r="E179" s="48"/>
      <c r="F179" s="52"/>
      <c r="G179" s="51"/>
      <c r="I179" s="3"/>
      <c r="J179" s="61"/>
    </row>
    <row r="180" spans="2:10" s="1" customFormat="1" ht="15.75" customHeight="1" x14ac:dyDescent="0.25">
      <c r="B180" s="39"/>
      <c r="C180" s="24" t="s">
        <v>1098</v>
      </c>
      <c r="D180" s="33">
        <v>1297</v>
      </c>
      <c r="E180" s="48"/>
      <c r="F180" s="52"/>
      <c r="G180" s="51"/>
      <c r="I180" s="3"/>
      <c r="J180" s="61"/>
    </row>
    <row r="181" spans="2:10" s="1" customFormat="1" ht="15.75" customHeight="1" x14ac:dyDescent="0.25">
      <c r="B181" s="39"/>
      <c r="C181" s="24" t="s">
        <v>1099</v>
      </c>
      <c r="D181" s="33">
        <v>1084</v>
      </c>
      <c r="E181" s="48"/>
      <c r="F181" s="52"/>
      <c r="G181" s="51"/>
      <c r="I181" s="3"/>
      <c r="J181" s="61"/>
    </row>
    <row r="182" spans="2:10" s="1" customFormat="1" ht="15.75" customHeight="1" x14ac:dyDescent="0.25">
      <c r="B182" s="39"/>
      <c r="C182" s="24" t="s">
        <v>1100</v>
      </c>
      <c r="D182" s="33">
        <v>2182</v>
      </c>
      <c r="E182" s="48"/>
      <c r="F182" s="52"/>
      <c r="G182" s="51"/>
      <c r="I182" s="3"/>
      <c r="J182" s="61"/>
    </row>
    <row r="183" spans="2:10" s="1" customFormat="1" ht="15.75" customHeight="1" x14ac:dyDescent="0.25">
      <c r="B183" s="39"/>
      <c r="C183" s="24" t="s">
        <v>1101</v>
      </c>
      <c r="D183" s="33">
        <v>1865</v>
      </c>
      <c r="E183" s="48"/>
      <c r="F183" s="52"/>
      <c r="G183" s="51"/>
      <c r="I183" s="3"/>
      <c r="J183" s="61"/>
    </row>
    <row r="184" spans="2:10" s="1" customFormat="1" ht="15.75" customHeight="1" x14ac:dyDescent="0.25">
      <c r="B184" s="39"/>
      <c r="C184" s="24" t="s">
        <v>1102</v>
      </c>
      <c r="D184" s="33">
        <v>1060</v>
      </c>
      <c r="E184" s="48"/>
      <c r="F184" s="52"/>
      <c r="G184" s="51"/>
      <c r="I184" s="3"/>
      <c r="J184" s="61"/>
    </row>
    <row r="185" spans="2:10" s="1" customFormat="1" ht="15.75" customHeight="1" x14ac:dyDescent="0.25">
      <c r="B185" s="39"/>
      <c r="C185" s="24" t="s">
        <v>5</v>
      </c>
      <c r="D185" s="33">
        <v>480</v>
      </c>
      <c r="E185" s="48"/>
      <c r="F185" s="52"/>
      <c r="G185" s="51"/>
      <c r="I185" s="3"/>
      <c r="J185" s="61"/>
    </row>
    <row r="186" spans="2:10" s="1" customFormat="1" ht="15.75" customHeight="1" x14ac:dyDescent="0.25">
      <c r="B186" s="39"/>
      <c r="C186" s="24" t="s">
        <v>46</v>
      </c>
      <c r="D186" s="33">
        <v>1383</v>
      </c>
      <c r="E186" s="48"/>
      <c r="F186" s="52"/>
      <c r="G186" s="51"/>
      <c r="I186" s="3"/>
      <c r="J186" s="61"/>
    </row>
    <row r="187" spans="2:10" s="1" customFormat="1" ht="15.75" customHeight="1" x14ac:dyDescent="0.25">
      <c r="B187" s="39"/>
      <c r="C187" s="24" t="s">
        <v>1103</v>
      </c>
      <c r="D187" s="33">
        <v>829</v>
      </c>
      <c r="E187" s="48"/>
      <c r="F187" s="52"/>
      <c r="G187" s="51"/>
      <c r="I187" s="3"/>
      <c r="J187" s="61"/>
    </row>
    <row r="188" spans="2:10" s="1" customFormat="1" ht="15.75" customHeight="1" x14ac:dyDescent="0.25">
      <c r="B188" s="39"/>
      <c r="C188" s="24" t="s">
        <v>1104</v>
      </c>
      <c r="D188" s="33">
        <v>760</v>
      </c>
      <c r="E188" s="48"/>
      <c r="F188" s="52"/>
      <c r="G188" s="51"/>
      <c r="I188" s="3"/>
      <c r="J188" s="61"/>
    </row>
    <row r="189" spans="2:10" s="1" customFormat="1" ht="15.75" customHeight="1" x14ac:dyDescent="0.25">
      <c r="B189" s="39"/>
      <c r="C189" s="24" t="s">
        <v>1105</v>
      </c>
      <c r="D189" s="33">
        <v>665</v>
      </c>
      <c r="E189" s="48"/>
      <c r="F189" s="52"/>
      <c r="G189" s="51"/>
      <c r="I189" s="3"/>
      <c r="J189" s="61"/>
    </row>
    <row r="190" spans="2:10" s="1" customFormat="1" ht="15.75" customHeight="1" x14ac:dyDescent="0.25">
      <c r="B190" s="39"/>
      <c r="C190" s="24" t="s">
        <v>1106</v>
      </c>
      <c r="D190" s="33">
        <v>494</v>
      </c>
      <c r="E190" s="48"/>
      <c r="F190" s="52"/>
      <c r="G190" s="51"/>
      <c r="I190" s="3"/>
      <c r="J190" s="61"/>
    </row>
    <row r="191" spans="2:10" s="1" customFormat="1" ht="15.75" customHeight="1" x14ac:dyDescent="0.25">
      <c r="B191" s="39"/>
      <c r="C191" s="24" t="s">
        <v>1107</v>
      </c>
      <c r="D191" s="33">
        <v>3488</v>
      </c>
      <c r="E191" s="48"/>
      <c r="F191" s="52"/>
      <c r="G191" s="51"/>
      <c r="I191" s="3"/>
      <c r="J191" s="61"/>
    </row>
    <row r="192" spans="2:10" s="1" customFormat="1" ht="15.75" customHeight="1" x14ac:dyDescent="0.25">
      <c r="B192" s="39"/>
      <c r="C192" s="24" t="s">
        <v>1108</v>
      </c>
      <c r="D192" s="33">
        <v>1481</v>
      </c>
      <c r="E192" s="48"/>
      <c r="F192" s="52"/>
      <c r="G192" s="51"/>
      <c r="I192" s="3"/>
      <c r="J192" s="61"/>
    </row>
    <row r="193" spans="2:10" s="1" customFormat="1" ht="15.75" customHeight="1" x14ac:dyDescent="0.25">
      <c r="B193" s="39"/>
      <c r="C193" s="25"/>
      <c r="D193" s="32"/>
      <c r="E193" s="48"/>
      <c r="F193" s="52"/>
      <c r="G193" s="51"/>
      <c r="I193" s="3"/>
      <c r="J193" s="61"/>
    </row>
    <row r="194" spans="2:10" s="1" customFormat="1" ht="15.75" customHeight="1" x14ac:dyDescent="0.25">
      <c r="B194" s="39"/>
      <c r="C194" s="25" t="s">
        <v>1109</v>
      </c>
      <c r="D194" s="32">
        <f>SUM(D195:D222)</f>
        <v>25507</v>
      </c>
      <c r="E194" s="48"/>
      <c r="F194" s="52"/>
      <c r="G194" s="51"/>
      <c r="I194" s="3"/>
      <c r="J194" s="61"/>
    </row>
    <row r="195" spans="2:10" s="1" customFormat="1" ht="15.75" customHeight="1" x14ac:dyDescent="0.25">
      <c r="B195" s="39"/>
      <c r="C195" s="24" t="s">
        <v>28</v>
      </c>
      <c r="D195" s="33">
        <v>889</v>
      </c>
      <c r="E195" s="48"/>
      <c r="F195" s="52"/>
      <c r="G195" s="51"/>
      <c r="I195" s="3"/>
      <c r="J195" s="61"/>
    </row>
    <row r="196" spans="2:10" s="1" customFormat="1" ht="15.75" customHeight="1" x14ac:dyDescent="0.25">
      <c r="B196" s="39"/>
      <c r="C196" s="24" t="s">
        <v>59</v>
      </c>
      <c r="D196" s="33">
        <v>364</v>
      </c>
      <c r="E196" s="48"/>
      <c r="F196" s="52"/>
      <c r="G196" s="51"/>
      <c r="I196" s="3"/>
      <c r="J196" s="61"/>
    </row>
    <row r="197" spans="2:10" s="1" customFormat="1" ht="15.75" customHeight="1" x14ac:dyDescent="0.25">
      <c r="B197" s="39"/>
      <c r="C197" s="24" t="s">
        <v>1110</v>
      </c>
      <c r="D197" s="33">
        <v>1132</v>
      </c>
      <c r="E197" s="48"/>
      <c r="F197" s="52"/>
      <c r="G197" s="51"/>
      <c r="I197" s="3"/>
      <c r="J197" s="61"/>
    </row>
    <row r="198" spans="2:10" s="1" customFormat="1" ht="15.75" customHeight="1" x14ac:dyDescent="0.25">
      <c r="B198" s="39"/>
      <c r="C198" s="24" t="s">
        <v>1028</v>
      </c>
      <c r="D198" s="33">
        <v>251</v>
      </c>
      <c r="E198" s="48"/>
      <c r="F198" s="52"/>
      <c r="G198" s="51"/>
      <c r="I198" s="3"/>
      <c r="J198" s="61"/>
    </row>
    <row r="199" spans="2:10" s="1" customFormat="1" ht="15.75" customHeight="1" x14ac:dyDescent="0.25">
      <c r="B199" s="39"/>
      <c r="C199" s="24" t="s">
        <v>21</v>
      </c>
      <c r="D199" s="33">
        <v>393</v>
      </c>
      <c r="E199" s="48"/>
      <c r="F199" s="52"/>
      <c r="G199" s="51"/>
      <c r="I199" s="3"/>
      <c r="J199" s="61"/>
    </row>
    <row r="200" spans="2:10" s="1" customFormat="1" ht="15.75" customHeight="1" x14ac:dyDescent="0.25">
      <c r="B200" s="39"/>
      <c r="C200" s="24" t="s">
        <v>1111</v>
      </c>
      <c r="D200" s="33">
        <v>283</v>
      </c>
      <c r="E200" s="48"/>
      <c r="F200" s="52"/>
      <c r="G200" s="51"/>
      <c r="I200" s="3"/>
      <c r="J200" s="61"/>
    </row>
    <row r="201" spans="2:10" s="1" customFormat="1" ht="15.75" customHeight="1" x14ac:dyDescent="0.25">
      <c r="B201" s="39"/>
      <c r="C201" s="24" t="s">
        <v>70</v>
      </c>
      <c r="D201" s="33">
        <v>571</v>
      </c>
      <c r="E201" s="48"/>
      <c r="F201" s="52"/>
      <c r="G201" s="51"/>
      <c r="I201" s="3"/>
      <c r="J201" s="61"/>
    </row>
    <row r="202" spans="2:10" s="1" customFormat="1" ht="15.75" customHeight="1" x14ac:dyDescent="0.25">
      <c r="B202" s="39"/>
      <c r="C202" s="24" t="s">
        <v>1112</v>
      </c>
      <c r="D202" s="33">
        <v>294</v>
      </c>
      <c r="E202" s="48"/>
      <c r="F202" s="52"/>
      <c r="G202" s="51"/>
      <c r="I202" s="3"/>
      <c r="J202" s="61"/>
    </row>
    <row r="203" spans="2:10" s="1" customFormat="1" ht="15.75" customHeight="1" x14ac:dyDescent="0.25">
      <c r="B203" s="39"/>
      <c r="C203" s="24" t="s">
        <v>1113</v>
      </c>
      <c r="D203" s="33">
        <v>850</v>
      </c>
      <c r="E203" s="48"/>
      <c r="F203" s="52"/>
      <c r="G203" s="51"/>
      <c r="I203" s="3"/>
      <c r="J203" s="61"/>
    </row>
    <row r="204" spans="2:10" s="1" customFormat="1" ht="15.75" customHeight="1" x14ac:dyDescent="0.25">
      <c r="B204" s="39"/>
      <c r="C204" s="24" t="s">
        <v>1114</v>
      </c>
      <c r="D204" s="33">
        <v>1528</v>
      </c>
      <c r="E204" s="48"/>
      <c r="F204" s="52"/>
      <c r="G204" s="51"/>
      <c r="I204" s="3"/>
      <c r="J204" s="61"/>
    </row>
    <row r="205" spans="2:10" s="1" customFormat="1" ht="15.75" customHeight="1" x14ac:dyDescent="0.25">
      <c r="B205" s="39"/>
      <c r="C205" s="24" t="s">
        <v>1115</v>
      </c>
      <c r="D205" s="33">
        <v>500</v>
      </c>
      <c r="E205" s="48"/>
      <c r="F205" s="52"/>
      <c r="G205" s="51"/>
      <c r="I205" s="3"/>
      <c r="J205" s="61"/>
    </row>
    <row r="206" spans="2:10" s="1" customFormat="1" ht="15.75" customHeight="1" x14ac:dyDescent="0.25">
      <c r="B206" s="39"/>
      <c r="C206" s="24" t="s">
        <v>1116</v>
      </c>
      <c r="D206" s="33">
        <v>710</v>
      </c>
      <c r="E206" s="48"/>
      <c r="F206" s="52"/>
      <c r="G206" s="51"/>
      <c r="I206" s="3"/>
      <c r="J206" s="61"/>
    </row>
    <row r="207" spans="2:10" s="1" customFormat="1" ht="15.75" customHeight="1" x14ac:dyDescent="0.25">
      <c r="B207" s="39"/>
      <c r="C207" s="24" t="s">
        <v>1117</v>
      </c>
      <c r="D207" s="33">
        <v>223</v>
      </c>
      <c r="E207" s="48"/>
      <c r="F207" s="52"/>
      <c r="G207" s="51"/>
      <c r="I207" s="3"/>
      <c r="J207" s="61"/>
    </row>
    <row r="208" spans="2:10" s="1" customFormat="1" ht="15.75" customHeight="1" x14ac:dyDescent="0.25">
      <c r="B208" s="39"/>
      <c r="C208" s="24" t="s">
        <v>57</v>
      </c>
      <c r="D208" s="33">
        <v>300</v>
      </c>
      <c r="E208" s="48"/>
      <c r="F208" s="52"/>
      <c r="G208" s="51"/>
      <c r="I208" s="3"/>
      <c r="J208" s="61"/>
    </row>
    <row r="209" spans="2:10" s="1" customFormat="1" ht="15.75" customHeight="1" x14ac:dyDescent="0.25">
      <c r="B209" s="39"/>
      <c r="C209" s="24" t="s">
        <v>1118</v>
      </c>
      <c r="D209" s="33">
        <v>441</v>
      </c>
      <c r="E209" s="48"/>
      <c r="F209" s="52"/>
      <c r="G209" s="51"/>
      <c r="I209" s="3"/>
      <c r="J209" s="61"/>
    </row>
    <row r="210" spans="2:10" s="1" customFormat="1" ht="15.75" customHeight="1" x14ac:dyDescent="0.25">
      <c r="B210" s="39"/>
      <c r="C210" s="24" t="s">
        <v>1119</v>
      </c>
      <c r="D210" s="33">
        <v>2185</v>
      </c>
      <c r="E210" s="48"/>
      <c r="F210" s="52"/>
      <c r="G210" s="51"/>
      <c r="I210" s="3"/>
      <c r="J210" s="61"/>
    </row>
    <row r="211" spans="2:10" s="1" customFormat="1" ht="15.75" customHeight="1" x14ac:dyDescent="0.25">
      <c r="B211" s="39"/>
      <c r="C211" s="24" t="s">
        <v>1120</v>
      </c>
      <c r="D211" s="33">
        <v>821</v>
      </c>
      <c r="E211" s="48"/>
      <c r="F211" s="52"/>
      <c r="G211" s="51"/>
      <c r="I211" s="3"/>
      <c r="J211" s="61"/>
    </row>
    <row r="212" spans="2:10" s="1" customFormat="1" ht="15.75" customHeight="1" x14ac:dyDescent="0.25">
      <c r="B212" s="39"/>
      <c r="C212" s="24" t="s">
        <v>1121</v>
      </c>
      <c r="D212" s="33">
        <v>894</v>
      </c>
      <c r="E212" s="48"/>
      <c r="F212" s="52"/>
      <c r="G212" s="51"/>
      <c r="I212" s="3"/>
      <c r="J212" s="61"/>
    </row>
    <row r="213" spans="2:10" s="1" customFormat="1" ht="15.75" customHeight="1" x14ac:dyDescent="0.25">
      <c r="B213" s="39"/>
      <c r="C213" s="24" t="s">
        <v>1122</v>
      </c>
      <c r="D213" s="33">
        <v>163</v>
      </c>
      <c r="E213" s="48"/>
      <c r="F213" s="52"/>
      <c r="G213" s="51"/>
      <c r="I213" s="3"/>
      <c r="J213" s="61"/>
    </row>
    <row r="214" spans="2:10" s="1" customFormat="1" ht="15.75" customHeight="1" x14ac:dyDescent="0.25">
      <c r="B214" s="39"/>
      <c r="C214" s="24" t="s">
        <v>129</v>
      </c>
      <c r="D214" s="33">
        <v>2983</v>
      </c>
      <c r="E214" s="48"/>
      <c r="F214" s="52"/>
      <c r="G214" s="51"/>
      <c r="I214" s="3"/>
      <c r="J214" s="61"/>
    </row>
    <row r="215" spans="2:10" s="1" customFormat="1" ht="15.75" customHeight="1" x14ac:dyDescent="0.25">
      <c r="B215" s="39"/>
      <c r="C215" s="24" t="s">
        <v>557</v>
      </c>
      <c r="D215" s="33">
        <v>3030</v>
      </c>
      <c r="E215" s="48"/>
      <c r="F215" s="52"/>
      <c r="G215" s="51"/>
      <c r="I215" s="3"/>
      <c r="J215" s="61"/>
    </row>
    <row r="216" spans="2:10" s="1" customFormat="1" ht="15.75" customHeight="1" x14ac:dyDescent="0.25">
      <c r="B216" s="39"/>
      <c r="C216" s="24" t="s">
        <v>18</v>
      </c>
      <c r="D216" s="33">
        <v>1012</v>
      </c>
      <c r="E216" s="48"/>
      <c r="F216" s="52"/>
      <c r="G216" s="51"/>
      <c r="I216" s="3"/>
      <c r="J216" s="61"/>
    </row>
    <row r="217" spans="2:10" s="1" customFormat="1" ht="15.75" customHeight="1" x14ac:dyDescent="0.25">
      <c r="B217" s="39"/>
      <c r="C217" s="24" t="s">
        <v>1123</v>
      </c>
      <c r="D217" s="33">
        <v>1232</v>
      </c>
      <c r="E217" s="48"/>
      <c r="F217" s="52"/>
      <c r="G217" s="51"/>
      <c r="I217" s="3"/>
      <c r="J217" s="61"/>
    </row>
    <row r="218" spans="2:10" s="1" customFormat="1" ht="15.75" customHeight="1" x14ac:dyDescent="0.25">
      <c r="B218" s="39"/>
      <c r="C218" s="24" t="s">
        <v>1124</v>
      </c>
      <c r="D218" s="33">
        <v>1436</v>
      </c>
      <c r="E218" s="48"/>
      <c r="F218" s="52"/>
      <c r="G218" s="51"/>
      <c r="I218" s="3"/>
      <c r="J218" s="61"/>
    </row>
    <row r="219" spans="2:10" s="1" customFormat="1" ht="15.75" customHeight="1" x14ac:dyDescent="0.25">
      <c r="B219" s="39"/>
      <c r="C219" s="24" t="s">
        <v>1125</v>
      </c>
      <c r="D219" s="33">
        <v>307</v>
      </c>
      <c r="E219" s="48"/>
      <c r="F219" s="52"/>
      <c r="G219" s="51"/>
      <c r="I219" s="3"/>
      <c r="J219" s="61"/>
    </row>
    <row r="220" spans="2:10" s="1" customFormat="1" ht="15.75" customHeight="1" x14ac:dyDescent="0.25">
      <c r="B220" s="39"/>
      <c r="C220" s="24" t="s">
        <v>1126</v>
      </c>
      <c r="D220" s="33">
        <v>64</v>
      </c>
      <c r="E220" s="48"/>
      <c r="F220" s="52"/>
      <c r="G220" s="51"/>
      <c r="I220" s="3"/>
      <c r="J220" s="61"/>
    </row>
    <row r="221" spans="2:10" s="1" customFormat="1" ht="15.75" customHeight="1" x14ac:dyDescent="0.25">
      <c r="B221" s="39"/>
      <c r="C221" s="24" t="s">
        <v>1127</v>
      </c>
      <c r="D221" s="33">
        <v>849</v>
      </c>
      <c r="E221" s="48"/>
      <c r="F221" s="52"/>
      <c r="G221" s="51"/>
      <c r="I221" s="3"/>
      <c r="J221" s="61"/>
    </row>
    <row r="222" spans="2:10" s="1" customFormat="1" ht="15.75" customHeight="1" x14ac:dyDescent="0.25">
      <c r="B222" s="39"/>
      <c r="C222" s="24" t="s">
        <v>1128</v>
      </c>
      <c r="D222" s="33">
        <v>1802</v>
      </c>
      <c r="E222" s="48"/>
      <c r="F222" s="52"/>
      <c r="G222" s="51"/>
      <c r="I222" s="3"/>
      <c r="J222" s="61"/>
    </row>
    <row r="223" spans="2:10" s="1" customFormat="1" ht="15.75" customHeight="1" x14ac:dyDescent="0.25">
      <c r="B223" s="39"/>
      <c r="C223" s="25" t="s">
        <v>1746</v>
      </c>
      <c r="D223" s="32">
        <f>SUM(D224:D270)</f>
        <v>72301</v>
      </c>
      <c r="E223" s="48"/>
      <c r="F223" s="52"/>
      <c r="G223" s="51"/>
      <c r="I223" s="3"/>
      <c r="J223" s="61"/>
    </row>
    <row r="224" spans="2:10" s="1" customFormat="1" ht="15.75" customHeight="1" x14ac:dyDescent="0.25">
      <c r="B224" s="39"/>
      <c r="C224" s="24" t="s">
        <v>1129</v>
      </c>
      <c r="D224" s="33">
        <v>710</v>
      </c>
      <c r="E224" s="48"/>
      <c r="F224" s="52"/>
      <c r="G224" s="51"/>
      <c r="I224" s="3"/>
      <c r="J224" s="61"/>
    </row>
    <row r="225" spans="2:10" s="1" customFormat="1" ht="15.75" customHeight="1" x14ac:dyDescent="0.25">
      <c r="B225" s="39"/>
      <c r="C225" s="24" t="s">
        <v>68</v>
      </c>
      <c r="D225" s="33">
        <v>1107</v>
      </c>
      <c r="E225" s="48"/>
      <c r="F225" s="52"/>
      <c r="G225" s="51"/>
      <c r="I225" s="3"/>
      <c r="J225" s="61"/>
    </row>
    <row r="226" spans="2:10" s="1" customFormat="1" ht="15.75" customHeight="1" x14ac:dyDescent="0.25">
      <c r="B226" s="39"/>
      <c r="C226" s="24" t="s">
        <v>1130</v>
      </c>
      <c r="D226" s="33">
        <v>949</v>
      </c>
      <c r="E226" s="48"/>
      <c r="F226" s="52"/>
      <c r="G226" s="51"/>
      <c r="I226" s="3"/>
      <c r="J226" s="61"/>
    </row>
    <row r="227" spans="2:10" s="1" customFormat="1" ht="15.75" customHeight="1" x14ac:dyDescent="0.25">
      <c r="B227" s="39"/>
      <c r="C227" s="24" t="s">
        <v>20</v>
      </c>
      <c r="D227" s="33">
        <v>1057</v>
      </c>
      <c r="E227" s="48"/>
      <c r="F227" s="52"/>
      <c r="G227" s="51"/>
      <c r="I227" s="3"/>
      <c r="J227" s="61"/>
    </row>
    <row r="228" spans="2:10" s="1" customFormat="1" ht="15.75" customHeight="1" x14ac:dyDescent="0.25">
      <c r="B228" s="39"/>
      <c r="C228" s="24" t="s">
        <v>1131</v>
      </c>
      <c r="D228" s="33">
        <v>1454</v>
      </c>
      <c r="E228" s="48"/>
      <c r="F228" s="52"/>
      <c r="G228" s="51"/>
      <c r="I228" s="3"/>
      <c r="J228" s="61"/>
    </row>
    <row r="229" spans="2:10" s="1" customFormat="1" ht="15.75" customHeight="1" x14ac:dyDescent="0.25">
      <c r="B229" s="39"/>
      <c r="C229" s="24" t="s">
        <v>1132</v>
      </c>
      <c r="D229" s="33">
        <v>433</v>
      </c>
      <c r="E229" s="48"/>
      <c r="F229" s="52"/>
      <c r="G229" s="51"/>
      <c r="I229" s="3"/>
      <c r="J229" s="61"/>
    </row>
    <row r="230" spans="2:10" s="1" customFormat="1" ht="15.75" customHeight="1" x14ac:dyDescent="0.25">
      <c r="B230" s="39"/>
      <c r="C230" s="24" t="s">
        <v>21</v>
      </c>
      <c r="D230" s="33">
        <v>667</v>
      </c>
      <c r="E230" s="48"/>
      <c r="F230" s="52"/>
      <c r="G230" s="51"/>
      <c r="I230" s="3"/>
      <c r="J230" s="61"/>
    </row>
    <row r="231" spans="2:10" s="1" customFormat="1" ht="15.75" customHeight="1" x14ac:dyDescent="0.25">
      <c r="B231" s="39"/>
      <c r="C231" s="24" t="s">
        <v>1133</v>
      </c>
      <c r="D231" s="33">
        <v>3181</v>
      </c>
      <c r="E231" s="48"/>
      <c r="F231" s="52"/>
      <c r="G231" s="51"/>
      <c r="I231" s="3"/>
      <c r="J231" s="61"/>
    </row>
    <row r="232" spans="2:10" s="1" customFormat="1" ht="15.75" customHeight="1" x14ac:dyDescent="0.25">
      <c r="B232" s="39"/>
      <c r="C232" s="24" t="s">
        <v>1134</v>
      </c>
      <c r="D232" s="33">
        <v>490</v>
      </c>
      <c r="E232" s="48"/>
      <c r="F232" s="52"/>
      <c r="G232" s="51"/>
      <c r="I232" s="3"/>
      <c r="J232" s="61"/>
    </row>
    <row r="233" spans="2:10" s="1" customFormat="1" ht="15.75" customHeight="1" x14ac:dyDescent="0.25">
      <c r="B233" s="39"/>
      <c r="C233" s="24" t="s">
        <v>1135</v>
      </c>
      <c r="D233" s="33">
        <v>1191</v>
      </c>
      <c r="E233" s="48"/>
      <c r="F233" s="52"/>
      <c r="G233" s="51"/>
      <c r="I233" s="3"/>
      <c r="J233" s="61"/>
    </row>
    <row r="234" spans="2:10" s="1" customFormat="1" ht="15.75" customHeight="1" x14ac:dyDescent="0.25">
      <c r="B234" s="39"/>
      <c r="C234" s="24" t="s">
        <v>1136</v>
      </c>
      <c r="D234" s="33">
        <v>728</v>
      </c>
      <c r="E234" s="48"/>
      <c r="F234" s="52"/>
      <c r="G234" s="51"/>
      <c r="I234" s="3"/>
      <c r="J234" s="61"/>
    </row>
    <row r="235" spans="2:10" s="1" customFormat="1" ht="15.75" customHeight="1" x14ac:dyDescent="0.25">
      <c r="B235" s="39"/>
      <c r="C235" s="24" t="s">
        <v>1137</v>
      </c>
      <c r="D235" s="33">
        <v>787</v>
      </c>
      <c r="E235" s="48"/>
      <c r="F235" s="52"/>
      <c r="G235" s="51"/>
      <c r="I235" s="3"/>
      <c r="J235" s="61"/>
    </row>
    <row r="236" spans="2:10" s="1" customFormat="1" ht="15.75" customHeight="1" x14ac:dyDescent="0.25">
      <c r="B236" s="39"/>
      <c r="C236" s="24" t="s">
        <v>1138</v>
      </c>
      <c r="D236" s="33">
        <v>652</v>
      </c>
      <c r="E236" s="48"/>
      <c r="F236" s="52"/>
      <c r="G236" s="51"/>
      <c r="I236" s="3"/>
      <c r="J236" s="61"/>
    </row>
    <row r="237" spans="2:10" s="1" customFormat="1" ht="15.75" customHeight="1" x14ac:dyDescent="0.25">
      <c r="B237" s="39"/>
      <c r="C237" s="24" t="s">
        <v>1139</v>
      </c>
      <c r="D237" s="33">
        <v>576</v>
      </c>
      <c r="E237" s="48"/>
      <c r="F237" s="52"/>
      <c r="G237" s="51"/>
      <c r="I237" s="3"/>
      <c r="J237" s="61"/>
    </row>
    <row r="238" spans="2:10" s="1" customFormat="1" ht="15.75" customHeight="1" x14ac:dyDescent="0.25">
      <c r="B238" s="39"/>
      <c r="C238" s="24" t="s">
        <v>1140</v>
      </c>
      <c r="D238" s="33">
        <v>3273</v>
      </c>
      <c r="E238" s="48"/>
      <c r="F238" s="52"/>
      <c r="G238" s="51"/>
      <c r="I238" s="3"/>
      <c r="J238" s="61"/>
    </row>
    <row r="239" spans="2:10" s="1" customFormat="1" ht="15.75" customHeight="1" x14ac:dyDescent="0.25">
      <c r="B239" s="39"/>
      <c r="C239" s="24" t="s">
        <v>1141</v>
      </c>
      <c r="D239" s="33">
        <v>1836</v>
      </c>
      <c r="E239" s="48"/>
      <c r="F239" s="52"/>
      <c r="G239" s="51"/>
      <c r="I239" s="3"/>
      <c r="J239" s="61"/>
    </row>
    <row r="240" spans="2:10" s="1" customFormat="1" ht="15.75" customHeight="1" x14ac:dyDescent="0.25">
      <c r="B240" s="39"/>
      <c r="C240" s="24" t="s">
        <v>1142</v>
      </c>
      <c r="D240" s="33">
        <v>1401</v>
      </c>
      <c r="E240" s="48"/>
      <c r="F240" s="52"/>
      <c r="G240" s="51"/>
      <c r="I240" s="3"/>
      <c r="J240" s="61"/>
    </row>
    <row r="241" spans="2:10" s="1" customFormat="1" ht="15.75" customHeight="1" x14ac:dyDescent="0.25">
      <c r="B241" s="39"/>
      <c r="C241" s="24" t="s">
        <v>1143</v>
      </c>
      <c r="D241" s="33">
        <v>1683</v>
      </c>
      <c r="E241" s="48"/>
      <c r="F241" s="52"/>
      <c r="G241" s="51"/>
      <c r="I241" s="3"/>
      <c r="J241" s="61"/>
    </row>
    <row r="242" spans="2:10" s="1" customFormat="1" ht="15.75" customHeight="1" x14ac:dyDescent="0.25">
      <c r="B242" s="39"/>
      <c r="C242" s="24" t="s">
        <v>1144</v>
      </c>
      <c r="D242" s="33">
        <v>2806</v>
      </c>
      <c r="E242" s="48"/>
      <c r="F242" s="52"/>
      <c r="G242" s="51"/>
      <c r="I242" s="3"/>
      <c r="J242" s="61"/>
    </row>
    <row r="243" spans="2:10" s="1" customFormat="1" ht="15.75" customHeight="1" x14ac:dyDescent="0.25">
      <c r="B243" s="39"/>
      <c r="C243" s="24" t="s">
        <v>1145</v>
      </c>
      <c r="D243" s="33">
        <v>811</v>
      </c>
      <c r="E243" s="48"/>
      <c r="F243" s="52"/>
      <c r="G243" s="51"/>
      <c r="I243" s="3"/>
      <c r="J243" s="61"/>
    </row>
    <row r="244" spans="2:10" s="1" customFormat="1" ht="15.75" customHeight="1" x14ac:dyDescent="0.25">
      <c r="B244" s="39"/>
      <c r="C244" s="24" t="s">
        <v>1146</v>
      </c>
      <c r="D244" s="33">
        <v>1924</v>
      </c>
      <c r="E244" s="48"/>
      <c r="F244" s="52"/>
      <c r="G244" s="51"/>
      <c r="I244" s="3"/>
      <c r="J244" s="61"/>
    </row>
    <row r="245" spans="2:10" s="1" customFormat="1" ht="15.75" customHeight="1" x14ac:dyDescent="0.25">
      <c r="B245" s="39"/>
      <c r="C245" s="24" t="s">
        <v>1147</v>
      </c>
      <c r="D245" s="33">
        <v>1828</v>
      </c>
      <c r="E245" s="48"/>
      <c r="F245" s="52"/>
      <c r="G245" s="51"/>
      <c r="I245" s="3"/>
      <c r="J245" s="61"/>
    </row>
    <row r="246" spans="2:10" s="1" customFormat="1" ht="15.75" customHeight="1" x14ac:dyDescent="0.25">
      <c r="B246" s="39"/>
      <c r="C246" s="24" t="s">
        <v>1148</v>
      </c>
      <c r="D246" s="33">
        <v>369</v>
      </c>
      <c r="E246" s="48"/>
      <c r="F246" s="52"/>
      <c r="G246" s="51"/>
      <c r="I246" s="3"/>
      <c r="J246" s="61"/>
    </row>
    <row r="247" spans="2:10" s="1" customFormat="1" ht="15.75" customHeight="1" x14ac:dyDescent="0.25">
      <c r="B247" s="39"/>
      <c r="C247" s="24" t="s">
        <v>1149</v>
      </c>
      <c r="D247" s="33">
        <v>282</v>
      </c>
      <c r="E247" s="48"/>
      <c r="F247" s="52"/>
      <c r="G247" s="51"/>
      <c r="I247" s="3"/>
      <c r="J247" s="61"/>
    </row>
    <row r="248" spans="2:10" s="1" customFormat="1" ht="15.75" customHeight="1" x14ac:dyDescent="0.25">
      <c r="B248" s="39"/>
      <c r="C248" s="24" t="s">
        <v>1060</v>
      </c>
      <c r="D248" s="33">
        <v>313</v>
      </c>
      <c r="E248" s="48"/>
      <c r="F248" s="52"/>
      <c r="G248" s="51"/>
      <c r="I248" s="3"/>
      <c r="J248" s="61"/>
    </row>
    <row r="249" spans="2:10" s="1" customFormat="1" ht="15.75" customHeight="1" x14ac:dyDescent="0.25">
      <c r="B249" s="39"/>
      <c r="C249" s="24" t="s">
        <v>1150</v>
      </c>
      <c r="D249" s="33">
        <v>6834</v>
      </c>
      <c r="E249" s="48"/>
      <c r="F249" s="52"/>
      <c r="G249" s="51"/>
      <c r="I249" s="3"/>
      <c r="J249" s="61"/>
    </row>
    <row r="250" spans="2:10" s="1" customFormat="1" ht="15.75" customHeight="1" x14ac:dyDescent="0.25">
      <c r="B250" s="39"/>
      <c r="C250" s="24" t="s">
        <v>1151</v>
      </c>
      <c r="D250" s="33">
        <v>382</v>
      </c>
      <c r="E250" s="48"/>
      <c r="F250" s="52"/>
      <c r="G250" s="51"/>
      <c r="I250" s="3"/>
      <c r="J250" s="61"/>
    </row>
    <row r="251" spans="2:10" s="1" customFormat="1" ht="15.75" customHeight="1" x14ac:dyDescent="0.25">
      <c r="B251" s="39"/>
      <c r="C251" s="24" t="s">
        <v>1152</v>
      </c>
      <c r="D251" s="33">
        <v>332</v>
      </c>
      <c r="E251" s="48"/>
      <c r="F251" s="52"/>
      <c r="G251" s="51"/>
      <c r="I251" s="3"/>
      <c r="J251" s="61"/>
    </row>
    <row r="252" spans="2:10" s="1" customFormat="1" ht="15.75" customHeight="1" x14ac:dyDescent="0.25">
      <c r="B252" s="39"/>
      <c r="C252" s="24" t="s">
        <v>1153</v>
      </c>
      <c r="D252" s="33">
        <v>3367</v>
      </c>
      <c r="E252" s="48"/>
      <c r="F252" s="52"/>
      <c r="G252" s="51"/>
      <c r="I252" s="3"/>
      <c r="J252" s="61"/>
    </row>
    <row r="253" spans="2:10" s="1" customFormat="1" ht="15.75" customHeight="1" x14ac:dyDescent="0.25">
      <c r="B253" s="39"/>
      <c r="C253" s="24" t="s">
        <v>1062</v>
      </c>
      <c r="D253" s="33">
        <v>2378</v>
      </c>
      <c r="E253" s="48"/>
      <c r="F253" s="52"/>
      <c r="G253" s="51"/>
      <c r="I253" s="3"/>
      <c r="J253" s="61"/>
    </row>
    <row r="254" spans="2:10" s="1" customFormat="1" ht="15.75" customHeight="1" x14ac:dyDescent="0.25">
      <c r="B254" s="39"/>
      <c r="C254" s="24" t="s">
        <v>1067</v>
      </c>
      <c r="D254" s="33">
        <v>676</v>
      </c>
      <c r="E254" s="48"/>
      <c r="F254" s="52"/>
      <c r="G254" s="51"/>
      <c r="I254" s="3"/>
      <c r="J254" s="61"/>
    </row>
    <row r="255" spans="2:10" s="1" customFormat="1" ht="15.75" customHeight="1" x14ac:dyDescent="0.25">
      <c r="B255" s="39"/>
      <c r="C255" s="24" t="s">
        <v>1154</v>
      </c>
      <c r="D255" s="33">
        <v>1995</v>
      </c>
      <c r="E255" s="48"/>
      <c r="F255" s="52"/>
      <c r="G255" s="51"/>
      <c r="I255" s="3"/>
      <c r="J255" s="61"/>
    </row>
    <row r="256" spans="2:10" s="1" customFormat="1" ht="15.75" customHeight="1" x14ac:dyDescent="0.25">
      <c r="B256" s="39"/>
      <c r="C256" s="24" t="s">
        <v>1155</v>
      </c>
      <c r="D256" s="33">
        <v>1771</v>
      </c>
      <c r="E256" s="48"/>
      <c r="F256" s="52"/>
      <c r="G256" s="51"/>
      <c r="I256" s="3"/>
      <c r="J256" s="61"/>
    </row>
    <row r="257" spans="2:10" s="1" customFormat="1" ht="15.75" customHeight="1" x14ac:dyDescent="0.25">
      <c r="B257" s="39"/>
      <c r="C257" s="24" t="s">
        <v>1156</v>
      </c>
      <c r="D257" s="33">
        <v>130</v>
      </c>
      <c r="E257" s="48"/>
      <c r="F257" s="52"/>
      <c r="G257" s="51"/>
      <c r="I257" s="3"/>
      <c r="J257" s="61"/>
    </row>
    <row r="258" spans="2:10" s="1" customFormat="1" ht="15.75" customHeight="1" x14ac:dyDescent="0.25">
      <c r="B258" s="39"/>
      <c r="C258" s="24" t="s">
        <v>107</v>
      </c>
      <c r="D258" s="33">
        <v>882</v>
      </c>
      <c r="E258" s="48"/>
      <c r="F258" s="52"/>
      <c r="G258" s="51"/>
      <c r="I258" s="3"/>
      <c r="J258" s="61"/>
    </row>
    <row r="259" spans="2:10" s="1" customFormat="1" ht="15.75" customHeight="1" x14ac:dyDescent="0.25">
      <c r="B259" s="39"/>
      <c r="C259" s="24" t="s">
        <v>1157</v>
      </c>
      <c r="D259" s="33">
        <v>2452</v>
      </c>
      <c r="E259" s="48"/>
      <c r="F259" s="52"/>
      <c r="G259" s="51"/>
      <c r="I259" s="3"/>
      <c r="J259" s="61"/>
    </row>
    <row r="260" spans="2:10" s="1" customFormat="1" ht="15.75" customHeight="1" x14ac:dyDescent="0.25">
      <c r="B260" s="39"/>
      <c r="C260" s="24" t="s">
        <v>1158</v>
      </c>
      <c r="D260" s="33">
        <v>2603</v>
      </c>
      <c r="E260" s="48"/>
      <c r="F260" s="52"/>
      <c r="G260" s="51"/>
      <c r="I260" s="3"/>
      <c r="J260" s="61"/>
    </row>
    <row r="261" spans="2:10" s="1" customFormat="1" ht="15.75" customHeight="1" x14ac:dyDescent="0.25">
      <c r="B261" s="39"/>
      <c r="C261" s="24" t="s">
        <v>1159</v>
      </c>
      <c r="D261" s="33">
        <v>4435</v>
      </c>
      <c r="E261" s="48"/>
      <c r="F261" s="52"/>
      <c r="G261" s="51"/>
      <c r="I261" s="3"/>
      <c r="J261" s="61"/>
    </row>
    <row r="262" spans="2:10" s="1" customFormat="1" ht="15.75" customHeight="1" x14ac:dyDescent="0.25">
      <c r="B262" s="39"/>
      <c r="C262" s="24" t="s">
        <v>1160</v>
      </c>
      <c r="D262" s="33">
        <v>3669</v>
      </c>
      <c r="E262" s="48"/>
      <c r="F262" s="52"/>
      <c r="G262" s="51"/>
      <c r="I262" s="3"/>
      <c r="J262" s="61"/>
    </row>
    <row r="263" spans="2:10" s="1" customFormat="1" ht="15.75" customHeight="1" x14ac:dyDescent="0.25">
      <c r="B263" s="39"/>
      <c r="C263" s="24" t="s">
        <v>1161</v>
      </c>
      <c r="D263" s="33">
        <v>974</v>
      </c>
      <c r="E263" s="48"/>
      <c r="F263" s="52"/>
      <c r="G263" s="51"/>
      <c r="I263" s="3"/>
      <c r="J263" s="61"/>
    </row>
    <row r="264" spans="2:10" s="1" customFormat="1" ht="15.75" customHeight="1" x14ac:dyDescent="0.25">
      <c r="B264" s="39"/>
      <c r="C264" s="24" t="s">
        <v>95</v>
      </c>
      <c r="D264" s="33">
        <v>1137</v>
      </c>
      <c r="E264" s="48"/>
      <c r="F264" s="52"/>
      <c r="G264" s="51"/>
      <c r="I264" s="3"/>
      <c r="J264" s="61"/>
    </row>
    <row r="265" spans="2:10" s="1" customFormat="1" ht="15.75" customHeight="1" x14ac:dyDescent="0.25">
      <c r="B265" s="39"/>
      <c r="C265" s="24" t="s">
        <v>1162</v>
      </c>
      <c r="D265" s="33">
        <v>570</v>
      </c>
      <c r="E265" s="48"/>
      <c r="F265" s="52"/>
      <c r="G265" s="51"/>
      <c r="I265" s="3"/>
      <c r="J265" s="61"/>
    </row>
    <row r="266" spans="2:10" s="1" customFormat="1" ht="15.75" customHeight="1" x14ac:dyDescent="0.25">
      <c r="B266" s="39"/>
      <c r="C266" s="24" t="s">
        <v>1163</v>
      </c>
      <c r="D266" s="33">
        <v>440</v>
      </c>
      <c r="E266" s="48"/>
      <c r="F266" s="52"/>
      <c r="G266" s="51"/>
      <c r="I266" s="3"/>
      <c r="J266" s="61"/>
    </row>
    <row r="267" spans="2:10" s="1" customFormat="1" ht="15.75" customHeight="1" x14ac:dyDescent="0.25">
      <c r="B267" s="39"/>
      <c r="C267" s="24" t="s">
        <v>1164</v>
      </c>
      <c r="D267" s="33">
        <v>345</v>
      </c>
      <c r="E267" s="48"/>
      <c r="F267" s="52"/>
      <c r="G267" s="51"/>
      <c r="I267" s="3"/>
      <c r="J267" s="61"/>
    </row>
    <row r="268" spans="2:10" s="1" customFormat="1" ht="15.75" customHeight="1" x14ac:dyDescent="0.25">
      <c r="B268" s="39"/>
      <c r="C268" s="24" t="s">
        <v>1165</v>
      </c>
      <c r="D268" s="33">
        <v>537</v>
      </c>
      <c r="E268" s="48"/>
      <c r="F268" s="52"/>
      <c r="G268" s="51"/>
      <c r="I268" s="3"/>
      <c r="J268" s="61"/>
    </row>
    <row r="269" spans="2:10" s="1" customFormat="1" ht="15.75" customHeight="1" x14ac:dyDescent="0.25">
      <c r="B269" s="39"/>
      <c r="C269" s="24" t="s">
        <v>40</v>
      </c>
      <c r="D269" s="33">
        <v>365</v>
      </c>
      <c r="E269" s="48"/>
      <c r="F269" s="52"/>
      <c r="G269" s="51"/>
      <c r="I269" s="3"/>
      <c r="J269" s="61"/>
    </row>
    <row r="270" spans="2:10" s="1" customFormat="1" ht="15.75" customHeight="1" x14ac:dyDescent="0.25">
      <c r="B270" s="39"/>
      <c r="C270" s="24" t="s">
        <v>1166</v>
      </c>
      <c r="D270" s="33">
        <v>5519</v>
      </c>
      <c r="E270" s="48"/>
      <c r="F270" s="52"/>
      <c r="G270" s="51"/>
      <c r="I270" s="3"/>
      <c r="J270" s="61"/>
    </row>
    <row r="271" spans="2:10" s="1" customFormat="1" ht="15.75" customHeight="1" x14ac:dyDescent="0.25">
      <c r="B271" s="39"/>
      <c r="C271" s="25"/>
      <c r="D271" s="32"/>
      <c r="E271" s="48"/>
      <c r="F271" s="52"/>
      <c r="G271" s="51"/>
      <c r="I271" s="3"/>
      <c r="J271" s="61"/>
    </row>
    <row r="272" spans="2:10" s="1" customFormat="1" ht="15.75" customHeight="1" x14ac:dyDescent="0.25">
      <c r="B272" s="39"/>
      <c r="C272" s="25" t="s">
        <v>1742</v>
      </c>
      <c r="D272" s="32">
        <f>SUM(D273:D323)</f>
        <v>140334</v>
      </c>
      <c r="E272" s="48"/>
      <c r="F272" s="52"/>
      <c r="G272" s="51"/>
      <c r="I272" s="3"/>
      <c r="J272" s="61"/>
    </row>
    <row r="273" spans="2:10" s="1" customFormat="1" ht="15.75" customHeight="1" x14ac:dyDescent="0.25">
      <c r="B273" s="39"/>
      <c r="C273" s="24" t="s">
        <v>1167</v>
      </c>
      <c r="D273" s="33">
        <v>7909</v>
      </c>
      <c r="E273" s="48"/>
      <c r="F273" s="52"/>
      <c r="G273" s="51"/>
      <c r="I273" s="3"/>
      <c r="J273" s="61"/>
    </row>
    <row r="274" spans="2:10" s="1" customFormat="1" ht="15.75" customHeight="1" x14ac:dyDescent="0.25">
      <c r="B274" s="39"/>
      <c r="C274" s="24" t="s">
        <v>1168</v>
      </c>
      <c r="D274" s="33">
        <v>6878</v>
      </c>
      <c r="E274" s="48"/>
      <c r="F274" s="52"/>
      <c r="G274" s="51"/>
      <c r="I274" s="3"/>
      <c r="J274" s="61"/>
    </row>
    <row r="275" spans="2:10" s="1" customFormat="1" ht="15.75" customHeight="1" x14ac:dyDescent="0.25">
      <c r="B275" s="39"/>
      <c r="C275" s="24" t="s">
        <v>1169</v>
      </c>
      <c r="D275" s="33">
        <v>1856</v>
      </c>
      <c r="E275" s="48"/>
      <c r="F275" s="52"/>
      <c r="G275" s="51"/>
      <c r="I275" s="3"/>
      <c r="J275" s="61"/>
    </row>
    <row r="276" spans="2:10" s="1" customFormat="1" ht="15.75" customHeight="1" x14ac:dyDescent="0.25">
      <c r="B276" s="39"/>
      <c r="C276" s="24" t="s">
        <v>1170</v>
      </c>
      <c r="D276" s="33">
        <v>4959</v>
      </c>
      <c r="E276" s="48"/>
      <c r="F276" s="52"/>
      <c r="G276" s="51"/>
      <c r="I276" s="3"/>
      <c r="J276" s="61"/>
    </row>
    <row r="277" spans="2:10" s="1" customFormat="1" ht="15.75" customHeight="1" x14ac:dyDescent="0.25">
      <c r="B277" s="39"/>
      <c r="C277" s="24" t="s">
        <v>97</v>
      </c>
      <c r="D277" s="33">
        <v>679</v>
      </c>
      <c r="E277" s="48"/>
      <c r="F277" s="52"/>
      <c r="G277" s="51"/>
      <c r="I277" s="3"/>
      <c r="J277" s="61"/>
    </row>
    <row r="278" spans="2:10" s="1" customFormat="1" ht="15.75" customHeight="1" x14ac:dyDescent="0.25">
      <c r="B278" s="39"/>
      <c r="C278" s="24" t="s">
        <v>1171</v>
      </c>
      <c r="D278" s="33">
        <v>1724</v>
      </c>
      <c r="E278" s="48"/>
      <c r="F278" s="52"/>
      <c r="G278" s="51"/>
      <c r="I278" s="3"/>
      <c r="J278" s="61"/>
    </row>
    <row r="279" spans="2:10" s="1" customFormat="1" ht="15.75" customHeight="1" x14ac:dyDescent="0.25">
      <c r="B279" s="39"/>
      <c r="C279" s="24" t="s">
        <v>1172</v>
      </c>
      <c r="D279" s="33">
        <v>2517</v>
      </c>
      <c r="E279" s="48"/>
      <c r="F279" s="52"/>
      <c r="G279" s="51"/>
      <c r="I279" s="3"/>
      <c r="J279" s="61"/>
    </row>
    <row r="280" spans="2:10" s="1" customFormat="1" ht="15.75" customHeight="1" x14ac:dyDescent="0.25">
      <c r="B280" s="39"/>
      <c r="C280" s="24" t="s">
        <v>1173</v>
      </c>
      <c r="D280" s="33">
        <v>2634</v>
      </c>
      <c r="E280" s="48"/>
      <c r="F280" s="52"/>
      <c r="G280" s="51"/>
      <c r="I280" s="3"/>
      <c r="J280" s="61"/>
    </row>
    <row r="281" spans="2:10" s="1" customFormat="1" ht="15.75" customHeight="1" x14ac:dyDescent="0.25">
      <c r="B281" s="39"/>
      <c r="C281" s="24" t="s">
        <v>1174</v>
      </c>
      <c r="D281" s="33">
        <v>4275</v>
      </c>
      <c r="E281" s="48"/>
      <c r="F281" s="52"/>
      <c r="G281" s="51"/>
      <c r="I281" s="3"/>
      <c r="J281" s="61"/>
    </row>
    <row r="282" spans="2:10" s="1" customFormat="1" ht="15.75" customHeight="1" x14ac:dyDescent="0.25">
      <c r="B282" s="39"/>
      <c r="C282" s="24" t="s">
        <v>1175</v>
      </c>
      <c r="D282" s="33">
        <v>994</v>
      </c>
      <c r="E282" s="48"/>
      <c r="F282" s="52"/>
      <c r="G282" s="51"/>
      <c r="I282" s="3"/>
      <c r="J282" s="61"/>
    </row>
    <row r="283" spans="2:10" s="1" customFormat="1" ht="15.75" customHeight="1" x14ac:dyDescent="0.25">
      <c r="B283" s="39"/>
      <c r="C283" s="24" t="s">
        <v>1176</v>
      </c>
      <c r="D283" s="33">
        <v>978</v>
      </c>
      <c r="E283" s="48"/>
      <c r="F283" s="52"/>
      <c r="G283" s="51"/>
      <c r="I283" s="3"/>
      <c r="J283" s="61"/>
    </row>
    <row r="284" spans="2:10" s="1" customFormat="1" ht="15.75" customHeight="1" x14ac:dyDescent="0.25">
      <c r="B284" s="39"/>
      <c r="C284" s="24" t="s">
        <v>1177</v>
      </c>
      <c r="D284" s="33">
        <v>4941</v>
      </c>
      <c r="E284" s="48"/>
      <c r="F284" s="52"/>
      <c r="G284" s="51"/>
      <c r="I284" s="3"/>
      <c r="J284" s="61"/>
    </row>
    <row r="285" spans="2:10" s="1" customFormat="1" ht="15.75" customHeight="1" x14ac:dyDescent="0.25">
      <c r="B285" s="39"/>
      <c r="C285" s="24" t="s">
        <v>1178</v>
      </c>
      <c r="D285" s="33">
        <v>5804</v>
      </c>
      <c r="E285" s="48"/>
      <c r="F285" s="52"/>
      <c r="G285" s="51"/>
      <c r="I285" s="3"/>
      <c r="J285" s="61"/>
    </row>
    <row r="286" spans="2:10" s="1" customFormat="1" ht="15.75" customHeight="1" x14ac:dyDescent="0.25">
      <c r="B286" s="39"/>
      <c r="C286" s="24" t="s">
        <v>1179</v>
      </c>
      <c r="D286" s="33">
        <v>576</v>
      </c>
      <c r="E286" s="48"/>
      <c r="F286" s="52"/>
      <c r="G286" s="51"/>
      <c r="I286" s="3"/>
      <c r="J286" s="61"/>
    </row>
    <row r="287" spans="2:10" s="1" customFormat="1" ht="15.75" customHeight="1" x14ac:dyDescent="0.25">
      <c r="B287" s="39"/>
      <c r="C287" s="24" t="s">
        <v>34</v>
      </c>
      <c r="D287" s="33">
        <v>1580</v>
      </c>
      <c r="E287" s="48"/>
      <c r="F287" s="52"/>
      <c r="G287" s="51"/>
      <c r="I287" s="3"/>
      <c r="J287" s="61"/>
    </row>
    <row r="288" spans="2:10" s="1" customFormat="1" ht="15.75" customHeight="1" x14ac:dyDescent="0.25">
      <c r="B288" s="39"/>
      <c r="C288" s="24" t="s">
        <v>111</v>
      </c>
      <c r="D288" s="33">
        <v>571</v>
      </c>
      <c r="E288" s="48"/>
      <c r="F288" s="52"/>
      <c r="G288" s="51"/>
      <c r="I288" s="3"/>
      <c r="J288" s="61"/>
    </row>
    <row r="289" spans="2:10" s="1" customFormat="1" ht="15.75" customHeight="1" x14ac:dyDescent="0.25">
      <c r="B289" s="39"/>
      <c r="C289" s="24" t="s">
        <v>1180</v>
      </c>
      <c r="D289" s="33">
        <v>1579</v>
      </c>
      <c r="E289" s="48"/>
      <c r="F289" s="52"/>
      <c r="G289" s="51"/>
      <c r="I289" s="3"/>
      <c r="J289" s="61"/>
    </row>
    <row r="290" spans="2:10" s="1" customFormat="1" ht="15.75" customHeight="1" x14ac:dyDescent="0.25">
      <c r="B290" s="39"/>
      <c r="C290" s="24" t="s">
        <v>1181</v>
      </c>
      <c r="D290" s="33">
        <v>2985</v>
      </c>
      <c r="E290" s="48"/>
      <c r="F290" s="52"/>
      <c r="G290" s="51"/>
      <c r="I290" s="3"/>
      <c r="J290" s="61"/>
    </row>
    <row r="291" spans="2:10" s="1" customFormat="1" ht="15.75" customHeight="1" x14ac:dyDescent="0.25">
      <c r="B291" s="39"/>
      <c r="C291" s="24" t="s">
        <v>1182</v>
      </c>
      <c r="D291" s="33">
        <v>817</v>
      </c>
      <c r="E291" s="48"/>
      <c r="F291" s="52"/>
      <c r="G291" s="51"/>
      <c r="I291" s="3"/>
      <c r="J291" s="61"/>
    </row>
    <row r="292" spans="2:10" s="1" customFormat="1" ht="15.75" customHeight="1" x14ac:dyDescent="0.25">
      <c r="B292" s="39"/>
      <c r="C292" s="24" t="s">
        <v>1183</v>
      </c>
      <c r="D292" s="33">
        <v>923</v>
      </c>
      <c r="E292" s="48"/>
      <c r="F292" s="52"/>
      <c r="G292" s="51"/>
      <c r="I292" s="3"/>
      <c r="J292" s="61"/>
    </row>
    <row r="293" spans="2:10" s="1" customFormat="1" ht="15.75" customHeight="1" x14ac:dyDescent="0.25">
      <c r="B293" s="39"/>
      <c r="C293" s="24" t="s">
        <v>139</v>
      </c>
      <c r="D293" s="33">
        <v>6669</v>
      </c>
      <c r="E293" s="48"/>
      <c r="F293" s="52"/>
      <c r="G293" s="51"/>
      <c r="I293" s="3"/>
      <c r="J293" s="61"/>
    </row>
    <row r="294" spans="2:10" s="1" customFormat="1" ht="15.75" customHeight="1" x14ac:dyDescent="0.25">
      <c r="B294" s="39"/>
      <c r="C294" s="24" t="s">
        <v>1184</v>
      </c>
      <c r="D294" s="33">
        <v>440</v>
      </c>
      <c r="E294" s="48"/>
      <c r="F294" s="52"/>
      <c r="G294" s="51"/>
      <c r="I294" s="3"/>
      <c r="J294" s="61"/>
    </row>
    <row r="295" spans="2:10" s="1" customFormat="1" ht="15.75" customHeight="1" x14ac:dyDescent="0.25">
      <c r="B295" s="39"/>
      <c r="C295" s="24" t="s">
        <v>1185</v>
      </c>
      <c r="D295" s="33">
        <v>598</v>
      </c>
      <c r="E295" s="48"/>
      <c r="F295" s="52"/>
      <c r="G295" s="51"/>
      <c r="I295" s="3"/>
      <c r="J295" s="61"/>
    </row>
    <row r="296" spans="2:10" s="1" customFormat="1" ht="15.75" customHeight="1" x14ac:dyDescent="0.25">
      <c r="B296" s="39"/>
      <c r="C296" s="24" t="s">
        <v>1186</v>
      </c>
      <c r="D296" s="33">
        <v>587</v>
      </c>
      <c r="E296" s="48"/>
      <c r="F296" s="52"/>
      <c r="G296" s="51"/>
      <c r="I296" s="3"/>
      <c r="J296" s="61"/>
    </row>
    <row r="297" spans="2:10" s="1" customFormat="1" ht="15.75" customHeight="1" x14ac:dyDescent="0.25">
      <c r="B297" s="39"/>
      <c r="C297" s="24" t="s">
        <v>1187</v>
      </c>
      <c r="D297" s="33">
        <v>488</v>
      </c>
      <c r="E297" s="48"/>
      <c r="F297" s="52"/>
      <c r="G297" s="51"/>
      <c r="I297" s="3"/>
      <c r="J297" s="61"/>
    </row>
    <row r="298" spans="2:10" s="1" customFormat="1" ht="15.75" customHeight="1" x14ac:dyDescent="0.25">
      <c r="B298" s="39"/>
      <c r="C298" s="24" t="s">
        <v>1188</v>
      </c>
      <c r="D298" s="33">
        <v>1577</v>
      </c>
      <c r="E298" s="48"/>
      <c r="F298" s="52"/>
      <c r="G298" s="51"/>
      <c r="I298" s="3"/>
      <c r="J298" s="61"/>
    </row>
    <row r="299" spans="2:10" s="1" customFormat="1" ht="15.75" customHeight="1" x14ac:dyDescent="0.25">
      <c r="B299" s="39"/>
      <c r="C299" s="24" t="s">
        <v>1189</v>
      </c>
      <c r="D299" s="33">
        <v>943</v>
      </c>
      <c r="E299" s="48"/>
      <c r="F299" s="52"/>
      <c r="G299" s="51"/>
      <c r="I299" s="3"/>
      <c r="J299" s="61"/>
    </row>
    <row r="300" spans="2:10" s="1" customFormat="1" ht="15.75" customHeight="1" x14ac:dyDescent="0.25">
      <c r="B300" s="39"/>
      <c r="C300" s="24" t="s">
        <v>1190</v>
      </c>
      <c r="D300" s="33">
        <v>1519</v>
      </c>
      <c r="E300" s="48"/>
      <c r="F300" s="52"/>
      <c r="G300" s="51"/>
      <c r="I300" s="3"/>
      <c r="J300" s="61"/>
    </row>
    <row r="301" spans="2:10" s="1" customFormat="1" ht="15.75" customHeight="1" x14ac:dyDescent="0.25">
      <c r="B301" s="39"/>
      <c r="C301" s="24" t="s">
        <v>971</v>
      </c>
      <c r="D301" s="33">
        <v>3586</v>
      </c>
      <c r="E301" s="48"/>
      <c r="F301" s="52"/>
      <c r="G301" s="51"/>
      <c r="I301" s="3"/>
      <c r="J301" s="61"/>
    </row>
    <row r="302" spans="2:10" s="1" customFormat="1" ht="15.75" customHeight="1" x14ac:dyDescent="0.25">
      <c r="B302" s="39"/>
      <c r="C302" s="24" t="s">
        <v>1191</v>
      </c>
      <c r="D302" s="33">
        <v>2746</v>
      </c>
      <c r="E302" s="48"/>
      <c r="F302" s="52"/>
      <c r="G302" s="51"/>
      <c r="I302" s="3"/>
      <c r="J302" s="61"/>
    </row>
    <row r="303" spans="2:10" s="1" customFormat="1" ht="15.75" customHeight="1" x14ac:dyDescent="0.25">
      <c r="B303" s="39"/>
      <c r="C303" s="24" t="s">
        <v>1192</v>
      </c>
      <c r="D303" s="33">
        <v>906</v>
      </c>
      <c r="E303" s="48"/>
      <c r="F303" s="52"/>
      <c r="G303" s="51"/>
      <c r="I303" s="3"/>
      <c r="J303" s="61"/>
    </row>
    <row r="304" spans="2:10" s="1" customFormat="1" ht="15.75" customHeight="1" x14ac:dyDescent="0.25">
      <c r="B304" s="39"/>
      <c r="C304" s="24" t="s">
        <v>128</v>
      </c>
      <c r="D304" s="33">
        <v>1045</v>
      </c>
      <c r="E304" s="48"/>
      <c r="F304" s="52"/>
      <c r="G304" s="51"/>
      <c r="I304" s="3"/>
      <c r="J304" s="61"/>
    </row>
    <row r="305" spans="2:10" s="1" customFormat="1" ht="15.75" customHeight="1" x14ac:dyDescent="0.25">
      <c r="B305" s="39"/>
      <c r="C305" s="24" t="s">
        <v>1193</v>
      </c>
      <c r="D305" s="33">
        <v>9125</v>
      </c>
      <c r="E305" s="48"/>
      <c r="F305" s="52"/>
      <c r="G305" s="51"/>
      <c r="I305" s="3"/>
      <c r="J305" s="61"/>
    </row>
    <row r="306" spans="2:10" s="1" customFormat="1" ht="15.75" customHeight="1" x14ac:dyDescent="0.25">
      <c r="B306" s="39"/>
      <c r="C306" s="24" t="s">
        <v>1194</v>
      </c>
      <c r="D306" s="33">
        <v>782</v>
      </c>
      <c r="E306" s="48"/>
      <c r="F306" s="52"/>
      <c r="G306" s="51"/>
      <c r="I306" s="3"/>
      <c r="J306" s="61"/>
    </row>
    <row r="307" spans="2:10" s="1" customFormat="1" ht="15.75" customHeight="1" x14ac:dyDescent="0.25">
      <c r="B307" s="39"/>
      <c r="C307" s="24" t="s">
        <v>1195</v>
      </c>
      <c r="D307" s="33">
        <v>6960</v>
      </c>
      <c r="E307" s="48"/>
      <c r="F307" s="52"/>
      <c r="G307" s="51"/>
      <c r="I307" s="3"/>
      <c r="J307" s="61"/>
    </row>
    <row r="308" spans="2:10" s="1" customFormat="1" ht="15.75" customHeight="1" x14ac:dyDescent="0.25">
      <c r="B308" s="39"/>
      <c r="C308" s="24" t="s">
        <v>1196</v>
      </c>
      <c r="D308" s="33">
        <v>319</v>
      </c>
      <c r="E308" s="48"/>
      <c r="F308" s="52"/>
      <c r="G308" s="51"/>
      <c r="I308" s="3"/>
      <c r="J308" s="61"/>
    </row>
    <row r="309" spans="2:10" s="1" customFormat="1" ht="15.75" customHeight="1" x14ac:dyDescent="0.25">
      <c r="B309" s="39"/>
      <c r="C309" s="24" t="s">
        <v>1197</v>
      </c>
      <c r="D309" s="33">
        <v>5902</v>
      </c>
      <c r="E309" s="48"/>
      <c r="F309" s="52"/>
      <c r="G309" s="51"/>
      <c r="I309" s="3"/>
      <c r="J309" s="61"/>
    </row>
    <row r="310" spans="2:10" s="1" customFormat="1" ht="15.75" customHeight="1" x14ac:dyDescent="0.25">
      <c r="B310" s="39"/>
      <c r="C310" s="24" t="s">
        <v>1198</v>
      </c>
      <c r="D310" s="33">
        <v>3811</v>
      </c>
      <c r="E310" s="48"/>
      <c r="F310" s="52"/>
      <c r="G310" s="51"/>
      <c r="I310" s="3"/>
      <c r="J310" s="61"/>
    </row>
    <row r="311" spans="2:10" s="1" customFormat="1" ht="15.75" customHeight="1" x14ac:dyDescent="0.25">
      <c r="B311" s="39"/>
      <c r="C311" s="24" t="s">
        <v>1199</v>
      </c>
      <c r="D311" s="33">
        <v>1624</v>
      </c>
      <c r="E311" s="48"/>
      <c r="F311" s="52"/>
      <c r="G311" s="51"/>
      <c r="I311" s="3"/>
      <c r="J311" s="61"/>
    </row>
    <row r="312" spans="2:10" s="1" customFormat="1" ht="15.75" customHeight="1" x14ac:dyDescent="0.25">
      <c r="B312" s="39"/>
      <c r="C312" s="24" t="s">
        <v>697</v>
      </c>
      <c r="D312" s="33">
        <v>974</v>
      </c>
      <c r="E312" s="48"/>
      <c r="F312" s="52"/>
      <c r="G312" s="51"/>
      <c r="I312" s="3"/>
      <c r="J312" s="61"/>
    </row>
    <row r="313" spans="2:10" s="1" customFormat="1" ht="15.75" customHeight="1" x14ac:dyDescent="0.25">
      <c r="B313" s="39"/>
      <c r="C313" s="24" t="s">
        <v>1200</v>
      </c>
      <c r="D313" s="33">
        <v>4057</v>
      </c>
      <c r="E313" s="48"/>
      <c r="F313" s="52"/>
      <c r="G313" s="51"/>
      <c r="I313" s="3"/>
      <c r="J313" s="61"/>
    </row>
    <row r="314" spans="2:10" s="1" customFormat="1" ht="15.75" customHeight="1" x14ac:dyDescent="0.25">
      <c r="B314" s="39"/>
      <c r="C314" s="24" t="s">
        <v>3</v>
      </c>
      <c r="D314" s="33">
        <v>4049</v>
      </c>
      <c r="E314" s="48"/>
      <c r="F314" s="52"/>
      <c r="G314" s="51"/>
      <c r="I314" s="3"/>
      <c r="J314" s="61"/>
    </row>
    <row r="315" spans="2:10" s="1" customFormat="1" ht="15.75" customHeight="1" x14ac:dyDescent="0.25">
      <c r="B315" s="39"/>
      <c r="C315" s="24" t="s">
        <v>1201</v>
      </c>
      <c r="D315" s="33">
        <v>3358</v>
      </c>
      <c r="E315" s="48"/>
      <c r="F315" s="52"/>
      <c r="G315" s="51"/>
      <c r="I315" s="3"/>
      <c r="J315" s="61"/>
    </row>
    <row r="316" spans="2:10" s="1" customFormat="1" ht="15.75" customHeight="1" x14ac:dyDescent="0.25">
      <c r="B316" s="39"/>
      <c r="C316" s="24" t="s">
        <v>1202</v>
      </c>
      <c r="D316" s="33">
        <v>834</v>
      </c>
      <c r="E316" s="48"/>
      <c r="F316" s="52"/>
      <c r="G316" s="51"/>
      <c r="I316" s="3"/>
      <c r="J316" s="61"/>
    </row>
    <row r="317" spans="2:10" s="1" customFormat="1" ht="15.75" customHeight="1" x14ac:dyDescent="0.25">
      <c r="B317" s="39"/>
      <c r="C317" s="24" t="s">
        <v>1203</v>
      </c>
      <c r="D317" s="33">
        <v>232</v>
      </c>
      <c r="E317" s="48"/>
      <c r="F317" s="52"/>
      <c r="G317" s="51"/>
      <c r="I317" s="3"/>
      <c r="J317" s="61"/>
    </row>
    <row r="318" spans="2:10" s="1" customFormat="1" ht="15.75" customHeight="1" x14ac:dyDescent="0.25">
      <c r="B318" s="39"/>
      <c r="C318" s="24" t="s">
        <v>1204</v>
      </c>
      <c r="D318" s="33">
        <v>1420</v>
      </c>
      <c r="E318" s="48"/>
      <c r="F318" s="52"/>
      <c r="G318" s="51"/>
      <c r="I318" s="3"/>
      <c r="J318" s="61"/>
    </row>
    <row r="319" spans="2:10" s="1" customFormat="1" ht="15.75" customHeight="1" x14ac:dyDescent="0.25">
      <c r="B319" s="39"/>
      <c r="C319" s="24" t="s">
        <v>1205</v>
      </c>
      <c r="D319" s="33">
        <v>3911</v>
      </c>
      <c r="E319" s="48"/>
      <c r="F319" s="52"/>
      <c r="G319" s="51"/>
      <c r="I319" s="3"/>
      <c r="J319" s="61"/>
    </row>
    <row r="320" spans="2:10" s="1" customFormat="1" ht="15.75" customHeight="1" x14ac:dyDescent="0.25">
      <c r="B320" s="39"/>
      <c r="C320" s="24" t="s">
        <v>49</v>
      </c>
      <c r="D320" s="33">
        <v>10170</v>
      </c>
      <c r="E320" s="48"/>
      <c r="F320" s="52"/>
      <c r="G320" s="51"/>
      <c r="I320" s="3"/>
      <c r="J320" s="61"/>
    </row>
    <row r="321" spans="2:10" s="1" customFormat="1" ht="15.75" customHeight="1" x14ac:dyDescent="0.25">
      <c r="B321" s="39"/>
      <c r="C321" s="24" t="s">
        <v>1206</v>
      </c>
      <c r="D321" s="33">
        <v>879</v>
      </c>
      <c r="E321" s="48"/>
      <c r="F321" s="52"/>
      <c r="G321" s="51"/>
      <c r="I321" s="3"/>
      <c r="J321" s="61"/>
    </row>
    <row r="322" spans="2:10" s="1" customFormat="1" ht="15.75" customHeight="1" x14ac:dyDescent="0.25">
      <c r="B322" s="39"/>
      <c r="C322" s="24" t="s">
        <v>1207</v>
      </c>
      <c r="D322" s="33">
        <v>743</v>
      </c>
      <c r="E322" s="48"/>
      <c r="F322" s="52"/>
      <c r="G322" s="51"/>
      <c r="I322" s="3"/>
      <c r="J322" s="61"/>
    </row>
    <row r="323" spans="2:10" s="1" customFormat="1" ht="15.75" customHeight="1" x14ac:dyDescent="0.25">
      <c r="B323" s="39"/>
      <c r="C323" s="24" t="s">
        <v>1208</v>
      </c>
      <c r="D323" s="33">
        <v>4901</v>
      </c>
      <c r="E323" s="48"/>
      <c r="F323" s="52"/>
      <c r="G323" s="51"/>
      <c r="I323" s="3"/>
      <c r="J323" s="61"/>
    </row>
    <row r="324" spans="2:10" s="1" customFormat="1" ht="15.75" customHeight="1" x14ac:dyDescent="0.25">
      <c r="B324" s="39"/>
      <c r="C324" s="25"/>
      <c r="D324" s="32"/>
      <c r="E324" s="48"/>
      <c r="F324" s="52"/>
      <c r="G324" s="51"/>
      <c r="I324" s="3"/>
      <c r="J324" s="61"/>
    </row>
    <row r="325" spans="2:10" s="1" customFormat="1" ht="15.75" customHeight="1" x14ac:dyDescent="0.25">
      <c r="B325" s="39"/>
      <c r="C325" s="25" t="s">
        <v>1209</v>
      </c>
      <c r="D325" s="32">
        <f>SUM(D326:D341)</f>
        <v>10797</v>
      </c>
      <c r="E325" s="48"/>
      <c r="F325" s="52"/>
      <c r="G325" s="51"/>
      <c r="I325" s="3"/>
      <c r="J325" s="61"/>
    </row>
    <row r="326" spans="2:10" s="1" customFormat="1" ht="15.75" customHeight="1" x14ac:dyDescent="0.25">
      <c r="B326" s="39"/>
      <c r="C326" s="24" t="s">
        <v>105</v>
      </c>
      <c r="D326" s="33">
        <v>408</v>
      </c>
      <c r="E326" s="48"/>
      <c r="F326" s="52"/>
      <c r="G326" s="51"/>
      <c r="I326" s="3"/>
      <c r="J326" s="61"/>
    </row>
    <row r="327" spans="2:10" s="1" customFormat="1" ht="15.75" customHeight="1" x14ac:dyDescent="0.25">
      <c r="B327" s="39"/>
      <c r="C327" s="24" t="s">
        <v>600</v>
      </c>
      <c r="D327" s="33">
        <v>327</v>
      </c>
      <c r="E327" s="48"/>
      <c r="F327" s="52"/>
      <c r="G327" s="51"/>
      <c r="I327" s="3"/>
      <c r="J327" s="61"/>
    </row>
    <row r="328" spans="2:10" s="1" customFormat="1" ht="15.75" customHeight="1" x14ac:dyDescent="0.25">
      <c r="B328" s="39"/>
      <c r="C328" s="24" t="s">
        <v>1210</v>
      </c>
      <c r="D328" s="33">
        <v>291</v>
      </c>
      <c r="E328" s="48"/>
      <c r="F328" s="52"/>
      <c r="G328" s="51"/>
      <c r="I328" s="3"/>
      <c r="J328" s="61"/>
    </row>
    <row r="329" spans="2:10" s="1" customFormat="1" ht="15.75" customHeight="1" x14ac:dyDescent="0.25">
      <c r="B329" s="39"/>
      <c r="C329" s="24" t="s">
        <v>78</v>
      </c>
      <c r="D329" s="33">
        <v>565</v>
      </c>
      <c r="E329" s="48"/>
      <c r="F329" s="52"/>
      <c r="G329" s="51"/>
      <c r="I329" s="3"/>
      <c r="J329" s="61"/>
    </row>
    <row r="330" spans="2:10" s="1" customFormat="1" ht="15.75" customHeight="1" x14ac:dyDescent="0.25">
      <c r="B330" s="39"/>
      <c r="C330" s="24" t="s">
        <v>1211</v>
      </c>
      <c r="D330" s="33">
        <v>736</v>
      </c>
      <c r="E330" s="48"/>
      <c r="F330" s="52"/>
      <c r="G330" s="51"/>
      <c r="I330" s="3"/>
      <c r="J330" s="61"/>
    </row>
    <row r="331" spans="2:10" s="1" customFormat="1" ht="15.75" customHeight="1" x14ac:dyDescent="0.25">
      <c r="B331" s="39"/>
      <c r="C331" s="24" t="s">
        <v>11</v>
      </c>
      <c r="D331" s="33">
        <v>228</v>
      </c>
      <c r="E331" s="48"/>
      <c r="F331" s="52"/>
      <c r="G331" s="51"/>
      <c r="I331" s="3"/>
      <c r="J331" s="61"/>
    </row>
    <row r="332" spans="2:10" s="1" customFormat="1" ht="15.75" customHeight="1" x14ac:dyDescent="0.25">
      <c r="B332" s="39"/>
      <c r="C332" s="24" t="s">
        <v>1212</v>
      </c>
      <c r="D332" s="33">
        <v>492</v>
      </c>
      <c r="E332" s="48"/>
      <c r="F332" s="52"/>
      <c r="G332" s="51"/>
      <c r="I332" s="3"/>
      <c r="J332" s="61"/>
    </row>
    <row r="333" spans="2:10" s="1" customFormat="1" ht="15.75" customHeight="1" x14ac:dyDescent="0.25">
      <c r="B333" s="39"/>
      <c r="C333" s="24" t="s">
        <v>1213</v>
      </c>
      <c r="D333" s="33">
        <v>384</v>
      </c>
      <c r="E333" s="48"/>
      <c r="F333" s="52"/>
      <c r="G333" s="51"/>
      <c r="I333" s="3"/>
      <c r="J333" s="61"/>
    </row>
    <row r="334" spans="2:10" s="1" customFormat="1" ht="15.75" customHeight="1" x14ac:dyDescent="0.25">
      <c r="B334" s="39"/>
      <c r="C334" s="24" t="s">
        <v>2</v>
      </c>
      <c r="D334" s="33">
        <v>1678</v>
      </c>
      <c r="E334" s="48"/>
      <c r="F334" s="52"/>
      <c r="G334" s="51"/>
      <c r="I334" s="3"/>
      <c r="J334" s="61"/>
    </row>
    <row r="335" spans="2:10" s="1" customFormat="1" ht="15.75" customHeight="1" x14ac:dyDescent="0.25">
      <c r="B335" s="39"/>
      <c r="C335" s="24" t="s">
        <v>53</v>
      </c>
      <c r="D335" s="33">
        <v>1562</v>
      </c>
      <c r="E335" s="48"/>
      <c r="F335" s="52"/>
      <c r="G335" s="51"/>
      <c r="I335" s="3"/>
      <c r="J335" s="61"/>
    </row>
    <row r="336" spans="2:10" s="1" customFormat="1" ht="15.75" customHeight="1" x14ac:dyDescent="0.25">
      <c r="B336" s="39"/>
      <c r="C336" s="24" t="s">
        <v>1214</v>
      </c>
      <c r="D336" s="33">
        <v>616</v>
      </c>
      <c r="E336" s="48"/>
      <c r="F336" s="52"/>
      <c r="G336" s="51"/>
      <c r="I336" s="3"/>
      <c r="J336" s="61"/>
    </row>
    <row r="337" spans="2:10" s="1" customFormat="1" ht="15.75" customHeight="1" x14ac:dyDescent="0.25">
      <c r="B337" s="39"/>
      <c r="C337" s="24" t="s">
        <v>232</v>
      </c>
      <c r="D337" s="33">
        <v>529</v>
      </c>
      <c r="E337" s="48"/>
      <c r="F337" s="52"/>
      <c r="G337" s="51"/>
      <c r="I337" s="3"/>
      <c r="J337" s="61"/>
    </row>
    <row r="338" spans="2:10" s="1" customFormat="1" ht="15.75" customHeight="1" x14ac:dyDescent="0.25">
      <c r="B338" s="39"/>
      <c r="C338" s="24" t="s">
        <v>8</v>
      </c>
      <c r="D338" s="33">
        <v>754</v>
      </c>
      <c r="E338" s="48"/>
      <c r="F338" s="52"/>
      <c r="G338" s="51"/>
      <c r="I338" s="3"/>
      <c r="J338" s="61"/>
    </row>
    <row r="339" spans="2:10" s="1" customFormat="1" ht="15.75" customHeight="1" x14ac:dyDescent="0.25">
      <c r="B339" s="39"/>
      <c r="C339" s="24" t="s">
        <v>15</v>
      </c>
      <c r="D339" s="33">
        <v>959</v>
      </c>
      <c r="E339" s="48"/>
      <c r="F339" s="52"/>
      <c r="G339" s="51"/>
      <c r="I339" s="3"/>
      <c r="J339" s="61"/>
    </row>
    <row r="340" spans="2:10" s="1" customFormat="1" ht="15.75" customHeight="1" x14ac:dyDescent="0.25">
      <c r="B340" s="39"/>
      <c r="C340" s="24" t="s">
        <v>1215</v>
      </c>
      <c r="D340" s="33">
        <v>839</v>
      </c>
      <c r="E340" s="48"/>
      <c r="F340" s="52"/>
      <c r="G340" s="51"/>
      <c r="I340" s="3"/>
      <c r="J340" s="61"/>
    </row>
    <row r="341" spans="2:10" s="1" customFormat="1" ht="15.75" customHeight="1" x14ac:dyDescent="0.25">
      <c r="B341" s="39"/>
      <c r="C341" s="24" t="s">
        <v>1216</v>
      </c>
      <c r="D341" s="33">
        <v>429</v>
      </c>
      <c r="E341" s="48"/>
      <c r="F341" s="52"/>
      <c r="G341" s="51"/>
      <c r="I341" s="3"/>
      <c r="J341" s="61"/>
    </row>
    <row r="342" spans="2:10" s="1" customFormat="1" ht="15.75" customHeight="1" x14ac:dyDescent="0.25">
      <c r="B342" s="39"/>
      <c r="C342" s="25"/>
      <c r="D342" s="32"/>
      <c r="E342" s="48"/>
      <c r="F342" s="52"/>
      <c r="G342" s="51"/>
      <c r="I342" s="3"/>
      <c r="J342" s="61"/>
    </row>
    <row r="343" spans="2:10" s="1" customFormat="1" ht="15.75" customHeight="1" x14ac:dyDescent="0.25">
      <c r="B343" s="39"/>
      <c r="C343" s="25" t="s">
        <v>1217</v>
      </c>
      <c r="D343" s="32">
        <f>SUM(D344:D376)</f>
        <v>39840</v>
      </c>
      <c r="E343" s="48"/>
      <c r="F343" s="52"/>
      <c r="G343" s="51"/>
      <c r="I343" s="3"/>
      <c r="J343" s="61"/>
    </row>
    <row r="344" spans="2:10" s="1" customFormat="1" ht="15.75" customHeight="1" x14ac:dyDescent="0.25">
      <c r="B344" s="39"/>
      <c r="C344" s="24" t="s">
        <v>1218</v>
      </c>
      <c r="D344" s="33">
        <v>496</v>
      </c>
      <c r="E344" s="48"/>
      <c r="F344" s="52"/>
      <c r="G344" s="51"/>
      <c r="I344" s="3"/>
      <c r="J344" s="61"/>
    </row>
    <row r="345" spans="2:10" s="1" customFormat="1" ht="15.75" customHeight="1" x14ac:dyDescent="0.25">
      <c r="B345" s="39"/>
      <c r="C345" s="24" t="s">
        <v>39</v>
      </c>
      <c r="D345" s="33">
        <v>3486</v>
      </c>
      <c r="E345" s="48"/>
      <c r="F345" s="52"/>
      <c r="G345" s="51"/>
      <c r="I345" s="3"/>
      <c r="J345" s="61"/>
    </row>
    <row r="346" spans="2:10" s="1" customFormat="1" ht="15.75" customHeight="1" x14ac:dyDescent="0.25">
      <c r="B346" s="39"/>
      <c r="C346" s="24" t="s">
        <v>1219</v>
      </c>
      <c r="D346" s="33">
        <v>444</v>
      </c>
      <c r="E346" s="48"/>
      <c r="F346" s="52"/>
      <c r="G346" s="51"/>
      <c r="I346" s="3"/>
      <c r="J346" s="61"/>
    </row>
    <row r="347" spans="2:10" s="1" customFormat="1" ht="15.75" customHeight="1" x14ac:dyDescent="0.25">
      <c r="B347" s="39"/>
      <c r="C347" s="24" t="s">
        <v>1220</v>
      </c>
      <c r="D347" s="33">
        <v>806</v>
      </c>
      <c r="E347" s="48"/>
      <c r="F347" s="52"/>
      <c r="G347" s="51"/>
      <c r="I347" s="3"/>
      <c r="J347" s="61"/>
    </row>
    <row r="348" spans="2:10" s="1" customFormat="1" ht="15.75" customHeight="1" x14ac:dyDescent="0.25">
      <c r="B348" s="39"/>
      <c r="C348" s="24" t="s">
        <v>1221</v>
      </c>
      <c r="D348" s="33">
        <v>720</v>
      </c>
      <c r="E348" s="48"/>
      <c r="F348" s="52"/>
      <c r="G348" s="51"/>
      <c r="I348" s="3"/>
      <c r="J348" s="61"/>
    </row>
    <row r="349" spans="2:10" s="1" customFormat="1" ht="15.75" customHeight="1" x14ac:dyDescent="0.25">
      <c r="B349" s="39"/>
      <c r="C349" s="24" t="s">
        <v>1222</v>
      </c>
      <c r="D349" s="33">
        <v>706</v>
      </c>
      <c r="E349" s="48"/>
      <c r="F349" s="52"/>
      <c r="G349" s="51"/>
      <c r="I349" s="3"/>
      <c r="J349" s="61"/>
    </row>
    <row r="350" spans="2:10" s="1" customFormat="1" ht="15.75" customHeight="1" x14ac:dyDescent="0.25">
      <c r="B350" s="39"/>
      <c r="C350" s="24" t="s">
        <v>1223</v>
      </c>
      <c r="D350" s="33">
        <v>1097</v>
      </c>
      <c r="E350" s="48"/>
      <c r="F350" s="52"/>
      <c r="G350" s="51"/>
      <c r="I350" s="3"/>
      <c r="J350" s="61"/>
    </row>
    <row r="351" spans="2:10" s="1" customFormat="1" ht="15.75" customHeight="1" x14ac:dyDescent="0.25">
      <c r="B351" s="39"/>
      <c r="C351" s="24" t="s">
        <v>1224</v>
      </c>
      <c r="D351" s="33">
        <v>1399</v>
      </c>
      <c r="E351" s="48"/>
      <c r="F351" s="52"/>
      <c r="G351" s="51"/>
      <c r="I351" s="3"/>
      <c r="J351" s="61"/>
    </row>
    <row r="352" spans="2:10" s="1" customFormat="1" ht="15.75" customHeight="1" x14ac:dyDescent="0.25">
      <c r="B352" s="39"/>
      <c r="C352" s="24" t="s">
        <v>26</v>
      </c>
      <c r="D352" s="33">
        <v>1027</v>
      </c>
      <c r="E352" s="48"/>
      <c r="F352" s="52"/>
      <c r="G352" s="51"/>
      <c r="I352" s="3"/>
      <c r="J352" s="61"/>
    </row>
    <row r="353" spans="2:10" s="1" customFormat="1" ht="15.75" customHeight="1" x14ac:dyDescent="0.25">
      <c r="B353" s="39"/>
      <c r="C353" s="24" t="s">
        <v>1225</v>
      </c>
      <c r="D353" s="33">
        <v>587</v>
      </c>
      <c r="E353" s="48"/>
      <c r="F353" s="52"/>
      <c r="G353" s="51"/>
      <c r="I353" s="3"/>
      <c r="J353" s="61"/>
    </row>
    <row r="354" spans="2:10" s="1" customFormat="1" ht="15.75" customHeight="1" x14ac:dyDescent="0.25">
      <c r="B354" s="39"/>
      <c r="C354" s="24" t="s">
        <v>58</v>
      </c>
      <c r="D354" s="33">
        <v>253</v>
      </c>
      <c r="E354" s="48"/>
      <c r="F354" s="52"/>
      <c r="G354" s="51"/>
      <c r="I354" s="3"/>
      <c r="J354" s="61"/>
    </row>
    <row r="355" spans="2:10" s="1" customFormat="1" ht="15.75" customHeight="1" x14ac:dyDescent="0.25">
      <c r="B355" s="39"/>
      <c r="C355" s="24" t="s">
        <v>1226</v>
      </c>
      <c r="D355" s="33">
        <v>1342</v>
      </c>
      <c r="E355" s="48"/>
      <c r="F355" s="52"/>
      <c r="G355" s="51"/>
      <c r="I355" s="3"/>
      <c r="J355" s="61"/>
    </row>
    <row r="356" spans="2:10" s="1" customFormat="1" ht="15.75" customHeight="1" x14ac:dyDescent="0.25">
      <c r="B356" s="39"/>
      <c r="C356" s="24" t="s">
        <v>132</v>
      </c>
      <c r="D356" s="33">
        <v>602</v>
      </c>
      <c r="E356" s="48"/>
      <c r="F356" s="52"/>
      <c r="G356" s="51"/>
      <c r="I356" s="3"/>
      <c r="J356" s="61"/>
    </row>
    <row r="357" spans="2:10" s="1" customFormat="1" ht="15.75" customHeight="1" x14ac:dyDescent="0.25">
      <c r="B357" s="39"/>
      <c r="C357" s="24" t="s">
        <v>30</v>
      </c>
      <c r="D357" s="33">
        <v>1177</v>
      </c>
      <c r="E357" s="48"/>
      <c r="F357" s="52"/>
      <c r="G357" s="51"/>
      <c r="I357" s="3"/>
      <c r="J357" s="61"/>
    </row>
    <row r="358" spans="2:10" s="1" customFormat="1" ht="15.75" customHeight="1" x14ac:dyDescent="0.25">
      <c r="B358" s="39"/>
      <c r="C358" s="24" t="s">
        <v>41</v>
      </c>
      <c r="D358" s="33">
        <v>1186</v>
      </c>
      <c r="E358" s="48"/>
      <c r="F358" s="52"/>
      <c r="G358" s="51"/>
      <c r="I358" s="3"/>
      <c r="J358" s="61"/>
    </row>
    <row r="359" spans="2:10" s="1" customFormat="1" ht="15.75" customHeight="1" x14ac:dyDescent="0.25">
      <c r="B359" s="39"/>
      <c r="C359" s="24" t="s">
        <v>1227</v>
      </c>
      <c r="D359" s="33">
        <v>1008</v>
      </c>
      <c r="E359" s="48"/>
      <c r="F359" s="52"/>
      <c r="G359" s="51"/>
      <c r="I359" s="3"/>
      <c r="J359" s="61"/>
    </row>
    <row r="360" spans="2:10" s="1" customFormat="1" ht="15.75" customHeight="1" x14ac:dyDescent="0.25">
      <c r="B360" s="39"/>
      <c r="C360" s="24" t="s">
        <v>1228</v>
      </c>
      <c r="D360" s="33">
        <v>782</v>
      </c>
      <c r="E360" s="48"/>
      <c r="F360" s="52"/>
      <c r="G360" s="51"/>
      <c r="I360" s="3"/>
      <c r="J360" s="61"/>
    </row>
    <row r="361" spans="2:10" s="1" customFormat="1" ht="15.75" customHeight="1" x14ac:dyDescent="0.25">
      <c r="B361" s="39"/>
      <c r="C361" s="24" t="s">
        <v>1229</v>
      </c>
      <c r="D361" s="33">
        <v>1909</v>
      </c>
      <c r="E361" s="48"/>
      <c r="F361" s="52"/>
      <c r="G361" s="51"/>
      <c r="I361" s="3"/>
      <c r="J361" s="61"/>
    </row>
    <row r="362" spans="2:10" s="1" customFormat="1" ht="15.75" customHeight="1" x14ac:dyDescent="0.25">
      <c r="B362" s="39"/>
      <c r="C362" s="24" t="s">
        <v>1230</v>
      </c>
      <c r="D362" s="33">
        <v>2099</v>
      </c>
      <c r="E362" s="48"/>
      <c r="F362" s="52"/>
      <c r="G362" s="51"/>
      <c r="I362" s="3"/>
      <c r="J362" s="61"/>
    </row>
    <row r="363" spans="2:10" s="1" customFormat="1" ht="15.75" customHeight="1" x14ac:dyDescent="0.25">
      <c r="B363" s="39"/>
      <c r="C363" s="24" t="s">
        <v>1231</v>
      </c>
      <c r="D363" s="33">
        <v>752</v>
      </c>
      <c r="E363" s="48"/>
      <c r="F363" s="52"/>
      <c r="G363" s="51"/>
      <c r="I363" s="3"/>
      <c r="J363" s="61"/>
    </row>
    <row r="364" spans="2:10" s="1" customFormat="1" ht="15.75" customHeight="1" x14ac:dyDescent="0.25">
      <c r="B364" s="39"/>
      <c r="C364" s="24" t="s">
        <v>1232</v>
      </c>
      <c r="D364" s="33">
        <v>949</v>
      </c>
      <c r="E364" s="48"/>
      <c r="F364" s="52"/>
      <c r="G364" s="51"/>
      <c r="I364" s="3"/>
      <c r="J364" s="61"/>
    </row>
    <row r="365" spans="2:10" s="1" customFormat="1" ht="15.75" customHeight="1" x14ac:dyDescent="0.25">
      <c r="B365" s="39"/>
      <c r="C365" s="24" t="s">
        <v>1233</v>
      </c>
      <c r="D365" s="33">
        <v>364</v>
      </c>
      <c r="E365" s="48"/>
      <c r="F365" s="52"/>
      <c r="G365" s="51"/>
      <c r="I365" s="3"/>
      <c r="J365" s="61"/>
    </row>
    <row r="366" spans="2:10" s="1" customFormat="1" ht="15.75" customHeight="1" x14ac:dyDescent="0.25">
      <c r="B366" s="39"/>
      <c r="C366" s="24" t="s">
        <v>1234</v>
      </c>
      <c r="D366" s="33">
        <v>356</v>
      </c>
      <c r="E366" s="48"/>
      <c r="F366" s="52"/>
      <c r="G366" s="51"/>
      <c r="I366" s="3"/>
      <c r="J366" s="61"/>
    </row>
    <row r="367" spans="2:10" s="1" customFormat="1" ht="15.75" customHeight="1" x14ac:dyDescent="0.25">
      <c r="B367" s="39"/>
      <c r="C367" s="24" t="s">
        <v>999</v>
      </c>
      <c r="D367" s="33">
        <v>953</v>
      </c>
      <c r="E367" s="48"/>
      <c r="F367" s="52"/>
      <c r="G367" s="51"/>
      <c r="I367" s="3"/>
      <c r="J367" s="61"/>
    </row>
    <row r="368" spans="2:10" s="1" customFormat="1" ht="15.75" customHeight="1" x14ac:dyDescent="0.25">
      <c r="B368" s="39"/>
      <c r="C368" s="24" t="s">
        <v>408</v>
      </c>
      <c r="D368" s="33">
        <v>3253</v>
      </c>
      <c r="E368" s="48"/>
      <c r="F368" s="52"/>
      <c r="G368" s="51"/>
      <c r="I368" s="3"/>
      <c r="J368" s="61"/>
    </row>
    <row r="369" spans="2:10" s="1" customFormat="1" ht="15.75" customHeight="1" x14ac:dyDescent="0.25">
      <c r="B369" s="39"/>
      <c r="C369" s="24" t="s">
        <v>557</v>
      </c>
      <c r="D369" s="33">
        <v>424</v>
      </c>
      <c r="E369" s="48"/>
      <c r="F369" s="52"/>
      <c r="G369" s="51"/>
      <c r="I369" s="3"/>
      <c r="J369" s="61"/>
    </row>
    <row r="370" spans="2:10" s="1" customFormat="1" ht="15.75" customHeight="1" x14ac:dyDescent="0.25">
      <c r="B370" s="39"/>
      <c r="C370" s="24" t="s">
        <v>1235</v>
      </c>
      <c r="D370" s="33">
        <v>391</v>
      </c>
      <c r="E370" s="48"/>
      <c r="F370" s="52"/>
      <c r="G370" s="51"/>
      <c r="I370" s="3"/>
      <c r="J370" s="61"/>
    </row>
    <row r="371" spans="2:10" s="1" customFormat="1" ht="15.75" customHeight="1" x14ac:dyDescent="0.25">
      <c r="B371" s="39"/>
      <c r="C371" s="24" t="s">
        <v>12</v>
      </c>
      <c r="D371" s="33">
        <v>946</v>
      </c>
      <c r="E371" s="48"/>
      <c r="F371" s="52"/>
      <c r="G371" s="51"/>
      <c r="I371" s="3"/>
      <c r="J371" s="61"/>
    </row>
    <row r="372" spans="2:10" s="1" customFormat="1" ht="15.75" customHeight="1" x14ac:dyDescent="0.25">
      <c r="B372" s="39"/>
      <c r="C372" s="24" t="s">
        <v>1236</v>
      </c>
      <c r="D372" s="33">
        <v>1597</v>
      </c>
      <c r="E372" s="48"/>
      <c r="F372" s="52"/>
      <c r="G372" s="51"/>
      <c r="I372" s="3"/>
      <c r="J372" s="61"/>
    </row>
    <row r="373" spans="2:10" s="1" customFormat="1" ht="15.75" customHeight="1" x14ac:dyDescent="0.25">
      <c r="B373" s="39"/>
      <c r="C373" s="24" t="s">
        <v>1003</v>
      </c>
      <c r="D373" s="33">
        <v>1847</v>
      </c>
      <c r="E373" s="48"/>
      <c r="F373" s="52"/>
      <c r="G373" s="51"/>
      <c r="I373" s="3"/>
      <c r="J373" s="61"/>
    </row>
    <row r="374" spans="2:10" s="1" customFormat="1" ht="15.75" customHeight="1" x14ac:dyDescent="0.25">
      <c r="B374" s="39"/>
      <c r="C374" s="24" t="s">
        <v>647</v>
      </c>
      <c r="D374" s="33">
        <v>1898</v>
      </c>
      <c r="E374" s="48"/>
      <c r="F374" s="52"/>
      <c r="G374" s="51"/>
      <c r="I374" s="3"/>
      <c r="J374" s="61"/>
    </row>
    <row r="375" spans="2:10" s="1" customFormat="1" ht="15.75" customHeight="1" x14ac:dyDescent="0.25">
      <c r="B375" s="39"/>
      <c r="C375" s="24" t="s">
        <v>81</v>
      </c>
      <c r="D375" s="33">
        <v>2620</v>
      </c>
      <c r="E375" s="48"/>
      <c r="F375" s="52"/>
      <c r="G375" s="51"/>
      <c r="I375" s="3"/>
      <c r="J375" s="61"/>
    </row>
    <row r="376" spans="2:10" s="1" customFormat="1" ht="15.75" customHeight="1" x14ac:dyDescent="0.25">
      <c r="B376" s="39"/>
      <c r="C376" s="24" t="s">
        <v>1237</v>
      </c>
      <c r="D376" s="33">
        <v>2364</v>
      </c>
      <c r="E376" s="48"/>
      <c r="F376" s="52"/>
      <c r="G376" s="51"/>
      <c r="I376" s="3"/>
      <c r="J376" s="61"/>
    </row>
    <row r="377" spans="2:10" s="1" customFormat="1" ht="15.75" customHeight="1" x14ac:dyDescent="0.25">
      <c r="B377" s="39"/>
      <c r="C377" s="25"/>
      <c r="D377" s="32"/>
      <c r="E377" s="48"/>
      <c r="F377" s="52"/>
      <c r="G377" s="51"/>
      <c r="I377" s="3"/>
      <c r="J377" s="61"/>
    </row>
    <row r="378" spans="2:10" s="1" customFormat="1" ht="15.75" customHeight="1" x14ac:dyDescent="0.25">
      <c r="B378" s="39"/>
      <c r="C378" s="25" t="s">
        <v>1238</v>
      </c>
      <c r="D378" s="32">
        <f>SUM(D379:D406)</f>
        <v>20490</v>
      </c>
      <c r="E378" s="48"/>
      <c r="F378" s="52"/>
      <c r="G378" s="51"/>
      <c r="I378" s="3"/>
      <c r="J378" s="61"/>
    </row>
    <row r="379" spans="2:10" s="1" customFormat="1" ht="15.75" customHeight="1" x14ac:dyDescent="0.25">
      <c r="B379" s="39"/>
      <c r="C379" s="24" t="s">
        <v>1239</v>
      </c>
      <c r="D379" s="33">
        <v>457</v>
      </c>
      <c r="E379" s="48"/>
      <c r="F379" s="52"/>
      <c r="G379" s="51"/>
      <c r="I379" s="3"/>
      <c r="J379" s="61"/>
    </row>
    <row r="380" spans="2:10" s="1" customFormat="1" ht="15.75" customHeight="1" x14ac:dyDescent="0.25">
      <c r="B380" s="39"/>
      <c r="C380" s="24" t="s">
        <v>1240</v>
      </c>
      <c r="D380" s="33">
        <v>2053</v>
      </c>
      <c r="E380" s="48"/>
      <c r="F380" s="52"/>
      <c r="G380" s="51"/>
      <c r="I380" s="3"/>
      <c r="J380" s="61"/>
    </row>
    <row r="381" spans="2:10" s="1" customFormat="1" ht="15.75" customHeight="1" x14ac:dyDescent="0.25">
      <c r="B381" s="39"/>
      <c r="C381" s="24" t="s">
        <v>1241</v>
      </c>
      <c r="D381" s="33">
        <v>888</v>
      </c>
      <c r="E381" s="48"/>
      <c r="F381" s="52"/>
      <c r="G381" s="51"/>
      <c r="I381" s="3"/>
      <c r="J381" s="61"/>
    </row>
    <row r="382" spans="2:10" s="1" customFormat="1" ht="15.75" customHeight="1" x14ac:dyDescent="0.25">
      <c r="B382" s="39"/>
      <c r="C382" s="24" t="s">
        <v>1242</v>
      </c>
      <c r="D382" s="33">
        <v>798</v>
      </c>
      <c r="E382" s="48"/>
      <c r="F382" s="52"/>
      <c r="G382" s="51"/>
      <c r="I382" s="3"/>
      <c r="J382" s="61"/>
    </row>
    <row r="383" spans="2:10" s="1" customFormat="1" ht="15.75" customHeight="1" x14ac:dyDescent="0.25">
      <c r="B383" s="39"/>
      <c r="C383" s="24" t="s">
        <v>1243</v>
      </c>
      <c r="D383" s="33">
        <v>511</v>
      </c>
      <c r="E383" s="48"/>
      <c r="F383" s="52"/>
      <c r="G383" s="51"/>
      <c r="I383" s="3"/>
      <c r="J383" s="61"/>
    </row>
    <row r="384" spans="2:10" s="1" customFormat="1" ht="15.75" customHeight="1" x14ac:dyDescent="0.25">
      <c r="B384" s="39"/>
      <c r="C384" s="24" t="s">
        <v>1244</v>
      </c>
      <c r="D384" s="33">
        <v>857</v>
      </c>
      <c r="E384" s="48"/>
      <c r="F384" s="52"/>
      <c r="G384" s="51"/>
      <c r="I384" s="3"/>
      <c r="J384" s="61"/>
    </row>
    <row r="385" spans="2:10" s="1" customFormat="1" ht="15.75" customHeight="1" x14ac:dyDescent="0.25">
      <c r="B385" s="39"/>
      <c r="C385" s="24" t="s">
        <v>1245</v>
      </c>
      <c r="D385" s="33">
        <v>361</v>
      </c>
      <c r="E385" s="48"/>
      <c r="F385" s="52"/>
      <c r="G385" s="51"/>
      <c r="I385" s="3"/>
      <c r="J385" s="61"/>
    </row>
    <row r="386" spans="2:10" s="1" customFormat="1" ht="15.75" customHeight="1" x14ac:dyDescent="0.25">
      <c r="B386" s="39"/>
      <c r="C386" s="24" t="s">
        <v>1246</v>
      </c>
      <c r="D386" s="33">
        <v>621</v>
      </c>
      <c r="E386" s="48"/>
      <c r="F386" s="52"/>
      <c r="G386" s="51"/>
      <c r="I386" s="3"/>
      <c r="J386" s="61"/>
    </row>
    <row r="387" spans="2:10" s="1" customFormat="1" ht="15.75" customHeight="1" x14ac:dyDescent="0.25">
      <c r="B387" s="39"/>
      <c r="C387" s="24" t="s">
        <v>114</v>
      </c>
      <c r="D387" s="33">
        <v>1155</v>
      </c>
      <c r="E387" s="48"/>
      <c r="F387" s="52"/>
      <c r="G387" s="51"/>
      <c r="I387" s="3"/>
      <c r="J387" s="61"/>
    </row>
    <row r="388" spans="2:10" s="1" customFormat="1" ht="15.75" customHeight="1" x14ac:dyDescent="0.25">
      <c r="B388" s="39"/>
      <c r="C388" s="24" t="s">
        <v>27</v>
      </c>
      <c r="D388" s="33">
        <v>862</v>
      </c>
      <c r="E388" s="48"/>
      <c r="F388" s="52"/>
      <c r="G388" s="51"/>
      <c r="I388" s="3"/>
      <c r="J388" s="61"/>
    </row>
    <row r="389" spans="2:10" s="1" customFormat="1" ht="15.75" customHeight="1" x14ac:dyDescent="0.25">
      <c r="B389" s="39"/>
      <c r="C389" s="24" t="s">
        <v>1247</v>
      </c>
      <c r="D389" s="33">
        <v>629</v>
      </c>
      <c r="E389" s="48"/>
      <c r="F389" s="52"/>
      <c r="G389" s="51"/>
      <c r="I389" s="3"/>
      <c r="J389" s="61"/>
    </row>
    <row r="390" spans="2:10" s="1" customFormat="1" ht="15.75" customHeight="1" x14ac:dyDescent="0.25">
      <c r="B390" s="39"/>
      <c r="C390" s="24" t="s">
        <v>1248</v>
      </c>
      <c r="D390" s="33">
        <v>702</v>
      </c>
      <c r="E390" s="48"/>
      <c r="F390" s="52"/>
      <c r="G390" s="51"/>
      <c r="I390" s="3"/>
      <c r="J390" s="61"/>
    </row>
    <row r="391" spans="2:10" s="1" customFormat="1" ht="15.75" customHeight="1" x14ac:dyDescent="0.25">
      <c r="B391" s="39"/>
      <c r="C391" s="24" t="s">
        <v>1249</v>
      </c>
      <c r="D391" s="33">
        <v>330</v>
      </c>
      <c r="E391" s="48"/>
      <c r="F391" s="52"/>
      <c r="G391" s="51"/>
      <c r="I391" s="3"/>
      <c r="J391" s="61"/>
    </row>
    <row r="392" spans="2:10" s="1" customFormat="1" ht="15.75" customHeight="1" x14ac:dyDescent="0.25">
      <c r="B392" s="39"/>
      <c r="C392" s="24" t="s">
        <v>1250</v>
      </c>
      <c r="D392" s="33">
        <v>610</v>
      </c>
      <c r="E392" s="48"/>
      <c r="F392" s="52"/>
      <c r="G392" s="51"/>
      <c r="I392" s="3"/>
      <c r="J392" s="61"/>
    </row>
    <row r="393" spans="2:10" s="1" customFormat="1" ht="15.75" customHeight="1" x14ac:dyDescent="0.25">
      <c r="B393" s="39"/>
      <c r="C393" s="24" t="s">
        <v>2</v>
      </c>
      <c r="D393" s="33">
        <v>2491</v>
      </c>
      <c r="E393" s="48"/>
      <c r="F393" s="52"/>
      <c r="G393" s="51"/>
      <c r="I393" s="3"/>
      <c r="J393" s="61"/>
    </row>
    <row r="394" spans="2:10" s="1" customFormat="1" ht="15.75" customHeight="1" x14ac:dyDescent="0.25">
      <c r="B394" s="39"/>
      <c r="C394" s="24" t="s">
        <v>1214</v>
      </c>
      <c r="D394" s="33">
        <v>396</v>
      </c>
      <c r="E394" s="48"/>
      <c r="F394" s="52"/>
      <c r="G394" s="51"/>
      <c r="I394" s="3"/>
      <c r="J394" s="61"/>
    </row>
    <row r="395" spans="2:10" s="1" customFormat="1" ht="15.75" customHeight="1" x14ac:dyDescent="0.25">
      <c r="B395" s="39"/>
      <c r="C395" s="24" t="s">
        <v>14</v>
      </c>
      <c r="D395" s="33">
        <v>486</v>
      </c>
      <c r="E395" s="48"/>
      <c r="F395" s="52"/>
      <c r="G395" s="51"/>
      <c r="I395" s="3"/>
      <c r="J395" s="61"/>
    </row>
    <row r="396" spans="2:10" s="1" customFormat="1" ht="15.75" customHeight="1" x14ac:dyDescent="0.25">
      <c r="B396" s="39"/>
      <c r="C396" s="24" t="s">
        <v>88</v>
      </c>
      <c r="D396" s="33">
        <v>663</v>
      </c>
      <c r="E396" s="48"/>
      <c r="F396" s="52"/>
      <c r="G396" s="51"/>
      <c r="I396" s="3"/>
      <c r="J396" s="61"/>
    </row>
    <row r="397" spans="2:10" s="1" customFormat="1" ht="15.75" customHeight="1" x14ac:dyDescent="0.25">
      <c r="B397" s="39"/>
      <c r="C397" s="24" t="s">
        <v>1251</v>
      </c>
      <c r="D397" s="33">
        <v>1215</v>
      </c>
      <c r="E397" s="48"/>
      <c r="F397" s="52"/>
      <c r="G397" s="51"/>
      <c r="I397" s="3"/>
      <c r="J397" s="61"/>
    </row>
    <row r="398" spans="2:10" s="1" customFormat="1" ht="15.75" customHeight="1" x14ac:dyDescent="0.25">
      <c r="B398" s="39"/>
      <c r="C398" s="24" t="s">
        <v>1252</v>
      </c>
      <c r="D398" s="33">
        <v>365</v>
      </c>
      <c r="E398" s="48"/>
      <c r="F398" s="52"/>
      <c r="G398" s="51"/>
      <c r="I398" s="3"/>
      <c r="J398" s="61"/>
    </row>
    <row r="399" spans="2:10" s="1" customFormat="1" ht="15.75" customHeight="1" x14ac:dyDescent="0.25">
      <c r="B399" s="39"/>
      <c r="C399" s="24" t="s">
        <v>1253</v>
      </c>
      <c r="D399" s="33">
        <v>182</v>
      </c>
      <c r="E399" s="48"/>
      <c r="F399" s="52"/>
      <c r="G399" s="51"/>
      <c r="I399" s="3"/>
      <c r="J399" s="61"/>
    </row>
    <row r="400" spans="2:10" s="1" customFormat="1" ht="15.75" customHeight="1" x14ac:dyDescent="0.25">
      <c r="B400" s="39"/>
      <c r="C400" s="24" t="s">
        <v>1254</v>
      </c>
      <c r="D400" s="33">
        <v>526</v>
      </c>
      <c r="E400" s="48"/>
      <c r="F400" s="52"/>
      <c r="G400" s="51"/>
      <c r="I400" s="3"/>
      <c r="J400" s="61"/>
    </row>
    <row r="401" spans="2:10" s="1" customFormat="1" ht="15.75" customHeight="1" x14ac:dyDescent="0.25">
      <c r="B401" s="39"/>
      <c r="C401" s="24" t="s">
        <v>1255</v>
      </c>
      <c r="D401" s="33">
        <v>812</v>
      </c>
      <c r="E401" s="48"/>
      <c r="F401" s="52"/>
      <c r="G401" s="51"/>
      <c r="I401" s="3"/>
      <c r="J401" s="61"/>
    </row>
    <row r="402" spans="2:10" s="1" customFormat="1" ht="15.75" customHeight="1" x14ac:dyDescent="0.25">
      <c r="B402" s="39"/>
      <c r="C402" s="24" t="s">
        <v>1256</v>
      </c>
      <c r="D402" s="33">
        <v>517</v>
      </c>
      <c r="E402" s="48"/>
      <c r="F402" s="52"/>
      <c r="G402" s="51"/>
      <c r="I402" s="3"/>
      <c r="J402" s="61"/>
    </row>
    <row r="403" spans="2:10" s="1" customFormat="1" ht="15.75" customHeight="1" x14ac:dyDescent="0.25">
      <c r="B403" s="39"/>
      <c r="C403" s="24" t="s">
        <v>1257</v>
      </c>
      <c r="D403" s="33">
        <v>304</v>
      </c>
      <c r="E403" s="48"/>
      <c r="F403" s="52"/>
      <c r="G403" s="51"/>
      <c r="I403" s="3"/>
      <c r="J403" s="61"/>
    </row>
    <row r="404" spans="2:10" s="1" customFormat="1" ht="15.75" customHeight="1" x14ac:dyDescent="0.25">
      <c r="B404" s="39"/>
      <c r="C404" s="24" t="s">
        <v>74</v>
      </c>
      <c r="D404" s="33">
        <v>649</v>
      </c>
      <c r="E404" s="48"/>
      <c r="F404" s="52"/>
      <c r="G404" s="51"/>
      <c r="I404" s="3"/>
      <c r="J404" s="61"/>
    </row>
    <row r="405" spans="2:10" s="1" customFormat="1" ht="15.75" customHeight="1" x14ac:dyDescent="0.25">
      <c r="B405" s="39"/>
      <c r="C405" s="24" t="s">
        <v>1258</v>
      </c>
      <c r="D405" s="33">
        <v>377</v>
      </c>
      <c r="E405" s="48"/>
      <c r="F405" s="52"/>
      <c r="G405" s="51"/>
      <c r="I405" s="3"/>
      <c r="J405" s="61"/>
    </row>
    <row r="406" spans="2:10" s="1" customFormat="1" ht="15.75" customHeight="1" x14ac:dyDescent="0.25">
      <c r="B406" s="39"/>
      <c r="C406" s="24" t="s">
        <v>1259</v>
      </c>
      <c r="D406" s="33">
        <v>673</v>
      </c>
      <c r="E406" s="48"/>
      <c r="F406" s="52"/>
      <c r="G406" s="51"/>
      <c r="I406" s="3"/>
      <c r="J406" s="61"/>
    </row>
    <row r="407" spans="2:10" s="1" customFormat="1" ht="15.75" customHeight="1" x14ac:dyDescent="0.25">
      <c r="B407" s="39"/>
      <c r="C407" s="24"/>
      <c r="D407" s="33"/>
      <c r="E407" s="48"/>
      <c r="F407" s="52"/>
      <c r="G407" s="51"/>
      <c r="I407" s="3"/>
      <c r="J407" s="61"/>
    </row>
    <row r="408" spans="2:10" s="1" customFormat="1" ht="15.75" customHeight="1" x14ac:dyDescent="0.25">
      <c r="B408" s="39"/>
      <c r="C408" s="25" t="s">
        <v>1260</v>
      </c>
      <c r="D408" s="32">
        <f>SUM(D409:D425)</f>
        <v>19671</v>
      </c>
      <c r="E408" s="48"/>
      <c r="F408" s="52"/>
      <c r="G408" s="51"/>
      <c r="I408" s="3"/>
      <c r="J408" s="61"/>
    </row>
    <row r="409" spans="2:10" s="1" customFormat="1" ht="15.75" customHeight="1" x14ac:dyDescent="0.25">
      <c r="B409" s="39"/>
      <c r="C409" s="24" t="s">
        <v>1261</v>
      </c>
      <c r="D409" s="33">
        <v>1429</v>
      </c>
      <c r="E409" s="48"/>
      <c r="F409" s="52"/>
      <c r="G409" s="51"/>
      <c r="I409" s="3"/>
      <c r="J409" s="61"/>
    </row>
    <row r="410" spans="2:10" s="1" customFormat="1" ht="15.75" customHeight="1" x14ac:dyDescent="0.25">
      <c r="B410" s="39"/>
      <c r="C410" s="24" t="s">
        <v>1262</v>
      </c>
      <c r="D410" s="33">
        <v>604</v>
      </c>
      <c r="E410" s="48"/>
      <c r="F410" s="52"/>
      <c r="G410" s="51"/>
      <c r="I410" s="3"/>
      <c r="J410" s="61"/>
    </row>
    <row r="411" spans="2:10" s="1" customFormat="1" ht="15.75" customHeight="1" x14ac:dyDescent="0.25">
      <c r="B411" s="39"/>
      <c r="C411" s="24" t="s">
        <v>1263</v>
      </c>
      <c r="D411" s="33">
        <v>765</v>
      </c>
      <c r="E411" s="48"/>
      <c r="F411" s="52"/>
      <c r="G411" s="51"/>
      <c r="I411" s="3"/>
      <c r="J411" s="61"/>
    </row>
    <row r="412" spans="2:10" s="1" customFormat="1" ht="15.75" customHeight="1" x14ac:dyDescent="0.25">
      <c r="B412" s="39"/>
      <c r="C412" s="24" t="s">
        <v>1264</v>
      </c>
      <c r="D412" s="33">
        <v>1457</v>
      </c>
      <c r="E412" s="48"/>
      <c r="F412" s="52"/>
      <c r="G412" s="51"/>
      <c r="I412" s="3"/>
      <c r="J412" s="61"/>
    </row>
    <row r="413" spans="2:10" s="1" customFormat="1" ht="15.75" customHeight="1" x14ac:dyDescent="0.25">
      <c r="B413" s="39"/>
      <c r="C413" s="24" t="s">
        <v>1265</v>
      </c>
      <c r="D413" s="33">
        <v>744</v>
      </c>
      <c r="E413" s="48"/>
      <c r="F413" s="52"/>
      <c r="G413" s="51"/>
      <c r="I413" s="3"/>
      <c r="J413" s="61"/>
    </row>
    <row r="414" spans="2:10" s="1" customFormat="1" ht="15.75" customHeight="1" x14ac:dyDescent="0.25">
      <c r="B414" s="39"/>
      <c r="C414" s="24" t="s">
        <v>1266</v>
      </c>
      <c r="D414" s="33">
        <v>776</v>
      </c>
      <c r="E414" s="48"/>
      <c r="F414" s="52"/>
      <c r="G414" s="51"/>
      <c r="I414" s="3"/>
      <c r="J414" s="61"/>
    </row>
    <row r="415" spans="2:10" s="1" customFormat="1" ht="15.75" customHeight="1" x14ac:dyDescent="0.25">
      <c r="B415" s="39"/>
      <c r="C415" s="24" t="s">
        <v>30</v>
      </c>
      <c r="D415" s="33">
        <v>1144</v>
      </c>
      <c r="E415" s="48"/>
      <c r="F415" s="52"/>
      <c r="G415" s="51"/>
      <c r="I415" s="3"/>
      <c r="J415" s="61"/>
    </row>
    <row r="416" spans="2:10" s="1" customFormat="1" ht="15.75" customHeight="1" x14ac:dyDescent="0.25">
      <c r="B416" s="39"/>
      <c r="C416" s="24" t="s">
        <v>1267</v>
      </c>
      <c r="D416" s="33">
        <v>1059</v>
      </c>
      <c r="E416" s="48"/>
      <c r="F416" s="52"/>
      <c r="G416" s="51"/>
      <c r="I416" s="3"/>
      <c r="J416" s="61"/>
    </row>
    <row r="417" spans="2:10" s="1" customFormat="1" ht="15.75" customHeight="1" x14ac:dyDescent="0.25">
      <c r="B417" s="39"/>
      <c r="C417" s="24" t="s">
        <v>1268</v>
      </c>
      <c r="D417" s="33">
        <v>1906</v>
      </c>
      <c r="E417" s="48"/>
      <c r="F417" s="52"/>
      <c r="G417" s="51"/>
      <c r="I417" s="3"/>
      <c r="J417" s="61"/>
    </row>
    <row r="418" spans="2:10" s="1" customFormat="1" ht="15.75" customHeight="1" x14ac:dyDescent="0.25">
      <c r="B418" s="39"/>
      <c r="C418" s="24" t="s">
        <v>2</v>
      </c>
      <c r="D418" s="33">
        <v>2798</v>
      </c>
      <c r="E418" s="48"/>
      <c r="F418" s="52"/>
      <c r="G418" s="51"/>
      <c r="I418" s="3"/>
      <c r="J418" s="61"/>
    </row>
    <row r="419" spans="2:10" s="1" customFormat="1" ht="15.75" customHeight="1" x14ac:dyDescent="0.25">
      <c r="B419" s="39"/>
      <c r="C419" s="24" t="s">
        <v>1269</v>
      </c>
      <c r="D419" s="33">
        <v>387</v>
      </c>
      <c r="E419" s="48"/>
      <c r="F419" s="52"/>
      <c r="G419" s="51"/>
      <c r="I419" s="3"/>
      <c r="J419" s="61"/>
    </row>
    <row r="420" spans="2:10" s="1" customFormat="1" ht="15.75" customHeight="1" x14ac:dyDescent="0.25">
      <c r="B420" s="39"/>
      <c r="C420" s="24" t="s">
        <v>1270</v>
      </c>
      <c r="D420" s="33">
        <v>537</v>
      </c>
      <c r="E420" s="48"/>
      <c r="F420" s="52"/>
      <c r="G420" s="51"/>
      <c r="I420" s="3"/>
      <c r="J420" s="61"/>
    </row>
    <row r="421" spans="2:10" s="1" customFormat="1" ht="15.75" customHeight="1" x14ac:dyDescent="0.25">
      <c r="B421" s="39"/>
      <c r="C421" s="24" t="s">
        <v>9</v>
      </c>
      <c r="D421" s="33">
        <v>1192</v>
      </c>
      <c r="E421" s="48"/>
      <c r="F421" s="52"/>
      <c r="G421" s="51"/>
      <c r="I421" s="3"/>
      <c r="J421" s="61"/>
    </row>
    <row r="422" spans="2:10" s="1" customFormat="1" ht="15.75" customHeight="1" x14ac:dyDescent="0.25">
      <c r="B422" s="39"/>
      <c r="C422" s="24" t="s">
        <v>1271</v>
      </c>
      <c r="D422" s="33">
        <v>765</v>
      </c>
      <c r="E422" s="48"/>
      <c r="F422" s="51"/>
      <c r="G422" s="51"/>
      <c r="I422" s="3"/>
      <c r="J422" s="61"/>
    </row>
    <row r="423" spans="2:10" s="1" customFormat="1" ht="15.75" customHeight="1" x14ac:dyDescent="0.25">
      <c r="B423" s="39"/>
      <c r="C423" s="24" t="s">
        <v>73</v>
      </c>
      <c r="D423" s="33">
        <v>3047</v>
      </c>
      <c r="E423" s="48"/>
      <c r="F423" s="53"/>
      <c r="G423" s="53"/>
      <c r="I423" s="3"/>
      <c r="J423" s="61"/>
    </row>
    <row r="424" spans="2:10" s="1" customFormat="1" ht="15.75" customHeight="1" x14ac:dyDescent="0.25">
      <c r="B424" s="39"/>
      <c r="C424" s="24" t="s">
        <v>1272</v>
      </c>
      <c r="D424" s="33">
        <v>357</v>
      </c>
      <c r="E424" s="48"/>
      <c r="F424" s="54"/>
      <c r="G424" s="53"/>
      <c r="I424" s="3"/>
      <c r="J424" s="61"/>
    </row>
    <row r="425" spans="2:10" s="1" customFormat="1" ht="15.75" customHeight="1" x14ac:dyDescent="0.25">
      <c r="B425" s="39"/>
      <c r="C425" s="24" t="s">
        <v>95</v>
      </c>
      <c r="D425" s="33">
        <v>704</v>
      </c>
      <c r="E425" s="48"/>
      <c r="F425" s="54"/>
      <c r="G425" s="53"/>
      <c r="I425" s="3"/>
      <c r="J425" s="61"/>
    </row>
    <row r="426" spans="2:10" s="1" customFormat="1" ht="15.75" customHeight="1" x14ac:dyDescent="0.25">
      <c r="B426" s="39"/>
      <c r="C426" s="25"/>
      <c r="D426" s="32"/>
      <c r="E426" s="48"/>
      <c r="F426" s="53"/>
      <c r="G426" s="53"/>
      <c r="I426" s="3"/>
      <c r="J426" s="61"/>
    </row>
    <row r="427" spans="2:10" s="1" customFormat="1" ht="15.75" customHeight="1" x14ac:dyDescent="0.25">
      <c r="B427" s="39"/>
      <c r="C427" s="25" t="s">
        <v>1743</v>
      </c>
      <c r="D427" s="32">
        <f>SUM(D428:D482)</f>
        <v>68389</v>
      </c>
      <c r="E427" s="48"/>
      <c r="F427" s="53"/>
      <c r="G427" s="53"/>
      <c r="I427" s="3"/>
      <c r="J427" s="61"/>
    </row>
    <row r="428" spans="2:10" s="1" customFormat="1" ht="15.75" customHeight="1" x14ac:dyDescent="0.25">
      <c r="B428" s="39"/>
      <c r="C428" s="24" t="s">
        <v>1273</v>
      </c>
      <c r="D428" s="33">
        <v>1414</v>
      </c>
      <c r="E428" s="48"/>
      <c r="F428" s="53"/>
      <c r="G428" s="53"/>
      <c r="I428" s="3"/>
      <c r="J428" s="61"/>
    </row>
    <row r="429" spans="2:10" s="1" customFormat="1" ht="15.75" customHeight="1" x14ac:dyDescent="0.25">
      <c r="B429" s="39"/>
      <c r="C429" s="24" t="s">
        <v>1274</v>
      </c>
      <c r="D429" s="33">
        <v>1483</v>
      </c>
      <c r="E429" s="48"/>
      <c r="F429" s="53"/>
      <c r="G429" s="53"/>
      <c r="I429" s="3"/>
      <c r="J429" s="61"/>
    </row>
    <row r="430" spans="2:10" s="1" customFormat="1" ht="15.75" customHeight="1" x14ac:dyDescent="0.25">
      <c r="B430" s="39"/>
      <c r="C430" s="24" t="s">
        <v>1275</v>
      </c>
      <c r="D430" s="33">
        <v>922</v>
      </c>
      <c r="E430" s="48"/>
      <c r="F430" s="53"/>
      <c r="G430" s="53"/>
      <c r="I430" s="3"/>
      <c r="J430" s="61"/>
    </row>
    <row r="431" spans="2:10" s="1" customFormat="1" ht="15.75" customHeight="1" x14ac:dyDescent="0.25">
      <c r="B431" s="39"/>
      <c r="C431" s="24" t="s">
        <v>1276</v>
      </c>
      <c r="D431" s="33">
        <v>1954</v>
      </c>
      <c r="E431" s="48"/>
      <c r="F431" s="53"/>
      <c r="G431" s="53"/>
      <c r="I431" s="3"/>
      <c r="J431" s="61"/>
    </row>
    <row r="432" spans="2:10" s="1" customFormat="1" ht="15.75" customHeight="1" x14ac:dyDescent="0.25">
      <c r="B432" s="39"/>
      <c r="C432" s="24" t="s">
        <v>1277</v>
      </c>
      <c r="D432" s="33">
        <v>2649</v>
      </c>
      <c r="E432" s="48"/>
      <c r="F432" s="53"/>
      <c r="G432" s="53"/>
      <c r="I432" s="3"/>
      <c r="J432" s="61"/>
    </row>
    <row r="433" spans="2:10" s="1" customFormat="1" ht="15.75" customHeight="1" x14ac:dyDescent="0.25">
      <c r="B433" s="39"/>
      <c r="C433" s="24" t="s">
        <v>1278</v>
      </c>
      <c r="D433" s="33">
        <v>1379</v>
      </c>
      <c r="E433" s="48"/>
      <c r="F433" s="53"/>
      <c r="G433" s="53"/>
      <c r="I433" s="3"/>
      <c r="J433" s="61"/>
    </row>
    <row r="434" spans="2:10" s="1" customFormat="1" ht="15.75" customHeight="1" x14ac:dyDescent="0.25">
      <c r="B434" s="39"/>
      <c r="C434" s="24" t="s">
        <v>1279</v>
      </c>
      <c r="D434" s="33">
        <v>1902</v>
      </c>
      <c r="E434" s="48"/>
      <c r="F434" s="53"/>
      <c r="G434" s="53"/>
      <c r="I434" s="3"/>
      <c r="J434" s="61"/>
    </row>
    <row r="435" spans="2:10" s="1" customFormat="1" ht="15.75" customHeight="1" x14ac:dyDescent="0.25">
      <c r="B435" s="39"/>
      <c r="C435" s="24" t="s">
        <v>1280</v>
      </c>
      <c r="D435" s="33">
        <v>927</v>
      </c>
      <c r="E435" s="48"/>
      <c r="F435" s="53"/>
      <c r="G435" s="53"/>
      <c r="I435" s="3"/>
      <c r="J435" s="61"/>
    </row>
    <row r="436" spans="2:10" s="1" customFormat="1" ht="15.75" customHeight="1" x14ac:dyDescent="0.25">
      <c r="B436" s="39"/>
      <c r="C436" s="24" t="s">
        <v>119</v>
      </c>
      <c r="D436" s="33">
        <v>1243</v>
      </c>
      <c r="E436" s="48"/>
      <c r="F436" s="53"/>
      <c r="G436" s="53"/>
      <c r="I436" s="3"/>
      <c r="J436" s="61"/>
    </row>
    <row r="437" spans="2:10" s="1" customFormat="1" ht="15.75" customHeight="1" x14ac:dyDescent="0.25">
      <c r="B437" s="39"/>
      <c r="C437" s="24" t="s">
        <v>1281</v>
      </c>
      <c r="D437" s="33">
        <v>1064</v>
      </c>
      <c r="E437" s="48"/>
      <c r="F437" s="53"/>
      <c r="G437" s="53"/>
      <c r="I437" s="3"/>
      <c r="J437" s="61"/>
    </row>
    <row r="438" spans="2:10" s="1" customFormat="1" ht="15.75" customHeight="1" x14ac:dyDescent="0.25">
      <c r="B438" s="39"/>
      <c r="C438" s="24" t="s">
        <v>1282</v>
      </c>
      <c r="D438" s="33">
        <v>535</v>
      </c>
      <c r="E438" s="48"/>
      <c r="F438" s="53"/>
      <c r="G438" s="53"/>
      <c r="I438" s="3"/>
      <c r="J438" s="61"/>
    </row>
    <row r="439" spans="2:10" s="1" customFormat="1" ht="15.75" customHeight="1" x14ac:dyDescent="0.25">
      <c r="B439" s="39"/>
      <c r="C439" s="24" t="s">
        <v>1283</v>
      </c>
      <c r="D439" s="33">
        <v>517</v>
      </c>
      <c r="E439" s="48"/>
      <c r="F439" s="53"/>
      <c r="G439" s="53"/>
      <c r="I439" s="3"/>
      <c r="J439" s="61"/>
    </row>
    <row r="440" spans="2:10" s="1" customFormat="1" ht="15.75" customHeight="1" x14ac:dyDescent="0.25">
      <c r="B440" s="39"/>
      <c r="C440" s="24" t="s">
        <v>1284</v>
      </c>
      <c r="D440" s="33">
        <v>788</v>
      </c>
      <c r="E440" s="48"/>
      <c r="F440" s="53"/>
      <c r="G440" s="53"/>
      <c r="I440" s="3"/>
      <c r="J440" s="61"/>
    </row>
    <row r="441" spans="2:10" s="1" customFormat="1" ht="15.75" customHeight="1" x14ac:dyDescent="0.25">
      <c r="B441" s="39"/>
      <c r="C441" s="24" t="s">
        <v>1285</v>
      </c>
      <c r="D441" s="33">
        <v>999</v>
      </c>
      <c r="E441" s="48"/>
      <c r="F441" s="53"/>
      <c r="G441" s="53"/>
      <c r="I441" s="3"/>
      <c r="J441" s="61"/>
    </row>
    <row r="442" spans="2:10" s="1" customFormat="1" ht="15.75" customHeight="1" x14ac:dyDescent="0.25">
      <c r="B442" s="39"/>
      <c r="C442" s="24" t="s">
        <v>1286</v>
      </c>
      <c r="D442" s="33">
        <v>2473</v>
      </c>
      <c r="E442" s="48"/>
      <c r="F442" s="53"/>
      <c r="G442" s="53"/>
      <c r="I442" s="3"/>
      <c r="J442" s="61"/>
    </row>
    <row r="443" spans="2:10" s="1" customFormat="1" ht="15.75" customHeight="1" x14ac:dyDescent="0.25">
      <c r="B443" s="39"/>
      <c r="C443" s="24" t="s">
        <v>1287</v>
      </c>
      <c r="D443" s="33">
        <v>1876</v>
      </c>
      <c r="E443" s="48"/>
      <c r="F443" s="53"/>
      <c r="G443" s="53"/>
      <c r="I443" s="3"/>
      <c r="J443" s="61"/>
    </row>
    <row r="444" spans="2:10" s="1" customFormat="1" ht="15.75" customHeight="1" x14ac:dyDescent="0.25">
      <c r="B444" s="39"/>
      <c r="C444" s="24" t="s">
        <v>114</v>
      </c>
      <c r="D444" s="33">
        <v>430</v>
      </c>
      <c r="E444" s="48"/>
      <c r="F444" s="53"/>
      <c r="G444" s="53"/>
      <c r="I444" s="3"/>
      <c r="J444" s="61"/>
    </row>
    <row r="445" spans="2:10" s="1" customFormat="1" ht="15.75" customHeight="1" x14ac:dyDescent="0.25">
      <c r="B445" s="39"/>
      <c r="C445" s="24" t="s">
        <v>1288</v>
      </c>
      <c r="D445" s="33">
        <v>845</v>
      </c>
      <c r="E445" s="48"/>
      <c r="F445" s="53"/>
      <c r="G445" s="53"/>
      <c r="I445" s="3"/>
      <c r="J445" s="61"/>
    </row>
    <row r="446" spans="2:10" s="1" customFormat="1" ht="15.75" customHeight="1" x14ac:dyDescent="0.25">
      <c r="B446" s="39"/>
      <c r="C446" s="24" t="s">
        <v>41</v>
      </c>
      <c r="D446" s="33">
        <v>853</v>
      </c>
      <c r="E446" s="48"/>
      <c r="F446" s="53"/>
      <c r="G446" s="53"/>
      <c r="I446" s="3"/>
      <c r="J446" s="61"/>
    </row>
    <row r="447" spans="2:10" s="1" customFormat="1" ht="15.75" customHeight="1" x14ac:dyDescent="0.25">
      <c r="B447" s="39"/>
      <c r="C447" s="24" t="s">
        <v>1289</v>
      </c>
      <c r="D447" s="33">
        <v>568</v>
      </c>
      <c r="E447" s="48"/>
      <c r="F447" s="53"/>
      <c r="G447" s="53"/>
      <c r="I447" s="3"/>
      <c r="J447" s="61"/>
    </row>
    <row r="448" spans="2:10" s="1" customFormat="1" ht="15.75" customHeight="1" x14ac:dyDescent="0.25">
      <c r="B448" s="39"/>
      <c r="C448" s="24" t="s">
        <v>1290</v>
      </c>
      <c r="D448" s="33">
        <v>1621</v>
      </c>
      <c r="E448" s="48"/>
      <c r="F448" s="53"/>
      <c r="G448" s="53"/>
      <c r="I448" s="3"/>
      <c r="J448" s="61"/>
    </row>
    <row r="449" spans="2:10" s="1" customFormat="1" ht="15.75" customHeight="1" x14ac:dyDescent="0.25">
      <c r="B449" s="39"/>
      <c r="C449" s="24" t="s">
        <v>1291</v>
      </c>
      <c r="D449" s="33">
        <v>2811</v>
      </c>
      <c r="E449" s="48"/>
      <c r="F449" s="53"/>
      <c r="G449" s="53"/>
      <c r="I449" s="3"/>
      <c r="J449" s="61"/>
    </row>
    <row r="450" spans="2:10" s="1" customFormat="1" ht="15.75" customHeight="1" x14ac:dyDescent="0.25">
      <c r="B450" s="39"/>
      <c r="C450" s="24" t="s">
        <v>1292</v>
      </c>
      <c r="D450" s="33">
        <v>1079</v>
      </c>
      <c r="E450" s="48"/>
      <c r="F450" s="53"/>
      <c r="G450" s="53"/>
      <c r="I450" s="3"/>
      <c r="J450" s="61"/>
    </row>
    <row r="451" spans="2:10" s="1" customFormat="1" ht="15.75" customHeight="1" x14ac:dyDescent="0.25">
      <c r="B451" s="39"/>
      <c r="C451" s="24" t="s">
        <v>1293</v>
      </c>
      <c r="D451" s="33">
        <v>561</v>
      </c>
      <c r="E451" s="48"/>
      <c r="F451" s="53"/>
      <c r="G451" s="53"/>
      <c r="I451" s="3"/>
      <c r="J451" s="61"/>
    </row>
    <row r="452" spans="2:10" s="1" customFormat="1" ht="15.75" customHeight="1" x14ac:dyDescent="0.25">
      <c r="B452" s="39"/>
      <c r="C452" s="24" t="s">
        <v>1294</v>
      </c>
      <c r="D452" s="33">
        <v>3297</v>
      </c>
      <c r="E452" s="48"/>
      <c r="F452" s="53"/>
      <c r="G452" s="53"/>
      <c r="I452" s="3"/>
      <c r="J452" s="61"/>
    </row>
    <row r="453" spans="2:10" s="1" customFormat="1" ht="15.75" customHeight="1" x14ac:dyDescent="0.25">
      <c r="B453" s="39"/>
      <c r="C453" s="24" t="s">
        <v>1295</v>
      </c>
      <c r="D453" s="33">
        <v>964</v>
      </c>
      <c r="E453" s="48"/>
      <c r="F453" s="53"/>
      <c r="G453" s="53"/>
      <c r="I453" s="3"/>
      <c r="J453" s="61"/>
    </row>
    <row r="454" spans="2:10" s="1" customFormat="1" ht="15.75" customHeight="1" x14ac:dyDescent="0.25">
      <c r="B454" s="39"/>
      <c r="C454" s="24" t="s">
        <v>117</v>
      </c>
      <c r="D454" s="33">
        <v>1542</v>
      </c>
      <c r="E454" s="48"/>
      <c r="F454" s="53"/>
      <c r="G454" s="53"/>
      <c r="I454" s="3"/>
      <c r="J454" s="61"/>
    </row>
    <row r="455" spans="2:10" s="1" customFormat="1" ht="15.75" customHeight="1" x14ac:dyDescent="0.25">
      <c r="B455" s="39"/>
      <c r="C455" s="24" t="s">
        <v>1296</v>
      </c>
      <c r="D455" s="33">
        <v>3891</v>
      </c>
      <c r="E455" s="48"/>
      <c r="F455" s="53"/>
      <c r="G455" s="53"/>
      <c r="I455" s="3"/>
      <c r="J455" s="61"/>
    </row>
    <row r="456" spans="2:10" s="1" customFormat="1" ht="15.75" customHeight="1" x14ac:dyDescent="0.25">
      <c r="B456" s="39"/>
      <c r="C456" s="24" t="s">
        <v>1297</v>
      </c>
      <c r="D456" s="33">
        <v>908</v>
      </c>
      <c r="E456" s="48"/>
      <c r="F456" s="53"/>
      <c r="G456" s="53"/>
      <c r="I456" s="3"/>
      <c r="J456" s="61"/>
    </row>
    <row r="457" spans="2:10" s="1" customFormat="1" ht="15.75" customHeight="1" x14ac:dyDescent="0.25">
      <c r="B457" s="39"/>
      <c r="C457" s="24" t="s">
        <v>1298</v>
      </c>
      <c r="D457" s="33">
        <v>1549</v>
      </c>
      <c r="E457" s="48"/>
      <c r="F457" s="53"/>
      <c r="G457" s="53"/>
      <c r="I457" s="3"/>
      <c r="J457" s="61"/>
    </row>
    <row r="458" spans="2:10" s="1" customFormat="1" ht="15.75" customHeight="1" x14ac:dyDescent="0.25">
      <c r="B458" s="39"/>
      <c r="C458" s="24" t="s">
        <v>1299</v>
      </c>
      <c r="D458" s="33">
        <v>374</v>
      </c>
      <c r="E458" s="48"/>
      <c r="F458" s="53"/>
      <c r="G458" s="53"/>
      <c r="I458" s="3"/>
      <c r="J458" s="61"/>
    </row>
    <row r="459" spans="2:10" s="1" customFormat="1" ht="15.75" customHeight="1" x14ac:dyDescent="0.25">
      <c r="B459" s="39"/>
      <c r="C459" s="24" t="s">
        <v>684</v>
      </c>
      <c r="D459" s="33">
        <v>1049</v>
      </c>
      <c r="E459" s="48"/>
      <c r="F459" s="53"/>
      <c r="G459" s="53"/>
      <c r="I459" s="3"/>
      <c r="J459" s="61"/>
    </row>
    <row r="460" spans="2:10" s="1" customFormat="1" ht="15.75" customHeight="1" x14ac:dyDescent="0.25">
      <c r="B460" s="39"/>
      <c r="C460" s="24" t="s">
        <v>408</v>
      </c>
      <c r="D460" s="33">
        <v>1222</v>
      </c>
      <c r="E460" s="48"/>
      <c r="F460" s="53"/>
      <c r="G460" s="53"/>
      <c r="I460" s="3"/>
      <c r="J460" s="61"/>
    </row>
    <row r="461" spans="2:10" s="1" customFormat="1" ht="15.75" customHeight="1" x14ac:dyDescent="0.25">
      <c r="B461" s="39"/>
      <c r="C461" s="24" t="s">
        <v>1300</v>
      </c>
      <c r="D461" s="33">
        <v>3190</v>
      </c>
      <c r="E461" s="48"/>
      <c r="F461" s="53"/>
      <c r="G461" s="53"/>
      <c r="I461" s="3"/>
      <c r="J461" s="61"/>
    </row>
    <row r="462" spans="2:10" s="1" customFormat="1" ht="15.75" customHeight="1" x14ac:dyDescent="0.25">
      <c r="B462" s="39"/>
      <c r="C462" s="24" t="s">
        <v>1301</v>
      </c>
      <c r="D462" s="33">
        <v>1104</v>
      </c>
      <c r="E462" s="48"/>
      <c r="F462" s="53"/>
      <c r="G462" s="53"/>
      <c r="I462" s="3"/>
      <c r="J462" s="61"/>
    </row>
    <row r="463" spans="2:10" s="1" customFormat="1" ht="15.75" customHeight="1" x14ac:dyDescent="0.25">
      <c r="B463" s="39"/>
      <c r="C463" s="24" t="s">
        <v>1214</v>
      </c>
      <c r="D463" s="33">
        <v>413</v>
      </c>
      <c r="E463" s="48"/>
      <c r="F463" s="53"/>
      <c r="G463" s="53"/>
      <c r="I463" s="3"/>
      <c r="J463" s="61"/>
    </row>
    <row r="464" spans="2:10" s="1" customFormat="1" ht="15.75" customHeight="1" x14ac:dyDescent="0.25">
      <c r="B464" s="39"/>
      <c r="C464" s="24" t="s">
        <v>3</v>
      </c>
      <c r="D464" s="33">
        <v>445</v>
      </c>
      <c r="E464" s="48"/>
      <c r="F464" s="53"/>
      <c r="G464" s="53"/>
      <c r="I464" s="3"/>
      <c r="J464" s="61"/>
    </row>
    <row r="465" spans="2:10" s="1" customFormat="1" ht="15.75" customHeight="1" x14ac:dyDescent="0.25">
      <c r="B465" s="39"/>
      <c r="C465" s="24" t="s">
        <v>1302</v>
      </c>
      <c r="D465" s="33">
        <v>1608</v>
      </c>
      <c r="E465" s="48"/>
      <c r="F465" s="53"/>
      <c r="G465" s="53"/>
      <c r="I465" s="3"/>
      <c r="J465" s="61"/>
    </row>
    <row r="466" spans="2:10" s="1" customFormat="1" ht="15.75" customHeight="1" x14ac:dyDescent="0.25">
      <c r="B466" s="39"/>
      <c r="C466" s="24" t="s">
        <v>9</v>
      </c>
      <c r="D466" s="33">
        <v>660</v>
      </c>
      <c r="E466" s="48"/>
      <c r="F466" s="53"/>
      <c r="G466" s="53"/>
      <c r="I466" s="3"/>
      <c r="J466" s="61"/>
    </row>
    <row r="467" spans="2:10" s="1" customFormat="1" ht="15.75" customHeight="1" x14ac:dyDescent="0.25">
      <c r="B467" s="39"/>
      <c r="C467" s="24" t="s">
        <v>12</v>
      </c>
      <c r="D467" s="33">
        <v>2000</v>
      </c>
      <c r="E467" s="48"/>
      <c r="F467" s="53"/>
      <c r="G467" s="53"/>
      <c r="I467" s="3"/>
      <c r="J467" s="61"/>
    </row>
    <row r="468" spans="2:10" s="1" customFormat="1" ht="15.75" customHeight="1" x14ac:dyDescent="0.25">
      <c r="B468" s="39"/>
      <c r="C468" s="24" t="s">
        <v>13</v>
      </c>
      <c r="D468" s="33">
        <v>398</v>
      </c>
      <c r="E468" s="48"/>
      <c r="F468" s="53"/>
      <c r="G468" s="53"/>
      <c r="I468" s="3"/>
      <c r="J468" s="61"/>
    </row>
    <row r="469" spans="2:10" s="1" customFormat="1" ht="15.75" customHeight="1" x14ac:dyDescent="0.25">
      <c r="B469" s="39"/>
      <c r="C469" s="24" t="s">
        <v>115</v>
      </c>
      <c r="D469" s="33">
        <v>1031</v>
      </c>
      <c r="E469" s="48"/>
      <c r="F469" s="53"/>
      <c r="G469" s="53"/>
      <c r="I469" s="3"/>
      <c r="J469" s="61"/>
    </row>
    <row r="470" spans="2:10" s="1" customFormat="1" ht="15.75" customHeight="1" x14ac:dyDescent="0.25">
      <c r="B470" s="39"/>
      <c r="C470" s="24" t="s">
        <v>1303</v>
      </c>
      <c r="D470" s="33">
        <v>917</v>
      </c>
      <c r="E470" s="48"/>
      <c r="F470" s="53"/>
      <c r="G470" s="53"/>
      <c r="I470" s="3"/>
      <c r="J470" s="61"/>
    </row>
    <row r="471" spans="2:10" s="1" customFormat="1" ht="15.75" customHeight="1" x14ac:dyDescent="0.25">
      <c r="B471" s="39"/>
      <c r="C471" s="24" t="s">
        <v>1304</v>
      </c>
      <c r="D471" s="33">
        <v>1550</v>
      </c>
      <c r="E471" s="48"/>
      <c r="F471" s="53"/>
      <c r="G471" s="53"/>
      <c r="I471" s="3"/>
      <c r="J471" s="61"/>
    </row>
    <row r="472" spans="2:10" s="1" customFormat="1" ht="15.75" customHeight="1" x14ac:dyDescent="0.25">
      <c r="B472" s="39"/>
      <c r="C472" s="24" t="s">
        <v>1305</v>
      </c>
      <c r="D472" s="33">
        <v>559</v>
      </c>
      <c r="E472" s="48"/>
      <c r="F472" s="53"/>
      <c r="G472" s="53"/>
      <c r="I472" s="3"/>
      <c r="J472" s="61"/>
    </row>
    <row r="473" spans="2:10" s="1" customFormat="1" ht="15.75" customHeight="1" x14ac:dyDescent="0.25">
      <c r="B473" s="39"/>
      <c r="C473" s="24" t="s">
        <v>1306</v>
      </c>
      <c r="D473" s="33">
        <v>618</v>
      </c>
      <c r="E473" s="48"/>
      <c r="F473" s="53"/>
      <c r="G473" s="53"/>
      <c r="I473" s="3"/>
      <c r="J473" s="61"/>
    </row>
    <row r="474" spans="2:10" s="1" customFormat="1" ht="15.75" customHeight="1" x14ac:dyDescent="0.25">
      <c r="B474" s="39"/>
      <c r="C474" s="24" t="s">
        <v>1307</v>
      </c>
      <c r="D474" s="33">
        <v>577</v>
      </c>
      <c r="E474" s="48"/>
      <c r="F474" s="53"/>
      <c r="G474" s="53"/>
      <c r="I474" s="3"/>
      <c r="J474" s="61"/>
    </row>
    <row r="475" spans="2:10" s="1" customFormat="1" ht="15.75" customHeight="1" x14ac:dyDescent="0.25">
      <c r="B475" s="39"/>
      <c r="C475" s="24" t="s">
        <v>1308</v>
      </c>
      <c r="D475" s="33">
        <v>979</v>
      </c>
      <c r="E475" s="48"/>
      <c r="F475" s="53"/>
      <c r="G475" s="53"/>
      <c r="I475" s="3"/>
      <c r="J475" s="61"/>
    </row>
    <row r="476" spans="2:10" s="1" customFormat="1" ht="15.75" customHeight="1" x14ac:dyDescent="0.25">
      <c r="B476" s="39"/>
      <c r="C476" s="24" t="s">
        <v>1309</v>
      </c>
      <c r="D476" s="33">
        <v>1982</v>
      </c>
      <c r="E476" s="48"/>
      <c r="F476" s="53"/>
      <c r="G476" s="53"/>
      <c r="I476" s="3"/>
      <c r="J476" s="61"/>
    </row>
    <row r="477" spans="2:10" s="1" customFormat="1" ht="15.75" customHeight="1" x14ac:dyDescent="0.25">
      <c r="B477" s="39"/>
      <c r="C477" s="24" t="s">
        <v>1310</v>
      </c>
      <c r="D477" s="33">
        <v>1468</v>
      </c>
      <c r="E477" s="48"/>
      <c r="F477" s="53"/>
      <c r="G477" s="53"/>
      <c r="I477" s="3"/>
      <c r="J477" s="61"/>
    </row>
    <row r="478" spans="2:10" s="1" customFormat="1" ht="15.75" customHeight="1" x14ac:dyDescent="0.25">
      <c r="B478" s="39"/>
      <c r="C478" s="24" t="s">
        <v>1311</v>
      </c>
      <c r="D478" s="33">
        <v>593</v>
      </c>
      <c r="E478" s="48"/>
      <c r="F478" s="53"/>
      <c r="G478" s="53"/>
      <c r="I478" s="3"/>
      <c r="J478" s="61"/>
    </row>
    <row r="479" spans="2:10" s="1" customFormat="1" ht="15.75" customHeight="1" x14ac:dyDescent="0.25">
      <c r="B479" s="39"/>
      <c r="C479" s="24" t="s">
        <v>1312</v>
      </c>
      <c r="D479" s="33">
        <v>679</v>
      </c>
      <c r="E479" s="48"/>
      <c r="F479" s="53"/>
      <c r="G479" s="53"/>
      <c r="I479" s="3"/>
      <c r="J479" s="61"/>
    </row>
    <row r="480" spans="2:10" s="1" customFormat="1" ht="15.75" customHeight="1" x14ac:dyDescent="0.25">
      <c r="B480" s="39"/>
      <c r="C480" s="24" t="s">
        <v>1313</v>
      </c>
      <c r="D480" s="33">
        <v>266</v>
      </c>
      <c r="E480" s="48"/>
      <c r="F480" s="53"/>
      <c r="G480" s="53"/>
      <c r="I480" s="3"/>
      <c r="J480" s="61"/>
    </row>
    <row r="481" spans="2:10" s="1" customFormat="1" ht="15.75" customHeight="1" x14ac:dyDescent="0.25">
      <c r="B481" s="39"/>
      <c r="C481" s="24" t="s">
        <v>1314</v>
      </c>
      <c r="D481" s="33">
        <v>524</v>
      </c>
      <c r="E481" s="48"/>
      <c r="F481" s="53"/>
      <c r="G481" s="53"/>
      <c r="I481" s="3"/>
      <c r="J481" s="61"/>
    </row>
    <row r="482" spans="2:10" s="1" customFormat="1" ht="15.75" customHeight="1" x14ac:dyDescent="0.25">
      <c r="B482" s="39"/>
      <c r="C482" s="24" t="s">
        <v>1004</v>
      </c>
      <c r="D482" s="33">
        <v>1139</v>
      </c>
      <c r="E482" s="48"/>
      <c r="F482" s="53"/>
      <c r="G482" s="53"/>
      <c r="I482" s="3"/>
      <c r="J482" s="61"/>
    </row>
    <row r="483" spans="2:10" s="1" customFormat="1" ht="15.75" customHeight="1" x14ac:dyDescent="0.25">
      <c r="B483" s="39"/>
      <c r="C483" s="25"/>
      <c r="D483" s="32"/>
      <c r="E483" s="48"/>
      <c r="F483" s="53"/>
      <c r="G483" s="53"/>
      <c r="I483" s="3"/>
      <c r="J483" s="61"/>
    </row>
    <row r="484" spans="2:10" s="1" customFormat="1" ht="15.75" customHeight="1" x14ac:dyDescent="0.25">
      <c r="B484" s="39"/>
      <c r="C484" s="25" t="s">
        <v>1315</v>
      </c>
      <c r="D484" s="32">
        <f>SUM(D485:D517)</f>
        <v>28599</v>
      </c>
      <c r="E484" s="48"/>
      <c r="F484" s="53"/>
      <c r="G484" s="53"/>
      <c r="I484" s="3"/>
      <c r="J484" s="61"/>
    </row>
    <row r="485" spans="2:10" s="1" customFormat="1" ht="15.75" customHeight="1" x14ac:dyDescent="0.25">
      <c r="B485" s="39"/>
      <c r="C485" s="24" t="s">
        <v>1316</v>
      </c>
      <c r="D485" s="33">
        <v>892</v>
      </c>
      <c r="E485" s="48"/>
      <c r="F485" s="53"/>
      <c r="G485" s="53"/>
      <c r="I485" s="3"/>
      <c r="J485" s="61"/>
    </row>
    <row r="486" spans="2:10" s="1" customFormat="1" ht="15.75" customHeight="1" x14ac:dyDescent="0.25">
      <c r="B486" s="39"/>
      <c r="C486" s="24" t="s">
        <v>1317</v>
      </c>
      <c r="D486" s="33">
        <v>1415</v>
      </c>
      <c r="E486" s="48"/>
      <c r="F486" s="53"/>
      <c r="G486" s="53"/>
      <c r="I486" s="3"/>
      <c r="J486" s="61"/>
    </row>
    <row r="487" spans="2:10" s="1" customFormat="1" ht="15.75" customHeight="1" x14ac:dyDescent="0.25">
      <c r="B487" s="39"/>
      <c r="C487" s="24" t="s">
        <v>1318</v>
      </c>
      <c r="D487" s="33">
        <v>1321</v>
      </c>
      <c r="E487" s="48"/>
      <c r="F487" s="53"/>
      <c r="G487" s="53"/>
      <c r="I487" s="3"/>
      <c r="J487" s="61"/>
    </row>
    <row r="488" spans="2:10" s="1" customFormat="1" ht="15.75" customHeight="1" x14ac:dyDescent="0.25">
      <c r="B488" s="39"/>
      <c r="C488" s="24" t="s">
        <v>1280</v>
      </c>
      <c r="D488" s="33">
        <v>453</v>
      </c>
      <c r="E488" s="48"/>
      <c r="F488" s="53"/>
      <c r="G488" s="53"/>
      <c r="I488" s="3"/>
      <c r="J488" s="61"/>
    </row>
    <row r="489" spans="2:10" s="1" customFormat="1" ht="15.75" customHeight="1" x14ac:dyDescent="0.25">
      <c r="B489" s="39"/>
      <c r="C489" s="24" t="s">
        <v>20</v>
      </c>
      <c r="D489" s="33">
        <v>516</v>
      </c>
      <c r="E489" s="48"/>
      <c r="F489" s="53"/>
      <c r="G489" s="53"/>
      <c r="I489" s="3"/>
      <c r="J489" s="61"/>
    </row>
    <row r="490" spans="2:10" s="1" customFormat="1" ht="15.75" customHeight="1" x14ac:dyDescent="0.25">
      <c r="B490" s="39"/>
      <c r="C490" s="24" t="s">
        <v>1319</v>
      </c>
      <c r="D490" s="33">
        <v>1768</v>
      </c>
      <c r="E490" s="48"/>
      <c r="F490" s="53"/>
      <c r="G490" s="53"/>
      <c r="I490" s="3"/>
      <c r="J490" s="61"/>
    </row>
    <row r="491" spans="2:10" s="1" customFormat="1" ht="15.75" customHeight="1" x14ac:dyDescent="0.25">
      <c r="B491" s="39"/>
      <c r="C491" s="24" t="s">
        <v>1320</v>
      </c>
      <c r="D491" s="33">
        <v>428</v>
      </c>
      <c r="E491" s="48"/>
      <c r="F491" s="53"/>
      <c r="G491" s="53"/>
      <c r="I491" s="3"/>
      <c r="J491" s="61"/>
    </row>
    <row r="492" spans="2:10" s="1" customFormat="1" ht="15.75" customHeight="1" x14ac:dyDescent="0.25">
      <c r="B492" s="39"/>
      <c r="C492" s="24" t="s">
        <v>1321</v>
      </c>
      <c r="D492" s="33">
        <v>315</v>
      </c>
      <c r="E492" s="48"/>
      <c r="F492" s="53"/>
      <c r="G492" s="53"/>
      <c r="I492" s="3"/>
      <c r="J492" s="61"/>
    </row>
    <row r="493" spans="2:10" s="1" customFormat="1" ht="15.75" customHeight="1" x14ac:dyDescent="0.25">
      <c r="B493" s="39"/>
      <c r="C493" s="24" t="s">
        <v>1322</v>
      </c>
      <c r="D493" s="33">
        <v>550</v>
      </c>
      <c r="E493" s="48"/>
      <c r="F493" s="53"/>
      <c r="G493" s="53"/>
      <c r="I493" s="3"/>
      <c r="J493" s="61"/>
    </row>
    <row r="494" spans="2:10" s="1" customFormat="1" ht="15.75" customHeight="1" x14ac:dyDescent="0.25">
      <c r="B494" s="39"/>
      <c r="C494" s="24" t="s">
        <v>1323</v>
      </c>
      <c r="D494" s="33">
        <v>550</v>
      </c>
      <c r="E494" s="48"/>
      <c r="F494" s="53"/>
      <c r="G494" s="53"/>
      <c r="I494" s="3"/>
      <c r="J494" s="61"/>
    </row>
    <row r="495" spans="2:10" s="1" customFormat="1" ht="15.75" customHeight="1" x14ac:dyDescent="0.25">
      <c r="B495" s="39"/>
      <c r="C495" s="24" t="s">
        <v>1324</v>
      </c>
      <c r="D495" s="33">
        <v>746</v>
      </c>
      <c r="E495" s="48"/>
      <c r="F495" s="53"/>
      <c r="G495" s="53"/>
      <c r="I495" s="3"/>
      <c r="J495" s="61"/>
    </row>
    <row r="496" spans="2:10" s="1" customFormat="1" ht="15.75" customHeight="1" x14ac:dyDescent="0.25">
      <c r="B496" s="39"/>
      <c r="C496" s="24" t="s">
        <v>1325</v>
      </c>
      <c r="D496" s="33">
        <v>1741</v>
      </c>
      <c r="E496" s="48"/>
      <c r="F496" s="53"/>
      <c r="G496" s="53"/>
      <c r="I496" s="3"/>
      <c r="J496" s="61"/>
    </row>
    <row r="497" spans="2:10" s="1" customFormat="1" ht="15.75" customHeight="1" x14ac:dyDescent="0.25">
      <c r="B497" s="39"/>
      <c r="C497" s="24" t="s">
        <v>1326</v>
      </c>
      <c r="D497" s="33">
        <v>828</v>
      </c>
      <c r="E497" s="48"/>
      <c r="F497" s="53"/>
      <c r="G497" s="53"/>
      <c r="I497" s="3"/>
      <c r="J497" s="61"/>
    </row>
    <row r="498" spans="2:10" s="1" customFormat="1" ht="15.75" customHeight="1" x14ac:dyDescent="0.25">
      <c r="B498" s="39"/>
      <c r="C498" s="24" t="s">
        <v>1327</v>
      </c>
      <c r="D498" s="33">
        <v>703</v>
      </c>
      <c r="E498" s="48"/>
      <c r="F498" s="53"/>
      <c r="G498" s="53"/>
      <c r="I498" s="3"/>
      <c r="J498" s="61"/>
    </row>
    <row r="499" spans="2:10" s="1" customFormat="1" ht="15.75" customHeight="1" x14ac:dyDescent="0.25">
      <c r="B499" s="39"/>
      <c r="C499" s="24" t="s">
        <v>1328</v>
      </c>
      <c r="D499" s="33">
        <v>648</v>
      </c>
      <c r="E499" s="48"/>
      <c r="F499" s="53"/>
      <c r="G499" s="53"/>
      <c r="I499" s="3"/>
      <c r="J499" s="61"/>
    </row>
    <row r="500" spans="2:10" s="1" customFormat="1" ht="15.75" customHeight="1" x14ac:dyDescent="0.25">
      <c r="B500" s="39"/>
      <c r="C500" s="24" t="s">
        <v>1329</v>
      </c>
      <c r="D500" s="33">
        <v>715</v>
      </c>
      <c r="E500" s="48"/>
      <c r="F500" s="53"/>
      <c r="G500" s="53"/>
      <c r="I500" s="3"/>
      <c r="J500" s="61"/>
    </row>
    <row r="501" spans="2:10" s="1" customFormat="1" ht="15.75" customHeight="1" x14ac:dyDescent="0.25">
      <c r="B501" s="39"/>
      <c r="C501" s="24" t="s">
        <v>1183</v>
      </c>
      <c r="D501" s="33">
        <v>574</v>
      </c>
      <c r="E501" s="48"/>
      <c r="F501" s="53"/>
      <c r="G501" s="53"/>
      <c r="I501" s="3"/>
      <c r="J501" s="61"/>
    </row>
    <row r="502" spans="2:10" s="1" customFormat="1" ht="15.75" customHeight="1" x14ac:dyDescent="0.25">
      <c r="B502" s="39"/>
      <c r="C502" s="24" t="s">
        <v>1330</v>
      </c>
      <c r="D502" s="33">
        <v>1064</v>
      </c>
      <c r="E502" s="48"/>
      <c r="F502" s="53"/>
      <c r="G502" s="53"/>
      <c r="I502" s="3"/>
      <c r="J502" s="61"/>
    </row>
    <row r="503" spans="2:10" s="1" customFormat="1" ht="15.75" customHeight="1" x14ac:dyDescent="0.25">
      <c r="B503" s="39"/>
      <c r="C503" s="24" t="s">
        <v>1331</v>
      </c>
      <c r="D503" s="33">
        <v>1124</v>
      </c>
      <c r="E503" s="48"/>
      <c r="F503" s="53"/>
      <c r="G503" s="53"/>
      <c r="I503" s="3"/>
      <c r="J503" s="61"/>
    </row>
    <row r="504" spans="2:10" s="1" customFormat="1" ht="15.75" customHeight="1" x14ac:dyDescent="0.25">
      <c r="B504" s="39"/>
      <c r="C504" s="24" t="s">
        <v>1332</v>
      </c>
      <c r="D504" s="33">
        <v>462</v>
      </c>
      <c r="E504" s="48"/>
      <c r="F504" s="53"/>
      <c r="G504" s="53"/>
      <c r="I504" s="3"/>
      <c r="J504" s="61"/>
    </row>
    <row r="505" spans="2:10" s="1" customFormat="1" ht="15.75" customHeight="1" x14ac:dyDescent="0.25">
      <c r="B505" s="39"/>
      <c r="C505" s="24" t="s">
        <v>1333</v>
      </c>
      <c r="D505" s="33">
        <v>394</v>
      </c>
      <c r="E505" s="48"/>
      <c r="F505" s="53"/>
      <c r="G505" s="53"/>
      <c r="I505" s="3"/>
      <c r="J505" s="61"/>
    </row>
    <row r="506" spans="2:10" s="1" customFormat="1" ht="15.75" customHeight="1" x14ac:dyDescent="0.25">
      <c r="B506" s="39"/>
      <c r="C506" s="24" t="s">
        <v>1334</v>
      </c>
      <c r="D506" s="33">
        <v>595</v>
      </c>
      <c r="E506" s="48"/>
      <c r="F506" s="53"/>
      <c r="G506" s="53"/>
      <c r="I506" s="3"/>
      <c r="J506" s="61"/>
    </row>
    <row r="507" spans="2:10" s="1" customFormat="1" ht="15.75" customHeight="1" x14ac:dyDescent="0.25">
      <c r="B507" s="39"/>
      <c r="C507" s="24" t="s">
        <v>1335</v>
      </c>
      <c r="D507" s="33">
        <v>1229</v>
      </c>
      <c r="E507" s="48"/>
      <c r="F507" s="53"/>
      <c r="G507" s="53"/>
      <c r="I507" s="3"/>
      <c r="J507" s="61"/>
    </row>
    <row r="508" spans="2:10" s="1" customFormat="1" ht="15.75" customHeight="1" x14ac:dyDescent="0.25">
      <c r="B508" s="39"/>
      <c r="C508" s="24" t="s">
        <v>1336</v>
      </c>
      <c r="D508" s="33">
        <v>1645</v>
      </c>
      <c r="E508" s="48"/>
      <c r="F508" s="53"/>
      <c r="G508" s="53"/>
      <c r="I508" s="3"/>
      <c r="J508" s="61"/>
    </row>
    <row r="509" spans="2:10" s="1" customFormat="1" ht="15.75" customHeight="1" x14ac:dyDescent="0.25">
      <c r="B509" s="39"/>
      <c r="C509" s="24" t="s">
        <v>1337</v>
      </c>
      <c r="D509" s="33">
        <v>1051</v>
      </c>
      <c r="E509" s="48"/>
      <c r="F509" s="53"/>
      <c r="G509" s="53"/>
      <c r="I509" s="3"/>
      <c r="J509" s="61"/>
    </row>
    <row r="510" spans="2:10" s="1" customFormat="1" ht="15.75" customHeight="1" x14ac:dyDescent="0.25">
      <c r="B510" s="39"/>
      <c r="C510" s="24" t="s">
        <v>1338</v>
      </c>
      <c r="D510" s="33">
        <v>864</v>
      </c>
      <c r="E510" s="48"/>
      <c r="F510" s="53"/>
      <c r="G510" s="53"/>
      <c r="I510" s="3"/>
      <c r="J510" s="61"/>
    </row>
    <row r="511" spans="2:10" s="1" customFormat="1" ht="15.75" customHeight="1" x14ac:dyDescent="0.25">
      <c r="B511" s="39"/>
      <c r="C511" s="24" t="s">
        <v>65</v>
      </c>
      <c r="D511" s="33">
        <v>647</v>
      </c>
      <c r="E511" s="48"/>
      <c r="F511" s="53"/>
      <c r="G511" s="53"/>
      <c r="I511" s="3"/>
      <c r="J511" s="61"/>
    </row>
    <row r="512" spans="2:10" s="1" customFormat="1" ht="15.75" customHeight="1" x14ac:dyDescent="0.25">
      <c r="B512" s="39"/>
      <c r="C512" s="24" t="s">
        <v>1339</v>
      </c>
      <c r="D512" s="33">
        <v>1397</v>
      </c>
      <c r="E512" s="48"/>
      <c r="F512" s="53"/>
      <c r="G512" s="53"/>
      <c r="I512" s="3"/>
      <c r="J512" s="61"/>
    </row>
    <row r="513" spans="2:10" s="1" customFormat="1" ht="15.75" customHeight="1" x14ac:dyDescent="0.25">
      <c r="B513" s="39"/>
      <c r="C513" s="24" t="s">
        <v>1340</v>
      </c>
      <c r="D513" s="33">
        <v>845</v>
      </c>
      <c r="E513" s="48"/>
      <c r="F513" s="53"/>
      <c r="G513" s="53"/>
      <c r="I513" s="3"/>
      <c r="J513" s="61"/>
    </row>
    <row r="514" spans="2:10" s="1" customFormat="1" ht="15.75" customHeight="1" x14ac:dyDescent="0.25">
      <c r="B514" s="39"/>
      <c r="C514" s="24" t="s">
        <v>1204</v>
      </c>
      <c r="D514" s="33">
        <v>574</v>
      </c>
      <c r="E514" s="48"/>
      <c r="F514" s="53"/>
      <c r="G514" s="53"/>
      <c r="I514" s="3"/>
      <c r="J514" s="61"/>
    </row>
    <row r="515" spans="2:10" s="1" customFormat="1" ht="15.75" customHeight="1" x14ac:dyDescent="0.25">
      <c r="B515" s="39"/>
      <c r="C515" s="24" t="s">
        <v>1341</v>
      </c>
      <c r="D515" s="33">
        <v>1014</v>
      </c>
      <c r="E515" s="48"/>
      <c r="F515" s="53"/>
      <c r="G515" s="53"/>
      <c r="I515" s="3"/>
      <c r="J515" s="61"/>
    </row>
    <row r="516" spans="2:10" s="1" customFormat="1" ht="15.75" customHeight="1" x14ac:dyDescent="0.25">
      <c r="B516" s="39"/>
      <c r="C516" s="24" t="s">
        <v>1342</v>
      </c>
      <c r="D516" s="33">
        <v>851</v>
      </c>
      <c r="E516" s="48"/>
      <c r="F516" s="53"/>
      <c r="G516" s="53"/>
      <c r="I516" s="3"/>
      <c r="J516" s="61"/>
    </row>
    <row r="517" spans="2:10" s="1" customFormat="1" ht="15.75" customHeight="1" x14ac:dyDescent="0.25">
      <c r="B517" s="39"/>
      <c r="C517" s="24" t="s">
        <v>1343</v>
      </c>
      <c r="D517" s="33">
        <v>680</v>
      </c>
      <c r="E517" s="48"/>
      <c r="F517" s="53"/>
      <c r="G517" s="53"/>
      <c r="I517" s="3"/>
      <c r="J517" s="61"/>
    </row>
    <row r="518" spans="2:10" s="1" customFormat="1" ht="15.75" customHeight="1" x14ac:dyDescent="0.25">
      <c r="B518" s="39"/>
      <c r="C518" s="25"/>
      <c r="D518" s="32"/>
      <c r="E518" s="48"/>
      <c r="F518" s="53"/>
      <c r="G518" s="53"/>
      <c r="I518" s="3"/>
      <c r="J518" s="61"/>
    </row>
    <row r="519" spans="2:10" s="1" customFormat="1" ht="15.75" customHeight="1" x14ac:dyDescent="0.25">
      <c r="B519" s="39"/>
      <c r="C519" s="25" t="s">
        <v>1344</v>
      </c>
      <c r="D519" s="32">
        <f>SUM(D521:D531)</f>
        <v>9664</v>
      </c>
      <c r="E519" s="48"/>
      <c r="F519" s="53"/>
      <c r="G519" s="53"/>
      <c r="I519" s="3"/>
      <c r="J519" s="61"/>
    </row>
    <row r="520" spans="2:10" s="1" customFormat="1" ht="15.75" customHeight="1" x14ac:dyDescent="0.25">
      <c r="B520" s="39"/>
      <c r="C520" s="25" t="s">
        <v>1345</v>
      </c>
      <c r="D520" s="37"/>
      <c r="E520" s="48"/>
      <c r="F520" s="53"/>
      <c r="G520" s="53"/>
      <c r="I520" s="3"/>
      <c r="J520" s="61"/>
    </row>
    <row r="521" spans="2:10" s="1" customFormat="1" ht="15.75" customHeight="1" x14ac:dyDescent="0.25">
      <c r="B521" s="39"/>
      <c r="C521" s="24" t="s">
        <v>1346</v>
      </c>
      <c r="D521" s="33">
        <v>744</v>
      </c>
      <c r="E521" s="48"/>
      <c r="F521" s="53"/>
      <c r="G521" s="53"/>
      <c r="I521" s="3"/>
      <c r="J521" s="61"/>
    </row>
    <row r="522" spans="2:10" s="1" customFormat="1" ht="15.75" customHeight="1" x14ac:dyDescent="0.25">
      <c r="B522" s="39"/>
      <c r="C522" s="24" t="s">
        <v>1347</v>
      </c>
      <c r="D522" s="33">
        <v>385</v>
      </c>
      <c r="E522" s="48"/>
      <c r="F522" s="53"/>
      <c r="G522" s="53"/>
      <c r="I522" s="3"/>
      <c r="J522" s="61"/>
    </row>
    <row r="523" spans="2:10" s="1" customFormat="1" ht="15.75" customHeight="1" x14ac:dyDescent="0.25">
      <c r="B523" s="39"/>
      <c r="C523" s="24" t="s">
        <v>1348</v>
      </c>
      <c r="D523" s="33">
        <v>155</v>
      </c>
      <c r="E523" s="48"/>
      <c r="F523" s="53"/>
      <c r="G523" s="53"/>
      <c r="I523" s="3"/>
      <c r="J523" s="61"/>
    </row>
    <row r="524" spans="2:10" s="1" customFormat="1" ht="15.75" customHeight="1" x14ac:dyDescent="0.25">
      <c r="B524" s="39"/>
      <c r="C524" s="24" t="s">
        <v>1349</v>
      </c>
      <c r="D524" s="33">
        <v>2278</v>
      </c>
      <c r="E524" s="48"/>
      <c r="F524" s="53"/>
      <c r="G524" s="53"/>
      <c r="I524" s="3"/>
      <c r="J524" s="61"/>
    </row>
    <row r="525" spans="2:10" s="1" customFormat="1" ht="15.75" customHeight="1" x14ac:dyDescent="0.25">
      <c r="B525" s="39"/>
      <c r="C525" s="24" t="s">
        <v>1350</v>
      </c>
      <c r="D525" s="33">
        <v>1117</v>
      </c>
      <c r="E525" s="48"/>
      <c r="F525" s="53"/>
      <c r="G525" s="53"/>
      <c r="I525" s="3"/>
      <c r="J525" s="61"/>
    </row>
    <row r="526" spans="2:10" s="1" customFormat="1" ht="15.75" customHeight="1" x14ac:dyDescent="0.25">
      <c r="B526" s="39"/>
      <c r="C526" s="24" t="s">
        <v>1351</v>
      </c>
      <c r="D526" s="33">
        <v>170</v>
      </c>
      <c r="E526" s="48"/>
      <c r="F526" s="53"/>
      <c r="G526" s="53"/>
      <c r="I526" s="3"/>
      <c r="J526" s="61"/>
    </row>
    <row r="527" spans="2:10" s="1" customFormat="1" ht="15.75" customHeight="1" x14ac:dyDescent="0.25">
      <c r="B527" s="39"/>
      <c r="C527" s="24" t="s">
        <v>1352</v>
      </c>
      <c r="D527" s="33">
        <v>518</v>
      </c>
      <c r="E527" s="48"/>
      <c r="F527" s="53"/>
      <c r="G527" s="53"/>
      <c r="I527" s="3"/>
      <c r="J527" s="61"/>
    </row>
    <row r="528" spans="2:10" s="1" customFormat="1" ht="15.75" customHeight="1" x14ac:dyDescent="0.25">
      <c r="B528" s="39"/>
      <c r="C528" s="24" t="s">
        <v>1353</v>
      </c>
      <c r="D528" s="33">
        <v>988</v>
      </c>
      <c r="E528" s="48"/>
      <c r="F528" s="53"/>
      <c r="G528" s="53"/>
      <c r="I528" s="3"/>
      <c r="J528" s="61"/>
    </row>
    <row r="529" spans="1:10" s="1" customFormat="1" ht="15.75" customHeight="1" x14ac:dyDescent="0.25">
      <c r="B529" s="39"/>
      <c r="C529" s="24" t="s">
        <v>1354</v>
      </c>
      <c r="D529" s="33">
        <v>1002</v>
      </c>
      <c r="E529" s="48"/>
      <c r="F529" s="53"/>
      <c r="G529" s="53"/>
      <c r="I529" s="3"/>
      <c r="J529" s="61"/>
    </row>
    <row r="530" spans="1:10" s="1" customFormat="1" ht="15.75" customHeight="1" x14ac:dyDescent="0.25">
      <c r="B530" s="39"/>
      <c r="C530" s="24" t="s">
        <v>1355</v>
      </c>
      <c r="D530" s="33">
        <v>864</v>
      </c>
      <c r="E530" s="48"/>
      <c r="F530" s="53"/>
      <c r="G530" s="53"/>
      <c r="I530" s="3"/>
      <c r="J530" s="61"/>
    </row>
    <row r="531" spans="1:10" s="1" customFormat="1" ht="15.75" customHeight="1" x14ac:dyDescent="0.25">
      <c r="B531" s="39"/>
      <c r="C531" s="45" t="s">
        <v>67</v>
      </c>
      <c r="D531" s="34">
        <v>1443</v>
      </c>
      <c r="E531" s="48"/>
      <c r="F531" s="53"/>
      <c r="G531" s="53"/>
      <c r="I531" s="3"/>
      <c r="J531" s="61"/>
    </row>
    <row r="532" spans="1:10" s="1" customFormat="1" ht="15.75" customHeight="1" x14ac:dyDescent="0.25">
      <c r="B532" s="39"/>
      <c r="C532" s="13"/>
      <c r="D532" s="19"/>
      <c r="F532" s="53"/>
      <c r="G532" s="53"/>
    </row>
    <row r="533" spans="1:10" s="1" customFormat="1" ht="15.75" customHeight="1" x14ac:dyDescent="0.25">
      <c r="B533" s="39"/>
      <c r="C533" s="10"/>
      <c r="D533" s="7"/>
      <c r="F533" s="53"/>
      <c r="G533" s="53"/>
    </row>
    <row r="534" spans="1:10" ht="15.75" customHeight="1" x14ac:dyDescent="0.25">
      <c r="A534" s="1"/>
      <c r="B534" s="39"/>
      <c r="C534" s="20" t="s">
        <v>1732</v>
      </c>
    </row>
    <row r="535" spans="1:10" ht="15.75" customHeight="1" x14ac:dyDescent="0.25">
      <c r="A535" s="1"/>
      <c r="B535" s="39"/>
      <c r="C535" s="21" t="s">
        <v>1736</v>
      </c>
    </row>
  </sheetData>
  <mergeCells count="3">
    <mergeCell ref="C1:D1"/>
    <mergeCell ref="C2:D2"/>
    <mergeCell ref="F1:G1"/>
  </mergeCells>
  <printOptions horizontalCentered="1"/>
  <pageMargins left="0.98425196850393704" right="0.98425196850393704" top="0.98425196850393704" bottom="0.98425196850393704" header="0.51181102362204722" footer="0.51181102362204722"/>
  <pageSetup firstPageNumber="39" orientation="portrait" useFirstPageNumber="1" r:id="rId1"/>
  <headerFooter differentOddEven="1">
    <oddHeader>&amp;L&amp;"Arial,Bold Italic"&amp;10 2020 Census of Population and Housing&amp;R&amp;"Arial,Bold Italic"&amp;10Misamis Occidental</oddHeader>
    <oddFooter>&amp;L&amp;"Arial,Bold Italic"&amp;10Philippine Statistics Authority&amp;R&amp;"Arial,Bold"&amp;10&amp;P</oddFooter>
    <evenHeader>&amp;L&amp;"Arial,Bold Italic"&amp;10Misamis Occidental&amp;R&amp;"Arial,Bold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7"/>
  <sheetViews>
    <sheetView view="pageBreakPreview" topLeftCell="A456" zoomScaleSheetLayoutView="100" workbookViewId="0">
      <selection activeCell="C485" sqref="C485"/>
    </sheetView>
  </sheetViews>
  <sheetFormatPr defaultRowHeight="15.75" customHeight="1" x14ac:dyDescent="0.25"/>
  <cols>
    <col min="1" max="2" width="9.140625" style="2"/>
    <col min="3" max="3" width="56.7109375" style="9" customWidth="1"/>
    <col min="4" max="4" width="19.7109375" style="2" customWidth="1"/>
    <col min="5" max="5" width="25.5703125" style="58" customWidth="1"/>
    <col min="6" max="6" width="26.42578125" style="53" bestFit="1" customWidth="1"/>
    <col min="7" max="7" width="17.5703125" style="53" customWidth="1"/>
    <col min="8" max="8" width="21.85546875" style="2" customWidth="1"/>
    <col min="9" max="16384" width="9.140625" style="2"/>
  </cols>
  <sheetData>
    <row r="1" spans="1:10" s="1" customFormat="1" ht="15.75" customHeight="1" x14ac:dyDescent="0.25">
      <c r="C1" s="62" t="s">
        <v>1737</v>
      </c>
      <c r="D1" s="62"/>
      <c r="E1" s="56"/>
      <c r="F1" s="65"/>
      <c r="G1" s="65"/>
    </row>
    <row r="2" spans="1:10" s="1" customFormat="1" ht="15.75" customHeight="1" x14ac:dyDescent="0.25">
      <c r="C2" s="62" t="s">
        <v>1738</v>
      </c>
      <c r="D2" s="62"/>
      <c r="E2" s="56"/>
      <c r="F2" s="51"/>
      <c r="G2" s="51"/>
    </row>
    <row r="3" spans="1:10" s="1" customFormat="1" ht="15.75" customHeight="1" thickBot="1" x14ac:dyDescent="0.3">
      <c r="E3" s="56"/>
      <c r="F3" s="51"/>
      <c r="G3" s="51"/>
    </row>
    <row r="4" spans="1:10" s="1" customFormat="1" ht="15.75" customHeight="1" thickTop="1" x14ac:dyDescent="0.25">
      <c r="C4" s="40" t="s">
        <v>1730</v>
      </c>
      <c r="D4" s="22" t="s">
        <v>1735</v>
      </c>
      <c r="E4" s="56"/>
      <c r="F4" s="51"/>
      <c r="G4" s="51"/>
    </row>
    <row r="5" spans="1:10" s="1" customFormat="1" ht="15.75" customHeight="1" thickBot="1" x14ac:dyDescent="0.3">
      <c r="C5" s="41" t="s">
        <v>0</v>
      </c>
      <c r="D5" s="23" t="s">
        <v>1</v>
      </c>
      <c r="E5" s="56"/>
      <c r="F5" s="51"/>
      <c r="G5" s="51"/>
    </row>
    <row r="6" spans="1:10" s="1" customFormat="1" ht="15.75" customHeight="1" thickTop="1" x14ac:dyDescent="0.25">
      <c r="B6" s="39"/>
      <c r="E6" s="56"/>
      <c r="F6" s="51"/>
      <c r="G6" s="51"/>
    </row>
    <row r="7" spans="1:10" s="3" customFormat="1" ht="15.75" customHeight="1" x14ac:dyDescent="0.25">
      <c r="A7" s="1"/>
      <c r="B7" s="39"/>
      <c r="C7" s="25" t="s">
        <v>1751</v>
      </c>
      <c r="D7" s="32">
        <f>+D9+D27+D59+D70+D79+D105+D122+D203+D216+D234+D251+D268+D280+D293+D304+D314+D341+D356+D377+D389+D405+D425+D437+D449+D469</f>
        <v>956900</v>
      </c>
      <c r="E7" s="57"/>
      <c r="F7" s="52"/>
      <c r="G7" s="51"/>
      <c r="J7" s="61"/>
    </row>
    <row r="8" spans="1:10" s="1" customFormat="1" ht="15.75" customHeight="1" x14ac:dyDescent="0.25">
      <c r="B8" s="39"/>
      <c r="C8" s="25"/>
      <c r="D8" s="32"/>
      <c r="E8" s="57"/>
      <c r="F8" s="52"/>
      <c r="G8" s="51"/>
      <c r="I8" s="3"/>
      <c r="J8" s="61"/>
    </row>
    <row r="9" spans="1:10" s="3" customFormat="1" ht="15.75" customHeight="1" x14ac:dyDescent="0.25">
      <c r="A9" s="1"/>
      <c r="B9" s="39"/>
      <c r="C9" s="42" t="s">
        <v>1706</v>
      </c>
      <c r="D9" s="32">
        <f>SUM(D10:D25)</f>
        <v>32163</v>
      </c>
      <c r="E9" s="57"/>
      <c r="F9" s="52"/>
      <c r="G9" s="51"/>
      <c r="J9" s="61"/>
    </row>
    <row r="10" spans="1:10" s="1" customFormat="1" ht="15.75" customHeight="1" x14ac:dyDescent="0.25">
      <c r="B10" s="39"/>
      <c r="C10" s="24" t="s">
        <v>690</v>
      </c>
      <c r="D10" s="46">
        <v>2013</v>
      </c>
      <c r="E10" s="57"/>
      <c r="F10" s="52"/>
      <c r="G10" s="51"/>
      <c r="I10" s="3"/>
      <c r="J10" s="61"/>
    </row>
    <row r="11" spans="1:10" s="1" customFormat="1" ht="15.75" customHeight="1" x14ac:dyDescent="0.25">
      <c r="B11" s="39"/>
      <c r="C11" s="24" t="s">
        <v>1718</v>
      </c>
      <c r="D11" s="46">
        <v>899</v>
      </c>
      <c r="E11" s="57"/>
      <c r="F11" s="52"/>
      <c r="G11" s="51"/>
      <c r="I11" s="3"/>
      <c r="J11" s="61"/>
    </row>
    <row r="12" spans="1:10" s="1" customFormat="1" ht="15.75" customHeight="1" x14ac:dyDescent="0.25">
      <c r="B12" s="39"/>
      <c r="C12" s="24" t="s">
        <v>1356</v>
      </c>
      <c r="D12" s="46">
        <v>1738</v>
      </c>
      <c r="E12" s="57"/>
      <c r="F12" s="52"/>
      <c r="G12" s="51"/>
      <c r="I12" s="3"/>
      <c r="J12" s="61"/>
    </row>
    <row r="13" spans="1:10" s="1" customFormat="1" ht="15.75" customHeight="1" x14ac:dyDescent="0.25">
      <c r="B13" s="39"/>
      <c r="C13" s="24" t="s">
        <v>1357</v>
      </c>
      <c r="D13" s="46">
        <v>1578</v>
      </c>
      <c r="E13" s="57"/>
      <c r="F13" s="52"/>
      <c r="G13" s="51"/>
      <c r="I13" s="3"/>
      <c r="J13" s="61"/>
    </row>
    <row r="14" spans="1:10" s="1" customFormat="1" ht="15.75" customHeight="1" x14ac:dyDescent="0.25">
      <c r="B14" s="39"/>
      <c r="C14" s="24" t="s">
        <v>1358</v>
      </c>
      <c r="D14" s="46">
        <v>2268</v>
      </c>
      <c r="E14" s="57"/>
      <c r="F14" s="52"/>
      <c r="G14" s="51"/>
      <c r="I14" s="3"/>
      <c r="J14" s="61"/>
    </row>
    <row r="15" spans="1:10" s="1" customFormat="1" ht="15.75" customHeight="1" x14ac:dyDescent="0.25">
      <c r="B15" s="39"/>
      <c r="C15" s="24" t="s">
        <v>1359</v>
      </c>
      <c r="D15" s="46">
        <v>3469</v>
      </c>
      <c r="E15" s="57"/>
      <c r="F15" s="52"/>
      <c r="G15" s="51"/>
      <c r="I15" s="3"/>
      <c r="J15" s="61"/>
    </row>
    <row r="16" spans="1:10" s="1" customFormat="1" ht="15.75" customHeight="1" x14ac:dyDescent="0.25">
      <c r="B16" s="39"/>
      <c r="C16" s="24" t="s">
        <v>47</v>
      </c>
      <c r="D16" s="46">
        <v>3385</v>
      </c>
      <c r="E16" s="57"/>
      <c r="F16" s="52"/>
      <c r="G16" s="51"/>
      <c r="I16" s="3"/>
      <c r="J16" s="61"/>
    </row>
    <row r="17" spans="1:10" s="1" customFormat="1" ht="15.75" customHeight="1" x14ac:dyDescent="0.25">
      <c r="B17" s="39"/>
      <c r="C17" s="24" t="s">
        <v>507</v>
      </c>
      <c r="D17" s="46">
        <v>2159</v>
      </c>
      <c r="E17" s="57"/>
      <c r="F17" s="52"/>
      <c r="G17" s="51"/>
      <c r="I17" s="3"/>
      <c r="J17" s="61"/>
    </row>
    <row r="18" spans="1:10" s="1" customFormat="1" ht="15.75" customHeight="1" x14ac:dyDescent="0.25">
      <c r="B18" s="39"/>
      <c r="C18" s="24" t="s">
        <v>1719</v>
      </c>
      <c r="D18" s="46">
        <v>977</v>
      </c>
      <c r="E18" s="57"/>
      <c r="F18" s="52"/>
      <c r="G18" s="51"/>
      <c r="I18" s="3"/>
      <c r="J18" s="61"/>
    </row>
    <row r="19" spans="1:10" s="1" customFormat="1" ht="15.75" customHeight="1" x14ac:dyDescent="0.25">
      <c r="B19" s="39"/>
      <c r="C19" s="24" t="s">
        <v>2</v>
      </c>
      <c r="D19" s="46">
        <v>3680</v>
      </c>
      <c r="E19" s="57"/>
      <c r="F19" s="52"/>
      <c r="G19" s="51"/>
      <c r="I19" s="3"/>
      <c r="J19" s="61"/>
    </row>
    <row r="20" spans="1:10" s="1" customFormat="1" ht="15.75" customHeight="1" x14ac:dyDescent="0.25">
      <c r="B20" s="39"/>
      <c r="C20" s="24" t="s">
        <v>1360</v>
      </c>
      <c r="D20" s="46">
        <v>2179</v>
      </c>
      <c r="E20" s="57"/>
      <c r="F20" s="52"/>
      <c r="G20" s="51"/>
      <c r="I20" s="3"/>
      <c r="J20" s="61"/>
    </row>
    <row r="21" spans="1:10" s="1" customFormat="1" ht="15.75" customHeight="1" x14ac:dyDescent="0.25">
      <c r="B21" s="39"/>
      <c r="C21" s="24" t="s">
        <v>1361</v>
      </c>
      <c r="D21" s="46">
        <v>1879</v>
      </c>
      <c r="E21" s="57"/>
      <c r="F21" s="52"/>
      <c r="G21" s="51"/>
      <c r="I21" s="3"/>
      <c r="J21" s="61"/>
    </row>
    <row r="22" spans="1:10" s="1" customFormat="1" ht="15.75" customHeight="1" x14ac:dyDescent="0.25">
      <c r="B22" s="39"/>
      <c r="C22" s="24" t="s">
        <v>1362</v>
      </c>
      <c r="D22" s="46">
        <v>1452</v>
      </c>
      <c r="E22" s="57"/>
      <c r="F22" s="52"/>
      <c r="G22" s="51"/>
      <c r="I22" s="3"/>
      <c r="J22" s="61"/>
    </row>
    <row r="23" spans="1:10" s="1" customFormat="1" ht="15.75" customHeight="1" x14ac:dyDescent="0.25">
      <c r="B23" s="39"/>
      <c r="C23" s="24" t="s">
        <v>1363</v>
      </c>
      <c r="D23" s="46">
        <v>1744</v>
      </c>
      <c r="E23" s="57"/>
      <c r="F23" s="52"/>
      <c r="G23" s="51"/>
      <c r="I23" s="3"/>
      <c r="J23" s="61"/>
    </row>
    <row r="24" spans="1:10" s="1" customFormat="1" ht="15.75" customHeight="1" x14ac:dyDescent="0.25">
      <c r="B24" s="39"/>
      <c r="C24" s="24" t="s">
        <v>1364</v>
      </c>
      <c r="D24" s="46">
        <v>1853</v>
      </c>
      <c r="E24" s="57"/>
      <c r="F24" s="52"/>
      <c r="G24" s="51"/>
      <c r="I24" s="3"/>
      <c r="J24" s="61"/>
    </row>
    <row r="25" spans="1:10" s="3" customFormat="1" ht="15.75" customHeight="1" x14ac:dyDescent="0.25">
      <c r="A25" s="1"/>
      <c r="B25" s="39"/>
      <c r="C25" s="24" t="s">
        <v>1365</v>
      </c>
      <c r="D25" s="46">
        <v>890</v>
      </c>
      <c r="E25" s="57"/>
      <c r="F25" s="52"/>
      <c r="G25" s="51"/>
      <c r="J25" s="61"/>
    </row>
    <row r="26" spans="1:10" s="1" customFormat="1" ht="15.75" customHeight="1" x14ac:dyDescent="0.25">
      <c r="B26" s="39"/>
      <c r="C26" s="25"/>
      <c r="D26" s="32"/>
      <c r="E26" s="57"/>
      <c r="F26" s="52"/>
      <c r="G26" s="51"/>
      <c r="I26" s="3"/>
      <c r="J26" s="61"/>
    </row>
    <row r="27" spans="1:10" s="1" customFormat="1" ht="15.75" customHeight="1" x14ac:dyDescent="0.25">
      <c r="B27" s="39"/>
      <c r="C27" s="42" t="s">
        <v>1707</v>
      </c>
      <c r="D27" s="32">
        <f>SUM(D28:D57)</f>
        <v>74385</v>
      </c>
      <c r="E27" s="57"/>
      <c r="F27" s="52"/>
      <c r="G27" s="51"/>
      <c r="I27" s="3"/>
      <c r="J27" s="61"/>
    </row>
    <row r="28" spans="1:10" s="1" customFormat="1" ht="15.75" customHeight="1" x14ac:dyDescent="0.25">
      <c r="B28" s="39"/>
      <c r="C28" s="24" t="s">
        <v>1366</v>
      </c>
      <c r="D28" s="46">
        <v>1058</v>
      </c>
      <c r="E28" s="57"/>
      <c r="F28" s="52"/>
      <c r="G28" s="51"/>
      <c r="I28" s="3"/>
      <c r="J28" s="61"/>
    </row>
    <row r="29" spans="1:10" s="1" customFormat="1" ht="15.75" customHeight="1" x14ac:dyDescent="0.25">
      <c r="B29" s="39"/>
      <c r="C29" s="24" t="s">
        <v>1367</v>
      </c>
      <c r="D29" s="46">
        <v>3768</v>
      </c>
      <c r="E29" s="57"/>
      <c r="F29" s="52"/>
      <c r="G29" s="51"/>
      <c r="I29" s="3"/>
      <c r="J29" s="61"/>
    </row>
    <row r="30" spans="1:10" s="1" customFormat="1" ht="15.75" customHeight="1" x14ac:dyDescent="0.25">
      <c r="B30" s="39"/>
      <c r="C30" s="24" t="s">
        <v>7</v>
      </c>
      <c r="D30" s="46">
        <v>796</v>
      </c>
      <c r="E30" s="57"/>
      <c r="F30" s="52"/>
      <c r="G30" s="51"/>
      <c r="I30" s="3"/>
      <c r="J30" s="61"/>
    </row>
    <row r="31" spans="1:10" s="1" customFormat="1" ht="15.75" customHeight="1" x14ac:dyDescent="0.25">
      <c r="B31" s="39"/>
      <c r="C31" s="24" t="s">
        <v>1368</v>
      </c>
      <c r="D31" s="46">
        <v>3847</v>
      </c>
      <c r="E31" s="57"/>
      <c r="F31" s="52"/>
      <c r="G31" s="51"/>
      <c r="I31" s="3"/>
      <c r="J31" s="61"/>
    </row>
    <row r="32" spans="1:10" s="1" customFormat="1" ht="15.75" customHeight="1" x14ac:dyDescent="0.25">
      <c r="B32" s="39"/>
      <c r="C32" s="24" t="s">
        <v>1369</v>
      </c>
      <c r="D32" s="46">
        <v>2918</v>
      </c>
      <c r="E32" s="57"/>
      <c r="F32" s="52"/>
      <c r="G32" s="51"/>
      <c r="I32" s="3"/>
      <c r="J32" s="61"/>
    </row>
    <row r="33" spans="1:10" s="1" customFormat="1" ht="15.75" customHeight="1" x14ac:dyDescent="0.25">
      <c r="B33" s="39"/>
      <c r="C33" s="24" t="s">
        <v>1370</v>
      </c>
      <c r="D33" s="46">
        <v>1129</v>
      </c>
      <c r="E33" s="57"/>
      <c r="F33" s="52"/>
      <c r="G33" s="51"/>
      <c r="I33" s="3"/>
      <c r="J33" s="61"/>
    </row>
    <row r="34" spans="1:10" s="3" customFormat="1" ht="15.75" customHeight="1" x14ac:dyDescent="0.25">
      <c r="A34" s="1"/>
      <c r="B34" s="39"/>
      <c r="C34" s="24" t="s">
        <v>1371</v>
      </c>
      <c r="D34" s="46">
        <v>1590</v>
      </c>
      <c r="E34" s="57"/>
      <c r="F34" s="52"/>
      <c r="G34" s="51"/>
      <c r="J34" s="61"/>
    </row>
    <row r="35" spans="1:10" s="1" customFormat="1" ht="15.75" customHeight="1" x14ac:dyDescent="0.25">
      <c r="B35" s="39"/>
      <c r="C35" s="24" t="s">
        <v>34</v>
      </c>
      <c r="D35" s="46">
        <v>7163</v>
      </c>
      <c r="E35" s="57"/>
      <c r="F35" s="52"/>
      <c r="G35" s="51"/>
      <c r="I35" s="3"/>
      <c r="J35" s="61"/>
    </row>
    <row r="36" spans="1:10" s="1" customFormat="1" ht="15.75" customHeight="1" x14ac:dyDescent="0.25">
      <c r="B36" s="39"/>
      <c r="C36" s="24" t="s">
        <v>1372</v>
      </c>
      <c r="D36" s="46">
        <v>567</v>
      </c>
      <c r="E36" s="57"/>
      <c r="F36" s="52"/>
      <c r="G36" s="51"/>
      <c r="I36" s="3"/>
      <c r="J36" s="61"/>
    </row>
    <row r="37" spans="1:10" s="1" customFormat="1" ht="15.75" customHeight="1" x14ac:dyDescent="0.25">
      <c r="B37" s="39"/>
      <c r="C37" s="24" t="s">
        <v>1373</v>
      </c>
      <c r="D37" s="46">
        <v>2443</v>
      </c>
      <c r="E37" s="57"/>
      <c r="F37" s="52"/>
      <c r="G37" s="51"/>
      <c r="I37" s="3"/>
      <c r="J37" s="61"/>
    </row>
    <row r="38" spans="1:10" s="1" customFormat="1" ht="15.75" customHeight="1" x14ac:dyDescent="0.25">
      <c r="B38" s="39"/>
      <c r="C38" s="24" t="s">
        <v>1374</v>
      </c>
      <c r="D38" s="46">
        <v>2034</v>
      </c>
      <c r="E38" s="57"/>
      <c r="F38" s="52"/>
      <c r="G38" s="51"/>
      <c r="I38" s="3"/>
      <c r="J38" s="61"/>
    </row>
    <row r="39" spans="1:10" s="1" customFormat="1" ht="15.75" customHeight="1" x14ac:dyDescent="0.25">
      <c r="B39" s="39"/>
      <c r="C39" s="24" t="s">
        <v>1375</v>
      </c>
      <c r="D39" s="46">
        <v>2397</v>
      </c>
      <c r="E39" s="57"/>
      <c r="F39" s="52"/>
      <c r="G39" s="51"/>
      <c r="I39" s="3"/>
      <c r="J39" s="61"/>
    </row>
    <row r="40" spans="1:10" s="1" customFormat="1" ht="15.75" customHeight="1" x14ac:dyDescent="0.25">
      <c r="B40" s="39"/>
      <c r="C40" s="24" t="s">
        <v>1376</v>
      </c>
      <c r="D40" s="46">
        <v>2106</v>
      </c>
      <c r="E40" s="57"/>
      <c r="F40" s="52"/>
      <c r="G40" s="51"/>
      <c r="I40" s="3"/>
      <c r="J40" s="61"/>
    </row>
    <row r="41" spans="1:10" s="1" customFormat="1" ht="15.75" customHeight="1" x14ac:dyDescent="0.25">
      <c r="B41" s="39"/>
      <c r="C41" s="24" t="s">
        <v>1377</v>
      </c>
      <c r="D41" s="46">
        <v>3952</v>
      </c>
      <c r="E41" s="57"/>
      <c r="F41" s="52"/>
      <c r="G41" s="51"/>
      <c r="I41" s="3"/>
      <c r="J41" s="61"/>
    </row>
    <row r="42" spans="1:10" s="1" customFormat="1" ht="15.75" customHeight="1" x14ac:dyDescent="0.25">
      <c r="B42" s="39"/>
      <c r="C42" s="24" t="s">
        <v>1378</v>
      </c>
      <c r="D42" s="46">
        <v>2789</v>
      </c>
      <c r="E42" s="57"/>
      <c r="F42" s="52"/>
      <c r="G42" s="51"/>
      <c r="I42" s="3"/>
      <c r="J42" s="61"/>
    </row>
    <row r="43" spans="1:10" s="1" customFormat="1" ht="15.75" customHeight="1" x14ac:dyDescent="0.25">
      <c r="B43" s="39"/>
      <c r="C43" s="24" t="s">
        <v>1379</v>
      </c>
      <c r="D43" s="46">
        <v>4356</v>
      </c>
      <c r="E43" s="57"/>
      <c r="F43" s="52"/>
      <c r="G43" s="51"/>
      <c r="I43" s="3"/>
      <c r="J43" s="61"/>
    </row>
    <row r="44" spans="1:10" s="1" customFormat="1" ht="15.75" customHeight="1" x14ac:dyDescent="0.25">
      <c r="B44" s="39"/>
      <c r="C44" s="24" t="s">
        <v>1380</v>
      </c>
      <c r="D44" s="46">
        <v>3672</v>
      </c>
      <c r="E44" s="57"/>
      <c r="F44" s="52"/>
      <c r="G44" s="51"/>
      <c r="I44" s="3"/>
      <c r="J44" s="61"/>
    </row>
    <row r="45" spans="1:10" s="1" customFormat="1" ht="15.75" customHeight="1" x14ac:dyDescent="0.25">
      <c r="B45" s="39"/>
      <c r="C45" s="24" t="s">
        <v>345</v>
      </c>
      <c r="D45" s="46">
        <v>1330</v>
      </c>
      <c r="E45" s="57"/>
      <c r="F45" s="52"/>
      <c r="G45" s="51"/>
      <c r="I45" s="3"/>
      <c r="J45" s="61"/>
    </row>
    <row r="46" spans="1:10" s="1" customFormat="1" ht="15.75" customHeight="1" x14ac:dyDescent="0.25">
      <c r="B46" s="39"/>
      <c r="C46" s="24" t="s">
        <v>346</v>
      </c>
      <c r="D46" s="46">
        <v>878</v>
      </c>
      <c r="E46" s="57"/>
      <c r="F46" s="52"/>
      <c r="G46" s="51"/>
      <c r="I46" s="3"/>
      <c r="J46" s="61"/>
    </row>
    <row r="47" spans="1:10" s="1" customFormat="1" ht="15.75" customHeight="1" x14ac:dyDescent="0.25">
      <c r="B47" s="39"/>
      <c r="C47" s="24" t="s">
        <v>347</v>
      </c>
      <c r="D47" s="46">
        <v>2426</v>
      </c>
      <c r="E47" s="57"/>
      <c r="F47" s="52"/>
      <c r="G47" s="51"/>
      <c r="I47" s="3"/>
      <c r="J47" s="61"/>
    </row>
    <row r="48" spans="1:10" s="1" customFormat="1" ht="15.75" customHeight="1" x14ac:dyDescent="0.25">
      <c r="B48" s="39"/>
      <c r="C48" s="24" t="s">
        <v>348</v>
      </c>
      <c r="D48" s="46">
        <v>1124</v>
      </c>
      <c r="E48" s="57"/>
      <c r="F48" s="52"/>
      <c r="G48" s="51"/>
      <c r="I48" s="3"/>
      <c r="J48" s="61"/>
    </row>
    <row r="49" spans="1:10" s="3" customFormat="1" ht="15.75" customHeight="1" x14ac:dyDescent="0.25">
      <c r="A49" s="1"/>
      <c r="B49" s="39"/>
      <c r="C49" s="24" t="s">
        <v>349</v>
      </c>
      <c r="D49" s="46">
        <v>870</v>
      </c>
      <c r="E49" s="57"/>
      <c r="F49" s="52"/>
      <c r="G49" s="51"/>
      <c r="J49" s="61"/>
    </row>
    <row r="50" spans="1:10" s="1" customFormat="1" ht="15.75" customHeight="1" x14ac:dyDescent="0.25">
      <c r="B50" s="39"/>
      <c r="C50" s="24" t="s">
        <v>350</v>
      </c>
      <c r="D50" s="46">
        <v>2048</v>
      </c>
      <c r="E50" s="57"/>
      <c r="F50" s="52"/>
      <c r="G50" s="51"/>
      <c r="I50" s="3"/>
      <c r="J50" s="61"/>
    </row>
    <row r="51" spans="1:10" s="1" customFormat="1" ht="15.75" customHeight="1" x14ac:dyDescent="0.25">
      <c r="B51" s="39"/>
      <c r="C51" s="24" t="s">
        <v>1381</v>
      </c>
      <c r="D51" s="46">
        <v>1337</v>
      </c>
      <c r="E51" s="57"/>
      <c r="F51" s="52"/>
      <c r="G51" s="51"/>
      <c r="I51" s="3"/>
      <c r="J51" s="61"/>
    </row>
    <row r="52" spans="1:10" s="1" customFormat="1" ht="15.75" customHeight="1" x14ac:dyDescent="0.25">
      <c r="B52" s="39"/>
      <c r="C52" s="24" t="s">
        <v>1382</v>
      </c>
      <c r="D52" s="46">
        <v>1235</v>
      </c>
      <c r="E52" s="57"/>
      <c r="F52" s="52"/>
      <c r="G52" s="51"/>
      <c r="I52" s="3"/>
      <c r="J52" s="61"/>
    </row>
    <row r="53" spans="1:10" s="1" customFormat="1" ht="15.75" customHeight="1" x14ac:dyDescent="0.25">
      <c r="B53" s="39"/>
      <c r="C53" s="24" t="s">
        <v>1383</v>
      </c>
      <c r="D53" s="46">
        <v>1599</v>
      </c>
      <c r="E53" s="57"/>
      <c r="F53" s="52"/>
      <c r="G53" s="51"/>
      <c r="I53" s="3"/>
      <c r="J53" s="61"/>
    </row>
    <row r="54" spans="1:10" s="1" customFormat="1" ht="15.75" customHeight="1" x14ac:dyDescent="0.25">
      <c r="B54" s="39"/>
      <c r="C54" s="24" t="s">
        <v>5</v>
      </c>
      <c r="D54" s="46">
        <v>3429</v>
      </c>
      <c r="E54" s="57"/>
      <c r="F54" s="52"/>
      <c r="G54" s="51"/>
      <c r="I54" s="3"/>
      <c r="J54" s="61"/>
    </row>
    <row r="55" spans="1:10" s="1" customFormat="1" ht="15.75" customHeight="1" x14ac:dyDescent="0.25">
      <c r="B55" s="39"/>
      <c r="C55" s="24" t="s">
        <v>8</v>
      </c>
      <c r="D55" s="46">
        <v>2096</v>
      </c>
      <c r="E55" s="57"/>
      <c r="F55" s="52"/>
      <c r="G55" s="51"/>
      <c r="I55" s="3"/>
      <c r="J55" s="61"/>
    </row>
    <row r="56" spans="1:10" s="1" customFormat="1" ht="15.75" customHeight="1" x14ac:dyDescent="0.25">
      <c r="B56" s="39"/>
      <c r="C56" s="24" t="s">
        <v>1384</v>
      </c>
      <c r="D56" s="46">
        <v>3421</v>
      </c>
      <c r="E56" s="57"/>
      <c r="F56" s="52"/>
      <c r="G56" s="51"/>
      <c r="I56" s="3"/>
      <c r="J56" s="61"/>
    </row>
    <row r="57" spans="1:10" s="1" customFormat="1" ht="15.75" customHeight="1" x14ac:dyDescent="0.25">
      <c r="B57" s="39"/>
      <c r="C57" s="24" t="s">
        <v>99</v>
      </c>
      <c r="D57" s="46">
        <v>6007</v>
      </c>
      <c r="E57" s="57"/>
      <c r="F57" s="52"/>
      <c r="G57" s="51"/>
      <c r="I57" s="3"/>
      <c r="J57" s="61"/>
    </row>
    <row r="58" spans="1:10" s="1" customFormat="1" ht="15.75" customHeight="1" x14ac:dyDescent="0.25">
      <c r="B58" s="39"/>
      <c r="C58" s="25"/>
      <c r="D58" s="32"/>
      <c r="E58" s="57"/>
      <c r="F58" s="52"/>
      <c r="G58" s="51"/>
      <c r="I58" s="3"/>
      <c r="J58" s="61"/>
    </row>
    <row r="59" spans="1:10" s="1" customFormat="1" ht="15.75" customHeight="1" x14ac:dyDescent="0.25">
      <c r="B59" s="39"/>
      <c r="C59" s="25" t="s">
        <v>1385</v>
      </c>
      <c r="D59" s="32">
        <f>SUM(D60:D68)</f>
        <v>11020</v>
      </c>
      <c r="E59" s="57"/>
      <c r="F59" s="52"/>
      <c r="G59" s="51"/>
      <c r="I59" s="3"/>
      <c r="J59" s="61"/>
    </row>
    <row r="60" spans="1:10" s="1" customFormat="1" ht="15.75" customHeight="1" x14ac:dyDescent="0.25">
      <c r="B60" s="39"/>
      <c r="C60" s="24" t="s">
        <v>1386</v>
      </c>
      <c r="D60" s="46">
        <v>324</v>
      </c>
      <c r="E60" s="57"/>
      <c r="F60" s="52"/>
      <c r="G60" s="51"/>
      <c r="I60" s="3"/>
      <c r="J60" s="61"/>
    </row>
    <row r="61" spans="1:10" s="1" customFormat="1" ht="15.75" customHeight="1" x14ac:dyDescent="0.25">
      <c r="B61" s="39"/>
      <c r="C61" s="24" t="s">
        <v>1387</v>
      </c>
      <c r="D61" s="46">
        <v>2819</v>
      </c>
      <c r="E61" s="57"/>
      <c r="F61" s="52"/>
      <c r="G61" s="51"/>
      <c r="I61" s="3"/>
      <c r="J61" s="61"/>
    </row>
    <row r="62" spans="1:10" s="1" customFormat="1" ht="15.75" customHeight="1" x14ac:dyDescent="0.25">
      <c r="B62" s="39"/>
      <c r="C62" s="24" t="s">
        <v>1388</v>
      </c>
      <c r="D62" s="46">
        <v>738</v>
      </c>
      <c r="E62" s="57"/>
      <c r="F62" s="52"/>
      <c r="G62" s="51"/>
      <c r="I62" s="3"/>
      <c r="J62" s="61"/>
    </row>
    <row r="63" spans="1:10" s="1" customFormat="1" ht="15.75" customHeight="1" x14ac:dyDescent="0.25">
      <c r="B63" s="39"/>
      <c r="C63" s="24" t="s">
        <v>1389</v>
      </c>
      <c r="D63" s="46">
        <v>412</v>
      </c>
      <c r="E63" s="57"/>
      <c r="F63" s="52"/>
      <c r="G63" s="51"/>
      <c r="I63" s="3"/>
      <c r="J63" s="61"/>
    </row>
    <row r="64" spans="1:10" s="1" customFormat="1" ht="15.75" customHeight="1" x14ac:dyDescent="0.25">
      <c r="B64" s="39"/>
      <c r="C64" s="24" t="s">
        <v>41</v>
      </c>
      <c r="D64" s="46">
        <v>933</v>
      </c>
      <c r="E64" s="57"/>
      <c r="F64" s="52"/>
      <c r="G64" s="51"/>
      <c r="I64" s="3"/>
      <c r="J64" s="61"/>
    </row>
    <row r="65" spans="1:10" s="1" customFormat="1" ht="15.75" customHeight="1" x14ac:dyDescent="0.25">
      <c r="B65" s="39"/>
      <c r="C65" s="24" t="s">
        <v>1390</v>
      </c>
      <c r="D65" s="46">
        <v>1417</v>
      </c>
      <c r="E65" s="57"/>
      <c r="F65" s="52"/>
      <c r="G65" s="51"/>
      <c r="I65" s="3"/>
      <c r="J65" s="61"/>
    </row>
    <row r="66" spans="1:10" s="3" customFormat="1" ht="15.75" customHeight="1" x14ac:dyDescent="0.25">
      <c r="A66" s="1"/>
      <c r="B66" s="39"/>
      <c r="C66" s="24" t="s">
        <v>1391</v>
      </c>
      <c r="D66" s="46">
        <v>1823</v>
      </c>
      <c r="E66" s="57"/>
      <c r="F66" s="52"/>
      <c r="G66" s="51"/>
      <c r="J66" s="61"/>
    </row>
    <row r="67" spans="1:10" s="1" customFormat="1" ht="15.75" customHeight="1" x14ac:dyDescent="0.25">
      <c r="B67" s="39"/>
      <c r="C67" s="24" t="s">
        <v>1392</v>
      </c>
      <c r="D67" s="46">
        <v>889</v>
      </c>
      <c r="E67" s="57"/>
      <c r="F67" s="52"/>
      <c r="G67" s="51"/>
      <c r="I67" s="3"/>
      <c r="J67" s="61"/>
    </row>
    <row r="68" spans="1:10" s="1" customFormat="1" ht="15.75" customHeight="1" x14ac:dyDescent="0.25">
      <c r="B68" s="39"/>
      <c r="C68" s="24" t="s">
        <v>1393</v>
      </c>
      <c r="D68" s="46">
        <v>1665</v>
      </c>
      <c r="E68" s="57"/>
      <c r="F68" s="52"/>
      <c r="G68" s="51"/>
      <c r="I68" s="3"/>
      <c r="J68" s="61"/>
    </row>
    <row r="69" spans="1:10" s="1" customFormat="1" ht="15.75" customHeight="1" x14ac:dyDescent="0.25">
      <c r="B69" s="39"/>
      <c r="C69" s="25"/>
      <c r="D69" s="32"/>
      <c r="E69" s="57"/>
      <c r="F69" s="52"/>
      <c r="G69" s="51"/>
      <c r="I69" s="3"/>
      <c r="J69" s="61"/>
    </row>
    <row r="70" spans="1:10" s="1" customFormat="1" ht="15.75" customHeight="1" x14ac:dyDescent="0.25">
      <c r="B70" s="39"/>
      <c r="C70" s="25" t="s">
        <v>1394</v>
      </c>
      <c r="D70" s="32">
        <f>SUM(D71:D78)</f>
        <v>7441</v>
      </c>
      <c r="E70" s="57"/>
      <c r="F70" s="52"/>
      <c r="G70" s="51"/>
      <c r="I70" s="3"/>
      <c r="J70" s="61"/>
    </row>
    <row r="71" spans="1:10" s="1" customFormat="1" ht="15.75" customHeight="1" x14ac:dyDescent="0.25">
      <c r="B71" s="39"/>
      <c r="C71" s="24" t="s">
        <v>1395</v>
      </c>
      <c r="D71" s="46">
        <v>1024</v>
      </c>
      <c r="E71" s="57"/>
      <c r="F71" s="52"/>
      <c r="G71" s="51"/>
      <c r="I71" s="3"/>
      <c r="J71" s="61"/>
    </row>
    <row r="72" spans="1:10" s="1" customFormat="1" ht="15.75" customHeight="1" x14ac:dyDescent="0.25">
      <c r="B72" s="39"/>
      <c r="C72" s="24" t="s">
        <v>1396</v>
      </c>
      <c r="D72" s="46">
        <v>569</v>
      </c>
      <c r="E72" s="57"/>
      <c r="F72" s="52"/>
      <c r="G72" s="51"/>
      <c r="I72" s="3"/>
      <c r="J72" s="61"/>
    </row>
    <row r="73" spans="1:10" s="1" customFormat="1" ht="15.75" customHeight="1" x14ac:dyDescent="0.25">
      <c r="B73" s="39"/>
      <c r="C73" s="24" t="s">
        <v>1397</v>
      </c>
      <c r="D73" s="46">
        <v>418</v>
      </c>
      <c r="E73" s="57"/>
      <c r="F73" s="52"/>
      <c r="G73" s="51"/>
      <c r="I73" s="3"/>
      <c r="J73" s="61"/>
    </row>
    <row r="74" spans="1:10" s="1" customFormat="1" ht="15.75" customHeight="1" x14ac:dyDescent="0.25">
      <c r="B74" s="39"/>
      <c r="C74" s="24" t="s">
        <v>19</v>
      </c>
      <c r="D74" s="46">
        <v>1128</v>
      </c>
      <c r="E74" s="57"/>
      <c r="F74" s="52"/>
      <c r="G74" s="51"/>
      <c r="I74" s="3"/>
      <c r="J74" s="61"/>
    </row>
    <row r="75" spans="1:10" s="1" customFormat="1" ht="15.75" customHeight="1" x14ac:dyDescent="0.25">
      <c r="B75" s="39"/>
      <c r="C75" s="24" t="s">
        <v>1398</v>
      </c>
      <c r="D75" s="46">
        <v>1373</v>
      </c>
      <c r="E75" s="57"/>
      <c r="F75" s="52"/>
      <c r="G75" s="51"/>
      <c r="I75" s="3"/>
      <c r="J75" s="61"/>
    </row>
    <row r="76" spans="1:10" s="1" customFormat="1" ht="15.75" customHeight="1" x14ac:dyDescent="0.25">
      <c r="B76" s="39"/>
      <c r="C76" s="24" t="s">
        <v>1399</v>
      </c>
      <c r="D76" s="46">
        <v>285</v>
      </c>
      <c r="E76" s="57"/>
      <c r="F76" s="52"/>
      <c r="G76" s="51"/>
      <c r="I76" s="3"/>
      <c r="J76" s="61"/>
    </row>
    <row r="77" spans="1:10" s="1" customFormat="1" ht="15.75" customHeight="1" x14ac:dyDescent="0.25">
      <c r="B77" s="39"/>
      <c r="C77" s="24" t="s">
        <v>2</v>
      </c>
      <c r="D77" s="46">
        <v>2085</v>
      </c>
      <c r="E77" s="57"/>
      <c r="F77" s="52"/>
      <c r="G77" s="51"/>
      <c r="I77" s="3"/>
      <c r="J77" s="61"/>
    </row>
    <row r="78" spans="1:10" s="1" customFormat="1" ht="15.75" customHeight="1" x14ac:dyDescent="0.25">
      <c r="B78" s="39"/>
      <c r="C78" s="24" t="s">
        <v>1400</v>
      </c>
      <c r="D78" s="46">
        <v>559</v>
      </c>
      <c r="E78" s="57"/>
      <c r="F78" s="52"/>
      <c r="G78" s="51"/>
      <c r="I78" s="3"/>
      <c r="J78" s="61"/>
    </row>
    <row r="79" spans="1:10" s="1" customFormat="1" ht="15.75" customHeight="1" x14ac:dyDescent="0.25">
      <c r="B79" s="39"/>
      <c r="C79" s="25" t="s">
        <v>1401</v>
      </c>
      <c r="D79" s="32">
        <f>SUM(D80:D103)</f>
        <v>52478</v>
      </c>
      <c r="E79" s="57"/>
      <c r="F79" s="52"/>
      <c r="G79" s="51"/>
      <c r="I79" s="3"/>
      <c r="J79" s="61"/>
    </row>
    <row r="80" spans="1:10" s="1" customFormat="1" ht="15.75" customHeight="1" x14ac:dyDescent="0.25">
      <c r="B80" s="39"/>
      <c r="C80" s="24" t="s">
        <v>1402</v>
      </c>
      <c r="D80" s="46">
        <v>3519</v>
      </c>
      <c r="E80" s="57"/>
      <c r="F80" s="52"/>
      <c r="G80" s="51"/>
      <c r="I80" s="3"/>
      <c r="J80" s="61"/>
    </row>
    <row r="81" spans="2:10" s="1" customFormat="1" ht="15.75" customHeight="1" x14ac:dyDescent="0.25">
      <c r="B81" s="39"/>
      <c r="C81" s="24" t="s">
        <v>1403</v>
      </c>
      <c r="D81" s="46">
        <v>2454</v>
      </c>
      <c r="E81" s="57"/>
      <c r="F81" s="52"/>
      <c r="G81" s="51"/>
      <c r="I81" s="3"/>
      <c r="J81" s="61"/>
    </row>
    <row r="82" spans="2:10" s="1" customFormat="1" ht="15.75" customHeight="1" x14ac:dyDescent="0.25">
      <c r="B82" s="39"/>
      <c r="C82" s="24" t="s">
        <v>1722</v>
      </c>
      <c r="D82" s="46">
        <v>1149</v>
      </c>
      <c r="E82" s="57"/>
      <c r="F82" s="52"/>
      <c r="G82" s="51"/>
      <c r="I82" s="3"/>
      <c r="J82" s="61"/>
    </row>
    <row r="83" spans="2:10" s="1" customFormat="1" ht="15.75" customHeight="1" x14ac:dyDescent="0.25">
      <c r="B83" s="39"/>
      <c r="C83" s="24" t="s">
        <v>1723</v>
      </c>
      <c r="D83" s="46">
        <v>1475</v>
      </c>
      <c r="E83" s="57"/>
      <c r="F83" s="52"/>
      <c r="G83" s="51"/>
      <c r="I83" s="3"/>
      <c r="J83" s="61"/>
    </row>
    <row r="84" spans="2:10" s="1" customFormat="1" ht="15.75" customHeight="1" x14ac:dyDescent="0.25">
      <c r="B84" s="39"/>
      <c r="C84" s="24" t="s">
        <v>1404</v>
      </c>
      <c r="D84" s="46">
        <v>1111</v>
      </c>
      <c r="E84" s="57"/>
      <c r="F84" s="52"/>
      <c r="G84" s="51"/>
      <c r="I84" s="3"/>
      <c r="J84" s="61"/>
    </row>
    <row r="85" spans="2:10" s="1" customFormat="1" ht="15.75" customHeight="1" x14ac:dyDescent="0.25">
      <c r="B85" s="39"/>
      <c r="C85" s="24" t="s">
        <v>1405</v>
      </c>
      <c r="D85" s="46">
        <v>1248</v>
      </c>
      <c r="E85" s="57"/>
      <c r="F85" s="52"/>
      <c r="G85" s="51"/>
      <c r="I85" s="3"/>
      <c r="J85" s="61"/>
    </row>
    <row r="86" spans="2:10" s="1" customFormat="1" ht="15.75" customHeight="1" x14ac:dyDescent="0.25">
      <c r="B86" s="39"/>
      <c r="C86" s="24" t="s">
        <v>1406</v>
      </c>
      <c r="D86" s="46">
        <v>3699</v>
      </c>
      <c r="E86" s="57"/>
      <c r="F86" s="52"/>
      <c r="G86" s="51"/>
      <c r="I86" s="3"/>
      <c r="J86" s="61"/>
    </row>
    <row r="87" spans="2:10" s="1" customFormat="1" ht="15.75" customHeight="1" x14ac:dyDescent="0.25">
      <c r="B87" s="39"/>
      <c r="C87" s="24" t="s">
        <v>1407</v>
      </c>
      <c r="D87" s="46">
        <v>489</v>
      </c>
      <c r="E87" s="57"/>
      <c r="F87" s="52"/>
      <c r="G87" s="51"/>
      <c r="I87" s="3"/>
      <c r="J87" s="61"/>
    </row>
    <row r="88" spans="2:10" s="1" customFormat="1" ht="15.75" customHeight="1" x14ac:dyDescent="0.25">
      <c r="B88" s="39"/>
      <c r="C88" s="47" t="s">
        <v>1724</v>
      </c>
      <c r="D88" s="46">
        <v>2156</v>
      </c>
      <c r="E88" s="57"/>
      <c r="F88" s="52"/>
      <c r="G88" s="51"/>
      <c r="I88" s="3"/>
      <c r="J88" s="61"/>
    </row>
    <row r="89" spans="2:10" s="1" customFormat="1" ht="15.75" customHeight="1" x14ac:dyDescent="0.25">
      <c r="B89" s="39"/>
      <c r="C89" s="24" t="s">
        <v>1408</v>
      </c>
      <c r="D89" s="46">
        <v>1594</v>
      </c>
      <c r="E89" s="57"/>
      <c r="F89" s="52"/>
      <c r="G89" s="51"/>
      <c r="I89" s="3"/>
      <c r="J89" s="61"/>
    </row>
    <row r="90" spans="2:10" s="1" customFormat="1" ht="15.75" customHeight="1" x14ac:dyDescent="0.25">
      <c r="B90" s="39"/>
      <c r="C90" s="24" t="s">
        <v>1409</v>
      </c>
      <c r="D90" s="46">
        <v>1189</v>
      </c>
      <c r="E90" s="57"/>
      <c r="F90" s="52"/>
      <c r="G90" s="51"/>
      <c r="I90" s="3"/>
      <c r="J90" s="61"/>
    </row>
    <row r="91" spans="2:10" s="1" customFormat="1" ht="15.75" customHeight="1" x14ac:dyDescent="0.25">
      <c r="B91" s="39"/>
      <c r="C91" s="24" t="s">
        <v>1410</v>
      </c>
      <c r="D91" s="46">
        <v>2504</v>
      </c>
      <c r="E91" s="57"/>
      <c r="F91" s="52"/>
      <c r="G91" s="51"/>
      <c r="I91" s="3"/>
      <c r="J91" s="61"/>
    </row>
    <row r="92" spans="2:10" s="1" customFormat="1" ht="15.75" customHeight="1" x14ac:dyDescent="0.25">
      <c r="B92" s="39"/>
      <c r="C92" s="24" t="s">
        <v>1411</v>
      </c>
      <c r="D92" s="46">
        <v>2031</v>
      </c>
      <c r="E92" s="57"/>
      <c r="F92" s="52"/>
      <c r="G92" s="51"/>
      <c r="I92" s="3"/>
      <c r="J92" s="61"/>
    </row>
    <row r="93" spans="2:10" s="1" customFormat="1" ht="15.75" customHeight="1" x14ac:dyDescent="0.25">
      <c r="B93" s="39"/>
      <c r="C93" s="47" t="s">
        <v>1601</v>
      </c>
      <c r="D93" s="46">
        <v>4671</v>
      </c>
      <c r="E93" s="57"/>
      <c r="F93" s="52"/>
      <c r="G93" s="51"/>
      <c r="I93" s="3"/>
      <c r="J93" s="61"/>
    </row>
    <row r="94" spans="2:10" s="1" customFormat="1" ht="15.75" customHeight="1" x14ac:dyDescent="0.25">
      <c r="B94" s="39"/>
      <c r="C94" s="24" t="s">
        <v>1412</v>
      </c>
      <c r="D94" s="46">
        <v>852</v>
      </c>
      <c r="E94" s="57"/>
      <c r="F94" s="52"/>
      <c r="G94" s="51"/>
      <c r="I94" s="3"/>
      <c r="J94" s="61"/>
    </row>
    <row r="95" spans="2:10" s="1" customFormat="1" ht="15.75" customHeight="1" x14ac:dyDescent="0.25">
      <c r="B95" s="39"/>
      <c r="C95" s="24" t="s">
        <v>1413</v>
      </c>
      <c r="D95" s="46">
        <v>1020</v>
      </c>
      <c r="E95" s="57"/>
      <c r="F95" s="52"/>
      <c r="G95" s="51"/>
      <c r="I95" s="3"/>
      <c r="J95" s="61"/>
    </row>
    <row r="96" spans="2:10" s="1" customFormat="1" ht="15.75" customHeight="1" x14ac:dyDescent="0.25">
      <c r="B96" s="39"/>
      <c r="C96" s="24" t="s">
        <v>1725</v>
      </c>
      <c r="D96" s="46">
        <v>4063</v>
      </c>
      <c r="E96" s="57"/>
      <c r="F96" s="52"/>
      <c r="G96" s="51"/>
      <c r="I96" s="3"/>
      <c r="J96" s="61"/>
    </row>
    <row r="97" spans="2:10" s="1" customFormat="1" ht="15.75" customHeight="1" x14ac:dyDescent="0.25">
      <c r="B97" s="39"/>
      <c r="C97" s="24" t="s">
        <v>1414</v>
      </c>
      <c r="D97" s="46">
        <v>1778</v>
      </c>
      <c r="E97" s="57"/>
      <c r="F97" s="52"/>
      <c r="G97" s="51"/>
      <c r="I97" s="3"/>
      <c r="J97" s="61"/>
    </row>
    <row r="98" spans="2:10" s="1" customFormat="1" ht="15.75" customHeight="1" x14ac:dyDescent="0.25">
      <c r="B98" s="39"/>
      <c r="C98" s="24" t="s">
        <v>2</v>
      </c>
      <c r="D98" s="46">
        <v>10584</v>
      </c>
      <c r="E98" s="57"/>
      <c r="F98" s="52"/>
      <c r="G98" s="51"/>
      <c r="I98" s="3"/>
      <c r="J98" s="61"/>
    </row>
    <row r="99" spans="2:10" s="1" customFormat="1" ht="15.75" customHeight="1" x14ac:dyDescent="0.25">
      <c r="B99" s="39"/>
      <c r="C99" s="24" t="s">
        <v>784</v>
      </c>
      <c r="D99" s="46">
        <v>666</v>
      </c>
      <c r="E99" s="57"/>
      <c r="F99" s="52"/>
      <c r="G99" s="51"/>
      <c r="I99" s="3"/>
      <c r="J99" s="61"/>
    </row>
    <row r="100" spans="2:10" s="1" customFormat="1" ht="15.75" customHeight="1" x14ac:dyDescent="0.25">
      <c r="B100" s="39"/>
      <c r="C100" s="24" t="s">
        <v>18</v>
      </c>
      <c r="D100" s="46">
        <v>969</v>
      </c>
      <c r="E100" s="57"/>
      <c r="F100" s="52"/>
      <c r="G100" s="51"/>
      <c r="I100" s="3"/>
      <c r="J100" s="61"/>
    </row>
    <row r="101" spans="2:10" s="1" customFormat="1" ht="15.75" customHeight="1" x14ac:dyDescent="0.25">
      <c r="B101" s="39"/>
      <c r="C101" s="47" t="s">
        <v>12</v>
      </c>
      <c r="D101" s="46">
        <v>1413</v>
      </c>
      <c r="E101" s="57"/>
      <c r="F101" s="52"/>
      <c r="G101" s="51"/>
      <c r="I101" s="3"/>
      <c r="J101" s="61"/>
    </row>
    <row r="102" spans="2:10" s="1" customFormat="1" ht="15.75" customHeight="1" x14ac:dyDescent="0.25">
      <c r="B102" s="39"/>
      <c r="C102" s="24" t="s">
        <v>1415</v>
      </c>
      <c r="D102" s="46">
        <v>1104</v>
      </c>
      <c r="E102" s="57"/>
      <c r="F102" s="52"/>
      <c r="G102" s="51"/>
      <c r="I102" s="3"/>
      <c r="J102" s="61"/>
    </row>
    <row r="103" spans="2:10" s="1" customFormat="1" ht="15.75" customHeight="1" x14ac:dyDescent="0.25">
      <c r="B103" s="39"/>
      <c r="C103" s="24" t="s">
        <v>1416</v>
      </c>
      <c r="D103" s="46">
        <v>740</v>
      </c>
      <c r="E103" s="57"/>
      <c r="F103" s="52"/>
      <c r="G103" s="51"/>
      <c r="I103" s="3"/>
      <c r="J103" s="61"/>
    </row>
    <row r="104" spans="2:10" s="1" customFormat="1" ht="15.75" customHeight="1" x14ac:dyDescent="0.25">
      <c r="B104" s="39"/>
      <c r="C104" s="25"/>
      <c r="D104" s="32"/>
      <c r="E104" s="57"/>
      <c r="F104" s="52"/>
      <c r="G104" s="51"/>
      <c r="I104" s="3"/>
      <c r="J104" s="61"/>
    </row>
    <row r="105" spans="2:10" s="1" customFormat="1" ht="15.75" customHeight="1" x14ac:dyDescent="0.25">
      <c r="B105" s="39"/>
      <c r="C105" s="25" t="s">
        <v>1708</v>
      </c>
      <c r="D105" s="32">
        <f>SUM(D106:D120)</f>
        <v>58771</v>
      </c>
      <c r="E105" s="57"/>
      <c r="F105" s="52"/>
      <c r="G105" s="51"/>
      <c r="I105" s="3"/>
      <c r="J105" s="61"/>
    </row>
    <row r="106" spans="2:10" s="1" customFormat="1" ht="15.75" customHeight="1" x14ac:dyDescent="0.25">
      <c r="B106" s="39"/>
      <c r="C106" s="24" t="s">
        <v>1417</v>
      </c>
      <c r="D106" s="46">
        <v>4896</v>
      </c>
      <c r="E106" s="57"/>
      <c r="F106" s="52"/>
      <c r="G106" s="51"/>
      <c r="I106" s="3"/>
      <c r="J106" s="61"/>
    </row>
    <row r="107" spans="2:10" s="1" customFormat="1" ht="15.75" customHeight="1" x14ac:dyDescent="0.25">
      <c r="B107" s="39"/>
      <c r="C107" s="24" t="s">
        <v>108</v>
      </c>
      <c r="D107" s="46">
        <v>1846</v>
      </c>
      <c r="E107" s="57"/>
      <c r="F107" s="52"/>
      <c r="G107" s="51"/>
      <c r="I107" s="3"/>
      <c r="J107" s="61"/>
    </row>
    <row r="108" spans="2:10" s="1" customFormat="1" ht="15.75" customHeight="1" x14ac:dyDescent="0.25">
      <c r="B108" s="39"/>
      <c r="C108" s="24" t="s">
        <v>1418</v>
      </c>
      <c r="D108" s="46">
        <v>4602</v>
      </c>
      <c r="E108" s="57"/>
      <c r="F108" s="52"/>
      <c r="G108" s="51"/>
      <c r="I108" s="3"/>
      <c r="J108" s="61"/>
    </row>
    <row r="109" spans="2:10" s="1" customFormat="1" ht="15.75" customHeight="1" x14ac:dyDescent="0.25">
      <c r="B109" s="39"/>
      <c r="C109" s="24" t="s">
        <v>1419</v>
      </c>
      <c r="D109" s="46">
        <v>1625</v>
      </c>
      <c r="E109" s="57"/>
      <c r="F109" s="52"/>
      <c r="G109" s="51"/>
      <c r="I109" s="3"/>
      <c r="J109" s="61"/>
    </row>
    <row r="110" spans="2:10" s="1" customFormat="1" ht="15.75" customHeight="1" x14ac:dyDescent="0.25">
      <c r="B110" s="39"/>
      <c r="C110" s="24" t="s">
        <v>34</v>
      </c>
      <c r="D110" s="46">
        <v>3599</v>
      </c>
      <c r="E110" s="57"/>
      <c r="F110" s="52"/>
      <c r="G110" s="51"/>
      <c r="I110" s="3"/>
      <c r="J110" s="61"/>
    </row>
    <row r="111" spans="2:10" s="1" customFormat="1" ht="15.75" customHeight="1" x14ac:dyDescent="0.25">
      <c r="B111" s="39"/>
      <c r="C111" s="24" t="s">
        <v>1420</v>
      </c>
      <c r="D111" s="46">
        <v>2027</v>
      </c>
      <c r="E111" s="57"/>
      <c r="F111" s="52"/>
      <c r="G111" s="51"/>
      <c r="I111" s="3"/>
      <c r="J111" s="61"/>
    </row>
    <row r="112" spans="2:10" s="1" customFormat="1" ht="15.75" customHeight="1" x14ac:dyDescent="0.25">
      <c r="B112" s="39"/>
      <c r="C112" s="24" t="s">
        <v>1421</v>
      </c>
      <c r="D112" s="46">
        <v>2089</v>
      </c>
      <c r="E112" s="57"/>
      <c r="F112" s="52"/>
      <c r="G112" s="51"/>
      <c r="I112" s="3"/>
      <c r="J112" s="61"/>
    </row>
    <row r="113" spans="2:10" s="1" customFormat="1" ht="15.75" customHeight="1" x14ac:dyDescent="0.25">
      <c r="B113" s="39"/>
      <c r="C113" s="24" t="s">
        <v>1422</v>
      </c>
      <c r="D113" s="46">
        <v>1870</v>
      </c>
      <c r="E113" s="57"/>
      <c r="F113" s="52"/>
      <c r="G113" s="51"/>
      <c r="I113" s="3"/>
      <c r="J113" s="61"/>
    </row>
    <row r="114" spans="2:10" s="1" customFormat="1" ht="15.75" customHeight="1" x14ac:dyDescent="0.25">
      <c r="B114" s="39"/>
      <c r="C114" s="24" t="s">
        <v>1423</v>
      </c>
      <c r="D114" s="46">
        <v>12843</v>
      </c>
      <c r="E114" s="57"/>
      <c r="F114" s="52"/>
      <c r="G114" s="51"/>
      <c r="I114" s="3"/>
      <c r="J114" s="61"/>
    </row>
    <row r="115" spans="2:10" s="1" customFormat="1" ht="15.75" customHeight="1" x14ac:dyDescent="0.25">
      <c r="B115" s="39"/>
      <c r="C115" s="24" t="s">
        <v>2</v>
      </c>
      <c r="D115" s="46">
        <v>8671</v>
      </c>
      <c r="E115" s="57"/>
      <c r="F115" s="52"/>
      <c r="G115" s="51"/>
      <c r="I115" s="3"/>
      <c r="J115" s="61"/>
    </row>
    <row r="116" spans="2:10" s="1" customFormat="1" ht="15.75" customHeight="1" x14ac:dyDescent="0.25">
      <c r="B116" s="39"/>
      <c r="C116" s="24" t="s">
        <v>1424</v>
      </c>
      <c r="D116" s="46">
        <v>1745</v>
      </c>
      <c r="E116" s="57"/>
      <c r="F116" s="52"/>
      <c r="G116" s="51"/>
      <c r="I116" s="3"/>
      <c r="J116" s="61"/>
    </row>
    <row r="117" spans="2:10" s="1" customFormat="1" ht="15.75" customHeight="1" x14ac:dyDescent="0.25">
      <c r="B117" s="39"/>
      <c r="C117" s="24" t="s">
        <v>63</v>
      </c>
      <c r="D117" s="46">
        <v>1914</v>
      </c>
      <c r="E117" s="57"/>
      <c r="F117" s="52"/>
      <c r="G117" s="51"/>
      <c r="I117" s="3"/>
      <c r="J117" s="61"/>
    </row>
    <row r="118" spans="2:10" s="1" customFormat="1" ht="15.75" customHeight="1" x14ac:dyDescent="0.25">
      <c r="B118" s="39"/>
      <c r="C118" s="24" t="s">
        <v>1425</v>
      </c>
      <c r="D118" s="46">
        <v>4954</v>
      </c>
      <c r="E118" s="57"/>
      <c r="F118" s="52"/>
      <c r="G118" s="51"/>
      <c r="I118" s="3"/>
      <c r="J118" s="61"/>
    </row>
    <row r="119" spans="2:10" s="1" customFormat="1" ht="15.75" customHeight="1" x14ac:dyDescent="0.25">
      <c r="B119" s="39"/>
      <c r="C119" s="24" t="s">
        <v>1426</v>
      </c>
      <c r="D119" s="46">
        <v>4310</v>
      </c>
      <c r="E119" s="57"/>
      <c r="F119" s="52"/>
      <c r="G119" s="51"/>
      <c r="I119" s="3"/>
      <c r="J119" s="61"/>
    </row>
    <row r="120" spans="2:10" s="1" customFormat="1" ht="15.75" customHeight="1" x14ac:dyDescent="0.25">
      <c r="B120" s="39"/>
      <c r="C120" s="24" t="s">
        <v>1427</v>
      </c>
      <c r="D120" s="46">
        <v>1780</v>
      </c>
      <c r="E120" s="57"/>
      <c r="F120" s="52"/>
      <c r="G120" s="51"/>
      <c r="I120" s="3"/>
      <c r="J120" s="61"/>
    </row>
    <row r="121" spans="2:10" s="1" customFormat="1" ht="15.75" customHeight="1" x14ac:dyDescent="0.25">
      <c r="B121" s="39"/>
      <c r="C121" s="25"/>
      <c r="D121" s="32"/>
      <c r="E121" s="57"/>
      <c r="F121" s="52"/>
      <c r="G121" s="51"/>
      <c r="I121" s="3"/>
      <c r="J121" s="61"/>
    </row>
    <row r="122" spans="2:10" s="1" customFormat="1" ht="15.75" customHeight="1" x14ac:dyDescent="0.25">
      <c r="B122" s="39"/>
      <c r="C122" s="25" t="s">
        <v>1744</v>
      </c>
      <c r="D122" s="32">
        <f>SUM(D123:D201)</f>
        <v>136698</v>
      </c>
      <c r="E122" s="57"/>
      <c r="F122" s="52"/>
      <c r="G122" s="51"/>
      <c r="I122" s="3"/>
      <c r="J122" s="61"/>
    </row>
    <row r="123" spans="2:10" s="1" customFormat="1" ht="15.75" customHeight="1" x14ac:dyDescent="0.25">
      <c r="B123" s="39"/>
      <c r="C123" s="24" t="s">
        <v>1428</v>
      </c>
      <c r="D123" s="46">
        <v>4358</v>
      </c>
      <c r="E123" s="57"/>
      <c r="F123" s="52"/>
      <c r="G123" s="51"/>
      <c r="I123" s="3"/>
      <c r="J123" s="61"/>
    </row>
    <row r="124" spans="2:10" s="1" customFormat="1" ht="15.75" customHeight="1" x14ac:dyDescent="0.25">
      <c r="B124" s="39"/>
      <c r="C124" s="24" t="s">
        <v>1429</v>
      </c>
      <c r="D124" s="46">
        <v>621</v>
      </c>
      <c r="E124" s="57"/>
      <c r="F124" s="52"/>
      <c r="G124" s="51"/>
      <c r="I124" s="3"/>
      <c r="J124" s="61"/>
    </row>
    <row r="125" spans="2:10" s="1" customFormat="1" ht="15.75" customHeight="1" x14ac:dyDescent="0.25">
      <c r="B125" s="39"/>
      <c r="C125" s="24" t="s">
        <v>1430</v>
      </c>
      <c r="D125" s="46">
        <v>3654</v>
      </c>
      <c r="E125" s="57"/>
      <c r="F125" s="52"/>
      <c r="G125" s="51"/>
      <c r="I125" s="3"/>
      <c r="J125" s="61"/>
    </row>
    <row r="126" spans="2:10" s="1" customFormat="1" ht="15.75" customHeight="1" x14ac:dyDescent="0.25">
      <c r="B126" s="39"/>
      <c r="C126" s="24" t="s">
        <v>1431</v>
      </c>
      <c r="D126" s="46">
        <v>611</v>
      </c>
      <c r="E126" s="57"/>
      <c r="F126" s="52"/>
      <c r="G126" s="51"/>
      <c r="I126" s="3"/>
      <c r="J126" s="61"/>
    </row>
    <row r="127" spans="2:10" s="1" customFormat="1" ht="15.75" customHeight="1" x14ac:dyDescent="0.25">
      <c r="B127" s="39"/>
      <c r="C127" s="24" t="s">
        <v>1432</v>
      </c>
      <c r="D127" s="46">
        <v>687</v>
      </c>
      <c r="E127" s="57"/>
      <c r="F127" s="52"/>
      <c r="G127" s="51"/>
      <c r="I127" s="3"/>
      <c r="J127" s="61"/>
    </row>
    <row r="128" spans="2:10" s="1" customFormat="1" ht="15.75" customHeight="1" x14ac:dyDescent="0.25">
      <c r="B128" s="39"/>
      <c r="C128" s="24" t="s">
        <v>1433</v>
      </c>
      <c r="D128" s="46">
        <v>3042</v>
      </c>
      <c r="E128" s="57"/>
      <c r="F128" s="52"/>
      <c r="G128" s="51"/>
      <c r="I128" s="3"/>
      <c r="J128" s="61"/>
    </row>
    <row r="129" spans="2:10" s="1" customFormat="1" ht="15.75" customHeight="1" x14ac:dyDescent="0.25">
      <c r="B129" s="39"/>
      <c r="C129" s="24" t="s">
        <v>1434</v>
      </c>
      <c r="D129" s="46">
        <v>598</v>
      </c>
      <c r="E129" s="57"/>
      <c r="F129" s="52"/>
      <c r="G129" s="51"/>
      <c r="I129" s="3"/>
      <c r="J129" s="61"/>
    </row>
    <row r="130" spans="2:10" s="1" customFormat="1" ht="15.75" customHeight="1" x14ac:dyDescent="0.25">
      <c r="B130" s="39"/>
      <c r="C130" s="24" t="s">
        <v>1435</v>
      </c>
      <c r="D130" s="46">
        <v>768</v>
      </c>
      <c r="E130" s="57"/>
      <c r="F130" s="52"/>
      <c r="G130" s="51"/>
      <c r="I130" s="3"/>
      <c r="J130" s="61"/>
    </row>
    <row r="131" spans="2:10" s="1" customFormat="1" ht="15.75" customHeight="1" x14ac:dyDescent="0.25">
      <c r="B131" s="39"/>
      <c r="C131" s="24" t="s">
        <v>1436</v>
      </c>
      <c r="D131" s="46">
        <v>464</v>
      </c>
      <c r="E131" s="57"/>
      <c r="F131" s="52"/>
      <c r="G131" s="51"/>
      <c r="I131" s="3"/>
      <c r="J131" s="61"/>
    </row>
    <row r="132" spans="2:10" s="1" customFormat="1" ht="15.75" customHeight="1" x14ac:dyDescent="0.25">
      <c r="B132" s="39"/>
      <c r="C132" s="24" t="s">
        <v>1437</v>
      </c>
      <c r="D132" s="46">
        <v>2196</v>
      </c>
      <c r="E132" s="57"/>
      <c r="F132" s="52"/>
      <c r="G132" s="51"/>
      <c r="I132" s="3"/>
      <c r="J132" s="61"/>
    </row>
    <row r="133" spans="2:10" s="1" customFormat="1" ht="15.75" customHeight="1" x14ac:dyDescent="0.25">
      <c r="B133" s="39"/>
      <c r="C133" s="24" t="s">
        <v>1438</v>
      </c>
      <c r="D133" s="46">
        <v>1049</v>
      </c>
      <c r="E133" s="57"/>
      <c r="F133" s="52"/>
      <c r="G133" s="51"/>
      <c r="I133" s="3"/>
      <c r="J133" s="61"/>
    </row>
    <row r="134" spans="2:10" s="1" customFormat="1" ht="15.75" customHeight="1" x14ac:dyDescent="0.25">
      <c r="B134" s="39"/>
      <c r="C134" s="24" t="s">
        <v>1439</v>
      </c>
      <c r="D134" s="46">
        <v>815</v>
      </c>
      <c r="E134" s="57"/>
      <c r="F134" s="52"/>
      <c r="G134" s="51"/>
      <c r="I134" s="3"/>
      <c r="J134" s="61"/>
    </row>
    <row r="135" spans="2:10" s="1" customFormat="1" ht="15.75" customHeight="1" x14ac:dyDescent="0.25">
      <c r="B135" s="39"/>
      <c r="C135" s="24" t="s">
        <v>1440</v>
      </c>
      <c r="D135" s="46">
        <v>408</v>
      </c>
      <c r="E135" s="57"/>
      <c r="F135" s="52"/>
      <c r="G135" s="51"/>
      <c r="I135" s="3"/>
      <c r="J135" s="61"/>
    </row>
    <row r="136" spans="2:10" s="1" customFormat="1" ht="15.75" customHeight="1" x14ac:dyDescent="0.25">
      <c r="B136" s="39"/>
      <c r="C136" s="24" t="s">
        <v>1441</v>
      </c>
      <c r="D136" s="46">
        <v>648</v>
      </c>
      <c r="E136" s="57"/>
      <c r="F136" s="52"/>
      <c r="G136" s="51"/>
      <c r="I136" s="3"/>
      <c r="J136" s="61"/>
    </row>
    <row r="137" spans="2:10" s="1" customFormat="1" ht="15.75" customHeight="1" x14ac:dyDescent="0.25">
      <c r="B137" s="39"/>
      <c r="C137" s="24" t="s">
        <v>38</v>
      </c>
      <c r="D137" s="46">
        <v>944</v>
      </c>
      <c r="E137" s="57"/>
      <c r="F137" s="52"/>
      <c r="G137" s="51"/>
      <c r="I137" s="3"/>
      <c r="J137" s="61"/>
    </row>
    <row r="138" spans="2:10" s="1" customFormat="1" ht="15.75" customHeight="1" x14ac:dyDescent="0.25">
      <c r="B138" s="39"/>
      <c r="C138" s="24" t="s">
        <v>1442</v>
      </c>
      <c r="D138" s="46">
        <v>550</v>
      </c>
      <c r="E138" s="57"/>
      <c r="F138" s="52"/>
      <c r="G138" s="51"/>
      <c r="I138" s="3"/>
      <c r="J138" s="61"/>
    </row>
    <row r="139" spans="2:10" s="1" customFormat="1" ht="15.75" customHeight="1" x14ac:dyDescent="0.25">
      <c r="B139" s="39"/>
      <c r="C139" s="24" t="s">
        <v>27</v>
      </c>
      <c r="D139" s="46">
        <v>1146</v>
      </c>
      <c r="E139" s="57"/>
      <c r="F139" s="52"/>
      <c r="G139" s="51"/>
      <c r="I139" s="3"/>
      <c r="J139" s="61"/>
    </row>
    <row r="140" spans="2:10" s="1" customFormat="1" ht="15.75" customHeight="1" x14ac:dyDescent="0.25">
      <c r="B140" s="39"/>
      <c r="C140" s="24" t="s">
        <v>1443</v>
      </c>
      <c r="D140" s="46">
        <v>628</v>
      </c>
      <c r="E140" s="57"/>
      <c r="F140" s="52"/>
      <c r="G140" s="51"/>
      <c r="I140" s="3"/>
      <c r="J140" s="61"/>
    </row>
    <row r="141" spans="2:10" s="1" customFormat="1" ht="15.75" customHeight="1" x14ac:dyDescent="0.25">
      <c r="B141" s="39"/>
      <c r="C141" s="24" t="s">
        <v>1444</v>
      </c>
      <c r="D141" s="46">
        <v>8339</v>
      </c>
      <c r="E141" s="57"/>
      <c r="F141" s="52"/>
      <c r="G141" s="51"/>
      <c r="I141" s="3"/>
      <c r="J141" s="61"/>
    </row>
    <row r="142" spans="2:10" s="1" customFormat="1" ht="15.75" customHeight="1" x14ac:dyDescent="0.25">
      <c r="B142" s="39"/>
      <c r="C142" s="24" t="s">
        <v>1445</v>
      </c>
      <c r="D142" s="46">
        <v>1945</v>
      </c>
      <c r="E142" s="57"/>
      <c r="F142" s="52"/>
      <c r="G142" s="51"/>
      <c r="I142" s="3"/>
      <c r="J142" s="61"/>
    </row>
    <row r="143" spans="2:10" s="1" customFormat="1" ht="15.75" customHeight="1" x14ac:dyDescent="0.25">
      <c r="B143" s="39"/>
      <c r="C143" s="24" t="s">
        <v>1446</v>
      </c>
      <c r="D143" s="46">
        <v>1064</v>
      </c>
      <c r="E143" s="57"/>
      <c r="F143" s="52"/>
      <c r="G143" s="51"/>
      <c r="I143" s="3"/>
      <c r="J143" s="61"/>
    </row>
    <row r="144" spans="2:10" s="1" customFormat="1" ht="15.75" customHeight="1" x14ac:dyDescent="0.25">
      <c r="B144" s="39"/>
      <c r="C144" s="24" t="s">
        <v>50</v>
      </c>
      <c r="D144" s="46">
        <v>4375</v>
      </c>
      <c r="E144" s="57"/>
      <c r="F144" s="52"/>
      <c r="G144" s="51"/>
      <c r="I144" s="3"/>
      <c r="J144" s="61"/>
    </row>
    <row r="145" spans="2:10" s="1" customFormat="1" ht="15.75" customHeight="1" x14ac:dyDescent="0.25">
      <c r="B145" s="39"/>
      <c r="C145" s="24" t="s">
        <v>1447</v>
      </c>
      <c r="D145" s="46">
        <v>548</v>
      </c>
      <c r="E145" s="57"/>
      <c r="F145" s="52"/>
      <c r="G145" s="51"/>
      <c r="I145" s="3"/>
      <c r="J145" s="61"/>
    </row>
    <row r="146" spans="2:10" s="1" customFormat="1" ht="15.75" customHeight="1" x14ac:dyDescent="0.25">
      <c r="B146" s="39"/>
      <c r="C146" s="24" t="s">
        <v>1448</v>
      </c>
      <c r="D146" s="46">
        <v>615</v>
      </c>
      <c r="E146" s="57"/>
      <c r="F146" s="52"/>
      <c r="G146" s="51"/>
      <c r="I146" s="3"/>
      <c r="J146" s="61"/>
    </row>
    <row r="147" spans="2:10" s="1" customFormat="1" ht="15.75" customHeight="1" x14ac:dyDescent="0.25">
      <c r="B147" s="39"/>
      <c r="C147" s="24" t="s">
        <v>1449</v>
      </c>
      <c r="D147" s="46">
        <v>635</v>
      </c>
      <c r="E147" s="57"/>
      <c r="F147" s="52"/>
      <c r="G147" s="51"/>
      <c r="I147" s="3"/>
      <c r="J147" s="61"/>
    </row>
    <row r="148" spans="2:10" s="1" customFormat="1" ht="15.75" customHeight="1" x14ac:dyDescent="0.25">
      <c r="B148" s="39"/>
      <c r="C148" s="24" t="s">
        <v>1450</v>
      </c>
      <c r="D148" s="46">
        <v>1634</v>
      </c>
      <c r="E148" s="57"/>
      <c r="F148" s="52"/>
      <c r="G148" s="51"/>
      <c r="I148" s="3"/>
      <c r="J148" s="61"/>
    </row>
    <row r="149" spans="2:10" s="1" customFormat="1" ht="15.75" customHeight="1" x14ac:dyDescent="0.25">
      <c r="B149" s="39"/>
      <c r="C149" s="24" t="s">
        <v>1451</v>
      </c>
      <c r="D149" s="46">
        <v>1496</v>
      </c>
      <c r="E149" s="57"/>
      <c r="F149" s="52"/>
      <c r="G149" s="51"/>
      <c r="I149" s="3"/>
      <c r="J149" s="61"/>
    </row>
    <row r="150" spans="2:10" s="1" customFormat="1" ht="15.75" customHeight="1" x14ac:dyDescent="0.25">
      <c r="B150" s="39"/>
      <c r="C150" s="24" t="s">
        <v>1452</v>
      </c>
      <c r="D150" s="46">
        <v>1063</v>
      </c>
      <c r="E150" s="57"/>
      <c r="F150" s="52"/>
      <c r="G150" s="51"/>
      <c r="I150" s="3"/>
      <c r="J150" s="61"/>
    </row>
    <row r="151" spans="2:10" s="1" customFormat="1" ht="15.75" customHeight="1" x14ac:dyDescent="0.25">
      <c r="B151" s="39"/>
      <c r="C151" s="24" t="s">
        <v>1453</v>
      </c>
      <c r="D151" s="46">
        <v>3894</v>
      </c>
      <c r="E151" s="57"/>
      <c r="F151" s="52"/>
      <c r="G151" s="51"/>
      <c r="I151" s="3"/>
      <c r="J151" s="61"/>
    </row>
    <row r="152" spans="2:10" s="1" customFormat="1" ht="15.75" customHeight="1" x14ac:dyDescent="0.25">
      <c r="B152" s="39"/>
      <c r="C152" s="24" t="s">
        <v>1454</v>
      </c>
      <c r="D152" s="46">
        <v>2719</v>
      </c>
      <c r="E152" s="57"/>
      <c r="F152" s="52"/>
      <c r="G152" s="51"/>
      <c r="I152" s="3"/>
      <c r="J152" s="61"/>
    </row>
    <row r="153" spans="2:10" s="1" customFormat="1" ht="15.75" customHeight="1" x14ac:dyDescent="0.25">
      <c r="B153" s="39"/>
      <c r="C153" s="24" t="s">
        <v>1455</v>
      </c>
      <c r="D153" s="46">
        <v>1214</v>
      </c>
      <c r="E153" s="57"/>
      <c r="F153" s="52"/>
      <c r="G153" s="51"/>
      <c r="I153" s="3"/>
      <c r="J153" s="61"/>
    </row>
    <row r="154" spans="2:10" s="1" customFormat="1" ht="15.75" customHeight="1" x14ac:dyDescent="0.25">
      <c r="B154" s="39"/>
      <c r="C154" s="24" t="s">
        <v>345</v>
      </c>
      <c r="D154" s="46">
        <v>329</v>
      </c>
      <c r="E154" s="57"/>
      <c r="F154" s="52"/>
      <c r="G154" s="51"/>
      <c r="I154" s="3"/>
      <c r="J154" s="61"/>
    </row>
    <row r="155" spans="2:10" s="1" customFormat="1" ht="15.75" customHeight="1" x14ac:dyDescent="0.25">
      <c r="B155" s="39"/>
      <c r="C155" s="24" t="s">
        <v>354</v>
      </c>
      <c r="D155" s="46">
        <v>150</v>
      </c>
      <c r="E155" s="57"/>
      <c r="F155" s="52"/>
      <c r="G155" s="51"/>
      <c r="I155" s="3"/>
      <c r="J155" s="61"/>
    </row>
    <row r="156" spans="2:10" s="1" customFormat="1" ht="15.75" customHeight="1" x14ac:dyDescent="0.25">
      <c r="B156" s="39"/>
      <c r="C156" s="24" t="s">
        <v>355</v>
      </c>
      <c r="D156" s="46">
        <v>254</v>
      </c>
      <c r="E156" s="57"/>
      <c r="F156" s="52"/>
      <c r="G156" s="51"/>
      <c r="I156" s="3"/>
      <c r="J156" s="61"/>
    </row>
    <row r="157" spans="2:10" s="1" customFormat="1" ht="15.75" customHeight="1" x14ac:dyDescent="0.25">
      <c r="B157" s="39"/>
      <c r="C157" s="24" t="s">
        <v>1456</v>
      </c>
      <c r="D157" s="46">
        <v>301</v>
      </c>
      <c r="E157" s="57"/>
      <c r="F157" s="52"/>
      <c r="G157" s="51"/>
      <c r="I157" s="3"/>
      <c r="J157" s="61"/>
    </row>
    <row r="158" spans="2:10" s="1" customFormat="1" ht="15.75" customHeight="1" x14ac:dyDescent="0.25">
      <c r="B158" s="39"/>
      <c r="C158" s="24" t="s">
        <v>1457</v>
      </c>
      <c r="D158" s="46">
        <v>659</v>
      </c>
      <c r="E158" s="57"/>
      <c r="F158" s="52"/>
      <c r="G158" s="51"/>
      <c r="I158" s="3"/>
      <c r="J158" s="61"/>
    </row>
    <row r="159" spans="2:10" s="1" customFormat="1" ht="15.75" customHeight="1" x14ac:dyDescent="0.25">
      <c r="B159" s="39"/>
      <c r="C159" s="24" t="s">
        <v>1458</v>
      </c>
      <c r="D159" s="46">
        <v>364</v>
      </c>
      <c r="E159" s="57"/>
      <c r="F159" s="52"/>
      <c r="G159" s="51"/>
      <c r="I159" s="3"/>
      <c r="J159" s="61"/>
    </row>
    <row r="160" spans="2:10" s="1" customFormat="1" ht="15.75" customHeight="1" x14ac:dyDescent="0.25">
      <c r="B160" s="39"/>
      <c r="C160" s="24" t="s">
        <v>1459</v>
      </c>
      <c r="D160" s="46">
        <v>97</v>
      </c>
      <c r="E160" s="57"/>
      <c r="F160" s="52"/>
      <c r="G160" s="51"/>
      <c r="I160" s="3"/>
      <c r="J160" s="61"/>
    </row>
    <row r="161" spans="2:10" s="1" customFormat="1" ht="15.75" customHeight="1" x14ac:dyDescent="0.25">
      <c r="B161" s="39"/>
      <c r="C161" s="24" t="s">
        <v>1460</v>
      </c>
      <c r="D161" s="46">
        <v>976</v>
      </c>
      <c r="E161" s="57"/>
      <c r="F161" s="52"/>
      <c r="G161" s="51"/>
      <c r="I161" s="3"/>
      <c r="J161" s="61"/>
    </row>
    <row r="162" spans="2:10" s="1" customFormat="1" ht="15.75" customHeight="1" x14ac:dyDescent="0.25">
      <c r="B162" s="39"/>
      <c r="C162" s="24" t="s">
        <v>1461</v>
      </c>
      <c r="D162" s="46">
        <v>1813</v>
      </c>
      <c r="E162" s="57"/>
      <c r="F162" s="52"/>
      <c r="G162" s="51"/>
      <c r="I162" s="3"/>
      <c r="J162" s="61"/>
    </row>
    <row r="163" spans="2:10" s="1" customFormat="1" ht="15.75" customHeight="1" x14ac:dyDescent="0.25">
      <c r="B163" s="39"/>
      <c r="C163" s="24" t="s">
        <v>1462</v>
      </c>
      <c r="D163" s="46">
        <v>6230</v>
      </c>
      <c r="E163" s="57"/>
      <c r="F163" s="52"/>
      <c r="G163" s="51"/>
      <c r="I163" s="3"/>
      <c r="J163" s="61"/>
    </row>
    <row r="164" spans="2:10" s="1" customFormat="1" ht="15.75" customHeight="1" x14ac:dyDescent="0.25">
      <c r="B164" s="39"/>
      <c r="C164" s="24" t="s">
        <v>1463</v>
      </c>
      <c r="D164" s="46">
        <v>5589</v>
      </c>
      <c r="E164" s="57"/>
      <c r="F164" s="52"/>
      <c r="G164" s="51"/>
      <c r="I164" s="3"/>
      <c r="J164" s="61"/>
    </row>
    <row r="165" spans="2:10" s="1" customFormat="1" ht="15.75" customHeight="1" x14ac:dyDescent="0.25">
      <c r="B165" s="39"/>
      <c r="C165" s="24" t="s">
        <v>346</v>
      </c>
      <c r="D165" s="46">
        <v>230</v>
      </c>
      <c r="E165" s="57"/>
      <c r="F165" s="52"/>
      <c r="G165" s="51"/>
      <c r="I165" s="3"/>
      <c r="J165" s="61"/>
    </row>
    <row r="166" spans="2:10" s="1" customFormat="1" ht="15.75" customHeight="1" x14ac:dyDescent="0.25">
      <c r="B166" s="39"/>
      <c r="C166" s="24" t="s">
        <v>1464</v>
      </c>
      <c r="D166" s="46">
        <v>3258</v>
      </c>
      <c r="E166" s="57"/>
      <c r="F166" s="52"/>
      <c r="G166" s="51"/>
      <c r="I166" s="3"/>
      <c r="J166" s="61"/>
    </row>
    <row r="167" spans="2:10" s="1" customFormat="1" ht="15.75" customHeight="1" x14ac:dyDescent="0.25">
      <c r="B167" s="39"/>
      <c r="C167" s="24" t="s">
        <v>1465</v>
      </c>
      <c r="D167" s="46">
        <v>304</v>
      </c>
      <c r="E167" s="57"/>
      <c r="F167" s="52"/>
      <c r="G167" s="51"/>
      <c r="I167" s="3"/>
      <c r="J167" s="61"/>
    </row>
    <row r="168" spans="2:10" s="1" customFormat="1" ht="15.75" customHeight="1" x14ac:dyDescent="0.25">
      <c r="B168" s="39"/>
      <c r="C168" s="24" t="s">
        <v>1466</v>
      </c>
      <c r="D168" s="46">
        <v>1949</v>
      </c>
      <c r="E168" s="57"/>
      <c r="F168" s="52"/>
      <c r="G168" s="51"/>
      <c r="I168" s="3"/>
      <c r="J168" s="61"/>
    </row>
    <row r="169" spans="2:10" s="1" customFormat="1" ht="15.75" customHeight="1" x14ac:dyDescent="0.25">
      <c r="B169" s="39"/>
      <c r="C169" s="24" t="s">
        <v>1467</v>
      </c>
      <c r="D169" s="46">
        <v>3218</v>
      </c>
      <c r="E169" s="57"/>
      <c r="F169" s="52"/>
      <c r="G169" s="51"/>
      <c r="I169" s="3"/>
      <c r="J169" s="61"/>
    </row>
    <row r="170" spans="2:10" s="1" customFormat="1" ht="15.75" customHeight="1" x14ac:dyDescent="0.25">
      <c r="B170" s="39"/>
      <c r="C170" s="24" t="s">
        <v>1468</v>
      </c>
      <c r="D170" s="46">
        <v>3333</v>
      </c>
      <c r="E170" s="57"/>
      <c r="F170" s="52"/>
      <c r="G170" s="51"/>
      <c r="I170" s="3"/>
      <c r="J170" s="61"/>
    </row>
    <row r="171" spans="2:10" s="1" customFormat="1" ht="15.75" customHeight="1" x14ac:dyDescent="0.25">
      <c r="B171" s="39"/>
      <c r="C171" s="24" t="s">
        <v>1469</v>
      </c>
      <c r="D171" s="46">
        <v>4055</v>
      </c>
      <c r="E171" s="57"/>
      <c r="F171" s="52"/>
      <c r="G171" s="51"/>
      <c r="I171" s="3"/>
      <c r="J171" s="61"/>
    </row>
    <row r="172" spans="2:10" s="1" customFormat="1" ht="15.75" customHeight="1" x14ac:dyDescent="0.25">
      <c r="B172" s="39"/>
      <c r="C172" s="24" t="s">
        <v>1470</v>
      </c>
      <c r="D172" s="46">
        <v>5792</v>
      </c>
      <c r="E172" s="57"/>
      <c r="F172" s="52"/>
      <c r="G172" s="51"/>
      <c r="I172" s="3"/>
      <c r="J172" s="61"/>
    </row>
    <row r="173" spans="2:10" s="1" customFormat="1" ht="15.75" customHeight="1" x14ac:dyDescent="0.25">
      <c r="B173" s="39"/>
      <c r="C173" s="24" t="s">
        <v>347</v>
      </c>
      <c r="D173" s="46">
        <v>125</v>
      </c>
      <c r="E173" s="57"/>
      <c r="F173" s="52"/>
      <c r="G173" s="51"/>
      <c r="I173" s="3"/>
      <c r="J173" s="61"/>
    </row>
    <row r="174" spans="2:10" s="1" customFormat="1" ht="15.75" customHeight="1" x14ac:dyDescent="0.25">
      <c r="B174" s="39"/>
      <c r="C174" s="24" t="s">
        <v>348</v>
      </c>
      <c r="D174" s="46">
        <v>187</v>
      </c>
      <c r="E174" s="57"/>
      <c r="F174" s="52"/>
      <c r="G174" s="51"/>
      <c r="I174" s="3"/>
      <c r="J174" s="61"/>
    </row>
    <row r="175" spans="2:10" s="1" customFormat="1" ht="15.75" customHeight="1" x14ac:dyDescent="0.25">
      <c r="B175" s="39"/>
      <c r="C175" s="24" t="s">
        <v>349</v>
      </c>
      <c r="D175" s="46">
        <v>227</v>
      </c>
      <c r="E175" s="57"/>
      <c r="F175" s="52"/>
      <c r="G175" s="51"/>
      <c r="I175" s="3"/>
      <c r="J175" s="61"/>
    </row>
    <row r="176" spans="2:10" s="1" customFormat="1" ht="15.75" customHeight="1" x14ac:dyDescent="0.25">
      <c r="B176" s="39"/>
      <c r="C176" s="24" t="s">
        <v>350</v>
      </c>
      <c r="D176" s="46">
        <v>246</v>
      </c>
      <c r="E176" s="57"/>
      <c r="F176" s="52"/>
      <c r="G176" s="51"/>
      <c r="I176" s="3"/>
      <c r="J176" s="61"/>
    </row>
    <row r="177" spans="2:10" s="1" customFormat="1" ht="15.75" customHeight="1" x14ac:dyDescent="0.25">
      <c r="B177" s="39"/>
      <c r="C177" s="24" t="s">
        <v>351</v>
      </c>
      <c r="D177" s="46">
        <v>195</v>
      </c>
      <c r="E177" s="57"/>
      <c r="F177" s="52"/>
      <c r="G177" s="51"/>
      <c r="I177" s="3"/>
      <c r="J177" s="61"/>
    </row>
    <row r="178" spans="2:10" s="1" customFormat="1" ht="15.75" customHeight="1" x14ac:dyDescent="0.25">
      <c r="B178" s="39"/>
      <c r="C178" s="24" t="s">
        <v>352</v>
      </c>
      <c r="D178" s="46">
        <v>406</v>
      </c>
      <c r="E178" s="57"/>
      <c r="F178" s="52"/>
      <c r="G178" s="51"/>
      <c r="I178" s="3"/>
      <c r="J178" s="61"/>
    </row>
    <row r="179" spans="2:10" s="1" customFormat="1" ht="15.75" customHeight="1" x14ac:dyDescent="0.25">
      <c r="B179" s="39"/>
      <c r="C179" s="24" t="s">
        <v>353</v>
      </c>
      <c r="D179" s="46">
        <v>374</v>
      </c>
      <c r="E179" s="57"/>
      <c r="F179" s="52"/>
      <c r="G179" s="51"/>
      <c r="I179" s="3"/>
      <c r="J179" s="61"/>
    </row>
    <row r="180" spans="2:10" s="1" customFormat="1" ht="15.75" customHeight="1" x14ac:dyDescent="0.25">
      <c r="B180" s="39"/>
      <c r="C180" s="24" t="s">
        <v>784</v>
      </c>
      <c r="D180" s="46">
        <v>1046</v>
      </c>
      <c r="E180" s="57"/>
      <c r="F180" s="52"/>
      <c r="G180" s="51"/>
      <c r="I180" s="3"/>
      <c r="J180" s="61"/>
    </row>
    <row r="181" spans="2:10" s="1" customFormat="1" ht="15.75" customHeight="1" x14ac:dyDescent="0.25">
      <c r="B181" s="39"/>
      <c r="C181" s="24" t="s">
        <v>1471</v>
      </c>
      <c r="D181" s="46">
        <v>564</v>
      </c>
      <c r="E181" s="57"/>
      <c r="F181" s="52"/>
      <c r="G181" s="51"/>
      <c r="I181" s="3"/>
      <c r="J181" s="61"/>
    </row>
    <row r="182" spans="2:10" s="1" customFormat="1" ht="15.75" customHeight="1" x14ac:dyDescent="0.25">
      <c r="B182" s="39"/>
      <c r="C182" s="24" t="s">
        <v>1383</v>
      </c>
      <c r="D182" s="46">
        <v>982</v>
      </c>
      <c r="E182" s="57"/>
      <c r="F182" s="52"/>
      <c r="G182" s="51"/>
      <c r="I182" s="3"/>
      <c r="J182" s="61"/>
    </row>
    <row r="183" spans="2:10" s="1" customFormat="1" ht="15.75" customHeight="1" x14ac:dyDescent="0.25">
      <c r="B183" s="39"/>
      <c r="C183" s="24" t="s">
        <v>8</v>
      </c>
      <c r="D183" s="46">
        <v>4896</v>
      </c>
      <c r="E183" s="57"/>
      <c r="F183" s="52"/>
      <c r="G183" s="51"/>
      <c r="I183" s="3"/>
      <c r="J183" s="61"/>
    </row>
    <row r="184" spans="2:10" s="1" customFormat="1" ht="15.75" customHeight="1" x14ac:dyDescent="0.25">
      <c r="B184" s="39"/>
      <c r="C184" s="24" t="s">
        <v>370</v>
      </c>
      <c r="D184" s="46">
        <v>7185</v>
      </c>
      <c r="E184" s="57"/>
      <c r="F184" s="52"/>
      <c r="G184" s="51"/>
      <c r="I184" s="3"/>
      <c r="J184" s="61"/>
    </row>
    <row r="185" spans="2:10" s="1" customFormat="1" ht="15.75" customHeight="1" x14ac:dyDescent="0.25">
      <c r="B185" s="39"/>
      <c r="C185" s="24" t="s">
        <v>4</v>
      </c>
      <c r="D185" s="46">
        <v>1063</v>
      </c>
      <c r="E185" s="57"/>
      <c r="F185" s="52"/>
      <c r="G185" s="51"/>
      <c r="I185" s="3"/>
      <c r="J185" s="61"/>
    </row>
    <row r="186" spans="2:10" s="1" customFormat="1" ht="15.75" customHeight="1" x14ac:dyDescent="0.25">
      <c r="B186" s="39"/>
      <c r="C186" s="24" t="s">
        <v>393</v>
      </c>
      <c r="D186" s="46">
        <v>3469</v>
      </c>
      <c r="E186" s="57"/>
      <c r="F186" s="52"/>
      <c r="G186" s="51"/>
      <c r="I186" s="3"/>
      <c r="J186" s="61"/>
    </row>
    <row r="187" spans="2:10" s="1" customFormat="1" ht="15.75" customHeight="1" x14ac:dyDescent="0.25">
      <c r="B187" s="39"/>
      <c r="C187" s="24" t="s">
        <v>1472</v>
      </c>
      <c r="D187" s="46">
        <v>2586</v>
      </c>
      <c r="E187" s="57"/>
      <c r="F187" s="52"/>
      <c r="G187" s="51"/>
      <c r="I187" s="3"/>
      <c r="J187" s="61"/>
    </row>
    <row r="188" spans="2:10" s="1" customFormat="1" ht="15.75" customHeight="1" x14ac:dyDescent="0.25">
      <c r="B188" s="39"/>
      <c r="C188" s="24" t="s">
        <v>1473</v>
      </c>
      <c r="D188" s="46">
        <v>908</v>
      </c>
      <c r="E188" s="57"/>
      <c r="F188" s="52"/>
      <c r="G188" s="51"/>
      <c r="I188" s="3"/>
      <c r="J188" s="61"/>
    </row>
    <row r="189" spans="2:10" s="1" customFormat="1" ht="15.75" customHeight="1" x14ac:dyDescent="0.25">
      <c r="B189" s="39"/>
      <c r="C189" s="24" t="s">
        <v>1474</v>
      </c>
      <c r="D189" s="46">
        <v>643</v>
      </c>
      <c r="E189" s="57"/>
      <c r="F189" s="52"/>
      <c r="G189" s="51"/>
      <c r="I189" s="3"/>
      <c r="J189" s="61"/>
    </row>
    <row r="190" spans="2:10" s="1" customFormat="1" ht="15.75" customHeight="1" x14ac:dyDescent="0.25">
      <c r="B190" s="39"/>
      <c r="C190" s="24" t="s">
        <v>1475</v>
      </c>
      <c r="D190" s="46">
        <v>357</v>
      </c>
      <c r="E190" s="57"/>
      <c r="F190" s="52"/>
      <c r="G190" s="51"/>
      <c r="I190" s="3"/>
      <c r="J190" s="61"/>
    </row>
    <row r="191" spans="2:10" s="1" customFormat="1" ht="15.75" customHeight="1" x14ac:dyDescent="0.25">
      <c r="B191" s="39"/>
      <c r="C191" s="24" t="s">
        <v>1476</v>
      </c>
      <c r="D191" s="46">
        <v>1387</v>
      </c>
      <c r="E191" s="57"/>
      <c r="F191" s="52"/>
      <c r="G191" s="51"/>
      <c r="I191" s="3"/>
      <c r="J191" s="61"/>
    </row>
    <row r="192" spans="2:10" s="1" customFormat="1" ht="15.75" customHeight="1" x14ac:dyDescent="0.25">
      <c r="B192" s="39"/>
      <c r="C192" s="24" t="s">
        <v>1477</v>
      </c>
      <c r="D192" s="46">
        <v>623</v>
      </c>
      <c r="E192" s="57"/>
      <c r="F192" s="52"/>
      <c r="G192" s="51"/>
      <c r="I192" s="3"/>
      <c r="J192" s="61"/>
    </row>
    <row r="193" spans="2:10" s="1" customFormat="1" ht="15.75" customHeight="1" x14ac:dyDescent="0.25">
      <c r="B193" s="39"/>
      <c r="C193" s="24" t="s">
        <v>1478</v>
      </c>
      <c r="D193" s="46">
        <v>4046</v>
      </c>
      <c r="E193" s="57"/>
      <c r="F193" s="52"/>
      <c r="G193" s="51"/>
      <c r="I193" s="3"/>
      <c r="J193" s="61"/>
    </row>
    <row r="194" spans="2:10" s="1" customFormat="1" ht="15.75" customHeight="1" x14ac:dyDescent="0.25">
      <c r="B194" s="39"/>
      <c r="C194" s="24" t="s">
        <v>1479</v>
      </c>
      <c r="D194" s="46">
        <v>601</v>
      </c>
      <c r="E194" s="57"/>
      <c r="F194" s="52"/>
      <c r="G194" s="51"/>
      <c r="I194" s="3"/>
      <c r="J194" s="61"/>
    </row>
    <row r="195" spans="2:10" s="1" customFormat="1" ht="15.75" customHeight="1" x14ac:dyDescent="0.25">
      <c r="B195" s="39"/>
      <c r="C195" s="24" t="s">
        <v>1480</v>
      </c>
      <c r="D195" s="46">
        <v>2573</v>
      </c>
      <c r="E195" s="57"/>
      <c r="F195" s="52"/>
      <c r="G195" s="51"/>
      <c r="I195" s="3"/>
      <c r="J195" s="61"/>
    </row>
    <row r="196" spans="2:10" s="1" customFormat="1" ht="15.75" customHeight="1" x14ac:dyDescent="0.25">
      <c r="B196" s="39"/>
      <c r="C196" s="24" t="s">
        <v>1481</v>
      </c>
      <c r="D196" s="46">
        <v>4309</v>
      </c>
      <c r="E196" s="57"/>
      <c r="F196" s="52"/>
      <c r="G196" s="51"/>
      <c r="I196" s="3"/>
      <c r="J196" s="61"/>
    </row>
    <row r="197" spans="2:10" s="1" customFormat="1" ht="15.75" customHeight="1" x14ac:dyDescent="0.25">
      <c r="B197" s="39"/>
      <c r="C197" s="24" t="s">
        <v>1482</v>
      </c>
      <c r="D197" s="46">
        <v>1142</v>
      </c>
      <c r="E197" s="57"/>
      <c r="F197" s="52"/>
      <c r="G197" s="51"/>
      <c r="I197" s="3"/>
      <c r="J197" s="61"/>
    </row>
    <row r="198" spans="2:10" s="1" customFormat="1" ht="15.75" customHeight="1" x14ac:dyDescent="0.25">
      <c r="B198" s="39"/>
      <c r="C198" s="24" t="s">
        <v>1483</v>
      </c>
      <c r="D198" s="46">
        <v>698</v>
      </c>
      <c r="E198" s="57"/>
      <c r="F198" s="52"/>
      <c r="G198" s="51"/>
      <c r="I198" s="3"/>
      <c r="J198" s="61"/>
    </row>
    <row r="199" spans="2:10" s="1" customFormat="1" ht="15.75" customHeight="1" x14ac:dyDescent="0.25">
      <c r="B199" s="39"/>
      <c r="C199" s="24" t="s">
        <v>6</v>
      </c>
      <c r="D199" s="46">
        <v>744</v>
      </c>
      <c r="E199" s="57"/>
      <c r="F199" s="52"/>
      <c r="G199" s="51"/>
      <c r="I199" s="3"/>
      <c r="J199" s="61"/>
    </row>
    <row r="200" spans="2:10" s="1" customFormat="1" ht="15.75" customHeight="1" x14ac:dyDescent="0.25">
      <c r="B200" s="39"/>
      <c r="C200" s="24" t="s">
        <v>1484</v>
      </c>
      <c r="D200" s="46">
        <v>1557</v>
      </c>
      <c r="E200" s="57"/>
      <c r="F200" s="52"/>
      <c r="G200" s="51"/>
      <c r="I200" s="3"/>
      <c r="J200" s="61"/>
    </row>
    <row r="201" spans="2:10" s="1" customFormat="1" ht="15.75" customHeight="1" x14ac:dyDescent="0.25">
      <c r="B201" s="39"/>
      <c r="C201" s="24" t="s">
        <v>1485</v>
      </c>
      <c r="D201" s="46">
        <v>1930</v>
      </c>
      <c r="E201" s="57"/>
      <c r="F201" s="52"/>
      <c r="G201" s="51"/>
      <c r="I201" s="3"/>
      <c r="J201" s="61"/>
    </row>
    <row r="202" spans="2:10" s="1" customFormat="1" ht="15.75" customHeight="1" x14ac:dyDescent="0.25">
      <c r="B202" s="39"/>
      <c r="C202" s="25"/>
      <c r="D202" s="32"/>
      <c r="E202" s="57"/>
      <c r="F202" s="52"/>
      <c r="G202" s="51"/>
      <c r="I202" s="3"/>
      <c r="J202" s="61"/>
    </row>
    <row r="203" spans="2:10" s="1" customFormat="1" ht="15.75" customHeight="1" x14ac:dyDescent="0.25">
      <c r="B203" s="39"/>
      <c r="C203" s="25" t="s">
        <v>1486</v>
      </c>
      <c r="D203" s="32">
        <f>SUM(D204:D214)</f>
        <v>17920</v>
      </c>
      <c r="E203" s="57"/>
      <c r="F203" s="52"/>
      <c r="G203" s="51"/>
      <c r="I203" s="3"/>
      <c r="J203" s="61"/>
    </row>
    <row r="204" spans="2:10" s="1" customFormat="1" ht="15.75" customHeight="1" x14ac:dyDescent="0.25">
      <c r="B204" s="39"/>
      <c r="C204" s="24" t="s">
        <v>1487</v>
      </c>
      <c r="D204" s="46">
        <v>1597</v>
      </c>
      <c r="E204" s="57"/>
      <c r="F204" s="52"/>
      <c r="G204" s="51"/>
      <c r="I204" s="3"/>
      <c r="J204" s="61"/>
    </row>
    <row r="205" spans="2:10" s="1" customFormat="1" ht="15.75" customHeight="1" x14ac:dyDescent="0.25">
      <c r="B205" s="39"/>
      <c r="C205" s="24" t="s">
        <v>1488</v>
      </c>
      <c r="D205" s="46">
        <v>828</v>
      </c>
      <c r="E205" s="57"/>
      <c r="F205" s="52"/>
      <c r="G205" s="51"/>
      <c r="I205" s="3"/>
      <c r="J205" s="61"/>
    </row>
    <row r="206" spans="2:10" s="1" customFormat="1" ht="15.75" customHeight="1" x14ac:dyDescent="0.25">
      <c r="B206" s="39"/>
      <c r="C206" s="24" t="s">
        <v>34</v>
      </c>
      <c r="D206" s="46">
        <v>1519</v>
      </c>
      <c r="E206" s="57"/>
      <c r="F206" s="52"/>
      <c r="G206" s="51"/>
      <c r="I206" s="3"/>
      <c r="J206" s="61"/>
    </row>
    <row r="207" spans="2:10" s="1" customFormat="1" ht="15.75" customHeight="1" x14ac:dyDescent="0.25">
      <c r="B207" s="39"/>
      <c r="C207" s="24" t="s">
        <v>1489</v>
      </c>
      <c r="D207" s="46">
        <v>1124</v>
      </c>
      <c r="E207" s="57"/>
      <c r="F207" s="52"/>
      <c r="G207" s="51"/>
      <c r="I207" s="3"/>
      <c r="J207" s="61"/>
    </row>
    <row r="208" spans="2:10" s="1" customFormat="1" ht="15.75" customHeight="1" x14ac:dyDescent="0.25">
      <c r="B208" s="39"/>
      <c r="C208" s="24" t="s">
        <v>1490</v>
      </c>
      <c r="D208" s="46">
        <v>608</v>
      </c>
      <c r="E208" s="57"/>
      <c r="F208" s="52"/>
      <c r="G208" s="51"/>
      <c r="I208" s="3"/>
      <c r="J208" s="61"/>
    </row>
    <row r="209" spans="2:10" s="1" customFormat="1" ht="15.75" customHeight="1" x14ac:dyDescent="0.25">
      <c r="B209" s="39"/>
      <c r="C209" s="24" t="s">
        <v>1491</v>
      </c>
      <c r="D209" s="46">
        <v>4021</v>
      </c>
      <c r="E209" s="57"/>
      <c r="F209" s="52"/>
      <c r="G209" s="51"/>
      <c r="I209" s="3"/>
      <c r="J209" s="61"/>
    </row>
    <row r="210" spans="2:10" s="1" customFormat="1" ht="15.75" customHeight="1" x14ac:dyDescent="0.25">
      <c r="B210" s="39"/>
      <c r="C210" s="24" t="s">
        <v>1492</v>
      </c>
      <c r="D210" s="46">
        <v>1205</v>
      </c>
      <c r="E210" s="57"/>
      <c r="F210" s="52"/>
      <c r="G210" s="51"/>
      <c r="I210" s="3"/>
      <c r="J210" s="61"/>
    </row>
    <row r="211" spans="2:10" s="1" customFormat="1" ht="15.75" customHeight="1" x14ac:dyDescent="0.25">
      <c r="B211" s="39"/>
      <c r="C211" s="24" t="s">
        <v>2</v>
      </c>
      <c r="D211" s="46">
        <v>3091</v>
      </c>
      <c r="E211" s="57"/>
      <c r="F211" s="52"/>
      <c r="G211" s="51"/>
      <c r="I211" s="3"/>
      <c r="J211" s="61"/>
    </row>
    <row r="212" spans="2:10" s="1" customFormat="1" ht="15.75" customHeight="1" x14ac:dyDescent="0.25">
      <c r="B212" s="39"/>
      <c r="C212" s="24" t="s">
        <v>1381</v>
      </c>
      <c r="D212" s="46">
        <v>1472</v>
      </c>
      <c r="E212" s="57"/>
      <c r="F212" s="52"/>
      <c r="G212" s="51"/>
      <c r="I212" s="3"/>
      <c r="J212" s="61"/>
    </row>
    <row r="213" spans="2:10" s="1" customFormat="1" ht="15.75" customHeight="1" x14ac:dyDescent="0.25">
      <c r="B213" s="39"/>
      <c r="C213" s="24" t="s">
        <v>1493</v>
      </c>
      <c r="D213" s="46">
        <v>1361</v>
      </c>
      <c r="E213" s="57"/>
      <c r="F213" s="52"/>
      <c r="G213" s="51"/>
      <c r="I213" s="3"/>
      <c r="J213" s="61"/>
    </row>
    <row r="214" spans="2:10" s="1" customFormat="1" ht="15.75" customHeight="1" x14ac:dyDescent="0.25">
      <c r="B214" s="39"/>
      <c r="C214" s="24" t="s">
        <v>1494</v>
      </c>
      <c r="D214" s="46">
        <v>1094</v>
      </c>
      <c r="E214" s="57"/>
      <c r="F214" s="52"/>
      <c r="G214" s="51"/>
      <c r="I214" s="3"/>
      <c r="J214" s="61"/>
    </row>
    <row r="215" spans="2:10" s="1" customFormat="1" ht="15.75" customHeight="1" x14ac:dyDescent="0.25">
      <c r="B215" s="39"/>
      <c r="C215" s="25"/>
      <c r="D215" s="32"/>
      <c r="E215" s="57"/>
      <c r="F215" s="52"/>
      <c r="G215" s="51"/>
      <c r="I215" s="3"/>
      <c r="J215" s="61"/>
    </row>
    <row r="216" spans="2:10" s="1" customFormat="1" ht="15.75" customHeight="1" x14ac:dyDescent="0.25">
      <c r="B216" s="39"/>
      <c r="C216" s="25" t="s">
        <v>1495</v>
      </c>
      <c r="D216" s="32">
        <f>SUM(D217:D232)</f>
        <v>33902</v>
      </c>
      <c r="E216" s="57"/>
      <c r="F216" s="52"/>
      <c r="G216" s="51"/>
      <c r="I216" s="3"/>
      <c r="J216" s="61"/>
    </row>
    <row r="217" spans="2:10" s="1" customFormat="1" ht="15.75" customHeight="1" x14ac:dyDescent="0.25">
      <c r="B217" s="39"/>
      <c r="C217" s="24" t="s">
        <v>1496</v>
      </c>
      <c r="D217" s="46">
        <v>1181</v>
      </c>
      <c r="E217" s="57"/>
      <c r="F217" s="52"/>
      <c r="G217" s="51"/>
      <c r="I217" s="3"/>
      <c r="J217" s="61"/>
    </row>
    <row r="218" spans="2:10" s="1" customFormat="1" ht="15.75" customHeight="1" x14ac:dyDescent="0.25">
      <c r="B218" s="39"/>
      <c r="C218" s="24" t="s">
        <v>1497</v>
      </c>
      <c r="D218" s="46">
        <v>997</v>
      </c>
      <c r="E218" s="57"/>
      <c r="F218" s="52"/>
      <c r="G218" s="51"/>
      <c r="I218" s="3"/>
      <c r="J218" s="61"/>
    </row>
    <row r="219" spans="2:10" s="1" customFormat="1" ht="15.75" customHeight="1" x14ac:dyDescent="0.25">
      <c r="B219" s="39"/>
      <c r="C219" s="24" t="s">
        <v>1498</v>
      </c>
      <c r="D219" s="46">
        <v>1531</v>
      </c>
      <c r="E219" s="57"/>
      <c r="F219" s="52"/>
      <c r="G219" s="51"/>
      <c r="I219" s="3"/>
      <c r="J219" s="61"/>
    </row>
    <row r="220" spans="2:10" s="1" customFormat="1" ht="15.75" customHeight="1" x14ac:dyDescent="0.25">
      <c r="B220" s="39"/>
      <c r="C220" s="24" t="s">
        <v>1499</v>
      </c>
      <c r="D220" s="46">
        <v>1164</v>
      </c>
      <c r="E220" s="57"/>
      <c r="F220" s="52"/>
      <c r="G220" s="51"/>
      <c r="I220" s="3"/>
      <c r="J220" s="61"/>
    </row>
    <row r="221" spans="2:10" s="1" customFormat="1" ht="15.75" customHeight="1" x14ac:dyDescent="0.25">
      <c r="B221" s="39"/>
      <c r="C221" s="24" t="s">
        <v>1500</v>
      </c>
      <c r="D221" s="46">
        <v>2931</v>
      </c>
      <c r="E221" s="57"/>
      <c r="F221" s="52"/>
      <c r="G221" s="51"/>
      <c r="I221" s="3"/>
      <c r="J221" s="61"/>
    </row>
    <row r="222" spans="2:10" s="1" customFormat="1" ht="15.75" customHeight="1" x14ac:dyDescent="0.25">
      <c r="B222" s="39"/>
      <c r="C222" s="24" t="s">
        <v>1501</v>
      </c>
      <c r="D222" s="46">
        <v>2267</v>
      </c>
      <c r="E222" s="57"/>
      <c r="F222" s="52"/>
      <c r="G222" s="51"/>
      <c r="I222" s="3"/>
      <c r="J222" s="61"/>
    </row>
    <row r="223" spans="2:10" s="1" customFormat="1" ht="15.75" customHeight="1" x14ac:dyDescent="0.25">
      <c r="B223" s="39"/>
      <c r="C223" s="24" t="s">
        <v>1502</v>
      </c>
      <c r="D223" s="46">
        <v>1213</v>
      </c>
      <c r="E223" s="57"/>
      <c r="F223" s="52"/>
      <c r="G223" s="51"/>
      <c r="I223" s="3"/>
      <c r="J223" s="61"/>
    </row>
    <row r="224" spans="2:10" s="1" customFormat="1" ht="15.75" customHeight="1" x14ac:dyDescent="0.25">
      <c r="B224" s="39"/>
      <c r="C224" s="24" t="s">
        <v>1503</v>
      </c>
      <c r="D224" s="46">
        <v>1834</v>
      </c>
      <c r="E224" s="57"/>
      <c r="F224" s="52"/>
      <c r="G224" s="51"/>
      <c r="I224" s="3"/>
      <c r="J224" s="61"/>
    </row>
    <row r="225" spans="2:10" s="1" customFormat="1" ht="15.75" customHeight="1" x14ac:dyDescent="0.25">
      <c r="B225" s="39"/>
      <c r="C225" s="24" t="s">
        <v>1504</v>
      </c>
      <c r="D225" s="46">
        <v>1285</v>
      </c>
      <c r="E225" s="57"/>
      <c r="F225" s="52"/>
      <c r="G225" s="51"/>
      <c r="I225" s="3"/>
      <c r="J225" s="61"/>
    </row>
    <row r="226" spans="2:10" s="1" customFormat="1" ht="15.75" customHeight="1" x14ac:dyDescent="0.25">
      <c r="B226" s="39"/>
      <c r="C226" s="24" t="s">
        <v>1505</v>
      </c>
      <c r="D226" s="46">
        <v>1326</v>
      </c>
      <c r="E226" s="57"/>
      <c r="F226" s="52"/>
      <c r="G226" s="51"/>
      <c r="I226" s="3"/>
      <c r="J226" s="61"/>
    </row>
    <row r="227" spans="2:10" s="1" customFormat="1" ht="15.75" customHeight="1" x14ac:dyDescent="0.25">
      <c r="B227" s="39"/>
      <c r="C227" s="24" t="s">
        <v>2</v>
      </c>
      <c r="D227" s="46">
        <v>7847</v>
      </c>
      <c r="E227" s="57"/>
      <c r="F227" s="52"/>
      <c r="G227" s="51"/>
      <c r="I227" s="3"/>
      <c r="J227" s="61"/>
    </row>
    <row r="228" spans="2:10" s="1" customFormat="1" ht="15.75" customHeight="1" x14ac:dyDescent="0.25">
      <c r="B228" s="39"/>
      <c r="C228" s="24" t="s">
        <v>1506</v>
      </c>
      <c r="D228" s="46">
        <v>606</v>
      </c>
      <c r="E228" s="57"/>
      <c r="F228" s="52"/>
      <c r="G228" s="51"/>
      <c r="I228" s="3"/>
      <c r="J228" s="61"/>
    </row>
    <row r="229" spans="2:10" s="1" customFormat="1" ht="15.75" customHeight="1" x14ac:dyDescent="0.25">
      <c r="B229" s="39"/>
      <c r="C229" s="24" t="s">
        <v>10</v>
      </c>
      <c r="D229" s="46">
        <v>3062</v>
      </c>
      <c r="E229" s="57"/>
      <c r="F229" s="52"/>
      <c r="G229" s="51"/>
      <c r="I229" s="3"/>
      <c r="J229" s="61"/>
    </row>
    <row r="230" spans="2:10" s="1" customFormat="1" ht="15.75" customHeight="1" x14ac:dyDescent="0.25">
      <c r="B230" s="39"/>
      <c r="C230" s="24" t="s">
        <v>1507</v>
      </c>
      <c r="D230" s="46">
        <v>1731</v>
      </c>
      <c r="E230" s="57"/>
      <c r="F230" s="52"/>
      <c r="G230" s="51"/>
      <c r="I230" s="3"/>
      <c r="J230" s="61"/>
    </row>
    <row r="231" spans="2:10" s="1" customFormat="1" ht="15.75" customHeight="1" x14ac:dyDescent="0.25">
      <c r="B231" s="39"/>
      <c r="C231" s="24" t="s">
        <v>1508</v>
      </c>
      <c r="D231" s="46">
        <v>1598</v>
      </c>
      <c r="E231" s="57"/>
      <c r="F231" s="52"/>
      <c r="G231" s="51"/>
      <c r="I231" s="3"/>
      <c r="J231" s="61"/>
    </row>
    <row r="232" spans="2:10" s="1" customFormat="1" ht="15.75" customHeight="1" x14ac:dyDescent="0.25">
      <c r="B232" s="39"/>
      <c r="C232" s="24" t="s">
        <v>1509</v>
      </c>
      <c r="D232" s="46">
        <v>3329</v>
      </c>
      <c r="E232" s="57"/>
      <c r="F232" s="52"/>
      <c r="G232" s="51"/>
      <c r="I232" s="3"/>
      <c r="J232" s="61"/>
    </row>
    <row r="233" spans="2:10" s="1" customFormat="1" ht="15.75" customHeight="1" x14ac:dyDescent="0.25">
      <c r="B233" s="39"/>
      <c r="C233" s="24"/>
      <c r="D233" s="46"/>
      <c r="E233" s="57"/>
      <c r="F233" s="52"/>
      <c r="G233" s="51"/>
      <c r="I233" s="3"/>
      <c r="J233" s="61"/>
    </row>
    <row r="234" spans="2:10" s="1" customFormat="1" ht="15.75" customHeight="1" x14ac:dyDescent="0.25">
      <c r="B234" s="39"/>
      <c r="C234" s="42" t="s">
        <v>1510</v>
      </c>
      <c r="D234" s="32">
        <f>SUM(D235:D249)</f>
        <v>57055</v>
      </c>
      <c r="E234" s="57"/>
      <c r="F234" s="52"/>
      <c r="G234" s="51"/>
      <c r="I234" s="3"/>
      <c r="J234" s="61"/>
    </row>
    <row r="235" spans="2:10" s="1" customFormat="1" ht="15.75" customHeight="1" x14ac:dyDescent="0.25">
      <c r="B235" s="39"/>
      <c r="C235" s="24" t="s">
        <v>1511</v>
      </c>
      <c r="D235" s="46">
        <v>6025</v>
      </c>
      <c r="E235" s="57"/>
      <c r="F235" s="52"/>
      <c r="G235" s="51"/>
      <c r="I235" s="3"/>
      <c r="J235" s="61"/>
    </row>
    <row r="236" spans="2:10" s="1" customFormat="1" ht="15.75" customHeight="1" x14ac:dyDescent="0.25">
      <c r="B236" s="39"/>
      <c r="C236" s="24" t="s">
        <v>1512</v>
      </c>
      <c r="D236" s="46">
        <v>6849</v>
      </c>
      <c r="E236" s="57"/>
      <c r="F236" s="52"/>
      <c r="G236" s="51"/>
      <c r="I236" s="3"/>
      <c r="J236" s="61"/>
    </row>
    <row r="237" spans="2:10" s="1" customFormat="1" ht="15.75" customHeight="1" x14ac:dyDescent="0.25">
      <c r="B237" s="39"/>
      <c r="C237" s="24" t="s">
        <v>1090</v>
      </c>
      <c r="D237" s="46">
        <v>905</v>
      </c>
      <c r="E237" s="57"/>
      <c r="F237" s="52"/>
      <c r="G237" s="51"/>
      <c r="I237" s="3"/>
      <c r="J237" s="61"/>
    </row>
    <row r="238" spans="2:10" s="1" customFormat="1" ht="15.75" customHeight="1" x14ac:dyDescent="0.25">
      <c r="B238" s="39"/>
      <c r="C238" s="24" t="s">
        <v>26</v>
      </c>
      <c r="D238" s="46">
        <v>2557</v>
      </c>
      <c r="E238" s="57"/>
      <c r="F238" s="52"/>
      <c r="G238" s="51"/>
      <c r="I238" s="3"/>
      <c r="J238" s="61"/>
    </row>
    <row r="239" spans="2:10" s="1" customFormat="1" ht="15.75" customHeight="1" x14ac:dyDescent="0.25">
      <c r="B239" s="39"/>
      <c r="C239" s="24" t="s">
        <v>1501</v>
      </c>
      <c r="D239" s="46">
        <v>2688</v>
      </c>
      <c r="E239" s="57"/>
      <c r="F239" s="52"/>
      <c r="G239" s="51"/>
      <c r="I239" s="3"/>
      <c r="J239" s="61"/>
    </row>
    <row r="240" spans="2:10" s="1" customFormat="1" ht="15.75" customHeight="1" x14ac:dyDescent="0.25">
      <c r="B240" s="39"/>
      <c r="C240" s="24" t="s">
        <v>1513</v>
      </c>
      <c r="D240" s="46">
        <v>5810</v>
      </c>
      <c r="E240" s="57"/>
      <c r="F240" s="52"/>
      <c r="G240" s="51"/>
      <c r="I240" s="3"/>
      <c r="J240" s="61"/>
    </row>
    <row r="241" spans="2:10" s="1" customFormat="1" ht="15.75" customHeight="1" x14ac:dyDescent="0.25">
      <c r="B241" s="39"/>
      <c r="C241" s="24" t="s">
        <v>1514</v>
      </c>
      <c r="D241" s="46">
        <v>5946</v>
      </c>
      <c r="E241" s="57"/>
      <c r="F241" s="52"/>
      <c r="G241" s="51"/>
      <c r="I241" s="3"/>
      <c r="J241" s="61"/>
    </row>
    <row r="242" spans="2:10" s="1" customFormat="1" ht="15.75" customHeight="1" x14ac:dyDescent="0.25">
      <c r="B242" s="39"/>
      <c r="C242" s="24" t="s">
        <v>1515</v>
      </c>
      <c r="D242" s="46">
        <v>3678</v>
      </c>
      <c r="E242" s="57"/>
      <c r="F242" s="52"/>
      <c r="G242" s="51"/>
      <c r="I242" s="3"/>
      <c r="J242" s="61"/>
    </row>
    <row r="243" spans="2:10" s="1" customFormat="1" ht="15.75" customHeight="1" x14ac:dyDescent="0.25">
      <c r="B243" s="39"/>
      <c r="C243" s="24" t="s">
        <v>1516</v>
      </c>
      <c r="D243" s="46">
        <v>2716</v>
      </c>
      <c r="E243" s="57"/>
      <c r="F243" s="52"/>
      <c r="G243" s="51"/>
      <c r="I243" s="3"/>
      <c r="J243" s="61"/>
    </row>
    <row r="244" spans="2:10" s="1" customFormat="1" ht="15.75" customHeight="1" x14ac:dyDescent="0.25">
      <c r="B244" s="39"/>
      <c r="C244" s="24" t="s">
        <v>3</v>
      </c>
      <c r="D244" s="46">
        <v>6313</v>
      </c>
      <c r="E244" s="57"/>
      <c r="F244" s="52"/>
      <c r="G244" s="51"/>
      <c r="I244" s="3"/>
      <c r="J244" s="61"/>
    </row>
    <row r="245" spans="2:10" s="1" customFormat="1" ht="15.75" customHeight="1" x14ac:dyDescent="0.25">
      <c r="B245" s="39"/>
      <c r="C245" s="24" t="s">
        <v>5</v>
      </c>
      <c r="D245" s="46">
        <v>1364</v>
      </c>
      <c r="E245" s="57"/>
      <c r="F245" s="52"/>
      <c r="G245" s="51"/>
      <c r="I245" s="3"/>
      <c r="J245" s="61"/>
    </row>
    <row r="246" spans="2:10" s="1" customFormat="1" ht="15.75" customHeight="1" x14ac:dyDescent="0.25">
      <c r="B246" s="39"/>
      <c r="C246" s="24" t="s">
        <v>65</v>
      </c>
      <c r="D246" s="46">
        <v>1845</v>
      </c>
      <c r="E246" s="57"/>
      <c r="F246" s="52"/>
      <c r="G246" s="51"/>
      <c r="I246" s="3"/>
      <c r="J246" s="61"/>
    </row>
    <row r="247" spans="2:10" s="1" customFormat="1" ht="15.75" customHeight="1" x14ac:dyDescent="0.25">
      <c r="B247" s="39"/>
      <c r="C247" s="24" t="s">
        <v>1517</v>
      </c>
      <c r="D247" s="46">
        <v>4566</v>
      </c>
      <c r="E247" s="57"/>
      <c r="F247" s="52"/>
      <c r="G247" s="51"/>
      <c r="I247" s="3"/>
      <c r="J247" s="61"/>
    </row>
    <row r="248" spans="2:10" s="1" customFormat="1" ht="15.75" customHeight="1" x14ac:dyDescent="0.25">
      <c r="B248" s="39"/>
      <c r="C248" s="24" t="s">
        <v>1518</v>
      </c>
      <c r="D248" s="46">
        <v>4328</v>
      </c>
      <c r="E248" s="57"/>
      <c r="F248" s="52"/>
      <c r="G248" s="51"/>
      <c r="I248" s="3"/>
      <c r="J248" s="61"/>
    </row>
    <row r="249" spans="2:10" s="1" customFormat="1" ht="15.75" customHeight="1" x14ac:dyDescent="0.25">
      <c r="B249" s="39"/>
      <c r="C249" s="24" t="s">
        <v>1519</v>
      </c>
      <c r="D249" s="46">
        <v>1465</v>
      </c>
      <c r="E249" s="57"/>
      <c r="F249" s="52"/>
      <c r="G249" s="51"/>
      <c r="I249" s="3"/>
      <c r="J249" s="61"/>
    </row>
    <row r="250" spans="2:10" s="1" customFormat="1" ht="15.75" customHeight="1" x14ac:dyDescent="0.25">
      <c r="B250" s="39"/>
      <c r="C250" s="24"/>
      <c r="D250" s="46"/>
      <c r="E250" s="57"/>
      <c r="F250" s="52"/>
      <c r="G250" s="51"/>
      <c r="I250" s="3"/>
      <c r="J250" s="61"/>
    </row>
    <row r="251" spans="2:10" s="1" customFormat="1" ht="15.75" customHeight="1" x14ac:dyDescent="0.25">
      <c r="B251" s="39"/>
      <c r="C251" s="25" t="s">
        <v>1520</v>
      </c>
      <c r="D251" s="32">
        <f>SUM(D252:D266)</f>
        <v>14091</v>
      </c>
      <c r="E251" s="57"/>
      <c r="F251" s="52"/>
      <c r="G251" s="51"/>
      <c r="I251" s="3"/>
      <c r="J251" s="61"/>
    </row>
    <row r="252" spans="2:10" s="1" customFormat="1" ht="15.75" customHeight="1" x14ac:dyDescent="0.25">
      <c r="B252" s="39"/>
      <c r="C252" s="24" t="s">
        <v>102</v>
      </c>
      <c r="D252" s="46">
        <v>693</v>
      </c>
      <c r="E252" s="57"/>
      <c r="F252" s="52"/>
      <c r="G252" s="51"/>
      <c r="I252" s="3"/>
      <c r="J252" s="61"/>
    </row>
    <row r="253" spans="2:10" s="1" customFormat="1" ht="15.75" customHeight="1" x14ac:dyDescent="0.25">
      <c r="B253" s="39"/>
      <c r="C253" s="24" t="s">
        <v>108</v>
      </c>
      <c r="D253" s="46">
        <v>1291</v>
      </c>
      <c r="E253" s="57"/>
      <c r="F253" s="52"/>
      <c r="G253" s="51"/>
      <c r="I253" s="3"/>
      <c r="J253" s="61"/>
    </row>
    <row r="254" spans="2:10" s="1" customFormat="1" ht="15.75" customHeight="1" x14ac:dyDescent="0.25">
      <c r="B254" s="39"/>
      <c r="C254" s="24" t="s">
        <v>1521</v>
      </c>
      <c r="D254" s="46">
        <v>2497</v>
      </c>
      <c r="E254" s="57"/>
      <c r="F254" s="52"/>
      <c r="G254" s="51"/>
      <c r="I254" s="3"/>
      <c r="J254" s="61"/>
    </row>
    <row r="255" spans="2:10" s="1" customFormat="1" ht="15.75" customHeight="1" x14ac:dyDescent="0.25">
      <c r="B255" s="39"/>
      <c r="C255" s="24" t="s">
        <v>1522</v>
      </c>
      <c r="D255" s="46">
        <v>243</v>
      </c>
      <c r="E255" s="57"/>
      <c r="F255" s="52"/>
      <c r="G255" s="51"/>
      <c r="I255" s="3"/>
      <c r="J255" s="61"/>
    </row>
    <row r="256" spans="2:10" s="1" customFormat="1" ht="15.75" customHeight="1" x14ac:dyDescent="0.25">
      <c r="B256" s="39"/>
      <c r="C256" s="24" t="s">
        <v>1523</v>
      </c>
      <c r="D256" s="46">
        <v>1123</v>
      </c>
      <c r="E256" s="57"/>
      <c r="F256" s="52"/>
      <c r="G256" s="51"/>
      <c r="I256" s="3"/>
      <c r="J256" s="61"/>
    </row>
    <row r="257" spans="2:10" s="1" customFormat="1" ht="15.75" customHeight="1" x14ac:dyDescent="0.25">
      <c r="B257" s="39"/>
      <c r="C257" s="24" t="s">
        <v>1524</v>
      </c>
      <c r="D257" s="46">
        <v>469</v>
      </c>
      <c r="E257" s="57"/>
      <c r="F257" s="52"/>
      <c r="G257" s="51"/>
      <c r="I257" s="3"/>
      <c r="J257" s="61"/>
    </row>
    <row r="258" spans="2:10" s="1" customFormat="1" ht="15.75" customHeight="1" x14ac:dyDescent="0.25">
      <c r="B258" s="39"/>
      <c r="C258" s="24" t="s">
        <v>35</v>
      </c>
      <c r="D258" s="46">
        <v>1339</v>
      </c>
      <c r="E258" s="57"/>
      <c r="F258" s="52"/>
      <c r="G258" s="51"/>
      <c r="I258" s="3"/>
      <c r="J258" s="61"/>
    </row>
    <row r="259" spans="2:10" s="1" customFormat="1" ht="15.75" customHeight="1" x14ac:dyDescent="0.25">
      <c r="B259" s="39"/>
      <c r="C259" s="24" t="s">
        <v>1525</v>
      </c>
      <c r="D259" s="46">
        <v>242</v>
      </c>
      <c r="E259" s="57"/>
      <c r="F259" s="52"/>
      <c r="G259" s="51"/>
      <c r="I259" s="3"/>
      <c r="J259" s="61"/>
    </row>
    <row r="260" spans="2:10" s="1" customFormat="1" ht="15.75" customHeight="1" x14ac:dyDescent="0.25">
      <c r="B260" s="39"/>
      <c r="C260" s="24" t="s">
        <v>1526</v>
      </c>
      <c r="D260" s="46">
        <v>341</v>
      </c>
      <c r="E260" s="57"/>
      <c r="F260" s="52"/>
      <c r="G260" s="51"/>
      <c r="I260" s="3"/>
      <c r="J260" s="61"/>
    </row>
    <row r="261" spans="2:10" s="1" customFormat="1" ht="15.75" customHeight="1" x14ac:dyDescent="0.25">
      <c r="B261" s="39"/>
      <c r="C261" s="24" t="s">
        <v>1527</v>
      </c>
      <c r="D261" s="46">
        <v>980</v>
      </c>
      <c r="E261" s="57"/>
      <c r="F261" s="52"/>
      <c r="G261" s="51"/>
      <c r="I261" s="3"/>
      <c r="J261" s="61"/>
    </row>
    <row r="262" spans="2:10" s="1" customFormat="1" ht="15.75" customHeight="1" x14ac:dyDescent="0.25">
      <c r="B262" s="39"/>
      <c r="C262" s="24" t="s">
        <v>2</v>
      </c>
      <c r="D262" s="46">
        <v>2320</v>
      </c>
      <c r="E262" s="57"/>
      <c r="F262" s="52"/>
      <c r="G262" s="51"/>
      <c r="I262" s="3"/>
      <c r="J262" s="61"/>
    </row>
    <row r="263" spans="2:10" s="1" customFormat="1" ht="15.75" customHeight="1" x14ac:dyDescent="0.25">
      <c r="B263" s="39"/>
      <c r="C263" s="24" t="s">
        <v>1528</v>
      </c>
      <c r="D263" s="46">
        <v>343</v>
      </c>
      <c r="E263" s="57"/>
      <c r="F263" s="52"/>
      <c r="G263" s="51"/>
      <c r="I263" s="3"/>
      <c r="J263" s="61"/>
    </row>
    <row r="264" spans="2:10" s="1" customFormat="1" ht="15.75" customHeight="1" x14ac:dyDescent="0.25">
      <c r="B264" s="39"/>
      <c r="C264" s="24" t="s">
        <v>1529</v>
      </c>
      <c r="D264" s="46">
        <v>442</v>
      </c>
      <c r="E264" s="57"/>
      <c r="F264" s="52"/>
      <c r="G264" s="51"/>
      <c r="I264" s="3"/>
      <c r="J264" s="61"/>
    </row>
    <row r="265" spans="2:10" s="1" customFormat="1" ht="15.75" customHeight="1" x14ac:dyDescent="0.25">
      <c r="B265" s="39"/>
      <c r="C265" s="24" t="s">
        <v>943</v>
      </c>
      <c r="D265" s="46">
        <v>745</v>
      </c>
      <c r="E265" s="57"/>
      <c r="F265" s="52"/>
      <c r="G265" s="51"/>
      <c r="I265" s="3"/>
      <c r="J265" s="61"/>
    </row>
    <row r="266" spans="2:10" s="1" customFormat="1" ht="15.75" customHeight="1" x14ac:dyDescent="0.25">
      <c r="B266" s="39"/>
      <c r="C266" s="24" t="s">
        <v>1530</v>
      </c>
      <c r="D266" s="46">
        <v>1023</v>
      </c>
      <c r="E266" s="57"/>
      <c r="F266" s="52"/>
      <c r="G266" s="51"/>
      <c r="I266" s="3"/>
      <c r="J266" s="61"/>
    </row>
    <row r="267" spans="2:10" s="1" customFormat="1" ht="15.75" customHeight="1" x14ac:dyDescent="0.25">
      <c r="B267" s="39"/>
      <c r="C267" s="24"/>
      <c r="D267" s="46"/>
      <c r="E267" s="57"/>
      <c r="F267" s="52"/>
      <c r="G267" s="51"/>
      <c r="I267" s="3"/>
      <c r="J267" s="61"/>
    </row>
    <row r="268" spans="2:10" s="1" customFormat="1" ht="15.75" customHeight="1" x14ac:dyDescent="0.25">
      <c r="B268" s="39"/>
      <c r="C268" s="25" t="s">
        <v>1531</v>
      </c>
      <c r="D268" s="32">
        <f>SUM(D269:D278)</f>
        <v>24190</v>
      </c>
      <c r="E268" s="57"/>
      <c r="F268" s="52"/>
      <c r="G268" s="51"/>
      <c r="I268" s="3"/>
      <c r="J268" s="61"/>
    </row>
    <row r="269" spans="2:10" s="1" customFormat="1" ht="15.75" customHeight="1" x14ac:dyDescent="0.25">
      <c r="B269" s="39"/>
      <c r="C269" s="24" t="s">
        <v>1275</v>
      </c>
      <c r="D269" s="46">
        <v>840</v>
      </c>
      <c r="E269" s="57"/>
      <c r="F269" s="52"/>
      <c r="G269" s="51"/>
      <c r="I269" s="3"/>
      <c r="J269" s="61"/>
    </row>
    <row r="270" spans="2:10" s="1" customFormat="1" ht="15.75" customHeight="1" x14ac:dyDescent="0.25">
      <c r="B270" s="39"/>
      <c r="C270" s="24" t="s">
        <v>1532</v>
      </c>
      <c r="D270" s="46">
        <v>2946</v>
      </c>
      <c r="E270" s="57"/>
      <c r="F270" s="52"/>
      <c r="G270" s="51"/>
      <c r="I270" s="3"/>
      <c r="J270" s="61"/>
    </row>
    <row r="271" spans="2:10" s="1" customFormat="1" ht="15.75" customHeight="1" x14ac:dyDescent="0.25">
      <c r="B271" s="39"/>
      <c r="C271" s="24" t="s">
        <v>1533</v>
      </c>
      <c r="D271" s="46">
        <v>883</v>
      </c>
      <c r="E271" s="57"/>
      <c r="F271" s="52"/>
      <c r="G271" s="51"/>
      <c r="I271" s="3"/>
      <c r="J271" s="61"/>
    </row>
    <row r="272" spans="2:10" s="1" customFormat="1" ht="15.75" customHeight="1" x14ac:dyDescent="0.25">
      <c r="B272" s="39"/>
      <c r="C272" s="24" t="s">
        <v>1534</v>
      </c>
      <c r="D272" s="46">
        <v>3546</v>
      </c>
      <c r="E272" s="57"/>
      <c r="F272" s="52"/>
      <c r="G272" s="51"/>
      <c r="I272" s="3"/>
      <c r="J272" s="61"/>
    </row>
    <row r="273" spans="2:10" s="1" customFormat="1" ht="15.75" customHeight="1" x14ac:dyDescent="0.25">
      <c r="B273" s="39"/>
      <c r="C273" s="24" t="s">
        <v>41</v>
      </c>
      <c r="D273" s="46">
        <v>3598</v>
      </c>
      <c r="E273" s="57"/>
      <c r="F273" s="52"/>
      <c r="G273" s="51"/>
      <c r="I273" s="3"/>
      <c r="J273" s="61"/>
    </row>
    <row r="274" spans="2:10" s="1" customFormat="1" ht="15.75" customHeight="1" x14ac:dyDescent="0.25">
      <c r="B274" s="39"/>
      <c r="C274" s="24" t="s">
        <v>507</v>
      </c>
      <c r="D274" s="46">
        <v>2787</v>
      </c>
      <c r="E274" s="57"/>
      <c r="F274" s="52"/>
      <c r="G274" s="51"/>
      <c r="I274" s="3"/>
      <c r="J274" s="61"/>
    </row>
    <row r="275" spans="2:10" s="1" customFormat="1" ht="15.75" customHeight="1" x14ac:dyDescent="0.25">
      <c r="B275" s="39"/>
      <c r="C275" s="24" t="s">
        <v>92</v>
      </c>
      <c r="D275" s="46">
        <v>944</v>
      </c>
      <c r="E275" s="57"/>
      <c r="F275" s="52"/>
      <c r="G275" s="51"/>
      <c r="I275" s="3"/>
      <c r="J275" s="61"/>
    </row>
    <row r="276" spans="2:10" s="1" customFormat="1" ht="15.75" customHeight="1" x14ac:dyDescent="0.25">
      <c r="B276" s="39"/>
      <c r="C276" s="24" t="s">
        <v>2</v>
      </c>
      <c r="D276" s="46">
        <v>4104</v>
      </c>
      <c r="E276" s="57"/>
      <c r="F276" s="52"/>
      <c r="G276" s="51"/>
      <c r="I276" s="3"/>
      <c r="J276" s="61"/>
    </row>
    <row r="277" spans="2:10" s="1" customFormat="1" ht="15.75" customHeight="1" x14ac:dyDescent="0.25">
      <c r="B277" s="39"/>
      <c r="C277" s="24" t="s">
        <v>1535</v>
      </c>
      <c r="D277" s="46">
        <v>2413</v>
      </c>
      <c r="E277" s="57"/>
      <c r="F277" s="52"/>
      <c r="G277" s="51"/>
      <c r="I277" s="3"/>
      <c r="J277" s="61"/>
    </row>
    <row r="278" spans="2:10" s="1" customFormat="1" ht="15.75" customHeight="1" x14ac:dyDescent="0.25">
      <c r="B278" s="39"/>
      <c r="C278" s="24" t="s">
        <v>1536</v>
      </c>
      <c r="D278" s="46">
        <v>2129</v>
      </c>
      <c r="E278" s="57"/>
      <c r="F278" s="52"/>
      <c r="G278" s="51"/>
      <c r="I278" s="3"/>
      <c r="J278" s="61"/>
    </row>
    <row r="279" spans="2:10" s="1" customFormat="1" ht="15.75" customHeight="1" x14ac:dyDescent="0.25">
      <c r="B279" s="39"/>
      <c r="C279" s="25"/>
      <c r="D279" s="32"/>
      <c r="E279" s="57"/>
      <c r="F279" s="52"/>
      <c r="G279" s="51"/>
      <c r="I279" s="3"/>
      <c r="J279" s="61"/>
    </row>
    <row r="280" spans="2:10" s="1" customFormat="1" ht="15.75" customHeight="1" x14ac:dyDescent="0.25">
      <c r="B280" s="39"/>
      <c r="C280" s="25" t="s">
        <v>1537</v>
      </c>
      <c r="D280" s="32">
        <f>SUM(D281:D291)</f>
        <v>26363</v>
      </c>
      <c r="E280" s="57"/>
      <c r="F280" s="52"/>
      <c r="G280" s="51"/>
      <c r="I280" s="3"/>
      <c r="J280" s="61"/>
    </row>
    <row r="281" spans="2:10" s="1" customFormat="1" ht="15.75" customHeight="1" x14ac:dyDescent="0.25">
      <c r="B281" s="39"/>
      <c r="C281" s="24" t="s">
        <v>1538</v>
      </c>
      <c r="D281" s="46">
        <v>1502</v>
      </c>
      <c r="E281" s="57"/>
      <c r="F281" s="52"/>
      <c r="G281" s="51"/>
      <c r="I281" s="3"/>
      <c r="J281" s="61"/>
    </row>
    <row r="282" spans="2:10" s="1" customFormat="1" ht="15.75" customHeight="1" x14ac:dyDescent="0.25">
      <c r="B282" s="39"/>
      <c r="C282" s="24" t="s">
        <v>1539</v>
      </c>
      <c r="D282" s="46">
        <v>1944</v>
      </c>
      <c r="E282" s="57"/>
      <c r="F282" s="52"/>
      <c r="G282" s="51"/>
      <c r="I282" s="3"/>
      <c r="J282" s="61"/>
    </row>
    <row r="283" spans="2:10" s="1" customFormat="1" ht="15.75" customHeight="1" x14ac:dyDescent="0.25">
      <c r="B283" s="39"/>
      <c r="C283" s="24" t="s">
        <v>1726</v>
      </c>
      <c r="D283" s="46">
        <v>4016</v>
      </c>
      <c r="E283" s="57"/>
      <c r="F283" s="52"/>
      <c r="G283" s="51"/>
      <c r="I283" s="3"/>
      <c r="J283" s="61"/>
    </row>
    <row r="284" spans="2:10" s="1" customFormat="1" ht="15.75" customHeight="1" x14ac:dyDescent="0.25">
      <c r="B284" s="39"/>
      <c r="C284" s="24" t="s">
        <v>1727</v>
      </c>
      <c r="D284" s="46">
        <v>1387</v>
      </c>
      <c r="E284" s="57"/>
      <c r="F284" s="52"/>
      <c r="G284" s="51"/>
      <c r="I284" s="3"/>
      <c r="J284" s="61"/>
    </row>
    <row r="285" spans="2:10" s="1" customFormat="1" ht="15.75" customHeight="1" x14ac:dyDescent="0.25">
      <c r="B285" s="39"/>
      <c r="C285" s="24" t="s">
        <v>1540</v>
      </c>
      <c r="D285" s="46">
        <v>1841</v>
      </c>
      <c r="E285" s="57"/>
      <c r="F285" s="52"/>
      <c r="G285" s="51"/>
      <c r="I285" s="3"/>
      <c r="J285" s="61"/>
    </row>
    <row r="286" spans="2:10" s="1" customFormat="1" ht="15.75" customHeight="1" x14ac:dyDescent="0.25">
      <c r="B286" s="39"/>
      <c r="C286" s="24" t="s">
        <v>75</v>
      </c>
      <c r="D286" s="46">
        <v>3519</v>
      </c>
      <c r="E286" s="57"/>
      <c r="F286" s="52"/>
      <c r="G286" s="51"/>
      <c r="I286" s="3"/>
      <c r="J286" s="61"/>
    </row>
    <row r="287" spans="2:10" s="1" customFormat="1" ht="15.75" customHeight="1" x14ac:dyDescent="0.25">
      <c r="B287" s="39"/>
      <c r="C287" s="24" t="s">
        <v>1541</v>
      </c>
      <c r="D287" s="46">
        <v>1176</v>
      </c>
      <c r="E287" s="57"/>
      <c r="F287" s="52"/>
      <c r="G287" s="51"/>
      <c r="I287" s="3"/>
      <c r="J287" s="61"/>
    </row>
    <row r="288" spans="2:10" s="1" customFormat="1" ht="15.75" customHeight="1" x14ac:dyDescent="0.25">
      <c r="B288" s="39"/>
      <c r="C288" s="24" t="s">
        <v>2</v>
      </c>
      <c r="D288" s="46">
        <v>3744</v>
      </c>
      <c r="E288" s="57"/>
      <c r="F288" s="52"/>
      <c r="G288" s="51"/>
      <c r="I288" s="3"/>
      <c r="J288" s="61"/>
    </row>
    <row r="289" spans="2:10" s="1" customFormat="1" ht="15.75" customHeight="1" x14ac:dyDescent="0.25">
      <c r="B289" s="39"/>
      <c r="C289" s="24" t="s">
        <v>63</v>
      </c>
      <c r="D289" s="46">
        <v>1741</v>
      </c>
      <c r="E289" s="57"/>
      <c r="F289" s="52"/>
      <c r="G289" s="51"/>
      <c r="I289" s="3"/>
      <c r="J289" s="61"/>
    </row>
    <row r="290" spans="2:10" s="1" customFormat="1" ht="15.75" customHeight="1" x14ac:dyDescent="0.25">
      <c r="B290" s="39"/>
      <c r="C290" s="24" t="s">
        <v>89</v>
      </c>
      <c r="D290" s="46">
        <v>2427</v>
      </c>
      <c r="E290" s="57"/>
      <c r="F290" s="52"/>
      <c r="G290" s="51"/>
      <c r="I290" s="3"/>
      <c r="J290" s="61"/>
    </row>
    <row r="291" spans="2:10" s="1" customFormat="1" ht="15.75" customHeight="1" x14ac:dyDescent="0.25">
      <c r="B291" s="39"/>
      <c r="C291" s="24" t="s">
        <v>1542</v>
      </c>
      <c r="D291" s="46">
        <v>3066</v>
      </c>
      <c r="E291" s="57"/>
      <c r="F291" s="52"/>
      <c r="G291" s="51"/>
      <c r="I291" s="3"/>
      <c r="J291" s="61"/>
    </row>
    <row r="292" spans="2:10" s="1" customFormat="1" ht="15.75" customHeight="1" x14ac:dyDescent="0.25">
      <c r="B292" s="39"/>
      <c r="C292" s="24"/>
      <c r="D292" s="46"/>
      <c r="E292" s="57"/>
      <c r="F292" s="52"/>
      <c r="G292" s="51"/>
      <c r="I292" s="3"/>
      <c r="J292" s="61"/>
    </row>
    <row r="293" spans="2:10" s="1" customFormat="1" ht="15.75" customHeight="1" x14ac:dyDescent="0.25">
      <c r="B293" s="39"/>
      <c r="C293" s="25" t="s">
        <v>1543</v>
      </c>
      <c r="D293" s="32">
        <f>SUM(D294:D302)</f>
        <v>12948</v>
      </c>
      <c r="E293" s="57"/>
      <c r="F293" s="52"/>
      <c r="G293" s="51"/>
      <c r="I293" s="3"/>
      <c r="J293" s="61"/>
    </row>
    <row r="294" spans="2:10" s="1" customFormat="1" ht="15.75" customHeight="1" x14ac:dyDescent="0.25">
      <c r="B294" s="39"/>
      <c r="C294" s="24" t="s">
        <v>1544</v>
      </c>
      <c r="D294" s="46">
        <v>1598</v>
      </c>
      <c r="E294" s="57"/>
      <c r="F294" s="52"/>
      <c r="G294" s="51"/>
      <c r="I294" s="3"/>
      <c r="J294" s="61"/>
    </row>
    <row r="295" spans="2:10" s="1" customFormat="1" ht="15.75" customHeight="1" x14ac:dyDescent="0.25">
      <c r="B295" s="39"/>
      <c r="C295" s="24" t="s">
        <v>1545</v>
      </c>
      <c r="D295" s="46">
        <v>2311</v>
      </c>
      <c r="E295" s="57"/>
      <c r="F295" s="52"/>
      <c r="G295" s="51"/>
      <c r="I295" s="3"/>
      <c r="J295" s="61"/>
    </row>
    <row r="296" spans="2:10" s="1" customFormat="1" ht="15.75" customHeight="1" x14ac:dyDescent="0.25">
      <c r="B296" s="39"/>
      <c r="C296" s="24" t="s">
        <v>1546</v>
      </c>
      <c r="D296" s="46">
        <v>417</v>
      </c>
      <c r="E296" s="57"/>
      <c r="F296" s="52"/>
      <c r="G296" s="51"/>
      <c r="I296" s="3"/>
      <c r="J296" s="61"/>
    </row>
    <row r="297" spans="2:10" s="1" customFormat="1" ht="15.75" customHeight="1" x14ac:dyDescent="0.25">
      <c r="B297" s="39"/>
      <c r="C297" s="24" t="s">
        <v>1547</v>
      </c>
      <c r="D297" s="46">
        <v>909</v>
      </c>
      <c r="E297" s="57"/>
      <c r="F297" s="52"/>
      <c r="G297" s="51"/>
      <c r="I297" s="3"/>
      <c r="J297" s="61"/>
    </row>
    <row r="298" spans="2:10" s="1" customFormat="1" ht="15.75" customHeight="1" x14ac:dyDescent="0.25">
      <c r="B298" s="39"/>
      <c r="C298" s="24" t="s">
        <v>2</v>
      </c>
      <c r="D298" s="46">
        <v>5252</v>
      </c>
      <c r="E298" s="57"/>
      <c r="F298" s="52"/>
      <c r="G298" s="51"/>
      <c r="I298" s="3"/>
      <c r="J298" s="61"/>
    </row>
    <row r="299" spans="2:10" s="1" customFormat="1" ht="15.75" customHeight="1" x14ac:dyDescent="0.25">
      <c r="B299" s="39"/>
      <c r="C299" s="24" t="s">
        <v>1548</v>
      </c>
      <c r="D299" s="46">
        <v>537</v>
      </c>
      <c r="E299" s="57"/>
      <c r="F299" s="52"/>
      <c r="G299" s="51"/>
      <c r="I299" s="3"/>
      <c r="J299" s="61"/>
    </row>
    <row r="300" spans="2:10" s="1" customFormat="1" ht="15.75" customHeight="1" x14ac:dyDescent="0.25">
      <c r="B300" s="39"/>
      <c r="C300" s="24" t="s">
        <v>13</v>
      </c>
      <c r="D300" s="46">
        <v>312</v>
      </c>
      <c r="E300" s="57"/>
      <c r="F300" s="52"/>
      <c r="G300" s="51"/>
      <c r="I300" s="3"/>
      <c r="J300" s="61"/>
    </row>
    <row r="301" spans="2:10" s="1" customFormat="1" ht="15.75" customHeight="1" x14ac:dyDescent="0.25">
      <c r="B301" s="39"/>
      <c r="C301" s="24" t="s">
        <v>1549</v>
      </c>
      <c r="D301" s="46">
        <v>1041</v>
      </c>
      <c r="E301" s="57"/>
      <c r="F301" s="52"/>
      <c r="G301" s="51"/>
      <c r="I301" s="3"/>
      <c r="J301" s="61"/>
    </row>
    <row r="302" spans="2:10" s="1" customFormat="1" ht="15.75" customHeight="1" x14ac:dyDescent="0.25">
      <c r="B302" s="39"/>
      <c r="C302" s="24" t="s">
        <v>1550</v>
      </c>
      <c r="D302" s="46">
        <v>571</v>
      </c>
      <c r="E302" s="57"/>
      <c r="F302" s="52"/>
      <c r="G302" s="51"/>
      <c r="I302" s="3"/>
      <c r="J302" s="61"/>
    </row>
    <row r="303" spans="2:10" s="1" customFormat="1" ht="15.75" customHeight="1" x14ac:dyDescent="0.25">
      <c r="B303" s="39"/>
      <c r="C303" s="25"/>
      <c r="D303" s="32"/>
      <c r="E303" s="57"/>
      <c r="F303" s="52"/>
      <c r="G303" s="51"/>
      <c r="I303" s="3"/>
      <c r="J303" s="61"/>
    </row>
    <row r="304" spans="2:10" s="1" customFormat="1" ht="15.75" customHeight="1" x14ac:dyDescent="0.25">
      <c r="B304" s="39"/>
      <c r="C304" s="25" t="s">
        <v>1551</v>
      </c>
      <c r="D304" s="32">
        <f>SUM(D305:D312)</f>
        <v>20559</v>
      </c>
      <c r="E304" s="57"/>
      <c r="F304" s="52"/>
      <c r="G304" s="51"/>
      <c r="I304" s="3"/>
      <c r="J304" s="61"/>
    </row>
    <row r="305" spans="2:10" s="1" customFormat="1" ht="15.75" customHeight="1" x14ac:dyDescent="0.25">
      <c r="B305" s="39"/>
      <c r="C305" s="24" t="s">
        <v>1552</v>
      </c>
      <c r="D305" s="46">
        <v>1643</v>
      </c>
      <c r="E305" s="57"/>
      <c r="F305" s="52"/>
      <c r="G305" s="51"/>
      <c r="I305" s="3"/>
      <c r="J305" s="61"/>
    </row>
    <row r="306" spans="2:10" s="1" customFormat="1" ht="15.75" customHeight="1" x14ac:dyDescent="0.25">
      <c r="B306" s="39"/>
      <c r="C306" s="24" t="s">
        <v>1553</v>
      </c>
      <c r="D306" s="46">
        <v>1086</v>
      </c>
      <c r="E306" s="57"/>
      <c r="F306" s="52"/>
      <c r="G306" s="51"/>
      <c r="I306" s="3"/>
      <c r="J306" s="61"/>
    </row>
    <row r="307" spans="2:10" s="1" customFormat="1" ht="15.75" customHeight="1" x14ac:dyDescent="0.25">
      <c r="B307" s="39"/>
      <c r="C307" s="24" t="s">
        <v>1554</v>
      </c>
      <c r="D307" s="46">
        <v>3401</v>
      </c>
      <c r="E307" s="57"/>
      <c r="F307" s="52"/>
      <c r="G307" s="51"/>
      <c r="I307" s="3"/>
      <c r="J307" s="61"/>
    </row>
    <row r="308" spans="2:10" s="1" customFormat="1" ht="15.75" customHeight="1" x14ac:dyDescent="0.25">
      <c r="B308" s="39"/>
      <c r="C308" s="24" t="s">
        <v>1555</v>
      </c>
      <c r="D308" s="46">
        <v>2701</v>
      </c>
      <c r="E308" s="57"/>
      <c r="F308" s="52"/>
      <c r="G308" s="51"/>
      <c r="I308" s="3"/>
      <c r="J308" s="61"/>
    </row>
    <row r="309" spans="2:10" s="1" customFormat="1" ht="15.75" customHeight="1" x14ac:dyDescent="0.25">
      <c r="B309" s="39"/>
      <c r="C309" s="24" t="s">
        <v>1556</v>
      </c>
      <c r="D309" s="46">
        <v>834</v>
      </c>
      <c r="E309" s="57"/>
      <c r="F309" s="52"/>
      <c r="G309" s="51"/>
      <c r="I309" s="3"/>
      <c r="J309" s="61"/>
    </row>
    <row r="310" spans="2:10" s="1" customFormat="1" ht="15.75" customHeight="1" x14ac:dyDescent="0.25">
      <c r="B310" s="39"/>
      <c r="C310" s="24" t="s">
        <v>1557</v>
      </c>
      <c r="D310" s="46">
        <v>1094</v>
      </c>
      <c r="E310" s="57"/>
      <c r="F310" s="52"/>
      <c r="G310" s="51"/>
      <c r="I310" s="3"/>
      <c r="J310" s="61"/>
    </row>
    <row r="311" spans="2:10" s="1" customFormat="1" ht="15.75" customHeight="1" x14ac:dyDescent="0.25">
      <c r="B311" s="39"/>
      <c r="C311" s="24" t="s">
        <v>2</v>
      </c>
      <c r="D311" s="46">
        <v>8411</v>
      </c>
      <c r="E311" s="57"/>
      <c r="F311" s="52"/>
      <c r="G311" s="51"/>
      <c r="I311" s="3"/>
      <c r="J311" s="61"/>
    </row>
    <row r="312" spans="2:10" s="1" customFormat="1" ht="15.75" customHeight="1" x14ac:dyDescent="0.25">
      <c r="B312" s="39"/>
      <c r="C312" s="24" t="s">
        <v>1558</v>
      </c>
      <c r="D312" s="46">
        <v>1389</v>
      </c>
      <c r="E312" s="57"/>
      <c r="F312" s="52"/>
      <c r="G312" s="51"/>
      <c r="I312" s="3"/>
      <c r="J312" s="61"/>
    </row>
    <row r="313" spans="2:10" s="1" customFormat="1" ht="15.75" customHeight="1" x14ac:dyDescent="0.25">
      <c r="B313" s="39"/>
      <c r="C313" s="25"/>
      <c r="D313" s="32"/>
      <c r="E313" s="57"/>
      <c r="F313" s="52"/>
      <c r="G313" s="51"/>
      <c r="I313" s="3"/>
      <c r="J313" s="61"/>
    </row>
    <row r="314" spans="2:10" s="1" customFormat="1" ht="15.75" customHeight="1" x14ac:dyDescent="0.25">
      <c r="B314" s="39"/>
      <c r="C314" s="25" t="s">
        <v>1559</v>
      </c>
      <c r="D314" s="32">
        <f>SUM(D315:D339)</f>
        <v>36803</v>
      </c>
      <c r="E314" s="57"/>
      <c r="F314" s="52"/>
      <c r="G314" s="51"/>
      <c r="I314" s="3"/>
      <c r="J314" s="61"/>
    </row>
    <row r="315" spans="2:10" s="1" customFormat="1" ht="15.75" customHeight="1" x14ac:dyDescent="0.25">
      <c r="B315" s="39"/>
      <c r="C315" s="24" t="s">
        <v>135</v>
      </c>
      <c r="D315" s="46">
        <v>587</v>
      </c>
      <c r="E315" s="57"/>
      <c r="F315" s="52"/>
      <c r="G315" s="51"/>
      <c r="I315" s="3"/>
      <c r="J315" s="61"/>
    </row>
    <row r="316" spans="2:10" s="1" customFormat="1" ht="15.75" customHeight="1" x14ac:dyDescent="0.25">
      <c r="B316" s="39"/>
      <c r="C316" s="24" t="s">
        <v>1560</v>
      </c>
      <c r="D316" s="46">
        <v>2455</v>
      </c>
      <c r="E316" s="57"/>
      <c r="F316" s="52"/>
      <c r="G316" s="51"/>
      <c r="I316" s="3"/>
      <c r="J316" s="61"/>
    </row>
    <row r="317" spans="2:10" s="1" customFormat="1" ht="15.75" customHeight="1" x14ac:dyDescent="0.25">
      <c r="B317" s="39"/>
      <c r="C317" s="24" t="s">
        <v>1561</v>
      </c>
      <c r="D317" s="46">
        <v>1840</v>
      </c>
      <c r="E317" s="57"/>
      <c r="F317" s="52"/>
      <c r="G317" s="51"/>
      <c r="I317" s="3"/>
      <c r="J317" s="61"/>
    </row>
    <row r="318" spans="2:10" s="1" customFormat="1" ht="15.75" customHeight="1" x14ac:dyDescent="0.25">
      <c r="B318" s="39"/>
      <c r="C318" s="24" t="s">
        <v>1562</v>
      </c>
      <c r="D318" s="46">
        <v>818</v>
      </c>
      <c r="E318" s="57"/>
      <c r="F318" s="52"/>
      <c r="G318" s="51"/>
      <c r="I318" s="3"/>
      <c r="J318" s="61"/>
    </row>
    <row r="319" spans="2:10" s="1" customFormat="1" ht="15.75" customHeight="1" x14ac:dyDescent="0.25">
      <c r="B319" s="39"/>
      <c r="C319" s="24" t="s">
        <v>1563</v>
      </c>
      <c r="D319" s="46">
        <v>1595</v>
      </c>
      <c r="E319" s="57"/>
      <c r="F319" s="52"/>
      <c r="G319" s="51"/>
      <c r="I319" s="3"/>
      <c r="J319" s="61"/>
    </row>
    <row r="320" spans="2:10" s="1" customFormat="1" ht="15.75" customHeight="1" x14ac:dyDescent="0.25">
      <c r="B320" s="39"/>
      <c r="C320" s="24" t="s">
        <v>1564</v>
      </c>
      <c r="D320" s="46">
        <v>1825</v>
      </c>
      <c r="E320" s="57"/>
      <c r="F320" s="52"/>
      <c r="G320" s="51"/>
      <c r="I320" s="3"/>
      <c r="J320" s="61"/>
    </row>
    <row r="321" spans="2:10" s="1" customFormat="1" ht="15.75" customHeight="1" x14ac:dyDescent="0.25">
      <c r="B321" s="39"/>
      <c r="C321" s="24" t="s">
        <v>136</v>
      </c>
      <c r="D321" s="46">
        <v>3169</v>
      </c>
      <c r="E321" s="57"/>
      <c r="F321" s="52"/>
      <c r="G321" s="51"/>
      <c r="I321" s="3"/>
      <c r="J321" s="61"/>
    </row>
    <row r="322" spans="2:10" s="1" customFormat="1" ht="15.75" customHeight="1" x14ac:dyDescent="0.25">
      <c r="B322" s="39"/>
      <c r="C322" s="24" t="s">
        <v>1565</v>
      </c>
      <c r="D322" s="46">
        <v>3923</v>
      </c>
      <c r="E322" s="57"/>
      <c r="F322" s="52"/>
      <c r="G322" s="51"/>
      <c r="I322" s="3"/>
      <c r="J322" s="61"/>
    </row>
    <row r="323" spans="2:10" s="1" customFormat="1" ht="15.75" customHeight="1" x14ac:dyDescent="0.25">
      <c r="B323" s="39"/>
      <c r="C323" s="24" t="s">
        <v>1566</v>
      </c>
      <c r="D323" s="46">
        <v>1422</v>
      </c>
      <c r="E323" s="57"/>
      <c r="F323" s="52"/>
      <c r="G323" s="51"/>
      <c r="I323" s="3"/>
      <c r="J323" s="61"/>
    </row>
    <row r="324" spans="2:10" s="1" customFormat="1" ht="15.75" customHeight="1" x14ac:dyDescent="0.25">
      <c r="B324" s="39"/>
      <c r="C324" s="24" t="s">
        <v>1567</v>
      </c>
      <c r="D324" s="46">
        <v>857</v>
      </c>
      <c r="E324" s="57"/>
      <c r="F324" s="52"/>
      <c r="G324" s="51"/>
      <c r="I324" s="3"/>
      <c r="J324" s="61"/>
    </row>
    <row r="325" spans="2:10" s="1" customFormat="1" ht="15.75" customHeight="1" x14ac:dyDescent="0.25">
      <c r="B325" s="39"/>
      <c r="C325" s="24" t="s">
        <v>41</v>
      </c>
      <c r="D325" s="46">
        <v>519</v>
      </c>
      <c r="E325" s="57"/>
      <c r="F325" s="52"/>
      <c r="G325" s="51"/>
      <c r="I325" s="3"/>
      <c r="J325" s="61"/>
    </row>
    <row r="326" spans="2:10" s="1" customFormat="1" ht="15.75" customHeight="1" x14ac:dyDescent="0.25">
      <c r="B326" s="39"/>
      <c r="C326" s="24" t="s">
        <v>1568</v>
      </c>
      <c r="D326" s="46">
        <v>3332</v>
      </c>
      <c r="E326" s="57"/>
      <c r="F326" s="52"/>
      <c r="G326" s="51"/>
      <c r="I326" s="3"/>
      <c r="J326" s="61"/>
    </row>
    <row r="327" spans="2:10" s="1" customFormat="1" ht="15.75" customHeight="1" x14ac:dyDescent="0.25">
      <c r="B327" s="39"/>
      <c r="C327" s="24" t="s">
        <v>57</v>
      </c>
      <c r="D327" s="46">
        <v>681</v>
      </c>
      <c r="E327" s="57"/>
      <c r="F327" s="52"/>
      <c r="G327" s="51"/>
      <c r="I327" s="3"/>
      <c r="J327" s="61"/>
    </row>
    <row r="328" spans="2:10" s="1" customFormat="1" ht="15.75" customHeight="1" x14ac:dyDescent="0.25">
      <c r="B328" s="39"/>
      <c r="C328" s="24" t="s">
        <v>1569</v>
      </c>
      <c r="D328" s="46">
        <v>974</v>
      </c>
      <c r="E328" s="57"/>
      <c r="F328" s="52"/>
      <c r="G328" s="51"/>
      <c r="I328" s="3"/>
      <c r="J328" s="61"/>
    </row>
    <row r="329" spans="2:10" s="1" customFormat="1" ht="15.75" customHeight="1" x14ac:dyDescent="0.25">
      <c r="B329" s="39"/>
      <c r="C329" s="24" t="s">
        <v>1570</v>
      </c>
      <c r="D329" s="46">
        <v>566</v>
      </c>
      <c r="E329" s="57"/>
      <c r="F329" s="52"/>
      <c r="G329" s="51"/>
      <c r="I329" s="3"/>
      <c r="J329" s="61"/>
    </row>
    <row r="330" spans="2:10" s="1" customFormat="1" ht="15.75" customHeight="1" x14ac:dyDescent="0.25">
      <c r="B330" s="39"/>
      <c r="C330" s="24" t="s">
        <v>2</v>
      </c>
      <c r="D330" s="46">
        <v>1659</v>
      </c>
      <c r="E330" s="57"/>
      <c r="F330" s="52"/>
      <c r="G330" s="51"/>
      <c r="I330" s="3"/>
      <c r="J330" s="61"/>
    </row>
    <row r="331" spans="2:10" s="1" customFormat="1" ht="15.75" customHeight="1" x14ac:dyDescent="0.25">
      <c r="B331" s="39"/>
      <c r="C331" s="24" t="s">
        <v>5</v>
      </c>
      <c r="D331" s="46">
        <v>2235</v>
      </c>
      <c r="E331" s="57"/>
      <c r="F331" s="52"/>
      <c r="G331" s="51"/>
      <c r="I331" s="3"/>
      <c r="J331" s="61"/>
    </row>
    <row r="332" spans="2:10" s="1" customFormat="1" ht="15.75" customHeight="1" x14ac:dyDescent="0.25">
      <c r="B332" s="39"/>
      <c r="C332" s="24" t="s">
        <v>9</v>
      </c>
      <c r="D332" s="46">
        <v>1670</v>
      </c>
      <c r="E332" s="57"/>
      <c r="F332" s="52"/>
      <c r="G332" s="51"/>
      <c r="I332" s="3"/>
      <c r="J332" s="61"/>
    </row>
    <row r="333" spans="2:10" s="1" customFormat="1" ht="15.75" customHeight="1" x14ac:dyDescent="0.25">
      <c r="B333" s="39"/>
      <c r="C333" s="24" t="s">
        <v>12</v>
      </c>
      <c r="D333" s="46">
        <v>1958</v>
      </c>
      <c r="E333" s="57"/>
      <c r="F333" s="52"/>
      <c r="G333" s="51"/>
      <c r="I333" s="3"/>
      <c r="J333" s="61"/>
    </row>
    <row r="334" spans="2:10" s="1" customFormat="1" ht="15.75" customHeight="1" x14ac:dyDescent="0.25">
      <c r="B334" s="39"/>
      <c r="C334" s="24" t="s">
        <v>1571</v>
      </c>
      <c r="D334" s="46">
        <v>895</v>
      </c>
      <c r="E334" s="57"/>
      <c r="F334" s="52"/>
      <c r="G334" s="51"/>
      <c r="I334" s="3"/>
      <c r="J334" s="61"/>
    </row>
    <row r="335" spans="2:10" s="1" customFormat="1" ht="15.75" customHeight="1" x14ac:dyDescent="0.25">
      <c r="B335" s="39"/>
      <c r="C335" s="24" t="s">
        <v>1572</v>
      </c>
      <c r="D335" s="46">
        <v>509</v>
      </c>
      <c r="E335" s="57"/>
      <c r="F335" s="52"/>
      <c r="G335" s="51"/>
      <c r="I335" s="3"/>
      <c r="J335" s="61"/>
    </row>
    <row r="336" spans="2:10" s="1" customFormat="1" ht="15.75" customHeight="1" x14ac:dyDescent="0.25">
      <c r="B336" s="39"/>
      <c r="C336" s="24" t="s">
        <v>1573</v>
      </c>
      <c r="D336" s="46">
        <v>1418</v>
      </c>
      <c r="E336" s="57"/>
      <c r="F336" s="52"/>
      <c r="G336" s="51"/>
      <c r="I336" s="3"/>
      <c r="J336" s="61"/>
    </row>
    <row r="337" spans="2:10" s="1" customFormat="1" ht="15.75" customHeight="1" x14ac:dyDescent="0.25">
      <c r="B337" s="39"/>
      <c r="C337" s="24" t="s">
        <v>30</v>
      </c>
      <c r="D337" s="46">
        <v>566</v>
      </c>
      <c r="E337" s="57"/>
      <c r="F337" s="52"/>
      <c r="G337" s="51"/>
      <c r="I337" s="3"/>
      <c r="J337" s="61"/>
    </row>
    <row r="338" spans="2:10" s="1" customFormat="1" ht="15.75" customHeight="1" x14ac:dyDescent="0.25">
      <c r="B338" s="39"/>
      <c r="C338" s="24" t="s">
        <v>1574</v>
      </c>
      <c r="D338" s="46">
        <v>758</v>
      </c>
      <c r="E338" s="57"/>
      <c r="F338" s="52"/>
      <c r="G338" s="51"/>
      <c r="I338" s="3"/>
      <c r="J338" s="61"/>
    </row>
    <row r="339" spans="2:10" s="1" customFormat="1" ht="15.75" customHeight="1" x14ac:dyDescent="0.25">
      <c r="B339" s="39"/>
      <c r="C339" s="24" t="s">
        <v>1575</v>
      </c>
      <c r="D339" s="46">
        <v>572</v>
      </c>
      <c r="E339" s="57"/>
      <c r="F339" s="52"/>
      <c r="G339" s="51"/>
      <c r="I339" s="3"/>
      <c r="J339" s="61"/>
    </row>
    <row r="340" spans="2:10" s="1" customFormat="1" ht="15.75" customHeight="1" x14ac:dyDescent="0.25">
      <c r="B340" s="39"/>
      <c r="C340" s="24"/>
      <c r="D340" s="46"/>
      <c r="E340" s="57"/>
      <c r="F340" s="52"/>
      <c r="G340" s="51"/>
      <c r="I340" s="3"/>
      <c r="J340" s="61"/>
    </row>
    <row r="341" spans="2:10" s="1" customFormat="1" ht="15.75" customHeight="1" x14ac:dyDescent="0.25">
      <c r="B341" s="39"/>
      <c r="C341" s="25" t="s">
        <v>1576</v>
      </c>
      <c r="D341" s="32">
        <f>SUM(D342:D354)</f>
        <v>29469</v>
      </c>
      <c r="E341" s="57"/>
      <c r="F341" s="52"/>
      <c r="G341" s="51"/>
      <c r="I341" s="3"/>
      <c r="J341" s="61"/>
    </row>
    <row r="342" spans="2:10" s="1" customFormat="1" ht="15.75" customHeight="1" x14ac:dyDescent="0.25">
      <c r="B342" s="39"/>
      <c r="C342" s="24" t="s">
        <v>1577</v>
      </c>
      <c r="D342" s="46">
        <v>1097</v>
      </c>
      <c r="E342" s="57"/>
      <c r="F342" s="52"/>
      <c r="G342" s="51"/>
      <c r="I342" s="3"/>
      <c r="J342" s="61"/>
    </row>
    <row r="343" spans="2:10" s="1" customFormat="1" ht="15.75" customHeight="1" x14ac:dyDescent="0.25">
      <c r="B343" s="39"/>
      <c r="C343" s="24" t="s">
        <v>145</v>
      </c>
      <c r="D343" s="46">
        <v>611</v>
      </c>
      <c r="E343" s="57"/>
      <c r="F343" s="52"/>
      <c r="G343" s="51"/>
      <c r="I343" s="3"/>
      <c r="J343" s="61"/>
    </row>
    <row r="344" spans="2:10" s="1" customFormat="1" ht="15.75" customHeight="1" x14ac:dyDescent="0.25">
      <c r="B344" s="39"/>
      <c r="C344" s="24" t="s">
        <v>274</v>
      </c>
      <c r="D344" s="46">
        <v>3308</v>
      </c>
      <c r="E344" s="57"/>
      <c r="F344" s="52"/>
      <c r="G344" s="51"/>
      <c r="I344" s="3"/>
      <c r="J344" s="61"/>
    </row>
    <row r="345" spans="2:10" s="1" customFormat="1" ht="15.75" customHeight="1" x14ac:dyDescent="0.25">
      <c r="B345" s="39"/>
      <c r="C345" s="24" t="s">
        <v>56</v>
      </c>
      <c r="D345" s="46">
        <v>1060</v>
      </c>
      <c r="E345" s="57"/>
      <c r="F345" s="52"/>
      <c r="G345" s="51"/>
      <c r="I345" s="3"/>
      <c r="J345" s="61"/>
    </row>
    <row r="346" spans="2:10" s="1" customFormat="1" ht="15.75" customHeight="1" x14ac:dyDescent="0.25">
      <c r="B346" s="39"/>
      <c r="C346" s="24" t="s">
        <v>934</v>
      </c>
      <c r="D346" s="46">
        <v>505</v>
      </c>
      <c r="E346" s="57"/>
      <c r="F346" s="52"/>
      <c r="G346" s="51"/>
      <c r="I346" s="3"/>
      <c r="J346" s="61"/>
    </row>
    <row r="347" spans="2:10" s="1" customFormat="1" ht="15.75" customHeight="1" x14ac:dyDescent="0.25">
      <c r="B347" s="39"/>
      <c r="C347" s="24" t="s">
        <v>57</v>
      </c>
      <c r="D347" s="46">
        <v>650</v>
      </c>
      <c r="E347" s="57"/>
      <c r="F347" s="52"/>
      <c r="G347" s="51"/>
      <c r="I347" s="3"/>
      <c r="J347" s="61"/>
    </row>
    <row r="348" spans="2:10" s="1" customFormat="1" ht="15.75" customHeight="1" x14ac:dyDescent="0.25">
      <c r="B348" s="39"/>
      <c r="C348" s="24" t="s">
        <v>1578</v>
      </c>
      <c r="D348" s="46">
        <v>2451</v>
      </c>
      <c r="E348" s="57"/>
      <c r="F348" s="52"/>
      <c r="G348" s="51"/>
      <c r="I348" s="3"/>
      <c r="J348" s="61"/>
    </row>
    <row r="349" spans="2:10" s="1" customFormat="1" ht="15.75" customHeight="1" x14ac:dyDescent="0.25">
      <c r="B349" s="39"/>
      <c r="C349" s="24" t="s">
        <v>1579</v>
      </c>
      <c r="D349" s="46">
        <v>1571</v>
      </c>
      <c r="E349" s="57"/>
      <c r="F349" s="52"/>
      <c r="G349" s="51"/>
      <c r="I349" s="3"/>
      <c r="J349" s="61"/>
    </row>
    <row r="350" spans="2:10" s="1" customFormat="1" ht="15.75" customHeight="1" x14ac:dyDescent="0.25">
      <c r="B350" s="39"/>
      <c r="C350" s="24" t="s">
        <v>1580</v>
      </c>
      <c r="D350" s="46">
        <v>1655</v>
      </c>
      <c r="E350" s="57"/>
      <c r="F350" s="52"/>
      <c r="G350" s="51"/>
      <c r="I350" s="3"/>
      <c r="J350" s="61"/>
    </row>
    <row r="351" spans="2:10" s="1" customFormat="1" ht="15.75" customHeight="1" x14ac:dyDescent="0.25">
      <c r="B351" s="39"/>
      <c r="C351" s="24" t="s">
        <v>2</v>
      </c>
      <c r="D351" s="46">
        <v>8781</v>
      </c>
      <c r="E351" s="57"/>
      <c r="F351" s="52"/>
      <c r="G351" s="51"/>
      <c r="I351" s="3"/>
      <c r="J351" s="61"/>
    </row>
    <row r="352" spans="2:10" s="1" customFormat="1" ht="15.75" customHeight="1" x14ac:dyDescent="0.25">
      <c r="B352" s="39"/>
      <c r="C352" s="24" t="s">
        <v>1581</v>
      </c>
      <c r="D352" s="46">
        <v>4204</v>
      </c>
      <c r="E352" s="57"/>
      <c r="F352" s="52"/>
      <c r="G352" s="51"/>
      <c r="I352" s="3"/>
      <c r="J352" s="61"/>
    </row>
    <row r="353" spans="2:10" s="1" customFormat="1" ht="15.75" customHeight="1" x14ac:dyDescent="0.25">
      <c r="B353" s="39"/>
      <c r="C353" s="24" t="s">
        <v>1582</v>
      </c>
      <c r="D353" s="46">
        <v>2920</v>
      </c>
      <c r="E353" s="57"/>
      <c r="F353" s="52"/>
      <c r="G353" s="51"/>
      <c r="I353" s="3"/>
      <c r="J353" s="61"/>
    </row>
    <row r="354" spans="2:10" s="1" customFormat="1" ht="15.75" customHeight="1" x14ac:dyDescent="0.25">
      <c r="B354" s="39"/>
      <c r="C354" s="24" t="s">
        <v>1583</v>
      </c>
      <c r="D354" s="46">
        <v>656</v>
      </c>
      <c r="E354" s="57"/>
      <c r="F354" s="52"/>
      <c r="G354" s="51"/>
      <c r="I354" s="3"/>
      <c r="J354" s="61"/>
    </row>
    <row r="355" spans="2:10" s="1" customFormat="1" ht="15.75" customHeight="1" x14ac:dyDescent="0.25">
      <c r="B355" s="39"/>
      <c r="C355" s="25"/>
      <c r="D355" s="32"/>
      <c r="E355" s="57"/>
      <c r="F355" s="52"/>
      <c r="G355" s="51"/>
      <c r="I355" s="3"/>
      <c r="J355" s="61"/>
    </row>
    <row r="356" spans="2:10" s="1" customFormat="1" ht="15.75" customHeight="1" x14ac:dyDescent="0.25">
      <c r="B356" s="39"/>
      <c r="C356" s="25" t="s">
        <v>1584</v>
      </c>
      <c r="D356" s="32">
        <f>SUM(D357:D375)</f>
        <v>35612</v>
      </c>
      <c r="E356" s="57"/>
      <c r="F356" s="52"/>
      <c r="G356" s="51"/>
      <c r="I356" s="3"/>
      <c r="J356" s="61"/>
    </row>
    <row r="357" spans="2:10" s="1" customFormat="1" ht="15.75" customHeight="1" x14ac:dyDescent="0.25">
      <c r="B357" s="39"/>
      <c r="C357" s="24" t="s">
        <v>235</v>
      </c>
      <c r="D357" s="46">
        <v>899</v>
      </c>
      <c r="E357" s="57"/>
      <c r="F357" s="52"/>
      <c r="G357" s="51"/>
      <c r="I357" s="3"/>
      <c r="J357" s="61"/>
    </row>
    <row r="358" spans="2:10" s="1" customFormat="1" ht="15.75" customHeight="1" x14ac:dyDescent="0.25">
      <c r="B358" s="39"/>
      <c r="C358" s="24" t="s">
        <v>1585</v>
      </c>
      <c r="D358" s="46">
        <v>1854</v>
      </c>
      <c r="E358" s="57"/>
      <c r="F358" s="52"/>
      <c r="G358" s="51"/>
      <c r="I358" s="3"/>
      <c r="J358" s="61"/>
    </row>
    <row r="359" spans="2:10" s="1" customFormat="1" ht="15.75" customHeight="1" x14ac:dyDescent="0.25">
      <c r="B359" s="39"/>
      <c r="C359" s="24" t="s">
        <v>1586</v>
      </c>
      <c r="D359" s="46">
        <v>2830</v>
      </c>
      <c r="E359" s="57"/>
      <c r="F359" s="52"/>
      <c r="G359" s="51"/>
      <c r="I359" s="3"/>
      <c r="J359" s="61"/>
    </row>
    <row r="360" spans="2:10" s="1" customFormat="1" ht="15.75" customHeight="1" x14ac:dyDescent="0.25">
      <c r="B360" s="39"/>
      <c r="C360" s="24" t="s">
        <v>1587</v>
      </c>
      <c r="D360" s="46">
        <v>799</v>
      </c>
      <c r="E360" s="57"/>
      <c r="F360" s="52"/>
      <c r="G360" s="51"/>
      <c r="I360" s="3"/>
      <c r="J360" s="61"/>
    </row>
    <row r="361" spans="2:10" s="1" customFormat="1" ht="15.75" customHeight="1" x14ac:dyDescent="0.25">
      <c r="B361" s="39"/>
      <c r="C361" s="24" t="s">
        <v>1588</v>
      </c>
      <c r="D361" s="46">
        <v>1669</v>
      </c>
      <c r="E361" s="57"/>
      <c r="F361" s="52"/>
      <c r="G361" s="51"/>
      <c r="I361" s="3"/>
      <c r="J361" s="61"/>
    </row>
    <row r="362" spans="2:10" s="1" customFormat="1" ht="15.75" customHeight="1" x14ac:dyDescent="0.25">
      <c r="B362" s="39"/>
      <c r="C362" s="24" t="s">
        <v>127</v>
      </c>
      <c r="D362" s="46">
        <v>544</v>
      </c>
      <c r="E362" s="57"/>
      <c r="F362" s="52"/>
      <c r="G362" s="51"/>
      <c r="I362" s="3"/>
      <c r="J362" s="61"/>
    </row>
    <row r="363" spans="2:10" s="1" customFormat="1" ht="15.75" customHeight="1" x14ac:dyDescent="0.25">
      <c r="B363" s="39"/>
      <c r="C363" s="24" t="s">
        <v>1589</v>
      </c>
      <c r="D363" s="46">
        <v>4311</v>
      </c>
      <c r="E363" s="57"/>
      <c r="F363" s="52"/>
      <c r="G363" s="51"/>
      <c r="I363" s="3"/>
      <c r="J363" s="61"/>
    </row>
    <row r="364" spans="2:10" s="1" customFormat="1" ht="15.75" customHeight="1" x14ac:dyDescent="0.25">
      <c r="B364" s="39"/>
      <c r="C364" s="24" t="s">
        <v>1590</v>
      </c>
      <c r="D364" s="46">
        <v>1418</v>
      </c>
      <c r="E364" s="57"/>
      <c r="F364" s="52"/>
      <c r="G364" s="51"/>
      <c r="I364" s="3"/>
      <c r="J364" s="61"/>
    </row>
    <row r="365" spans="2:10" s="1" customFormat="1" ht="15.75" customHeight="1" x14ac:dyDescent="0.25">
      <c r="B365" s="39"/>
      <c r="C365" s="24" t="s">
        <v>1591</v>
      </c>
      <c r="D365" s="46">
        <v>1011</v>
      </c>
      <c r="E365" s="57"/>
      <c r="F365" s="52"/>
      <c r="G365" s="51"/>
      <c r="I365" s="3"/>
      <c r="J365" s="61"/>
    </row>
    <row r="366" spans="2:10" s="1" customFormat="1" ht="15.75" customHeight="1" x14ac:dyDescent="0.25">
      <c r="B366" s="39"/>
      <c r="C366" s="24" t="s">
        <v>409</v>
      </c>
      <c r="D366" s="46">
        <v>5643</v>
      </c>
      <c r="E366" s="57"/>
      <c r="F366" s="52"/>
      <c r="G366" s="51"/>
      <c r="I366" s="3"/>
      <c r="J366" s="61"/>
    </row>
    <row r="367" spans="2:10" s="1" customFormat="1" ht="15.75" customHeight="1" x14ac:dyDescent="0.25">
      <c r="B367" s="39"/>
      <c r="C367" s="24" t="s">
        <v>1592</v>
      </c>
      <c r="D367" s="46">
        <v>1089</v>
      </c>
      <c r="E367" s="57"/>
      <c r="F367" s="52"/>
      <c r="G367" s="51"/>
      <c r="I367" s="3"/>
      <c r="J367" s="61"/>
    </row>
    <row r="368" spans="2:10" s="1" customFormat="1" ht="15.75" customHeight="1" x14ac:dyDescent="0.25">
      <c r="B368" s="39"/>
      <c r="C368" s="24" t="s">
        <v>431</v>
      </c>
      <c r="D368" s="46">
        <v>2011</v>
      </c>
      <c r="E368" s="57"/>
      <c r="F368" s="52"/>
      <c r="G368" s="51"/>
      <c r="I368" s="3"/>
      <c r="J368" s="61"/>
    </row>
    <row r="369" spans="2:10" s="1" customFormat="1" ht="15.75" customHeight="1" x14ac:dyDescent="0.25">
      <c r="B369" s="39"/>
      <c r="C369" s="24" t="s">
        <v>5</v>
      </c>
      <c r="D369" s="46">
        <v>884</v>
      </c>
      <c r="E369" s="57"/>
      <c r="F369" s="52"/>
      <c r="G369" s="51"/>
      <c r="I369" s="3"/>
      <c r="J369" s="61"/>
    </row>
    <row r="370" spans="2:10" s="1" customFormat="1" ht="15.75" customHeight="1" x14ac:dyDescent="0.25">
      <c r="B370" s="39"/>
      <c r="C370" s="24" t="s">
        <v>6</v>
      </c>
      <c r="D370" s="46">
        <v>1278</v>
      </c>
      <c r="E370" s="57"/>
      <c r="F370" s="52"/>
      <c r="G370" s="51"/>
      <c r="I370" s="3"/>
      <c r="J370" s="61"/>
    </row>
    <row r="371" spans="2:10" s="1" customFormat="1" ht="15.75" customHeight="1" x14ac:dyDescent="0.25">
      <c r="B371" s="39"/>
      <c r="C371" s="24" t="s">
        <v>15</v>
      </c>
      <c r="D371" s="46">
        <v>801</v>
      </c>
      <c r="E371" s="57"/>
      <c r="F371" s="52"/>
      <c r="G371" s="51"/>
      <c r="I371" s="3"/>
      <c r="J371" s="61"/>
    </row>
    <row r="372" spans="2:10" s="1" customFormat="1" ht="15.75" customHeight="1" x14ac:dyDescent="0.25">
      <c r="B372" s="39"/>
      <c r="C372" s="24" t="s">
        <v>9</v>
      </c>
      <c r="D372" s="46">
        <v>979</v>
      </c>
      <c r="E372" s="57"/>
      <c r="F372" s="52"/>
      <c r="G372" s="51"/>
      <c r="I372" s="3"/>
      <c r="J372" s="61"/>
    </row>
    <row r="373" spans="2:10" s="1" customFormat="1" ht="15.75" customHeight="1" x14ac:dyDescent="0.25">
      <c r="B373" s="39"/>
      <c r="C373" s="24" t="s">
        <v>410</v>
      </c>
      <c r="D373" s="46">
        <v>3864</v>
      </c>
      <c r="E373" s="57"/>
      <c r="F373" s="52"/>
      <c r="G373" s="51"/>
      <c r="I373" s="3"/>
      <c r="J373" s="61"/>
    </row>
    <row r="374" spans="2:10" s="1" customFormat="1" ht="15.75" customHeight="1" x14ac:dyDescent="0.25">
      <c r="B374" s="39"/>
      <c r="C374" s="24" t="s">
        <v>1593</v>
      </c>
      <c r="D374" s="46">
        <v>1659</v>
      </c>
      <c r="E374" s="57"/>
      <c r="F374" s="52"/>
      <c r="G374" s="51"/>
      <c r="I374" s="3"/>
      <c r="J374" s="61"/>
    </row>
    <row r="375" spans="2:10" s="1" customFormat="1" ht="15.75" customHeight="1" x14ac:dyDescent="0.25">
      <c r="B375" s="39"/>
      <c r="C375" s="24" t="s">
        <v>1594</v>
      </c>
      <c r="D375" s="46">
        <v>2069</v>
      </c>
      <c r="E375" s="57"/>
      <c r="F375" s="52"/>
      <c r="G375" s="51"/>
      <c r="I375" s="3"/>
      <c r="J375" s="61"/>
    </row>
    <row r="376" spans="2:10" s="1" customFormat="1" ht="15.75" customHeight="1" x14ac:dyDescent="0.25">
      <c r="B376" s="39"/>
      <c r="C376" s="25"/>
      <c r="D376" s="32"/>
      <c r="E376" s="57"/>
      <c r="F376" s="52"/>
      <c r="G376" s="51"/>
      <c r="I376" s="3"/>
      <c r="J376" s="61"/>
    </row>
    <row r="377" spans="2:10" s="1" customFormat="1" ht="15.75" customHeight="1" x14ac:dyDescent="0.25">
      <c r="B377" s="39"/>
      <c r="C377" s="25" t="s">
        <v>1595</v>
      </c>
      <c r="D377" s="32">
        <f>SUM(D378:D387)</f>
        <v>22444</v>
      </c>
      <c r="E377" s="57"/>
      <c r="F377" s="52"/>
      <c r="G377" s="51"/>
      <c r="I377" s="3"/>
      <c r="J377" s="61"/>
    </row>
    <row r="378" spans="2:10" s="1" customFormat="1" ht="15.75" customHeight="1" x14ac:dyDescent="0.25">
      <c r="B378" s="39"/>
      <c r="C378" s="24" t="s">
        <v>1596</v>
      </c>
      <c r="D378" s="46">
        <v>1457</v>
      </c>
      <c r="E378" s="57"/>
      <c r="F378" s="52"/>
      <c r="G378" s="51"/>
      <c r="I378" s="3"/>
      <c r="J378" s="61"/>
    </row>
    <row r="379" spans="2:10" s="1" customFormat="1" ht="15.75" customHeight="1" x14ac:dyDescent="0.25">
      <c r="B379" s="39"/>
      <c r="C379" s="24" t="s">
        <v>1597</v>
      </c>
      <c r="D379" s="46">
        <v>3020</v>
      </c>
      <c r="E379" s="57"/>
      <c r="F379" s="52"/>
      <c r="G379" s="51"/>
      <c r="I379" s="3"/>
      <c r="J379" s="61"/>
    </row>
    <row r="380" spans="2:10" s="1" customFormat="1" ht="15.75" customHeight="1" x14ac:dyDescent="0.25">
      <c r="B380" s="39"/>
      <c r="C380" s="24" t="s">
        <v>1598</v>
      </c>
      <c r="D380" s="46">
        <v>909</v>
      </c>
      <c r="E380" s="57"/>
      <c r="F380" s="52"/>
      <c r="G380" s="51"/>
      <c r="I380" s="3"/>
      <c r="J380" s="61"/>
    </row>
    <row r="381" spans="2:10" s="1" customFormat="1" ht="15.75" customHeight="1" x14ac:dyDescent="0.25">
      <c r="B381" s="39"/>
      <c r="C381" s="24" t="s">
        <v>1599</v>
      </c>
      <c r="D381" s="46">
        <v>2095</v>
      </c>
      <c r="E381" s="57"/>
      <c r="F381" s="52"/>
      <c r="G381" s="51"/>
      <c r="I381" s="3"/>
      <c r="J381" s="61"/>
    </row>
    <row r="382" spans="2:10" s="1" customFormat="1" ht="15.75" customHeight="1" x14ac:dyDescent="0.25">
      <c r="B382" s="39"/>
      <c r="C382" s="24" t="s">
        <v>1600</v>
      </c>
      <c r="D382" s="46">
        <v>3001</v>
      </c>
      <c r="E382" s="57"/>
      <c r="F382" s="52"/>
      <c r="G382" s="51"/>
      <c r="I382" s="3"/>
      <c r="J382" s="61"/>
    </row>
    <row r="383" spans="2:10" s="1" customFormat="1" ht="15.75" customHeight="1" x14ac:dyDescent="0.25">
      <c r="B383" s="39"/>
      <c r="C383" s="24" t="s">
        <v>1601</v>
      </c>
      <c r="D383" s="46">
        <v>1922</v>
      </c>
      <c r="E383" s="57"/>
      <c r="F383" s="52"/>
      <c r="G383" s="51"/>
      <c r="I383" s="3"/>
      <c r="J383" s="61"/>
    </row>
    <row r="384" spans="2:10" s="1" customFormat="1" ht="15.75" customHeight="1" x14ac:dyDescent="0.25">
      <c r="B384" s="39"/>
      <c r="C384" s="24" t="s">
        <v>1580</v>
      </c>
      <c r="D384" s="46">
        <v>1510</v>
      </c>
      <c r="E384" s="57"/>
      <c r="F384" s="52"/>
      <c r="G384" s="51"/>
      <c r="I384" s="3"/>
      <c r="J384" s="61"/>
    </row>
    <row r="385" spans="2:10" s="1" customFormat="1" ht="15.75" customHeight="1" x14ac:dyDescent="0.25">
      <c r="B385" s="39"/>
      <c r="C385" s="24" t="s">
        <v>2</v>
      </c>
      <c r="D385" s="46">
        <v>5714</v>
      </c>
      <c r="E385" s="57"/>
      <c r="F385" s="52"/>
      <c r="G385" s="51"/>
      <c r="I385" s="3"/>
      <c r="J385" s="61"/>
    </row>
    <row r="386" spans="2:10" s="1" customFormat="1" ht="15.75" customHeight="1" x14ac:dyDescent="0.25">
      <c r="B386" s="39"/>
      <c r="C386" s="24" t="s">
        <v>1602</v>
      </c>
      <c r="D386" s="46">
        <v>2036</v>
      </c>
      <c r="E386" s="57"/>
      <c r="F386" s="52"/>
      <c r="G386" s="51"/>
      <c r="I386" s="3"/>
      <c r="J386" s="61"/>
    </row>
    <row r="387" spans="2:10" s="1" customFormat="1" ht="15.75" customHeight="1" x14ac:dyDescent="0.25">
      <c r="B387" s="39"/>
      <c r="C387" s="24" t="s">
        <v>113</v>
      </c>
      <c r="D387" s="46">
        <v>780</v>
      </c>
      <c r="E387" s="57"/>
      <c r="F387" s="52"/>
      <c r="G387" s="51"/>
      <c r="I387" s="3"/>
      <c r="J387" s="61"/>
    </row>
    <row r="388" spans="2:10" s="1" customFormat="1" ht="15.75" customHeight="1" x14ac:dyDescent="0.25">
      <c r="B388" s="39"/>
      <c r="C388" s="25"/>
      <c r="D388" s="32"/>
      <c r="E388" s="57"/>
      <c r="F388" s="52"/>
      <c r="G388" s="51"/>
      <c r="I388" s="3"/>
      <c r="J388" s="61"/>
    </row>
    <row r="389" spans="2:10" s="1" customFormat="1" ht="15.75" customHeight="1" x14ac:dyDescent="0.25">
      <c r="B389" s="39"/>
      <c r="C389" s="25" t="s">
        <v>1603</v>
      </c>
      <c r="D389" s="32">
        <f>SUM(D390:D403)</f>
        <v>66327</v>
      </c>
      <c r="E389" s="57"/>
      <c r="F389" s="52"/>
      <c r="G389" s="51"/>
      <c r="I389" s="3"/>
      <c r="J389" s="61"/>
    </row>
    <row r="390" spans="2:10" s="1" customFormat="1" ht="15.75" customHeight="1" x14ac:dyDescent="0.25">
      <c r="B390" s="39"/>
      <c r="C390" s="24" t="s">
        <v>1604</v>
      </c>
      <c r="D390" s="46">
        <v>1904</v>
      </c>
      <c r="E390" s="57"/>
      <c r="F390" s="52"/>
      <c r="G390" s="51"/>
      <c r="I390" s="3"/>
      <c r="J390" s="61"/>
    </row>
    <row r="391" spans="2:10" s="1" customFormat="1" ht="15.75" customHeight="1" x14ac:dyDescent="0.25">
      <c r="B391" s="39"/>
      <c r="C391" s="24" t="s">
        <v>1605</v>
      </c>
      <c r="D391" s="46">
        <v>3268</v>
      </c>
      <c r="E391" s="57"/>
      <c r="F391" s="52"/>
      <c r="G391" s="51"/>
      <c r="I391" s="3"/>
      <c r="J391" s="61"/>
    </row>
    <row r="392" spans="2:10" s="1" customFormat="1" ht="15.75" customHeight="1" x14ac:dyDescent="0.25">
      <c r="B392" s="39"/>
      <c r="C392" s="24" t="s">
        <v>1317</v>
      </c>
      <c r="D392" s="46">
        <v>14823</v>
      </c>
      <c r="E392" s="57"/>
      <c r="F392" s="52"/>
      <c r="G392" s="51"/>
      <c r="I392" s="3"/>
      <c r="J392" s="61"/>
    </row>
    <row r="393" spans="2:10" s="1" customFormat="1" ht="15.75" customHeight="1" x14ac:dyDescent="0.25">
      <c r="B393" s="39"/>
      <c r="C393" s="24" t="s">
        <v>535</v>
      </c>
      <c r="D393" s="46">
        <v>3179</v>
      </c>
      <c r="E393" s="57"/>
      <c r="F393" s="52"/>
      <c r="G393" s="51"/>
      <c r="I393" s="3"/>
      <c r="J393" s="61"/>
    </row>
    <row r="394" spans="2:10" s="1" customFormat="1" ht="15.75" customHeight="1" x14ac:dyDescent="0.25">
      <c r="B394" s="39"/>
      <c r="C394" s="24" t="s">
        <v>1606</v>
      </c>
      <c r="D394" s="46">
        <v>988</v>
      </c>
      <c r="E394" s="57"/>
      <c r="F394" s="52"/>
      <c r="G394" s="51"/>
      <c r="I394" s="3"/>
      <c r="J394" s="61"/>
    </row>
    <row r="395" spans="2:10" s="1" customFormat="1" ht="15.75" customHeight="1" x14ac:dyDescent="0.25">
      <c r="B395" s="39"/>
      <c r="C395" s="24" t="s">
        <v>1607</v>
      </c>
      <c r="D395" s="46">
        <v>12902</v>
      </c>
      <c r="E395" s="57"/>
      <c r="F395" s="52"/>
      <c r="G395" s="51"/>
      <c r="I395" s="3"/>
      <c r="J395" s="61"/>
    </row>
    <row r="396" spans="2:10" s="1" customFormat="1" ht="15.75" customHeight="1" x14ac:dyDescent="0.25">
      <c r="B396" s="39"/>
      <c r="C396" s="24" t="s">
        <v>1608</v>
      </c>
      <c r="D396" s="46">
        <v>784</v>
      </c>
      <c r="E396" s="57"/>
      <c r="F396" s="52"/>
      <c r="G396" s="51"/>
      <c r="I396" s="3"/>
      <c r="J396" s="61"/>
    </row>
    <row r="397" spans="2:10" s="1" customFormat="1" ht="15.75" customHeight="1" x14ac:dyDescent="0.25">
      <c r="B397" s="39"/>
      <c r="C397" s="24" t="s">
        <v>1609</v>
      </c>
      <c r="D397" s="46">
        <v>3171</v>
      </c>
      <c r="E397" s="57"/>
      <c r="F397" s="52"/>
      <c r="G397" s="51"/>
      <c r="I397" s="3"/>
      <c r="J397" s="61"/>
    </row>
    <row r="398" spans="2:10" s="1" customFormat="1" ht="15.75" customHeight="1" x14ac:dyDescent="0.25">
      <c r="B398" s="39"/>
      <c r="C398" s="24" t="s">
        <v>1610</v>
      </c>
      <c r="D398" s="46">
        <v>8404</v>
      </c>
      <c r="E398" s="57"/>
      <c r="F398" s="52"/>
      <c r="G398" s="51"/>
      <c r="I398" s="3"/>
      <c r="J398" s="61"/>
    </row>
    <row r="399" spans="2:10" s="1" customFormat="1" ht="15.75" customHeight="1" x14ac:dyDescent="0.25">
      <c r="B399" s="39"/>
      <c r="C399" s="24" t="s">
        <v>1611</v>
      </c>
      <c r="D399" s="46">
        <v>793</v>
      </c>
      <c r="E399" s="57"/>
      <c r="F399" s="52"/>
      <c r="G399" s="51"/>
      <c r="I399" s="3"/>
      <c r="J399" s="61"/>
    </row>
    <row r="400" spans="2:10" s="1" customFormat="1" ht="15.75" customHeight="1" x14ac:dyDescent="0.25">
      <c r="B400" s="39"/>
      <c r="C400" s="24" t="s">
        <v>1580</v>
      </c>
      <c r="D400" s="46">
        <v>6618</v>
      </c>
      <c r="E400" s="57"/>
      <c r="F400" s="52"/>
      <c r="G400" s="51"/>
      <c r="I400" s="3"/>
      <c r="J400" s="61"/>
    </row>
    <row r="401" spans="2:10" s="1" customFormat="1" ht="15.75" customHeight="1" x14ac:dyDescent="0.25">
      <c r="B401" s="39"/>
      <c r="C401" s="24" t="s">
        <v>2</v>
      </c>
      <c r="D401" s="46">
        <v>3376</v>
      </c>
      <c r="E401" s="57"/>
      <c r="F401" s="52"/>
      <c r="G401" s="51"/>
      <c r="I401" s="3"/>
      <c r="J401" s="61"/>
    </row>
    <row r="402" spans="2:10" s="1" customFormat="1" ht="15.75" customHeight="1" x14ac:dyDescent="0.25">
      <c r="B402" s="39"/>
      <c r="C402" s="24" t="s">
        <v>1612</v>
      </c>
      <c r="D402" s="46">
        <v>3912</v>
      </c>
      <c r="E402" s="57"/>
      <c r="F402" s="52"/>
      <c r="G402" s="51"/>
      <c r="I402" s="3"/>
      <c r="J402" s="61"/>
    </row>
    <row r="403" spans="2:10" s="1" customFormat="1" ht="15.75" customHeight="1" x14ac:dyDescent="0.25">
      <c r="B403" s="39"/>
      <c r="C403" s="24" t="s">
        <v>1613</v>
      </c>
      <c r="D403" s="46">
        <v>2205</v>
      </c>
      <c r="E403" s="57"/>
      <c r="F403" s="52"/>
      <c r="G403" s="51"/>
      <c r="I403" s="3"/>
      <c r="J403" s="61"/>
    </row>
    <row r="404" spans="2:10" s="1" customFormat="1" ht="15.75" customHeight="1" x14ac:dyDescent="0.25">
      <c r="B404" s="39"/>
      <c r="C404" s="25"/>
      <c r="D404" s="32"/>
      <c r="E404" s="57"/>
      <c r="F404" s="52"/>
      <c r="G404" s="51"/>
      <c r="I404" s="3"/>
      <c r="J404" s="61"/>
    </row>
    <row r="405" spans="2:10" s="1" customFormat="1" ht="15.75" customHeight="1" x14ac:dyDescent="0.25">
      <c r="B405" s="39"/>
      <c r="C405" s="25" t="s">
        <v>1614</v>
      </c>
      <c r="D405" s="32">
        <f>SUM(D406:D423)</f>
        <v>29998</v>
      </c>
      <c r="E405" s="57"/>
      <c r="F405" s="52"/>
      <c r="G405" s="51"/>
      <c r="I405" s="3"/>
      <c r="J405" s="61"/>
    </row>
    <row r="406" spans="2:10" s="1" customFormat="1" ht="15.75" customHeight="1" x14ac:dyDescent="0.25">
      <c r="B406" s="39"/>
      <c r="C406" s="24" t="s">
        <v>1615</v>
      </c>
      <c r="D406" s="46">
        <v>1068</v>
      </c>
      <c r="E406" s="57"/>
      <c r="F406" s="52"/>
      <c r="G406" s="51"/>
      <c r="I406" s="3"/>
      <c r="J406" s="61"/>
    </row>
    <row r="407" spans="2:10" s="1" customFormat="1" ht="15.75" customHeight="1" x14ac:dyDescent="0.25">
      <c r="B407" s="39"/>
      <c r="C407" s="24" t="s">
        <v>1616</v>
      </c>
      <c r="D407" s="46">
        <v>1071</v>
      </c>
      <c r="E407" s="57"/>
      <c r="F407" s="52"/>
      <c r="G407" s="51"/>
      <c r="I407" s="3"/>
      <c r="J407" s="61"/>
    </row>
    <row r="408" spans="2:10" s="1" customFormat="1" ht="15.75" customHeight="1" x14ac:dyDescent="0.25">
      <c r="B408" s="39"/>
      <c r="C408" s="24" t="s">
        <v>1617</v>
      </c>
      <c r="D408" s="46">
        <v>481</v>
      </c>
      <c r="E408" s="57"/>
      <c r="F408" s="52"/>
      <c r="G408" s="51"/>
      <c r="I408" s="3"/>
      <c r="J408" s="61"/>
    </row>
    <row r="409" spans="2:10" s="1" customFormat="1" ht="15.75" customHeight="1" x14ac:dyDescent="0.25">
      <c r="B409" s="39"/>
      <c r="C409" s="24" t="s">
        <v>1618</v>
      </c>
      <c r="D409" s="46">
        <v>561</v>
      </c>
      <c r="E409" s="57"/>
      <c r="F409" s="52"/>
      <c r="G409" s="51"/>
      <c r="I409" s="3"/>
      <c r="J409" s="61"/>
    </row>
    <row r="410" spans="2:10" s="1" customFormat="1" ht="15.75" customHeight="1" x14ac:dyDescent="0.25">
      <c r="B410" s="39"/>
      <c r="C410" s="24" t="s">
        <v>1288</v>
      </c>
      <c r="D410" s="46">
        <v>1208</v>
      </c>
      <c r="E410" s="57"/>
      <c r="F410" s="52"/>
      <c r="G410" s="51"/>
      <c r="I410" s="3"/>
      <c r="J410" s="61"/>
    </row>
    <row r="411" spans="2:10" s="1" customFormat="1" ht="15.75" customHeight="1" x14ac:dyDescent="0.25">
      <c r="B411" s="39"/>
      <c r="C411" s="24" t="s">
        <v>1619</v>
      </c>
      <c r="D411" s="46">
        <v>1094</v>
      </c>
      <c r="E411" s="57"/>
      <c r="F411" s="52"/>
      <c r="G411" s="51"/>
      <c r="I411" s="3"/>
      <c r="J411" s="61"/>
    </row>
    <row r="412" spans="2:10" s="1" customFormat="1" ht="15.75" customHeight="1" x14ac:dyDescent="0.25">
      <c r="B412" s="39"/>
      <c r="C412" s="24" t="s">
        <v>1620</v>
      </c>
      <c r="D412" s="46">
        <v>3109</v>
      </c>
      <c r="E412" s="57"/>
      <c r="F412" s="52"/>
      <c r="G412" s="51"/>
      <c r="I412" s="3"/>
      <c r="J412" s="61"/>
    </row>
    <row r="413" spans="2:10" s="1" customFormat="1" ht="15.75" customHeight="1" x14ac:dyDescent="0.25">
      <c r="B413" s="39"/>
      <c r="C413" s="24" t="s">
        <v>540</v>
      </c>
      <c r="D413" s="46">
        <v>3376</v>
      </c>
      <c r="E413" s="57"/>
      <c r="F413" s="52"/>
      <c r="G413" s="51"/>
      <c r="I413" s="3"/>
      <c r="J413" s="61"/>
    </row>
    <row r="414" spans="2:10" s="1" customFormat="1" ht="15.75" customHeight="1" x14ac:dyDescent="0.25">
      <c r="B414" s="39"/>
      <c r="C414" s="24" t="s">
        <v>1621</v>
      </c>
      <c r="D414" s="46">
        <v>603</v>
      </c>
      <c r="E414" s="57"/>
      <c r="F414" s="52"/>
      <c r="G414" s="51"/>
      <c r="I414" s="3"/>
      <c r="J414" s="61"/>
    </row>
    <row r="415" spans="2:10" s="1" customFormat="1" ht="15.75" customHeight="1" x14ac:dyDescent="0.25">
      <c r="B415" s="39"/>
      <c r="C415" s="24" t="s">
        <v>1622</v>
      </c>
      <c r="D415" s="46">
        <v>1021</v>
      </c>
      <c r="E415" s="57"/>
      <c r="F415" s="52"/>
      <c r="G415" s="51"/>
      <c r="I415" s="3"/>
      <c r="J415" s="61"/>
    </row>
    <row r="416" spans="2:10" s="1" customFormat="1" ht="15.75" customHeight="1" x14ac:dyDescent="0.25">
      <c r="B416" s="39"/>
      <c r="C416" s="24" t="s">
        <v>2</v>
      </c>
      <c r="D416" s="46">
        <v>6034</v>
      </c>
      <c r="E416" s="57"/>
      <c r="F416" s="52"/>
      <c r="G416" s="51"/>
      <c r="I416" s="3"/>
      <c r="J416" s="61"/>
    </row>
    <row r="417" spans="2:10" s="1" customFormat="1" ht="15.75" customHeight="1" x14ac:dyDescent="0.25">
      <c r="B417" s="39"/>
      <c r="C417" s="24" t="s">
        <v>1623</v>
      </c>
      <c r="D417" s="46">
        <v>604</v>
      </c>
      <c r="E417" s="57"/>
      <c r="F417" s="52"/>
      <c r="G417" s="51"/>
      <c r="I417" s="3"/>
      <c r="J417" s="61"/>
    </row>
    <row r="418" spans="2:10" s="1" customFormat="1" ht="15.75" customHeight="1" x14ac:dyDescent="0.25">
      <c r="B418" s="39"/>
      <c r="C418" s="24" t="s">
        <v>1624</v>
      </c>
      <c r="D418" s="46">
        <v>1940</v>
      </c>
      <c r="E418" s="57"/>
      <c r="F418" s="52"/>
      <c r="G418" s="51"/>
      <c r="I418" s="3"/>
      <c r="J418" s="61"/>
    </row>
    <row r="419" spans="2:10" s="1" customFormat="1" ht="15.75" customHeight="1" x14ac:dyDescent="0.25">
      <c r="B419" s="39"/>
      <c r="C419" s="24" t="s">
        <v>1625</v>
      </c>
      <c r="D419" s="46">
        <v>1498</v>
      </c>
      <c r="E419" s="57"/>
      <c r="F419" s="52"/>
      <c r="G419" s="51"/>
      <c r="I419" s="3"/>
      <c r="J419" s="61"/>
    </row>
    <row r="420" spans="2:10" s="1" customFormat="1" ht="15.75" customHeight="1" x14ac:dyDescent="0.25">
      <c r="B420" s="39"/>
      <c r="C420" s="24" t="s">
        <v>1626</v>
      </c>
      <c r="D420" s="46">
        <v>1261</v>
      </c>
      <c r="E420" s="57"/>
      <c r="F420" s="52"/>
      <c r="G420" s="51"/>
      <c r="I420" s="3"/>
      <c r="J420" s="61"/>
    </row>
    <row r="421" spans="2:10" s="1" customFormat="1" ht="15.75" customHeight="1" x14ac:dyDescent="0.25">
      <c r="B421" s="39"/>
      <c r="C421" s="24" t="s">
        <v>1627</v>
      </c>
      <c r="D421" s="46">
        <v>1011</v>
      </c>
      <c r="E421" s="57"/>
      <c r="F421" s="52"/>
      <c r="G421" s="51"/>
      <c r="I421" s="3"/>
      <c r="J421" s="61"/>
    </row>
    <row r="422" spans="2:10" s="1" customFormat="1" ht="15.75" customHeight="1" x14ac:dyDescent="0.25">
      <c r="B422" s="39"/>
      <c r="C422" s="24" t="s">
        <v>1628</v>
      </c>
      <c r="D422" s="46">
        <v>689</v>
      </c>
      <c r="E422" s="57"/>
      <c r="F422" s="51"/>
      <c r="G422" s="51"/>
      <c r="I422" s="3"/>
      <c r="J422" s="61"/>
    </row>
    <row r="423" spans="2:10" s="1" customFormat="1" ht="15.75" customHeight="1" x14ac:dyDescent="0.25">
      <c r="B423" s="39"/>
      <c r="C423" s="24" t="s">
        <v>1629</v>
      </c>
      <c r="D423" s="46">
        <v>3369</v>
      </c>
      <c r="E423" s="57"/>
      <c r="F423" s="53"/>
      <c r="G423" s="53"/>
      <c r="I423" s="3"/>
      <c r="J423" s="61"/>
    </row>
    <row r="424" spans="2:10" s="1" customFormat="1" ht="15.75" customHeight="1" x14ac:dyDescent="0.25">
      <c r="B424" s="39"/>
      <c r="C424" s="24"/>
      <c r="D424" s="46"/>
      <c r="E424" s="57"/>
      <c r="F424" s="54"/>
      <c r="G424" s="53"/>
      <c r="I424" s="3"/>
      <c r="J424" s="61"/>
    </row>
    <row r="425" spans="2:10" s="1" customFormat="1" ht="15.75" customHeight="1" x14ac:dyDescent="0.25">
      <c r="B425" s="39"/>
      <c r="C425" s="25" t="s">
        <v>1630</v>
      </c>
      <c r="D425" s="32">
        <f>SUM(D426:D435)</f>
        <v>9764</v>
      </c>
      <c r="E425" s="57"/>
      <c r="F425" s="54"/>
      <c r="G425" s="53"/>
      <c r="I425" s="3"/>
      <c r="J425" s="61"/>
    </row>
    <row r="426" spans="2:10" s="1" customFormat="1" ht="15.75" customHeight="1" x14ac:dyDescent="0.25">
      <c r="B426" s="39"/>
      <c r="C426" s="24" t="s">
        <v>1631</v>
      </c>
      <c r="D426" s="46">
        <v>841</v>
      </c>
      <c r="E426" s="57"/>
      <c r="F426" s="53"/>
      <c r="G426" s="53"/>
      <c r="I426" s="3"/>
      <c r="J426" s="61"/>
    </row>
    <row r="427" spans="2:10" s="1" customFormat="1" ht="15.75" customHeight="1" x14ac:dyDescent="0.25">
      <c r="B427" s="39"/>
      <c r="C427" s="24" t="s">
        <v>1632</v>
      </c>
      <c r="D427" s="46">
        <v>643</v>
      </c>
      <c r="E427" s="57"/>
      <c r="F427" s="53"/>
      <c r="G427" s="53"/>
      <c r="I427" s="3"/>
      <c r="J427" s="61"/>
    </row>
    <row r="428" spans="2:10" s="1" customFormat="1" ht="15.75" customHeight="1" x14ac:dyDescent="0.25">
      <c r="B428" s="39"/>
      <c r="C428" s="24" t="s">
        <v>1633</v>
      </c>
      <c r="D428" s="46">
        <v>447</v>
      </c>
      <c r="E428" s="57"/>
      <c r="F428" s="53"/>
      <c r="G428" s="53"/>
      <c r="I428" s="3"/>
      <c r="J428" s="61"/>
    </row>
    <row r="429" spans="2:10" s="1" customFormat="1" ht="15.75" customHeight="1" x14ac:dyDescent="0.25">
      <c r="B429" s="39"/>
      <c r="C429" s="24" t="s">
        <v>1634</v>
      </c>
      <c r="D429" s="46">
        <v>640</v>
      </c>
      <c r="E429" s="57"/>
      <c r="F429" s="53"/>
      <c r="G429" s="53"/>
      <c r="I429" s="3"/>
      <c r="J429" s="61"/>
    </row>
    <row r="430" spans="2:10" s="1" customFormat="1" ht="15.75" customHeight="1" x14ac:dyDescent="0.25">
      <c r="B430" s="39"/>
      <c r="C430" s="24" t="s">
        <v>1635</v>
      </c>
      <c r="D430" s="46">
        <v>674</v>
      </c>
      <c r="E430" s="57"/>
      <c r="F430" s="53"/>
      <c r="G430" s="53"/>
      <c r="I430" s="3"/>
      <c r="J430" s="61"/>
    </row>
    <row r="431" spans="2:10" s="1" customFormat="1" ht="15.75" customHeight="1" x14ac:dyDescent="0.25">
      <c r="B431" s="39"/>
      <c r="C431" s="24" t="s">
        <v>1636</v>
      </c>
      <c r="D431" s="46">
        <v>1503</v>
      </c>
      <c r="E431" s="57"/>
      <c r="F431" s="53"/>
      <c r="G431" s="53"/>
      <c r="I431" s="3"/>
      <c r="J431" s="61"/>
    </row>
    <row r="432" spans="2:10" s="1" customFormat="1" ht="15.75" customHeight="1" x14ac:dyDescent="0.25">
      <c r="B432" s="39"/>
      <c r="C432" s="24" t="s">
        <v>1637</v>
      </c>
      <c r="D432" s="46">
        <v>434</v>
      </c>
      <c r="E432" s="57"/>
      <c r="F432" s="53"/>
      <c r="G432" s="53"/>
      <c r="I432" s="3"/>
      <c r="J432" s="61"/>
    </row>
    <row r="433" spans="2:10" s="1" customFormat="1" ht="15.75" customHeight="1" x14ac:dyDescent="0.25">
      <c r="B433" s="39"/>
      <c r="C433" s="24" t="s">
        <v>2</v>
      </c>
      <c r="D433" s="46">
        <v>3628</v>
      </c>
      <c r="E433" s="57"/>
      <c r="F433" s="53"/>
      <c r="G433" s="53"/>
      <c r="I433" s="3"/>
      <c r="J433" s="61"/>
    </row>
    <row r="434" spans="2:10" s="1" customFormat="1" ht="15.75" customHeight="1" x14ac:dyDescent="0.25">
      <c r="B434" s="39"/>
      <c r="C434" s="24" t="s">
        <v>1638</v>
      </c>
      <c r="D434" s="46">
        <v>343</v>
      </c>
      <c r="E434" s="57"/>
      <c r="F434" s="53"/>
      <c r="G434" s="53"/>
      <c r="I434" s="3"/>
      <c r="J434" s="61"/>
    </row>
    <row r="435" spans="2:10" s="1" customFormat="1" ht="15.75" customHeight="1" x14ac:dyDescent="0.25">
      <c r="B435" s="39"/>
      <c r="C435" s="24" t="s">
        <v>1639</v>
      </c>
      <c r="D435" s="46">
        <v>611</v>
      </c>
      <c r="E435" s="57"/>
      <c r="F435" s="53"/>
      <c r="G435" s="53"/>
      <c r="I435" s="3"/>
      <c r="J435" s="61"/>
    </row>
    <row r="436" spans="2:10" s="1" customFormat="1" ht="15.75" customHeight="1" x14ac:dyDescent="0.25">
      <c r="B436" s="39"/>
      <c r="C436" s="25"/>
      <c r="D436" s="32"/>
      <c r="E436" s="57"/>
      <c r="F436" s="53"/>
      <c r="G436" s="53"/>
      <c r="I436" s="3"/>
      <c r="J436" s="61"/>
    </row>
    <row r="437" spans="2:10" s="1" customFormat="1" ht="15.75" customHeight="1" x14ac:dyDescent="0.25">
      <c r="B437" s="39"/>
      <c r="C437" s="25" t="s">
        <v>876</v>
      </c>
      <c r="D437" s="32">
        <f>SUM(D438:D447)</f>
        <v>80319</v>
      </c>
      <c r="E437" s="57"/>
      <c r="F437" s="53"/>
      <c r="G437" s="53"/>
      <c r="I437" s="3"/>
      <c r="J437" s="61"/>
    </row>
    <row r="438" spans="2:10" s="1" customFormat="1" ht="15.75" customHeight="1" x14ac:dyDescent="0.25">
      <c r="B438" s="39"/>
      <c r="C438" s="24" t="s">
        <v>1640</v>
      </c>
      <c r="D438" s="46">
        <v>10860</v>
      </c>
      <c r="E438" s="57"/>
      <c r="F438" s="53"/>
      <c r="G438" s="53"/>
      <c r="I438" s="3"/>
      <c r="J438" s="61"/>
    </row>
    <row r="439" spans="2:10" s="1" customFormat="1" ht="15.75" customHeight="1" x14ac:dyDescent="0.25">
      <c r="B439" s="39"/>
      <c r="C439" s="24" t="s">
        <v>1641</v>
      </c>
      <c r="D439" s="46">
        <v>10207</v>
      </c>
      <c r="E439" s="57"/>
      <c r="F439" s="53"/>
      <c r="G439" s="53"/>
      <c r="I439" s="3"/>
      <c r="J439" s="61"/>
    </row>
    <row r="440" spans="2:10" s="1" customFormat="1" ht="15.75" customHeight="1" x14ac:dyDescent="0.25">
      <c r="B440" s="39"/>
      <c r="C440" s="24" t="s">
        <v>1642</v>
      </c>
      <c r="D440" s="46">
        <v>2935</v>
      </c>
      <c r="E440" s="57"/>
      <c r="F440" s="53"/>
      <c r="G440" s="53"/>
      <c r="I440" s="3"/>
      <c r="J440" s="61"/>
    </row>
    <row r="441" spans="2:10" s="1" customFormat="1" ht="15.75" customHeight="1" x14ac:dyDescent="0.25">
      <c r="B441" s="39"/>
      <c r="C441" s="24" t="s">
        <v>1213</v>
      </c>
      <c r="D441" s="46">
        <v>4349</v>
      </c>
      <c r="E441" s="57"/>
      <c r="F441" s="53"/>
      <c r="G441" s="53"/>
      <c r="I441" s="3"/>
      <c r="J441" s="61"/>
    </row>
    <row r="442" spans="2:10" s="1" customFormat="1" ht="15.75" customHeight="1" x14ac:dyDescent="0.25">
      <c r="B442" s="39"/>
      <c r="C442" s="24" t="s">
        <v>1643</v>
      </c>
      <c r="D442" s="46">
        <v>10878</v>
      </c>
      <c r="E442" s="57"/>
      <c r="F442" s="53"/>
      <c r="G442" s="53"/>
      <c r="I442" s="3"/>
      <c r="J442" s="61"/>
    </row>
    <row r="443" spans="2:10" s="1" customFormat="1" ht="15.75" customHeight="1" x14ac:dyDescent="0.25">
      <c r="B443" s="39"/>
      <c r="C443" s="24" t="s">
        <v>2</v>
      </c>
      <c r="D443" s="46">
        <v>10326</v>
      </c>
      <c r="E443" s="57"/>
      <c r="F443" s="53"/>
      <c r="G443" s="53"/>
      <c r="I443" s="3"/>
      <c r="J443" s="61"/>
    </row>
    <row r="444" spans="2:10" s="1" customFormat="1" ht="15.75" customHeight="1" x14ac:dyDescent="0.25">
      <c r="B444" s="39"/>
      <c r="C444" s="24" t="s">
        <v>1382</v>
      </c>
      <c r="D444" s="46">
        <v>1130</v>
      </c>
      <c r="E444" s="57"/>
      <c r="F444" s="53"/>
      <c r="G444" s="53"/>
      <c r="I444" s="3"/>
      <c r="J444" s="61"/>
    </row>
    <row r="445" spans="2:10" s="1" customFormat="1" ht="15.75" customHeight="1" x14ac:dyDescent="0.25">
      <c r="B445" s="39"/>
      <c r="C445" s="24" t="s">
        <v>985</v>
      </c>
      <c r="D445" s="46">
        <v>9010</v>
      </c>
      <c r="E445" s="57"/>
      <c r="F445" s="53"/>
      <c r="G445" s="53"/>
      <c r="I445" s="3"/>
      <c r="J445" s="61"/>
    </row>
    <row r="446" spans="2:10" s="1" customFormat="1" ht="15.75" customHeight="1" x14ac:dyDescent="0.25">
      <c r="B446" s="39"/>
      <c r="C446" s="24" t="s">
        <v>12</v>
      </c>
      <c r="D446" s="46">
        <v>16022</v>
      </c>
      <c r="E446" s="57"/>
      <c r="F446" s="53"/>
      <c r="G446" s="53"/>
      <c r="I446" s="3"/>
      <c r="J446" s="61"/>
    </row>
    <row r="447" spans="2:10" s="1" customFormat="1" ht="15.75" customHeight="1" x14ac:dyDescent="0.25">
      <c r="B447" s="39"/>
      <c r="C447" s="24" t="s">
        <v>1644</v>
      </c>
      <c r="D447" s="46">
        <v>4602</v>
      </c>
      <c r="E447" s="57"/>
      <c r="F447" s="53"/>
      <c r="G447" s="53"/>
      <c r="I447" s="3"/>
      <c r="J447" s="61"/>
    </row>
    <row r="448" spans="2:10" s="1" customFormat="1" ht="15.75" customHeight="1" x14ac:dyDescent="0.25">
      <c r="B448" s="39"/>
      <c r="C448" s="25"/>
      <c r="D448" s="32"/>
      <c r="E448" s="57"/>
      <c r="F448" s="53"/>
      <c r="G448" s="53"/>
      <c r="I448" s="3"/>
      <c r="J448" s="61"/>
    </row>
    <row r="449" spans="2:10" s="1" customFormat="1" ht="15.75" customHeight="1" x14ac:dyDescent="0.25">
      <c r="B449" s="39"/>
      <c r="C449" s="25" t="s">
        <v>1645</v>
      </c>
      <c r="D449" s="32">
        <f>SUM(D450:D467)</f>
        <v>25761</v>
      </c>
      <c r="E449" s="57"/>
      <c r="F449" s="53"/>
      <c r="G449" s="53"/>
      <c r="I449" s="3"/>
      <c r="J449" s="61"/>
    </row>
    <row r="450" spans="2:10" s="1" customFormat="1" ht="15.75" customHeight="1" x14ac:dyDescent="0.25">
      <c r="B450" s="39"/>
      <c r="C450" s="24" t="s">
        <v>1646</v>
      </c>
      <c r="D450" s="46">
        <v>486</v>
      </c>
      <c r="E450" s="57"/>
      <c r="F450" s="53"/>
      <c r="G450" s="53"/>
      <c r="I450" s="3"/>
      <c r="J450" s="61"/>
    </row>
    <row r="451" spans="2:10" s="1" customFormat="1" ht="15.75" customHeight="1" x14ac:dyDescent="0.25">
      <c r="B451" s="39"/>
      <c r="C451" s="24" t="s">
        <v>1647</v>
      </c>
      <c r="D451" s="46">
        <v>1072</v>
      </c>
      <c r="E451" s="57"/>
      <c r="F451" s="53"/>
      <c r="G451" s="53"/>
      <c r="I451" s="3"/>
      <c r="J451" s="61"/>
    </row>
    <row r="452" spans="2:10" s="1" customFormat="1" ht="15.75" customHeight="1" x14ac:dyDescent="0.25">
      <c r="B452" s="39"/>
      <c r="C452" s="24" t="s">
        <v>1648</v>
      </c>
      <c r="D452" s="46">
        <v>299</v>
      </c>
      <c r="E452" s="57"/>
      <c r="F452" s="53"/>
      <c r="G452" s="53"/>
      <c r="I452" s="3"/>
      <c r="J452" s="61"/>
    </row>
    <row r="453" spans="2:10" s="1" customFormat="1" ht="15.75" customHeight="1" x14ac:dyDescent="0.25">
      <c r="B453" s="39"/>
      <c r="C453" s="24" t="s">
        <v>1649</v>
      </c>
      <c r="D453" s="46">
        <v>841</v>
      </c>
      <c r="E453" s="57"/>
      <c r="F453" s="53"/>
      <c r="G453" s="53"/>
      <c r="I453" s="3"/>
      <c r="J453" s="61"/>
    </row>
    <row r="454" spans="2:10" s="1" customFormat="1" ht="15.75" customHeight="1" x14ac:dyDescent="0.25">
      <c r="B454" s="39"/>
      <c r="C454" s="24" t="s">
        <v>1650</v>
      </c>
      <c r="D454" s="46">
        <v>662</v>
      </c>
      <c r="E454" s="57"/>
      <c r="F454" s="53"/>
      <c r="G454" s="53"/>
      <c r="I454" s="3"/>
      <c r="J454" s="61"/>
    </row>
    <row r="455" spans="2:10" s="1" customFormat="1" ht="15.75" customHeight="1" x14ac:dyDescent="0.25">
      <c r="B455" s="39"/>
      <c r="C455" s="24" t="s">
        <v>44</v>
      </c>
      <c r="D455" s="46">
        <v>390</v>
      </c>
      <c r="E455" s="57"/>
      <c r="F455" s="53"/>
      <c r="G455" s="53"/>
      <c r="I455" s="3"/>
      <c r="J455" s="61"/>
    </row>
    <row r="456" spans="2:10" s="1" customFormat="1" ht="15.75" customHeight="1" x14ac:dyDescent="0.25">
      <c r="B456" s="39"/>
      <c r="C456" s="24" t="s">
        <v>1651</v>
      </c>
      <c r="D456" s="46">
        <v>1783</v>
      </c>
      <c r="E456" s="57"/>
      <c r="F456" s="53"/>
      <c r="G456" s="53"/>
      <c r="I456" s="3"/>
      <c r="J456" s="61"/>
    </row>
    <row r="457" spans="2:10" s="1" customFormat="1" ht="15.75" customHeight="1" x14ac:dyDescent="0.25">
      <c r="B457" s="39"/>
      <c r="C457" s="24" t="s">
        <v>1652</v>
      </c>
      <c r="D457" s="46">
        <v>1981</v>
      </c>
      <c r="E457" s="57"/>
      <c r="F457" s="53"/>
      <c r="G457" s="53"/>
      <c r="I457" s="3"/>
      <c r="J457" s="61"/>
    </row>
    <row r="458" spans="2:10" s="1" customFormat="1" ht="15.75" customHeight="1" x14ac:dyDescent="0.25">
      <c r="B458" s="39"/>
      <c r="C458" s="24" t="s">
        <v>1653</v>
      </c>
      <c r="D458" s="46">
        <v>1188</v>
      </c>
      <c r="E458" s="57"/>
      <c r="F458" s="53"/>
      <c r="G458" s="53"/>
      <c r="I458" s="3"/>
      <c r="J458" s="61"/>
    </row>
    <row r="459" spans="2:10" s="1" customFormat="1" ht="15.75" customHeight="1" x14ac:dyDescent="0.25">
      <c r="B459" s="39"/>
      <c r="C459" s="24" t="s">
        <v>2</v>
      </c>
      <c r="D459" s="46">
        <v>5342</v>
      </c>
      <c r="E459" s="57"/>
      <c r="F459" s="53"/>
      <c r="G459" s="53"/>
      <c r="I459" s="3"/>
      <c r="J459" s="61"/>
    </row>
    <row r="460" spans="2:10" s="1" customFormat="1" ht="15.75" customHeight="1" x14ac:dyDescent="0.25">
      <c r="B460" s="39"/>
      <c r="C460" s="24" t="s">
        <v>1654</v>
      </c>
      <c r="D460" s="46">
        <v>1121</v>
      </c>
      <c r="E460" s="57"/>
      <c r="F460" s="53"/>
      <c r="G460" s="53"/>
      <c r="I460" s="3"/>
      <c r="J460" s="61"/>
    </row>
    <row r="461" spans="2:10" s="1" customFormat="1" ht="15.75" customHeight="1" x14ac:dyDescent="0.25">
      <c r="B461" s="39"/>
      <c r="C461" s="24" t="s">
        <v>1655</v>
      </c>
      <c r="D461" s="46">
        <v>807</v>
      </c>
      <c r="E461" s="57"/>
      <c r="F461" s="53"/>
      <c r="G461" s="53"/>
      <c r="I461" s="3"/>
      <c r="J461" s="61"/>
    </row>
    <row r="462" spans="2:10" s="1" customFormat="1" ht="15.75" customHeight="1" x14ac:dyDescent="0.25">
      <c r="B462" s="39"/>
      <c r="C462" s="24" t="s">
        <v>1656</v>
      </c>
      <c r="D462" s="46">
        <v>1086</v>
      </c>
      <c r="E462" s="57"/>
      <c r="F462" s="53"/>
      <c r="G462" s="53"/>
      <c r="I462" s="3"/>
      <c r="J462" s="61"/>
    </row>
    <row r="463" spans="2:10" s="1" customFormat="1" ht="15.75" customHeight="1" x14ac:dyDescent="0.25">
      <c r="B463" s="39"/>
      <c r="C463" s="24" t="s">
        <v>6</v>
      </c>
      <c r="D463" s="46">
        <v>3763</v>
      </c>
      <c r="E463" s="57"/>
      <c r="F463" s="53"/>
      <c r="G463" s="53"/>
      <c r="I463" s="3"/>
      <c r="J463" s="61"/>
    </row>
    <row r="464" spans="2:10" s="1" customFormat="1" ht="15.75" customHeight="1" x14ac:dyDescent="0.25">
      <c r="B464" s="39"/>
      <c r="C464" s="24" t="s">
        <v>371</v>
      </c>
      <c r="D464" s="46">
        <v>1951</v>
      </c>
      <c r="E464" s="57"/>
      <c r="F464" s="53"/>
      <c r="G464" s="53"/>
      <c r="I464" s="3"/>
      <c r="J464" s="61"/>
    </row>
    <row r="465" spans="2:10" s="1" customFormat="1" ht="15.75" customHeight="1" x14ac:dyDescent="0.25">
      <c r="B465" s="39"/>
      <c r="C465" s="24" t="s">
        <v>1657</v>
      </c>
      <c r="D465" s="46">
        <v>868</v>
      </c>
      <c r="E465" s="57"/>
      <c r="F465" s="53"/>
      <c r="G465" s="53"/>
      <c r="I465" s="3"/>
      <c r="J465" s="61"/>
    </row>
    <row r="466" spans="2:10" s="1" customFormat="1" ht="15.75" customHeight="1" x14ac:dyDescent="0.25">
      <c r="B466" s="39"/>
      <c r="C466" s="24" t="s">
        <v>1658</v>
      </c>
      <c r="D466" s="46">
        <v>689</v>
      </c>
      <c r="E466" s="57"/>
      <c r="F466" s="53"/>
      <c r="G466" s="53"/>
      <c r="I466" s="3"/>
      <c r="J466" s="61"/>
    </row>
    <row r="467" spans="2:10" s="1" customFormat="1" ht="15.75" customHeight="1" x14ac:dyDescent="0.25">
      <c r="B467" s="39"/>
      <c r="C467" s="24" t="s">
        <v>1659</v>
      </c>
      <c r="D467" s="46">
        <v>1432</v>
      </c>
      <c r="E467" s="57"/>
      <c r="F467" s="53"/>
      <c r="G467" s="53"/>
      <c r="I467" s="3"/>
      <c r="J467" s="61"/>
    </row>
    <row r="468" spans="2:10" s="1" customFormat="1" ht="15.75" customHeight="1" x14ac:dyDescent="0.25">
      <c r="B468" s="39"/>
      <c r="C468" s="25"/>
      <c r="D468" s="32"/>
      <c r="E468" s="57"/>
      <c r="F468" s="53"/>
      <c r="G468" s="53"/>
      <c r="I468" s="3"/>
      <c r="J468" s="61"/>
    </row>
    <row r="469" spans="2:10" s="1" customFormat="1" ht="15.75" customHeight="1" x14ac:dyDescent="0.25">
      <c r="B469" s="39"/>
      <c r="C469" s="25" t="s">
        <v>1660</v>
      </c>
      <c r="D469" s="32">
        <f>SUM(D470:D480)</f>
        <v>40419</v>
      </c>
      <c r="E469" s="57"/>
      <c r="F469" s="53"/>
      <c r="G469" s="53"/>
      <c r="I469" s="3"/>
      <c r="J469" s="61"/>
    </row>
    <row r="470" spans="2:10" s="1" customFormat="1" ht="15.75" customHeight="1" x14ac:dyDescent="0.25">
      <c r="B470" s="39"/>
      <c r="C470" s="24" t="s">
        <v>1661</v>
      </c>
      <c r="D470" s="46">
        <v>71</v>
      </c>
      <c r="E470" s="57"/>
      <c r="F470" s="53"/>
      <c r="G470" s="53"/>
      <c r="I470" s="3"/>
      <c r="J470" s="61"/>
    </row>
    <row r="471" spans="2:10" s="1" customFormat="1" ht="15.75" customHeight="1" x14ac:dyDescent="0.25">
      <c r="B471" s="39"/>
      <c r="C471" s="24" t="s">
        <v>1662</v>
      </c>
      <c r="D471" s="46">
        <v>9040</v>
      </c>
      <c r="E471" s="57"/>
      <c r="F471" s="53"/>
      <c r="G471" s="53"/>
      <c r="I471" s="3"/>
      <c r="J471" s="61"/>
    </row>
    <row r="472" spans="2:10" s="1" customFormat="1" ht="15.75" customHeight="1" x14ac:dyDescent="0.25">
      <c r="B472" s="39"/>
      <c r="C472" s="24" t="s">
        <v>30</v>
      </c>
      <c r="D472" s="46">
        <v>5291</v>
      </c>
      <c r="E472" s="57"/>
      <c r="F472" s="53"/>
      <c r="G472" s="53"/>
      <c r="I472" s="3"/>
      <c r="J472" s="61"/>
    </row>
    <row r="473" spans="2:10" s="1" customFormat="1" ht="15.75" customHeight="1" x14ac:dyDescent="0.25">
      <c r="B473" s="39"/>
      <c r="C473" s="24" t="s">
        <v>1513</v>
      </c>
      <c r="D473" s="46">
        <v>1078</v>
      </c>
      <c r="E473" s="57"/>
      <c r="F473" s="53"/>
      <c r="G473" s="53"/>
      <c r="I473" s="3"/>
      <c r="J473" s="61"/>
    </row>
    <row r="474" spans="2:10" s="1" customFormat="1" ht="15.75" customHeight="1" x14ac:dyDescent="0.25">
      <c r="B474" s="39"/>
      <c r="C474" s="24" t="s">
        <v>1709</v>
      </c>
      <c r="D474" s="46">
        <v>2393</v>
      </c>
      <c r="E474" s="57"/>
      <c r="F474" s="53"/>
      <c r="G474" s="53"/>
      <c r="I474" s="3"/>
      <c r="J474" s="61"/>
    </row>
    <row r="475" spans="2:10" s="1" customFormat="1" ht="15.75" customHeight="1" x14ac:dyDescent="0.25">
      <c r="B475" s="39"/>
      <c r="C475" s="24" t="s">
        <v>357</v>
      </c>
      <c r="D475" s="46">
        <v>7326</v>
      </c>
      <c r="E475" s="57"/>
      <c r="F475" s="53"/>
      <c r="G475" s="53"/>
      <c r="I475" s="3"/>
      <c r="J475" s="61"/>
    </row>
    <row r="476" spans="2:10" s="1" customFormat="1" ht="15.75" customHeight="1" x14ac:dyDescent="0.25">
      <c r="B476" s="39"/>
      <c r="C476" s="24" t="s">
        <v>1663</v>
      </c>
      <c r="D476" s="46">
        <v>17</v>
      </c>
      <c r="E476" s="57"/>
      <c r="F476" s="53"/>
      <c r="G476" s="53"/>
      <c r="I476" s="3"/>
      <c r="J476" s="61"/>
    </row>
    <row r="477" spans="2:10" s="1" customFormat="1" ht="15.75" customHeight="1" x14ac:dyDescent="0.25">
      <c r="B477" s="39"/>
      <c r="C477" s="24" t="s">
        <v>1728</v>
      </c>
      <c r="D477" s="46">
        <v>3425</v>
      </c>
      <c r="E477" s="57"/>
      <c r="F477" s="53"/>
      <c r="G477" s="53"/>
      <c r="I477" s="3"/>
      <c r="J477" s="61"/>
    </row>
    <row r="478" spans="2:10" s="1" customFormat="1" ht="15.75" customHeight="1" x14ac:dyDescent="0.25">
      <c r="B478" s="39"/>
      <c r="C478" s="45" t="s">
        <v>540</v>
      </c>
      <c r="D478" s="46">
        <v>4911</v>
      </c>
      <c r="E478" s="57"/>
      <c r="F478" s="53"/>
      <c r="G478" s="53"/>
      <c r="I478" s="3"/>
      <c r="J478" s="61"/>
    </row>
    <row r="479" spans="2:10" s="1" customFormat="1" ht="15.75" customHeight="1" x14ac:dyDescent="0.25">
      <c r="B479" s="39"/>
      <c r="C479" s="45" t="s">
        <v>1710</v>
      </c>
      <c r="D479" s="46">
        <v>2704</v>
      </c>
      <c r="E479" s="57"/>
      <c r="F479" s="53"/>
      <c r="G479" s="53"/>
      <c r="I479" s="3"/>
      <c r="J479" s="61"/>
    </row>
    <row r="480" spans="2:10" s="1" customFormat="1" ht="15.75" customHeight="1" x14ac:dyDescent="0.25">
      <c r="B480" s="39"/>
      <c r="C480" s="45" t="s">
        <v>1711</v>
      </c>
      <c r="D480" s="46">
        <v>4163</v>
      </c>
      <c r="E480" s="57"/>
      <c r="F480" s="53"/>
      <c r="G480" s="53"/>
      <c r="I480" s="3"/>
      <c r="J480" s="61"/>
    </row>
    <row r="481" spans="1:12" s="1" customFormat="1" ht="15.75" customHeight="1" x14ac:dyDescent="0.25">
      <c r="B481" s="39"/>
      <c r="C481" s="17"/>
      <c r="D481" s="12"/>
      <c r="E481" s="56"/>
      <c r="F481" s="53"/>
      <c r="G481" s="53"/>
      <c r="I481" s="3"/>
      <c r="J481" s="61"/>
    </row>
    <row r="482" spans="1:12" s="1" customFormat="1" ht="15.75" customHeight="1" x14ac:dyDescent="0.25">
      <c r="B482" s="39"/>
      <c r="C482" s="8"/>
      <c r="D482" s="6"/>
      <c r="E482" s="56"/>
      <c r="F482" s="53"/>
      <c r="G482" s="53"/>
    </row>
    <row r="483" spans="1:12" s="1" customFormat="1" ht="15.75" customHeight="1" x14ac:dyDescent="0.25">
      <c r="B483" s="39"/>
      <c r="C483" s="20" t="s">
        <v>1752</v>
      </c>
      <c r="D483" s="6"/>
      <c r="E483" s="56"/>
      <c r="F483" s="53"/>
      <c r="G483" s="53"/>
      <c r="K483" s="2"/>
      <c r="L483" s="2"/>
    </row>
    <row r="484" spans="1:12" ht="15.75" customHeight="1" x14ac:dyDescent="0.25">
      <c r="A484" s="1"/>
      <c r="B484" s="39"/>
      <c r="C484" s="49" t="s">
        <v>1756</v>
      </c>
      <c r="D484" s="5"/>
      <c r="E484" s="56"/>
      <c r="H484" s="1"/>
    </row>
    <row r="485" spans="1:12" ht="15.75" customHeight="1" x14ac:dyDescent="0.25">
      <c r="A485" s="1"/>
      <c r="B485" s="39"/>
    </row>
    <row r="486" spans="1:12" ht="15.75" customHeight="1" x14ac:dyDescent="0.25">
      <c r="A486" s="1"/>
      <c r="B486" s="39"/>
      <c r="C486" s="20" t="s">
        <v>1732</v>
      </c>
    </row>
    <row r="487" spans="1:12" ht="15.75" customHeight="1" x14ac:dyDescent="0.25">
      <c r="C487" s="21" t="s">
        <v>1736</v>
      </c>
    </row>
  </sheetData>
  <mergeCells count="3">
    <mergeCell ref="C1:D1"/>
    <mergeCell ref="C2:D2"/>
    <mergeCell ref="F1:G1"/>
  </mergeCells>
  <printOptions horizontalCentered="1"/>
  <pageMargins left="0.98425196850393704" right="0.98425196850393704" top="0.98425196850393704" bottom="0.98425196850393704" header="0.51181102362204722" footer="0.51181102362204722"/>
  <pageSetup firstPageNumber="54" orientation="portrait" useFirstPageNumber="1" r:id="rId1"/>
  <headerFooter differentOddEven="1">
    <oddHeader>&amp;L&amp;"Arial,Bold Italic"&amp;10Misamis Oriental&amp;R&amp;"Arial,Bold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Italic"&amp;10Misamis Oriental</evenHeader>
    <evenFooter>&amp;L&amp;"Arial,Bold Italic"&amp;10Philippine Statistics Authority&amp;R&amp;"Arial,Bold"&amp;10&amp;P</evenFooter>
  </headerFooter>
  <rowBreaks count="1" manualBreakCount="1">
    <brk id="114" min="2" max="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tabSelected="1" view="pageBreakPreview" topLeftCell="A58" zoomScaleSheetLayoutView="100" workbookViewId="0">
      <selection activeCell="I81" sqref="I81"/>
    </sheetView>
  </sheetViews>
  <sheetFormatPr defaultRowHeight="15.75" customHeight="1" x14ac:dyDescent="0.25"/>
  <cols>
    <col min="1" max="2" width="9.140625" style="2"/>
    <col min="3" max="3" width="56.7109375" style="9" customWidth="1"/>
    <col min="4" max="4" width="19.7109375" style="2" customWidth="1"/>
    <col min="5" max="5" width="13.140625" style="58" customWidth="1"/>
    <col min="6" max="6" width="26.42578125" style="53" bestFit="1" customWidth="1"/>
    <col min="7" max="7" width="11.85546875" style="53" customWidth="1"/>
    <col min="8" max="16384" width="9.140625" style="2"/>
  </cols>
  <sheetData>
    <row r="1" spans="2:14" s="1" customFormat="1" ht="15.75" customHeight="1" x14ac:dyDescent="0.25">
      <c r="C1" s="62" t="s">
        <v>1737</v>
      </c>
      <c r="D1" s="62"/>
      <c r="E1" s="56"/>
      <c r="G1" s="51"/>
    </row>
    <row r="2" spans="2:14" s="1" customFormat="1" ht="15.75" customHeight="1" x14ac:dyDescent="0.25">
      <c r="C2" s="62" t="s">
        <v>1738</v>
      </c>
      <c r="D2" s="62"/>
      <c r="E2" s="56"/>
      <c r="F2" s="51"/>
      <c r="G2" s="51"/>
    </row>
    <row r="3" spans="2:14" s="1" customFormat="1" ht="15.75" customHeight="1" thickBot="1" x14ac:dyDescent="0.3">
      <c r="E3" s="56"/>
      <c r="F3" s="51"/>
      <c r="G3" s="51"/>
    </row>
    <row r="4" spans="2:14" s="1" customFormat="1" ht="15.75" customHeight="1" thickTop="1" x14ac:dyDescent="0.25">
      <c r="C4" s="40" t="s">
        <v>1730</v>
      </c>
      <c r="D4" s="22" t="s">
        <v>1735</v>
      </c>
      <c r="E4" s="56"/>
      <c r="F4" s="51"/>
      <c r="G4" s="51"/>
    </row>
    <row r="5" spans="2:14" s="1" customFormat="1" ht="15.75" customHeight="1" thickBot="1" x14ac:dyDescent="0.3">
      <c r="C5" s="41" t="s">
        <v>0</v>
      </c>
      <c r="D5" s="23" t="s">
        <v>1</v>
      </c>
      <c r="E5" s="56"/>
      <c r="F5" s="51"/>
      <c r="G5" s="51"/>
    </row>
    <row r="6" spans="2:14" s="1" customFormat="1" ht="15.75" customHeight="1" thickTop="1" x14ac:dyDescent="0.25">
      <c r="B6" s="39"/>
      <c r="E6" s="56"/>
      <c r="F6" s="51"/>
      <c r="G6" s="51"/>
    </row>
    <row r="7" spans="2:14" s="1" customFormat="1" ht="15.75" customHeight="1" x14ac:dyDescent="0.25">
      <c r="B7" s="39"/>
      <c r="C7" s="25" t="s">
        <v>1747</v>
      </c>
      <c r="D7" s="32">
        <f>SUM(D8:D87)</f>
        <v>728402</v>
      </c>
      <c r="E7" s="57"/>
      <c r="F7" s="52"/>
      <c r="G7" s="51"/>
      <c r="L7" s="60"/>
      <c r="N7" s="60"/>
    </row>
    <row r="8" spans="2:14" s="1" customFormat="1" ht="15.75" customHeight="1" x14ac:dyDescent="0.25">
      <c r="B8" s="39"/>
      <c r="C8" s="24" t="s">
        <v>1664</v>
      </c>
      <c r="D8" s="46">
        <v>19039</v>
      </c>
      <c r="E8" s="57"/>
      <c r="F8" s="52"/>
      <c r="G8" s="51"/>
      <c r="L8" s="60"/>
      <c r="N8" s="60"/>
    </row>
    <row r="9" spans="2:14" s="1" customFormat="1" ht="15.75" customHeight="1" x14ac:dyDescent="0.25">
      <c r="B9" s="39"/>
      <c r="C9" s="24" t="s">
        <v>1665</v>
      </c>
      <c r="D9" s="46">
        <v>2879</v>
      </c>
      <c r="E9" s="57"/>
      <c r="F9" s="52"/>
      <c r="G9" s="51"/>
      <c r="L9" s="60"/>
      <c r="N9" s="60"/>
    </row>
    <row r="10" spans="2:14" s="1" customFormat="1" ht="15.75" customHeight="1" x14ac:dyDescent="0.25">
      <c r="B10" s="39"/>
      <c r="C10" s="24" t="s">
        <v>1666</v>
      </c>
      <c r="D10" s="46">
        <v>35397</v>
      </c>
      <c r="E10" s="57"/>
      <c r="F10" s="52"/>
      <c r="G10" s="51"/>
      <c r="L10" s="60"/>
      <c r="N10" s="60"/>
    </row>
    <row r="11" spans="2:14" s="1" customFormat="1" ht="15.75" customHeight="1" x14ac:dyDescent="0.25">
      <c r="B11" s="39"/>
      <c r="C11" s="24" t="s">
        <v>1667</v>
      </c>
      <c r="D11" s="46">
        <v>7013</v>
      </c>
      <c r="E11" s="57"/>
      <c r="F11" s="52"/>
      <c r="G11" s="51"/>
      <c r="L11" s="60"/>
      <c r="N11" s="60"/>
    </row>
    <row r="12" spans="2:14" s="1" customFormat="1" ht="15.75" customHeight="1" x14ac:dyDescent="0.25">
      <c r="B12" s="39"/>
      <c r="C12" s="24" t="s">
        <v>1668</v>
      </c>
      <c r="D12" s="46">
        <v>42205</v>
      </c>
      <c r="E12" s="57"/>
      <c r="F12" s="52"/>
      <c r="G12" s="51"/>
      <c r="L12" s="60"/>
      <c r="N12" s="60"/>
    </row>
    <row r="13" spans="2:14" s="1" customFormat="1" ht="15.75" customHeight="1" x14ac:dyDescent="0.25">
      <c r="B13" s="39"/>
      <c r="C13" s="24" t="s">
        <v>354</v>
      </c>
      <c r="D13" s="46">
        <v>557</v>
      </c>
      <c r="E13" s="57"/>
      <c r="F13" s="52"/>
      <c r="G13" s="51"/>
      <c r="L13" s="60"/>
    </row>
    <row r="14" spans="2:14" s="1" customFormat="1" ht="15.75" customHeight="1" x14ac:dyDescent="0.25">
      <c r="B14" s="39"/>
      <c r="C14" s="24" t="s">
        <v>355</v>
      </c>
      <c r="D14" s="46">
        <v>162</v>
      </c>
      <c r="E14" s="57"/>
      <c r="F14" s="52"/>
      <c r="G14" s="51"/>
      <c r="L14" s="60"/>
    </row>
    <row r="15" spans="2:14" s="1" customFormat="1" ht="15.75" customHeight="1" x14ac:dyDescent="0.25">
      <c r="B15" s="39"/>
      <c r="C15" s="24" t="s">
        <v>1456</v>
      </c>
      <c r="D15" s="46">
        <v>257</v>
      </c>
      <c r="E15" s="57"/>
      <c r="F15" s="52"/>
      <c r="G15" s="51"/>
      <c r="L15" s="60"/>
    </row>
    <row r="16" spans="2:14" s="1" customFormat="1" ht="15.75" customHeight="1" x14ac:dyDescent="0.25">
      <c r="B16" s="39"/>
      <c r="C16" s="24" t="s">
        <v>1457</v>
      </c>
      <c r="D16" s="46">
        <v>965</v>
      </c>
      <c r="E16" s="57"/>
      <c r="F16" s="52"/>
      <c r="G16" s="51"/>
      <c r="L16" s="60"/>
    </row>
    <row r="17" spans="2:14" s="1" customFormat="1" ht="15.75" customHeight="1" x14ac:dyDescent="0.25">
      <c r="B17" s="39"/>
      <c r="C17" s="24" t="s">
        <v>1458</v>
      </c>
      <c r="D17" s="46">
        <v>351</v>
      </c>
      <c r="E17" s="57"/>
      <c r="F17" s="52"/>
      <c r="G17" s="51"/>
      <c r="L17" s="60"/>
    </row>
    <row r="18" spans="2:14" s="1" customFormat="1" ht="15.75" customHeight="1" x14ac:dyDescent="0.25">
      <c r="B18" s="39"/>
      <c r="C18" s="24" t="s">
        <v>1459</v>
      </c>
      <c r="D18" s="46">
        <v>1847</v>
      </c>
      <c r="E18" s="57"/>
      <c r="F18" s="52"/>
      <c r="G18" s="51"/>
      <c r="L18" s="60"/>
      <c r="N18" s="60"/>
    </row>
    <row r="19" spans="2:14" s="1" customFormat="1" ht="15.75" customHeight="1" x14ac:dyDescent="0.25">
      <c r="B19" s="39"/>
      <c r="C19" s="24" t="s">
        <v>1460</v>
      </c>
      <c r="D19" s="46">
        <v>25</v>
      </c>
      <c r="E19" s="57"/>
      <c r="F19" s="52"/>
      <c r="G19" s="51"/>
      <c r="L19" s="60"/>
    </row>
    <row r="20" spans="2:14" s="1" customFormat="1" ht="15.75" customHeight="1" x14ac:dyDescent="0.25">
      <c r="B20" s="39"/>
      <c r="C20" s="24" t="s">
        <v>1461</v>
      </c>
      <c r="D20" s="46">
        <v>2058</v>
      </c>
      <c r="E20" s="57"/>
      <c r="F20" s="52"/>
      <c r="G20" s="51"/>
      <c r="L20" s="60"/>
      <c r="N20" s="60"/>
    </row>
    <row r="21" spans="2:14" s="1" customFormat="1" ht="15.75" customHeight="1" x14ac:dyDescent="0.25">
      <c r="B21" s="39"/>
      <c r="C21" s="24" t="s">
        <v>1476</v>
      </c>
      <c r="D21" s="46">
        <v>1269</v>
      </c>
      <c r="E21" s="57"/>
      <c r="F21" s="52"/>
      <c r="G21" s="51"/>
      <c r="L21" s="60"/>
      <c r="N21" s="60"/>
    </row>
    <row r="22" spans="2:14" s="1" customFormat="1" ht="15.75" customHeight="1" x14ac:dyDescent="0.25">
      <c r="B22" s="39"/>
      <c r="C22" s="24" t="s">
        <v>1463</v>
      </c>
      <c r="D22" s="46">
        <v>227</v>
      </c>
      <c r="E22" s="57"/>
      <c r="F22" s="52"/>
      <c r="G22" s="51"/>
      <c r="L22" s="60"/>
    </row>
    <row r="23" spans="2:14" s="1" customFormat="1" ht="15.75" customHeight="1" x14ac:dyDescent="0.25">
      <c r="B23" s="39"/>
      <c r="C23" s="24" t="s">
        <v>346</v>
      </c>
      <c r="D23" s="46">
        <v>50</v>
      </c>
      <c r="E23" s="57"/>
      <c r="F23" s="52"/>
      <c r="G23" s="51"/>
      <c r="L23" s="60"/>
    </row>
    <row r="24" spans="2:14" s="1" customFormat="1" ht="15.75" customHeight="1" x14ac:dyDescent="0.25">
      <c r="B24" s="39"/>
      <c r="C24" s="24" t="s">
        <v>1465</v>
      </c>
      <c r="D24" s="46">
        <v>363</v>
      </c>
      <c r="E24" s="57"/>
      <c r="F24" s="52"/>
      <c r="G24" s="51"/>
      <c r="L24" s="60"/>
    </row>
    <row r="25" spans="2:14" s="1" customFormat="1" ht="15.75" customHeight="1" x14ac:dyDescent="0.25">
      <c r="B25" s="39"/>
      <c r="C25" s="24" t="s">
        <v>1477</v>
      </c>
      <c r="D25" s="46">
        <v>3324</v>
      </c>
      <c r="E25" s="57"/>
      <c r="F25" s="52"/>
      <c r="G25" s="51"/>
      <c r="L25" s="60"/>
      <c r="N25" s="60"/>
    </row>
    <row r="26" spans="2:14" s="1" customFormat="1" ht="15.75" customHeight="1" x14ac:dyDescent="0.25">
      <c r="B26" s="39"/>
      <c r="C26" s="24" t="s">
        <v>1467</v>
      </c>
      <c r="D26" s="46">
        <v>936</v>
      </c>
      <c r="E26" s="57"/>
      <c r="F26" s="52"/>
      <c r="G26" s="51"/>
      <c r="L26" s="60"/>
    </row>
    <row r="27" spans="2:14" s="1" customFormat="1" ht="15.75" customHeight="1" x14ac:dyDescent="0.25">
      <c r="B27" s="39"/>
      <c r="C27" s="24" t="s">
        <v>1468</v>
      </c>
      <c r="D27" s="46">
        <v>607</v>
      </c>
      <c r="E27" s="57"/>
      <c r="F27" s="52"/>
      <c r="G27" s="51"/>
      <c r="L27" s="60"/>
    </row>
    <row r="28" spans="2:14" s="1" customFormat="1" ht="15.75" customHeight="1" x14ac:dyDescent="0.25">
      <c r="B28" s="39"/>
      <c r="C28" s="24" t="s">
        <v>1470</v>
      </c>
      <c r="D28" s="46">
        <v>1215</v>
      </c>
      <c r="E28" s="57"/>
      <c r="F28" s="52"/>
      <c r="G28" s="51"/>
      <c r="L28" s="60"/>
      <c r="N28" s="60"/>
    </row>
    <row r="29" spans="2:14" s="1" customFormat="1" ht="15.75" customHeight="1" x14ac:dyDescent="0.25">
      <c r="B29" s="39"/>
      <c r="C29" s="24" t="s">
        <v>1669</v>
      </c>
      <c r="D29" s="46">
        <v>1601</v>
      </c>
      <c r="E29" s="57"/>
      <c r="F29" s="52"/>
      <c r="G29" s="51"/>
      <c r="L29" s="60"/>
      <c r="N29" s="60"/>
    </row>
    <row r="30" spans="2:14" s="1" customFormat="1" ht="15.75" customHeight="1" x14ac:dyDescent="0.25">
      <c r="B30" s="39"/>
      <c r="C30" s="24" t="s">
        <v>1670</v>
      </c>
      <c r="D30" s="46">
        <v>493</v>
      </c>
      <c r="E30" s="57"/>
      <c r="F30" s="52"/>
      <c r="G30" s="51"/>
      <c r="L30" s="60"/>
    </row>
    <row r="31" spans="2:14" s="1" customFormat="1" ht="15.75" customHeight="1" x14ac:dyDescent="0.25">
      <c r="B31" s="39"/>
      <c r="C31" s="24" t="s">
        <v>347</v>
      </c>
      <c r="D31" s="46">
        <v>93</v>
      </c>
      <c r="E31" s="57"/>
      <c r="F31" s="52"/>
      <c r="G31" s="51"/>
      <c r="L31" s="60"/>
    </row>
    <row r="32" spans="2:14" s="1" customFormat="1" ht="15.75" customHeight="1" x14ac:dyDescent="0.25">
      <c r="B32" s="39"/>
      <c r="C32" s="24" t="s">
        <v>1671</v>
      </c>
      <c r="D32" s="46">
        <v>678</v>
      </c>
      <c r="E32" s="57"/>
      <c r="F32" s="52"/>
      <c r="G32" s="51"/>
      <c r="L32" s="60"/>
    </row>
    <row r="33" spans="2:14" s="1" customFormat="1" ht="15.75" customHeight="1" x14ac:dyDescent="0.25">
      <c r="B33" s="39"/>
      <c r="C33" s="24" t="s">
        <v>1672</v>
      </c>
      <c r="D33" s="46">
        <v>792</v>
      </c>
      <c r="E33" s="57"/>
      <c r="F33" s="52"/>
      <c r="G33" s="51"/>
      <c r="L33" s="60"/>
    </row>
    <row r="34" spans="2:14" s="1" customFormat="1" ht="15.75" customHeight="1" x14ac:dyDescent="0.25">
      <c r="B34" s="39"/>
      <c r="C34" s="24" t="s">
        <v>1673</v>
      </c>
      <c r="D34" s="46">
        <v>84</v>
      </c>
      <c r="E34" s="57"/>
      <c r="F34" s="52"/>
      <c r="G34" s="51"/>
      <c r="L34" s="60"/>
    </row>
    <row r="35" spans="2:14" s="1" customFormat="1" ht="15.75" customHeight="1" x14ac:dyDescent="0.25">
      <c r="B35" s="39"/>
      <c r="C35" s="24" t="s">
        <v>1674</v>
      </c>
      <c r="D35" s="46">
        <v>529</v>
      </c>
      <c r="E35" s="57"/>
      <c r="F35" s="52"/>
      <c r="G35" s="51"/>
      <c r="L35" s="60"/>
    </row>
    <row r="36" spans="2:14" s="1" customFormat="1" ht="15.75" customHeight="1" x14ac:dyDescent="0.25">
      <c r="B36" s="39"/>
      <c r="C36" s="24" t="s">
        <v>1675</v>
      </c>
      <c r="D36" s="46">
        <v>48</v>
      </c>
      <c r="E36" s="57"/>
      <c r="F36" s="52"/>
      <c r="G36" s="51"/>
      <c r="L36" s="60"/>
    </row>
    <row r="37" spans="2:14" s="1" customFormat="1" ht="15.75" customHeight="1" x14ac:dyDescent="0.25">
      <c r="B37" s="39"/>
      <c r="C37" s="24" t="s">
        <v>1676</v>
      </c>
      <c r="D37" s="46">
        <v>17</v>
      </c>
      <c r="E37" s="57"/>
      <c r="F37" s="52"/>
      <c r="G37" s="51"/>
      <c r="L37" s="60"/>
    </row>
    <row r="38" spans="2:14" s="1" customFormat="1" ht="15.75" customHeight="1" x14ac:dyDescent="0.25">
      <c r="B38" s="39"/>
      <c r="C38" s="24" t="s">
        <v>348</v>
      </c>
      <c r="D38" s="46">
        <v>68</v>
      </c>
      <c r="E38" s="57"/>
      <c r="F38" s="52"/>
      <c r="G38" s="51"/>
      <c r="L38" s="60"/>
    </row>
    <row r="39" spans="2:14" s="1" customFormat="1" ht="15.75" customHeight="1" x14ac:dyDescent="0.25">
      <c r="B39" s="39"/>
      <c r="C39" s="24" t="s">
        <v>1677</v>
      </c>
      <c r="D39" s="46">
        <v>339</v>
      </c>
      <c r="E39" s="57"/>
      <c r="F39" s="52"/>
      <c r="G39" s="51"/>
      <c r="L39" s="60"/>
    </row>
    <row r="40" spans="2:14" s="1" customFormat="1" ht="15.75" customHeight="1" x14ac:dyDescent="0.25">
      <c r="B40" s="39"/>
      <c r="C40" s="24" t="s">
        <v>350</v>
      </c>
      <c r="D40" s="46">
        <v>33</v>
      </c>
      <c r="E40" s="57"/>
      <c r="F40" s="52"/>
      <c r="G40" s="51"/>
      <c r="L40" s="60"/>
    </row>
    <row r="41" spans="2:14" s="1" customFormat="1" ht="15.75" customHeight="1" x14ac:dyDescent="0.25">
      <c r="B41" s="39"/>
      <c r="C41" s="24" t="s">
        <v>352</v>
      </c>
      <c r="D41" s="46">
        <v>90</v>
      </c>
      <c r="E41" s="57"/>
      <c r="F41" s="52"/>
      <c r="G41" s="51"/>
      <c r="L41" s="60"/>
    </row>
    <row r="42" spans="2:14" s="1" customFormat="1" ht="15.75" customHeight="1" x14ac:dyDescent="0.25">
      <c r="B42" s="39"/>
      <c r="C42" s="24" t="s">
        <v>353</v>
      </c>
      <c r="D42" s="46">
        <v>130</v>
      </c>
      <c r="E42" s="57"/>
      <c r="F42" s="52"/>
      <c r="G42" s="51"/>
      <c r="L42" s="60"/>
    </row>
    <row r="43" spans="2:14" s="1" customFormat="1" ht="15.75" customHeight="1" x14ac:dyDescent="0.25">
      <c r="B43" s="39"/>
      <c r="C43" s="24" t="s">
        <v>349</v>
      </c>
      <c r="D43" s="46">
        <v>34</v>
      </c>
      <c r="E43" s="57"/>
      <c r="F43" s="52"/>
      <c r="G43" s="51"/>
      <c r="L43" s="60"/>
    </row>
    <row r="44" spans="2:14" s="1" customFormat="1" ht="15.75" customHeight="1" x14ac:dyDescent="0.25">
      <c r="B44" s="39"/>
      <c r="C44" s="24" t="s">
        <v>29</v>
      </c>
      <c r="D44" s="46">
        <v>13991</v>
      </c>
      <c r="E44" s="57"/>
      <c r="F44" s="52"/>
      <c r="G44" s="51"/>
      <c r="L44" s="60"/>
      <c r="N44" s="60"/>
    </row>
    <row r="45" spans="2:14" s="1" customFormat="1" ht="15.75" customHeight="1" x14ac:dyDescent="0.25">
      <c r="B45" s="39"/>
      <c r="C45" s="24" t="s">
        <v>1678</v>
      </c>
      <c r="D45" s="46">
        <v>3402</v>
      </c>
      <c r="E45" s="57"/>
      <c r="F45" s="52"/>
      <c r="G45" s="51"/>
      <c r="L45" s="60"/>
      <c r="N45" s="60"/>
    </row>
    <row r="46" spans="2:14" s="1" customFormat="1" ht="15.75" customHeight="1" x14ac:dyDescent="0.25">
      <c r="B46" s="39"/>
      <c r="C46" s="24" t="s">
        <v>1679</v>
      </c>
      <c r="D46" s="46">
        <v>1700</v>
      </c>
      <c r="E46" s="57"/>
      <c r="F46" s="52"/>
      <c r="G46" s="51"/>
      <c r="L46" s="60"/>
      <c r="N46" s="60"/>
    </row>
    <row r="47" spans="2:14" s="1" customFormat="1" ht="15.75" customHeight="1" x14ac:dyDescent="0.25">
      <c r="B47" s="39"/>
      <c r="C47" s="24" t="s">
        <v>535</v>
      </c>
      <c r="D47" s="46">
        <v>10976</v>
      </c>
      <c r="E47" s="57"/>
      <c r="F47" s="52"/>
      <c r="G47" s="51"/>
      <c r="L47" s="60"/>
      <c r="N47" s="60"/>
    </row>
    <row r="48" spans="2:14" s="1" customFormat="1" ht="15.75" customHeight="1" x14ac:dyDescent="0.25">
      <c r="B48" s="39"/>
      <c r="C48" s="24" t="s">
        <v>1680</v>
      </c>
      <c r="D48" s="46">
        <v>31229</v>
      </c>
      <c r="E48" s="57"/>
      <c r="F48" s="52"/>
      <c r="G48" s="51"/>
      <c r="L48" s="60"/>
      <c r="N48" s="60"/>
    </row>
    <row r="49" spans="2:14" s="1" customFormat="1" ht="15.75" customHeight="1" x14ac:dyDescent="0.25">
      <c r="B49" s="39"/>
      <c r="C49" s="24" t="s">
        <v>1681</v>
      </c>
      <c r="D49" s="46">
        <v>35238</v>
      </c>
      <c r="E49" s="57"/>
      <c r="F49" s="52"/>
      <c r="G49" s="51"/>
      <c r="L49" s="60"/>
      <c r="N49" s="60"/>
    </row>
    <row r="50" spans="2:14" s="1" customFormat="1" ht="15.75" customHeight="1" x14ac:dyDescent="0.25">
      <c r="B50" s="39"/>
      <c r="C50" s="24" t="s">
        <v>1682</v>
      </c>
      <c r="D50" s="46">
        <v>34250</v>
      </c>
      <c r="E50" s="57"/>
      <c r="F50" s="52"/>
      <c r="G50" s="51"/>
      <c r="L50" s="60"/>
      <c r="N50" s="60"/>
    </row>
    <row r="51" spans="2:14" s="1" customFormat="1" ht="15.75" customHeight="1" x14ac:dyDescent="0.25">
      <c r="B51" s="39"/>
      <c r="C51" s="24" t="s">
        <v>1089</v>
      </c>
      <c r="D51" s="46">
        <v>77756</v>
      </c>
      <c r="E51" s="57"/>
      <c r="F51" s="52"/>
      <c r="G51" s="51"/>
      <c r="L51" s="60"/>
      <c r="N51" s="60"/>
    </row>
    <row r="52" spans="2:14" s="1" customFormat="1" ht="15.75" customHeight="1" x14ac:dyDescent="0.25">
      <c r="B52" s="39"/>
      <c r="C52" s="24" t="s">
        <v>1683</v>
      </c>
      <c r="D52" s="46">
        <v>9396</v>
      </c>
      <c r="E52" s="57"/>
      <c r="F52" s="52"/>
      <c r="G52" s="51"/>
      <c r="L52" s="60"/>
      <c r="N52" s="60"/>
    </row>
    <row r="53" spans="2:14" s="1" customFormat="1" ht="15.75" customHeight="1" x14ac:dyDescent="0.25">
      <c r="B53" s="39"/>
      <c r="C53" s="24" t="s">
        <v>1684</v>
      </c>
      <c r="D53" s="46">
        <v>23468</v>
      </c>
      <c r="E53" s="57"/>
      <c r="F53" s="52"/>
      <c r="G53" s="51"/>
      <c r="L53" s="60"/>
      <c r="N53" s="60"/>
    </row>
    <row r="54" spans="2:14" s="1" customFormat="1" ht="15.75" customHeight="1" x14ac:dyDescent="0.25">
      <c r="B54" s="39"/>
      <c r="C54" s="24" t="s">
        <v>1685</v>
      </c>
      <c r="D54" s="46">
        <v>6206</v>
      </c>
      <c r="E54" s="57"/>
      <c r="F54" s="52"/>
      <c r="G54" s="51"/>
      <c r="L54" s="60"/>
      <c r="N54" s="60"/>
    </row>
    <row r="55" spans="2:14" s="1" customFormat="1" ht="15.75" customHeight="1" x14ac:dyDescent="0.25">
      <c r="B55" s="39"/>
      <c r="C55" s="24" t="s">
        <v>1686</v>
      </c>
      <c r="D55" s="46">
        <v>2364</v>
      </c>
      <c r="E55" s="57"/>
      <c r="F55" s="52"/>
      <c r="G55" s="51"/>
      <c r="L55" s="60"/>
      <c r="N55" s="60"/>
    </row>
    <row r="56" spans="2:14" s="1" customFormat="1" ht="15.75" customHeight="1" x14ac:dyDescent="0.25">
      <c r="B56" s="39"/>
      <c r="C56" s="24" t="s">
        <v>1687</v>
      </c>
      <c r="D56" s="46">
        <v>28974</v>
      </c>
      <c r="E56" s="57"/>
      <c r="F56" s="52"/>
      <c r="G56" s="51"/>
      <c r="L56" s="60"/>
      <c r="N56" s="60"/>
    </row>
    <row r="57" spans="2:14" s="1" customFormat="1" ht="15.75" customHeight="1" x14ac:dyDescent="0.25">
      <c r="B57" s="39"/>
      <c r="C57" s="24" t="s">
        <v>1720</v>
      </c>
      <c r="D57" s="46">
        <v>17831</v>
      </c>
      <c r="E57" s="57"/>
      <c r="F57" s="52"/>
      <c r="G57" s="51"/>
      <c r="L57" s="60"/>
      <c r="N57" s="60"/>
    </row>
    <row r="58" spans="2:14" s="1" customFormat="1" ht="15.75" customHeight="1" x14ac:dyDescent="0.25">
      <c r="B58" s="39"/>
      <c r="C58" s="24" t="s">
        <v>1688</v>
      </c>
      <c r="D58" s="46">
        <v>27521</v>
      </c>
      <c r="E58" s="57"/>
      <c r="F58" s="52"/>
      <c r="G58" s="51"/>
      <c r="L58" s="60"/>
      <c r="N58" s="60"/>
    </row>
    <row r="59" spans="2:14" s="1" customFormat="1" ht="15.75" customHeight="1" x14ac:dyDescent="0.25">
      <c r="B59" s="39"/>
      <c r="C59" s="24" t="s">
        <v>41</v>
      </c>
      <c r="D59" s="46">
        <v>40239</v>
      </c>
      <c r="E59" s="57"/>
      <c r="F59" s="52"/>
      <c r="G59" s="51"/>
      <c r="L59" s="60"/>
      <c r="N59" s="60"/>
    </row>
    <row r="60" spans="2:14" s="1" customFormat="1" ht="15.75" customHeight="1" x14ac:dyDescent="0.25">
      <c r="B60" s="39"/>
      <c r="C60" s="24" t="s">
        <v>1056</v>
      </c>
      <c r="D60" s="46">
        <v>39234</v>
      </c>
      <c r="E60" s="57"/>
      <c r="F60" s="52"/>
      <c r="G60" s="51"/>
      <c r="L60" s="60"/>
      <c r="N60" s="60"/>
    </row>
    <row r="61" spans="2:14" s="1" customFormat="1" ht="15.75" customHeight="1" x14ac:dyDescent="0.25">
      <c r="B61" s="39"/>
      <c r="C61" s="24" t="s">
        <v>118</v>
      </c>
      <c r="D61" s="46">
        <v>31504</v>
      </c>
      <c r="E61" s="57"/>
      <c r="F61" s="52"/>
      <c r="G61" s="51"/>
      <c r="L61" s="60"/>
      <c r="N61" s="60"/>
    </row>
    <row r="62" spans="2:14" s="1" customFormat="1" ht="15.75" customHeight="1" x14ac:dyDescent="0.25">
      <c r="B62" s="39"/>
      <c r="C62" s="24" t="s">
        <v>1689</v>
      </c>
      <c r="D62" s="46">
        <v>19562</v>
      </c>
      <c r="E62" s="57"/>
      <c r="F62" s="52"/>
      <c r="G62" s="51"/>
      <c r="L62" s="60"/>
      <c r="N62" s="60"/>
    </row>
    <row r="63" spans="2:14" s="1" customFormat="1" ht="15.75" customHeight="1" x14ac:dyDescent="0.25">
      <c r="B63" s="39"/>
      <c r="C63" s="24" t="s">
        <v>1721</v>
      </c>
      <c r="D63" s="46">
        <v>23235</v>
      </c>
      <c r="E63" s="57"/>
      <c r="F63" s="52"/>
      <c r="G63" s="51"/>
      <c r="L63" s="60"/>
      <c r="N63" s="60"/>
    </row>
    <row r="64" spans="2:14" s="1" customFormat="1" ht="15.75" customHeight="1" x14ac:dyDescent="0.25">
      <c r="B64" s="39"/>
      <c r="C64" s="24" t="s">
        <v>1690</v>
      </c>
      <c r="D64" s="46">
        <v>5963</v>
      </c>
      <c r="E64" s="57"/>
      <c r="F64" s="52"/>
      <c r="G64" s="51"/>
      <c r="L64" s="60"/>
      <c r="N64" s="60"/>
    </row>
    <row r="65" spans="2:14" s="1" customFormat="1" ht="15.75" customHeight="1" x14ac:dyDescent="0.25">
      <c r="B65" s="39"/>
      <c r="C65" s="24" t="s">
        <v>86</v>
      </c>
      <c r="D65" s="46">
        <v>6971</v>
      </c>
      <c r="E65" s="57"/>
      <c r="F65" s="52"/>
      <c r="G65" s="51"/>
      <c r="L65" s="60"/>
      <c r="N65" s="60"/>
    </row>
    <row r="66" spans="2:14" s="1" customFormat="1" ht="15.75" customHeight="1" x14ac:dyDescent="0.25">
      <c r="B66" s="39"/>
      <c r="C66" s="24" t="s">
        <v>695</v>
      </c>
      <c r="D66" s="46">
        <v>2410</v>
      </c>
      <c r="E66" s="57"/>
      <c r="F66" s="52"/>
      <c r="G66" s="51"/>
      <c r="L66" s="60"/>
      <c r="N66" s="60"/>
    </row>
    <row r="67" spans="2:14" s="1" customFormat="1" ht="15.75" customHeight="1" x14ac:dyDescent="0.25">
      <c r="B67" s="39"/>
      <c r="C67" s="24" t="s">
        <v>1691</v>
      </c>
      <c r="D67" s="46">
        <v>13007</v>
      </c>
      <c r="E67" s="57"/>
      <c r="F67" s="52"/>
      <c r="G67" s="51"/>
      <c r="L67" s="60"/>
      <c r="N67" s="60"/>
    </row>
    <row r="68" spans="2:14" s="1" customFormat="1" ht="15.75" customHeight="1" x14ac:dyDescent="0.25">
      <c r="B68" s="39"/>
      <c r="C68" s="24" t="s">
        <v>1580</v>
      </c>
      <c r="D68" s="46">
        <v>17941</v>
      </c>
      <c r="E68" s="57"/>
      <c r="F68" s="52"/>
      <c r="G68" s="51"/>
      <c r="L68" s="60"/>
      <c r="N68" s="60"/>
    </row>
    <row r="69" spans="2:14" s="1" customFormat="1" ht="15.75" customHeight="1" x14ac:dyDescent="0.25">
      <c r="B69" s="39"/>
      <c r="C69" s="24" t="s">
        <v>1692</v>
      </c>
      <c r="D69" s="46">
        <v>1428</v>
      </c>
      <c r="E69" s="57"/>
      <c r="F69" s="52"/>
      <c r="G69" s="51"/>
      <c r="L69" s="60"/>
      <c r="N69" s="60"/>
    </row>
    <row r="70" spans="2:14" s="1" customFormat="1" ht="15.75" customHeight="1" x14ac:dyDescent="0.25">
      <c r="B70" s="39"/>
      <c r="C70" s="24" t="s">
        <v>1693</v>
      </c>
      <c r="D70" s="46">
        <v>13174</v>
      </c>
      <c r="E70" s="57"/>
      <c r="F70" s="52"/>
      <c r="G70" s="51"/>
      <c r="L70" s="60"/>
      <c r="N70" s="60"/>
    </row>
    <row r="71" spans="2:14" s="1" customFormat="1" ht="15.75" customHeight="1" x14ac:dyDescent="0.25">
      <c r="B71" s="39"/>
      <c r="C71" s="24" t="s">
        <v>557</v>
      </c>
      <c r="D71" s="46">
        <v>18775</v>
      </c>
      <c r="E71" s="57"/>
      <c r="F71" s="52"/>
      <c r="G71" s="51"/>
      <c r="L71" s="60"/>
      <c r="N71" s="60"/>
    </row>
    <row r="72" spans="2:14" s="1" customFormat="1" ht="15.75" customHeight="1" x14ac:dyDescent="0.25">
      <c r="B72" s="39"/>
      <c r="C72" s="24" t="s">
        <v>1694</v>
      </c>
      <c r="D72" s="46">
        <v>1642</v>
      </c>
      <c r="E72" s="57"/>
      <c r="F72" s="52"/>
      <c r="G72" s="51"/>
      <c r="L72" s="60"/>
      <c r="N72" s="60"/>
    </row>
    <row r="73" spans="2:14" s="1" customFormat="1" ht="15.75" customHeight="1" x14ac:dyDescent="0.25">
      <c r="B73" s="39"/>
      <c r="C73" s="24" t="s">
        <v>1695</v>
      </c>
      <c r="D73" s="46">
        <v>24578</v>
      </c>
      <c r="E73" s="57"/>
      <c r="F73" s="52"/>
      <c r="G73" s="51"/>
      <c r="L73" s="60"/>
      <c r="N73" s="60"/>
    </row>
    <row r="74" spans="2:14" s="1" customFormat="1" ht="15.75" customHeight="1" x14ac:dyDescent="0.25">
      <c r="B74" s="39"/>
      <c r="C74" s="24" t="s">
        <v>1696</v>
      </c>
      <c r="D74" s="46">
        <v>1391</v>
      </c>
      <c r="E74" s="57"/>
      <c r="F74" s="52"/>
      <c r="G74" s="51"/>
      <c r="L74" s="60"/>
      <c r="N74" s="60"/>
    </row>
    <row r="75" spans="2:14" s="1" customFormat="1" ht="15.75" customHeight="1" x14ac:dyDescent="0.25">
      <c r="B75" s="39"/>
      <c r="C75" s="24" t="s">
        <v>1697</v>
      </c>
      <c r="D75" s="46">
        <v>2823</v>
      </c>
      <c r="E75" s="57"/>
      <c r="F75" s="52"/>
      <c r="G75" s="51"/>
      <c r="L75" s="60"/>
      <c r="N75" s="60"/>
    </row>
    <row r="76" spans="2:14" s="1" customFormat="1" ht="15.75" customHeight="1" x14ac:dyDescent="0.25">
      <c r="B76" s="39"/>
      <c r="C76" s="24" t="s">
        <v>1698</v>
      </c>
      <c r="D76" s="46">
        <v>5621</v>
      </c>
      <c r="E76" s="57"/>
      <c r="F76" s="52"/>
      <c r="G76" s="51"/>
      <c r="L76" s="60"/>
      <c r="N76" s="60"/>
    </row>
    <row r="77" spans="2:14" s="1" customFormat="1" ht="15.75" customHeight="1" x14ac:dyDescent="0.25">
      <c r="B77" s="39"/>
      <c r="C77" s="24" t="s">
        <v>60</v>
      </c>
      <c r="D77" s="46">
        <v>1388</v>
      </c>
      <c r="E77" s="57"/>
      <c r="F77" s="52"/>
      <c r="G77" s="51"/>
      <c r="L77" s="60"/>
      <c r="N77" s="60"/>
    </row>
    <row r="78" spans="2:14" s="1" customFormat="1" ht="15.75" customHeight="1" x14ac:dyDescent="0.25">
      <c r="B78" s="39"/>
      <c r="C78" s="24" t="s">
        <v>1699</v>
      </c>
      <c r="D78" s="46">
        <v>2305</v>
      </c>
      <c r="E78" s="57"/>
      <c r="F78" s="52"/>
      <c r="G78" s="51"/>
      <c r="L78" s="60"/>
      <c r="N78" s="60"/>
    </row>
    <row r="79" spans="2:14" s="1" customFormat="1" ht="15.75" customHeight="1" x14ac:dyDescent="0.25">
      <c r="B79" s="39"/>
      <c r="C79" s="24" t="s">
        <v>345</v>
      </c>
      <c r="D79" s="46">
        <v>168</v>
      </c>
      <c r="E79" s="57"/>
      <c r="F79" s="52"/>
      <c r="G79" s="51"/>
      <c r="L79" s="60"/>
    </row>
    <row r="80" spans="2:14" s="1" customFormat="1" ht="15.75" customHeight="1" x14ac:dyDescent="0.25">
      <c r="B80" s="39"/>
      <c r="C80" s="24" t="s">
        <v>351</v>
      </c>
      <c r="D80" s="46">
        <v>544</v>
      </c>
      <c r="E80" s="57"/>
      <c r="F80" s="52"/>
      <c r="G80" s="51"/>
      <c r="L80" s="60"/>
    </row>
    <row r="81" spans="1:14" s="1" customFormat="1" ht="15.75" customHeight="1" x14ac:dyDescent="0.25">
      <c r="B81" s="39"/>
      <c r="C81" s="24" t="s">
        <v>1464</v>
      </c>
      <c r="D81" s="46">
        <v>80</v>
      </c>
      <c r="E81" s="57"/>
      <c r="F81" s="52"/>
      <c r="G81" s="51"/>
      <c r="L81" s="60"/>
    </row>
    <row r="82" spans="1:14" s="1" customFormat="1" ht="15.75" customHeight="1" x14ac:dyDescent="0.25">
      <c r="B82" s="39"/>
      <c r="C82" s="24" t="s">
        <v>1469</v>
      </c>
      <c r="D82" s="46">
        <v>661</v>
      </c>
      <c r="E82" s="57"/>
      <c r="F82" s="52"/>
      <c r="G82" s="51"/>
      <c r="L82" s="60"/>
    </row>
    <row r="83" spans="1:14" s="1" customFormat="1" ht="15.75" customHeight="1" x14ac:dyDescent="0.25">
      <c r="B83" s="39"/>
      <c r="C83" s="24" t="s">
        <v>1700</v>
      </c>
      <c r="D83" s="46">
        <v>476</v>
      </c>
      <c r="E83" s="57"/>
      <c r="F83" s="52"/>
      <c r="G83" s="51"/>
      <c r="L83" s="60"/>
    </row>
    <row r="84" spans="1:14" s="1" customFormat="1" ht="15.75" customHeight="1" x14ac:dyDescent="0.25">
      <c r="B84" s="39"/>
      <c r="C84" s="24" t="s">
        <v>1701</v>
      </c>
      <c r="D84" s="46">
        <v>575</v>
      </c>
      <c r="E84" s="57"/>
      <c r="F84" s="52"/>
      <c r="G84" s="51"/>
      <c r="L84" s="60"/>
    </row>
    <row r="85" spans="1:14" s="1" customFormat="1" ht="15.75" customHeight="1" x14ac:dyDescent="0.25">
      <c r="B85" s="39"/>
      <c r="C85" s="24" t="s">
        <v>1702</v>
      </c>
      <c r="D85" s="46">
        <v>2002</v>
      </c>
      <c r="E85" s="57"/>
      <c r="F85" s="52"/>
      <c r="G85" s="51"/>
      <c r="L85" s="60"/>
      <c r="N85" s="60"/>
    </row>
    <row r="86" spans="1:14" s="1" customFormat="1" ht="15.75" customHeight="1" x14ac:dyDescent="0.25">
      <c r="B86" s="39"/>
      <c r="C86" s="24" t="s">
        <v>1703</v>
      </c>
      <c r="D86" s="46">
        <v>447</v>
      </c>
      <c r="E86" s="57"/>
      <c r="F86" s="52"/>
      <c r="G86" s="51"/>
      <c r="L86" s="60"/>
    </row>
    <row r="87" spans="1:14" s="1" customFormat="1" ht="15.75" customHeight="1" x14ac:dyDescent="0.25">
      <c r="B87" s="39"/>
      <c r="C87" s="45" t="s">
        <v>1704</v>
      </c>
      <c r="D87" s="46">
        <v>181</v>
      </c>
      <c r="E87" s="57"/>
      <c r="F87" s="52"/>
      <c r="G87" s="51"/>
      <c r="L87" s="60"/>
    </row>
    <row r="88" spans="1:14" s="1" customFormat="1" ht="15.75" customHeight="1" x14ac:dyDescent="0.25">
      <c r="B88" s="39"/>
      <c r="C88" s="17"/>
      <c r="D88" s="12"/>
      <c r="E88" s="56"/>
      <c r="F88" s="52"/>
      <c r="G88" s="51"/>
    </row>
    <row r="89" spans="1:14" s="1" customFormat="1" ht="15.75" customHeight="1" x14ac:dyDescent="0.25">
      <c r="B89" s="39"/>
      <c r="C89" s="8"/>
      <c r="D89" s="6"/>
      <c r="E89" s="56"/>
      <c r="F89" s="52"/>
      <c r="G89" s="51"/>
    </row>
    <row r="90" spans="1:14" ht="15.75" customHeight="1" x14ac:dyDescent="0.25">
      <c r="A90" s="1"/>
      <c r="B90" s="39"/>
      <c r="C90" s="20" t="s">
        <v>1732</v>
      </c>
      <c r="F90" s="52"/>
      <c r="G90" s="51"/>
    </row>
    <row r="91" spans="1:14" ht="15.75" customHeight="1" x14ac:dyDescent="0.25">
      <c r="A91" s="1"/>
      <c r="B91" s="39"/>
      <c r="C91" s="21" t="s">
        <v>1736</v>
      </c>
      <c r="F91" s="52"/>
      <c r="G91" s="5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8" orientation="portrait" useFirstPageNumber="1" r:id="rId1"/>
  <headerFooter differentOddEven="1">
    <oddHeader>&amp;L&amp;"Arial,Bold Italic"&amp;10City of Cagayan de Oro&amp;R&amp;"Arial,Bold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Cagayan de Oro</evenHeader>
    <evenFooter>&amp;L&amp;"Arial,Bold Italic"&amp;10Philippine Statistics Authority&amp;R&amp;"Arial,Bold"&amp;10&amp;P</evenFooter>
  </headerFooter>
  <rowBreaks count="2" manualBreakCount="2">
    <brk id="42" min="2" max="3" man="1"/>
    <brk id="78" min="2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reg10</vt:lpstr>
      <vt:lpstr>bukidnon</vt:lpstr>
      <vt:lpstr>camiguin</vt:lpstr>
      <vt:lpstr>lanao del norte</vt:lpstr>
      <vt:lpstr>city of iligan</vt:lpstr>
      <vt:lpstr>misamis occidental</vt:lpstr>
      <vt:lpstr>misamis oriental</vt:lpstr>
      <vt:lpstr>city of cagayan de oro</vt:lpstr>
      <vt:lpstr>bukidnon!Print_Area</vt:lpstr>
      <vt:lpstr>camiguin!Print_Area</vt:lpstr>
      <vt:lpstr>'city of cagayan de oro'!Print_Area</vt:lpstr>
      <vt:lpstr>'city of iligan'!Print_Area</vt:lpstr>
      <vt:lpstr>'lanao del norte'!Print_Area</vt:lpstr>
      <vt:lpstr>'misamis occidental'!Print_Area</vt:lpstr>
      <vt:lpstr>'misamis oriental'!Print_Area</vt:lpstr>
      <vt:lpstr>'reg10'!Print_Area</vt:lpstr>
      <vt:lpstr>bukidnon!Print_Titles</vt:lpstr>
      <vt:lpstr>camiguin!Print_Titles</vt:lpstr>
      <vt:lpstr>'city of cagayan de oro'!Print_Titles</vt:lpstr>
      <vt:lpstr>'city of iligan'!Print_Titles</vt:lpstr>
      <vt:lpstr>'lanao del norte'!Print_Titles</vt:lpstr>
      <vt:lpstr>'misamis occidental'!Print_Titles</vt:lpstr>
      <vt:lpstr>'misamis oriental'!Print_Titles</vt:lpstr>
      <vt:lpstr>'reg10'!Print_Titles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2021-05-19T09:42:23Z</cp:lastPrinted>
  <dcterms:created xsi:type="dcterms:W3CDTF">2010-11-22T08:57:42Z</dcterms:created>
  <dcterms:modified xsi:type="dcterms:W3CDTF">2021-07-06T23:30:14Z</dcterms:modified>
</cp:coreProperties>
</file>