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64.83\phcd\2020 CPH Population Counts\For Web\Statistical Table_for  web\"/>
    </mc:Choice>
  </mc:AlternateContent>
  <xr:revisionPtr revIDLastSave="0" documentId="13_ncr:1_{33D80B2D-B80C-4285-958B-07D46865CE32}" xr6:coauthVersionLast="47" xr6:coauthVersionMax="47" xr10:uidLastSave="{00000000-0000-0000-0000-000000000000}"/>
  <bookViews>
    <workbookView xWindow="-120" yWindow="-120" windowWidth="29040" windowHeight="15840" tabRatio="765" activeTab="9" xr2:uid="{00000000-000D-0000-FFFF-FFFF00000000}"/>
  </bookViews>
  <sheets>
    <sheet name="reg03" sheetId="30" r:id="rId1"/>
    <sheet name="aurora" sheetId="9" r:id="rId2"/>
    <sheet name="bataan" sheetId="22" r:id="rId3"/>
    <sheet name="bulacan" sheetId="23" r:id="rId4"/>
    <sheet name="nueva ecija" sheetId="24" r:id="rId5"/>
    <sheet name="pampanga" sheetId="26" r:id="rId6"/>
    <sheet name="city of angeles" sheetId="28" r:id="rId7"/>
    <sheet name="tarlac" sheetId="27" r:id="rId8"/>
    <sheet name="zambales" sheetId="25" r:id="rId9"/>
    <sheet name="city of olongapo" sheetId="29" r:id="rId10"/>
  </sheets>
  <definedNames>
    <definedName name="_xlnm._FilterDatabase" localSheetId="1" hidden="1">aurora!$A$6:$I$176</definedName>
    <definedName name="_xlnm._FilterDatabase" localSheetId="2" hidden="1">bataan!$A$7:$J$273</definedName>
    <definedName name="_xlnm._FilterDatabase" localSheetId="3" hidden="1">bulacan!$A$7:$I$626</definedName>
    <definedName name="_xlnm._FilterDatabase" localSheetId="6" hidden="1">'city of angeles'!$C$6:$F$40</definedName>
    <definedName name="_xlnm._FilterDatabase" localSheetId="4" hidden="1">'nueva ecija'!$A$7:$I$920</definedName>
    <definedName name="_xlnm._FilterDatabase" localSheetId="5" hidden="1">pampanga!$A$7:$I$561</definedName>
    <definedName name="_xlnm._FilterDatabase" localSheetId="0" hidden="1">'reg03'!$A$7:$F$153</definedName>
    <definedName name="_xlnm._FilterDatabase" localSheetId="7" hidden="1">tarlac!$A$7:$I$558</definedName>
    <definedName name="_xlnm._FilterDatabase" localSheetId="8" hidden="1">zambales!$A$6:$I$264</definedName>
    <definedName name="_xlnm.Print_Area" localSheetId="1">aurora!$C$1:$D$179</definedName>
    <definedName name="_xlnm.Print_Area" localSheetId="2">bataan!$C$1:$D$273</definedName>
    <definedName name="_xlnm.Print_Area" localSheetId="3">bulacan!$C$1:$D$629</definedName>
    <definedName name="_xlnm.Print_Area" localSheetId="6">'city of angeles'!$C$1:$D$44</definedName>
    <definedName name="_xlnm.Print_Area" localSheetId="9">'city of olongapo'!$C$1:$D$28</definedName>
    <definedName name="_xlnm.Print_Area" localSheetId="4">'nueva ecija'!$C$1:$D$924</definedName>
    <definedName name="_xlnm.Print_Area" localSheetId="5">pampanga!$C$1:$D$564</definedName>
    <definedName name="_xlnm.Print_Area" localSheetId="0">'reg03'!$B$1:$C$161</definedName>
    <definedName name="_xlnm.Print_Area" localSheetId="7">tarlac!$C$1:$D$563</definedName>
    <definedName name="_xlnm.Print_Area" localSheetId="8">zambales!$C$1:$D$271</definedName>
    <definedName name="_xlnm.Print_Titles" localSheetId="1">aurora!$1:$6</definedName>
    <definedName name="_xlnm.Print_Titles" localSheetId="2">bataan!$1:$6</definedName>
    <definedName name="_xlnm.Print_Titles" localSheetId="3">bulacan!$1:$6</definedName>
    <definedName name="_xlnm.Print_Titles" localSheetId="6">'city of angeles'!$1:$6</definedName>
    <definedName name="_xlnm.Print_Titles" localSheetId="9">'city of olongapo'!$1:$6</definedName>
    <definedName name="_xlnm.Print_Titles" localSheetId="4">'nueva ecija'!$1:$6</definedName>
    <definedName name="_xlnm.Print_Titles" localSheetId="5">pampanga!$1:$6</definedName>
    <definedName name="_xlnm.Print_Titles" localSheetId="0">'reg03'!$1:$6</definedName>
    <definedName name="_xlnm.Print_Titles" localSheetId="7">tarlac!$1:$6</definedName>
    <definedName name="_xlnm.Print_Titles" localSheetId="8">zambales!$1:$6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8" l="1"/>
  <c r="C116" i="30" s="1"/>
  <c r="D7" i="29" l="1"/>
  <c r="C153" i="30" s="1"/>
  <c r="D248" i="25" l="1"/>
  <c r="C151" i="30" s="1"/>
  <c r="D541" i="27"/>
  <c r="C136" i="30" s="1"/>
  <c r="D545" i="26"/>
  <c r="C114" i="30" s="1"/>
  <c r="D901" i="24"/>
  <c r="C91" i="30" s="1"/>
  <c r="D617" i="23"/>
  <c r="C57" i="30" s="1"/>
  <c r="D255" i="22"/>
  <c r="C31" i="30" s="1"/>
  <c r="D157" i="9"/>
  <c r="C17" i="30" s="1"/>
  <c r="D115" i="9" l="1"/>
  <c r="C16" i="30" s="1"/>
  <c r="D536" i="26"/>
  <c r="C113" i="30" s="1"/>
  <c r="D591" i="23"/>
  <c r="D221" i="25"/>
  <c r="C150" i="30" s="1"/>
  <c r="D513" i="27"/>
  <c r="C135" i="30" s="1"/>
  <c r="D871" i="24"/>
  <c r="C90" i="30" s="1"/>
  <c r="D87" i="9" l="1"/>
  <c r="C15" i="30" s="1"/>
  <c r="D524" i="26"/>
  <c r="C112" i="30" s="1"/>
  <c r="C56" i="30"/>
  <c r="D555" i="23"/>
  <c r="D234" i="22"/>
  <c r="C30" i="30" s="1"/>
  <c r="D202" i="25"/>
  <c r="C149" i="30" s="1"/>
  <c r="D435" i="27"/>
  <c r="C134" i="30" s="1"/>
  <c r="D815" i="24"/>
  <c r="C89" i="30" s="1"/>
  <c r="D74" i="9" l="1"/>
  <c r="C14" i="30" s="1"/>
  <c r="D508" i="26"/>
  <c r="C55" i="30"/>
  <c r="D504" i="23"/>
  <c r="D209" i="22"/>
  <c r="C29" i="30" s="1"/>
  <c r="D182" i="25"/>
  <c r="C148" i="30" s="1"/>
  <c r="D409" i="27"/>
  <c r="C133" i="30" s="1"/>
  <c r="D789" i="24"/>
  <c r="C88" i="30" s="1"/>
  <c r="D63" i="9" l="1"/>
  <c r="C13" i="30" s="1"/>
  <c r="C111" i="30"/>
  <c r="D492" i="26"/>
  <c r="C54" i="30"/>
  <c r="D443" i="23"/>
  <c r="D169" i="25"/>
  <c r="C147" i="30" s="1"/>
  <c r="D392" i="27"/>
  <c r="C132" i="30" s="1"/>
  <c r="D754" i="24"/>
  <c r="C87" i="30" s="1"/>
  <c r="D50" i="9" l="1"/>
  <c r="C12" i="30" s="1"/>
  <c r="D473" i="26"/>
  <c r="C109" i="30" s="1"/>
  <c r="C110" i="30"/>
  <c r="C53" i="30"/>
  <c r="D405" i="23"/>
  <c r="D178" i="22"/>
  <c r="D24" i="9"/>
  <c r="C11" i="30" s="1"/>
  <c r="D153" i="25"/>
  <c r="C146" i="30" s="1"/>
  <c r="D378" i="27"/>
  <c r="C131" i="30" s="1"/>
  <c r="D436" i="26"/>
  <c r="C108" i="30" s="1"/>
  <c r="D737" i="24"/>
  <c r="C86" i="30" s="1"/>
  <c r="C52" i="30" l="1"/>
  <c r="D384" i="23"/>
  <c r="C28" i="30"/>
  <c r="D171" i="22"/>
  <c r="C27" i="30" s="1"/>
  <c r="D9" i="9"/>
  <c r="C10" i="30" s="1"/>
  <c r="D132" i="25"/>
  <c r="C145" i="30" s="1"/>
  <c r="D367" i="27"/>
  <c r="C130" i="30" s="1"/>
  <c r="D405" i="26"/>
  <c r="C107" i="30" s="1"/>
  <c r="D697" i="24"/>
  <c r="C85" i="30" s="1"/>
  <c r="C51" i="30" l="1"/>
  <c r="D363" i="23"/>
  <c r="D7" i="9"/>
  <c r="C9" i="30" s="1"/>
  <c r="D117" i="25"/>
  <c r="C144" i="30" s="1"/>
  <c r="D348" i="27"/>
  <c r="C129" i="30" s="1"/>
  <c r="D388" i="26"/>
  <c r="C106" i="30" s="1"/>
  <c r="D686" i="24"/>
  <c r="C84" i="30" s="1"/>
  <c r="C50" i="30" l="1"/>
  <c r="D347" i="23"/>
  <c r="D101" i="25"/>
  <c r="C143" i="30" s="1"/>
  <c r="D311" i="27"/>
  <c r="C128" i="30" s="1"/>
  <c r="D343" i="26"/>
  <c r="C105" i="30" s="1"/>
  <c r="D668" i="24"/>
  <c r="C83" i="30" s="1"/>
  <c r="C49" i="30" l="1"/>
  <c r="D323" i="23"/>
  <c r="D151" i="22"/>
  <c r="D85" i="25"/>
  <c r="C142" i="30" s="1"/>
  <c r="D272" i="27"/>
  <c r="C127" i="30" s="1"/>
  <c r="D315" i="26"/>
  <c r="C104" i="30" s="1"/>
  <c r="D640" i="24"/>
  <c r="C82" i="30" s="1"/>
  <c r="C48" i="30" l="1"/>
  <c r="D310" i="23"/>
  <c r="C26" i="30"/>
  <c r="D136" i="22"/>
  <c r="D67" i="25"/>
  <c r="D246" i="27"/>
  <c r="C126" i="30" s="1"/>
  <c r="D286" i="26"/>
  <c r="C103" i="30" s="1"/>
  <c r="D622" i="24"/>
  <c r="C81" i="30" s="1"/>
  <c r="C141" i="30" l="1"/>
  <c r="D43" i="25"/>
  <c r="C140" i="30" s="1"/>
  <c r="C47" i="30"/>
  <c r="D295" i="23"/>
  <c r="C25" i="30"/>
  <c r="D111" i="22"/>
  <c r="D223" i="27"/>
  <c r="C125" i="30" s="1"/>
  <c r="D259" i="26"/>
  <c r="C102" i="30" s="1"/>
  <c r="D610" i="24"/>
  <c r="C80" i="30" s="1"/>
  <c r="C46" i="30" l="1"/>
  <c r="D266" i="23"/>
  <c r="C24" i="30"/>
  <c r="D63" i="22"/>
  <c r="D9" i="25"/>
  <c r="C139" i="30" s="1"/>
  <c r="C138" i="30" s="1"/>
  <c r="D178" i="27"/>
  <c r="D230" i="26"/>
  <c r="C101" i="30" s="1"/>
  <c r="D594" i="24"/>
  <c r="C79" i="30" s="1"/>
  <c r="C124" i="30" l="1"/>
  <c r="D131" i="27"/>
  <c r="C123" i="30" s="1"/>
  <c r="C45" i="30"/>
  <c r="D248" i="23"/>
  <c r="C23" i="30"/>
  <c r="D36" i="22"/>
  <c r="D7" i="25"/>
  <c r="D184" i="26"/>
  <c r="D573" i="24"/>
  <c r="C78" i="30" s="1"/>
  <c r="C100" i="30" l="1"/>
  <c r="D151" i="26"/>
  <c r="C99" i="30" s="1"/>
  <c r="C44" i="30"/>
  <c r="D195" i="23"/>
  <c r="C22" i="30"/>
  <c r="D20" i="22"/>
  <c r="D109" i="27"/>
  <c r="C122" i="30" s="1"/>
  <c r="D550" i="24"/>
  <c r="C77" i="30" s="1"/>
  <c r="C43" i="30" l="1"/>
  <c r="D167" i="23"/>
  <c r="C21" i="30"/>
  <c r="D9" i="22"/>
  <c r="D46" i="27"/>
  <c r="C121" i="30" s="1"/>
  <c r="D115" i="26"/>
  <c r="C98" i="30" s="1"/>
  <c r="D511" i="24"/>
  <c r="D7" i="22" l="1"/>
  <c r="C20" i="30"/>
  <c r="C19" i="30" s="1"/>
  <c r="C76" i="30"/>
  <c r="D486" i="24"/>
  <c r="D462" i="24" s="1"/>
  <c r="C42" i="30"/>
  <c r="D151" i="23"/>
  <c r="D29" i="27"/>
  <c r="C120" i="30" s="1"/>
  <c r="D79" i="26"/>
  <c r="C97" i="30" s="1"/>
  <c r="C75" i="30" l="1"/>
  <c r="C41" i="30"/>
  <c r="D120" i="23"/>
  <c r="D9" i="27"/>
  <c r="C119" i="30" s="1"/>
  <c r="C118" i="30" s="1"/>
  <c r="D55" i="26"/>
  <c r="C96" i="30" s="1"/>
  <c r="C74" i="30"/>
  <c r="C40" i="30" l="1"/>
  <c r="D104" i="23"/>
  <c r="D7" i="27"/>
  <c r="D23" i="26"/>
  <c r="C95" i="30" s="1"/>
  <c r="D449" i="24"/>
  <c r="C73" i="30" l="1"/>
  <c r="D430" i="24"/>
  <c r="D401" i="24" s="1"/>
  <c r="C39" i="30"/>
  <c r="D88" i="23"/>
  <c r="D9" i="26"/>
  <c r="C94" i="30" s="1"/>
  <c r="C93" i="30" s="1"/>
  <c r="C72" i="30" l="1"/>
  <c r="C38" i="30"/>
  <c r="D67" i="23"/>
  <c r="D7" i="26"/>
  <c r="C71" i="30"/>
  <c r="C37" i="30" l="1"/>
  <c r="D38" i="23"/>
  <c r="D335" i="24"/>
  <c r="C70" i="30" l="1"/>
  <c r="D320" i="24"/>
  <c r="C69" i="30" s="1"/>
  <c r="C36" i="30"/>
  <c r="D27" i="23"/>
  <c r="C35" i="30" l="1"/>
  <c r="D9" i="23"/>
  <c r="D298" i="24"/>
  <c r="C68" i="30" s="1"/>
  <c r="C34" i="30" l="1"/>
  <c r="C33" i="30" s="1"/>
  <c r="D7" i="23"/>
  <c r="D273" i="24"/>
  <c r="C67" i="30" s="1"/>
  <c r="D255" i="24" l="1"/>
  <c r="C66" i="30" s="1"/>
  <c r="D202" i="24" l="1"/>
  <c r="C65" i="30" s="1"/>
  <c r="D183" i="24" l="1"/>
  <c r="C64" i="30" s="1"/>
  <c r="D158" i="24" l="1"/>
  <c r="C63" i="30" s="1"/>
  <c r="D67" i="24" l="1"/>
  <c r="C62" i="30" s="1"/>
  <c r="D37" i="24" l="1"/>
  <c r="C61" i="30" s="1"/>
  <c r="D9" i="24" l="1"/>
  <c r="C60" i="30" s="1"/>
  <c r="C59" i="30" s="1"/>
  <c r="C7" i="30" l="1"/>
  <c r="D7" i="24"/>
</calcChain>
</file>

<file path=xl/sharedStrings.xml><?xml version="1.0" encoding="utf-8"?>
<sst xmlns="http://schemas.openxmlformats.org/spreadsheetml/2006/main" count="3469" uniqueCount="2429">
  <si>
    <t>and Barangay</t>
  </si>
  <si>
    <t>Population</t>
  </si>
  <si>
    <t>Poblacion</t>
  </si>
  <si>
    <t>San Antonio</t>
  </si>
  <si>
    <t>Santa Rosa</t>
  </si>
  <si>
    <t>San Miguel</t>
  </si>
  <si>
    <t>Cabaruan</t>
  </si>
  <si>
    <t>Pacac</t>
  </si>
  <si>
    <t>San Isidro</t>
  </si>
  <si>
    <t>Santo Tomas</t>
  </si>
  <si>
    <t>San Jose</t>
  </si>
  <si>
    <t>Santa Maria</t>
  </si>
  <si>
    <t>Quirino</t>
  </si>
  <si>
    <t>San Francisco</t>
  </si>
  <si>
    <t>San Sebastian</t>
  </si>
  <si>
    <t>San Luis</t>
  </si>
  <si>
    <t>San Mariano</t>
  </si>
  <si>
    <t>San Carlos</t>
  </si>
  <si>
    <t>San Juan</t>
  </si>
  <si>
    <t>San Pascual</t>
  </si>
  <si>
    <t>San Vicente</t>
  </si>
  <si>
    <t>Santo Rosario</t>
  </si>
  <si>
    <t>Bangar</t>
  </si>
  <si>
    <t>San Marcos</t>
  </si>
  <si>
    <t>Calaocan</t>
  </si>
  <si>
    <t>San Pedro</t>
  </si>
  <si>
    <t>Magsaysay</t>
  </si>
  <si>
    <t>San Julian</t>
  </si>
  <si>
    <t>San Vicente (Pob.)</t>
  </si>
  <si>
    <t>Malasin</t>
  </si>
  <si>
    <t>San Mateo</t>
  </si>
  <si>
    <t>Poblacion I</t>
  </si>
  <si>
    <t>Poblacion II</t>
  </si>
  <si>
    <t>Santa Cruz</t>
  </si>
  <si>
    <t>Victoria</t>
  </si>
  <si>
    <t>San Esteban</t>
  </si>
  <si>
    <t>Santiago</t>
  </si>
  <si>
    <t>Santo Niño</t>
  </si>
  <si>
    <t>Ligaya</t>
  </si>
  <si>
    <t>Dolores</t>
  </si>
  <si>
    <t>San Agustin</t>
  </si>
  <si>
    <t>Santa Catalina</t>
  </si>
  <si>
    <t>Dalayap</t>
  </si>
  <si>
    <t>San Jose (Pob.)</t>
  </si>
  <si>
    <t>San Lorenzo</t>
  </si>
  <si>
    <t>San Pablo</t>
  </si>
  <si>
    <t>San Andres</t>
  </si>
  <si>
    <t>San Felipe</t>
  </si>
  <si>
    <t>San Manuel</t>
  </si>
  <si>
    <t>San Roque</t>
  </si>
  <si>
    <t>Santa Ana</t>
  </si>
  <si>
    <t>Esperanza</t>
  </si>
  <si>
    <t>San Pedro (Pob.)</t>
  </si>
  <si>
    <t>Luna</t>
  </si>
  <si>
    <t>Quezon (Pob.)</t>
  </si>
  <si>
    <t>Rizal (Pob.)</t>
  </si>
  <si>
    <t>San Juan (Pob.)</t>
  </si>
  <si>
    <t>Concepcion</t>
  </si>
  <si>
    <t>Poblacion Norte</t>
  </si>
  <si>
    <t>Poblacion Sur</t>
  </si>
  <si>
    <t>Santa Monica</t>
  </si>
  <si>
    <t>Santa Lucia (Pob.)</t>
  </si>
  <si>
    <t>San Rafael</t>
  </si>
  <si>
    <t>Nagsabaran</t>
  </si>
  <si>
    <t>Quirino (Pob.)</t>
  </si>
  <si>
    <t>Rizal</t>
  </si>
  <si>
    <t>Casili</t>
  </si>
  <si>
    <t>San Ramon</t>
  </si>
  <si>
    <t>Cabugao</t>
  </si>
  <si>
    <t>Magsaysay (Pob.)</t>
  </si>
  <si>
    <t>Barangay I (Pob.)</t>
  </si>
  <si>
    <t>Barangay II (Pob.)</t>
  </si>
  <si>
    <t>Barangay III (Pob.)</t>
  </si>
  <si>
    <t>Barangay IV (Pob.)</t>
  </si>
  <si>
    <t>Bulala</t>
  </si>
  <si>
    <t>Manga</t>
  </si>
  <si>
    <t>Santa Lucia</t>
  </si>
  <si>
    <t>San Martin</t>
  </si>
  <si>
    <t>Santa Rita</t>
  </si>
  <si>
    <t>Lomboy</t>
  </si>
  <si>
    <t>Laoag</t>
  </si>
  <si>
    <t>Macalong</t>
  </si>
  <si>
    <t>Mabini</t>
  </si>
  <si>
    <t>San Joaquin</t>
  </si>
  <si>
    <t>Zone I (Pob.)</t>
  </si>
  <si>
    <t>Zone II (Pob.)</t>
  </si>
  <si>
    <t>Sampaloc</t>
  </si>
  <si>
    <t>Balite</t>
  </si>
  <si>
    <t>Gomez</t>
  </si>
  <si>
    <t>Pao</t>
  </si>
  <si>
    <t>Maasin</t>
  </si>
  <si>
    <t>Salay</t>
  </si>
  <si>
    <t>Canarem</t>
  </si>
  <si>
    <t>Anonang</t>
  </si>
  <si>
    <t>Santo Domingo</t>
  </si>
  <si>
    <t>Paitan</t>
  </si>
  <si>
    <t>San Patricio</t>
  </si>
  <si>
    <t>Zamora</t>
  </si>
  <si>
    <t>Bantug</t>
  </si>
  <si>
    <t>Buenavista</t>
  </si>
  <si>
    <t>La Paz</t>
  </si>
  <si>
    <t>Pinili</t>
  </si>
  <si>
    <t>Cabuluan</t>
  </si>
  <si>
    <t>Bulo</t>
  </si>
  <si>
    <t>Burot</t>
  </si>
  <si>
    <t>Silangan</t>
  </si>
  <si>
    <t>Linao</t>
  </si>
  <si>
    <t>Santor</t>
  </si>
  <si>
    <t>Santa Isabel</t>
  </si>
  <si>
    <t>Centro I (Pob.)</t>
  </si>
  <si>
    <t>Centro II (Pob.)</t>
  </si>
  <si>
    <t>Divisoria</t>
  </si>
  <si>
    <t>Ipil</t>
  </si>
  <si>
    <t>Santa Clara</t>
  </si>
  <si>
    <t>Santa Barbara</t>
  </si>
  <si>
    <t>Bagumbayan</t>
  </si>
  <si>
    <t>Bical</t>
  </si>
  <si>
    <t>Curva</t>
  </si>
  <si>
    <t>Bangan</t>
  </si>
  <si>
    <t>Kapanikian</t>
  </si>
  <si>
    <t>Villa</t>
  </si>
  <si>
    <t>Tabang</t>
  </si>
  <si>
    <t>Sampaguita</t>
  </si>
  <si>
    <t>Culong</t>
  </si>
  <si>
    <t>San Gabriel</t>
  </si>
  <si>
    <t>Bagong Sikat</t>
  </si>
  <si>
    <t>Bonifacio</t>
  </si>
  <si>
    <t>Burgos</t>
  </si>
  <si>
    <t>Inanama</t>
  </si>
  <si>
    <t>Linglingay</t>
  </si>
  <si>
    <t>Mataas na Kahoy</t>
  </si>
  <si>
    <t>San Fernando</t>
  </si>
  <si>
    <t>Bannawag</t>
  </si>
  <si>
    <t>Mabuhay</t>
  </si>
  <si>
    <t>Mangandingay</t>
  </si>
  <si>
    <t>Rang-ayan</t>
  </si>
  <si>
    <t>Sinipit</t>
  </si>
  <si>
    <t>Dalig</t>
  </si>
  <si>
    <t>Anao</t>
  </si>
  <si>
    <t>Canan</t>
  </si>
  <si>
    <t>Del Pilar</t>
  </si>
  <si>
    <t>Paraiso</t>
  </si>
  <si>
    <t>Maligaya</t>
  </si>
  <si>
    <t>Castillo</t>
  </si>
  <si>
    <t>Pag-asa</t>
  </si>
  <si>
    <t>San Fabian</t>
  </si>
  <si>
    <t>San Salvador</t>
  </si>
  <si>
    <t>Bagumbayan (Pob.)</t>
  </si>
  <si>
    <t>Bagong Silang</t>
  </si>
  <si>
    <t>Aplaya</t>
  </si>
  <si>
    <t>Carmencita</t>
  </si>
  <si>
    <t>Aguinaldo</t>
  </si>
  <si>
    <t>Roxas (Pob.)</t>
  </si>
  <si>
    <t>Villa Paz</t>
  </si>
  <si>
    <t>Marikit</t>
  </si>
  <si>
    <t>Arellano (Pob.)</t>
  </si>
  <si>
    <t>Mangga</t>
  </si>
  <si>
    <t>Sinait</t>
  </si>
  <si>
    <t>Planas</t>
  </si>
  <si>
    <t>Luna (Pob.)</t>
  </si>
  <si>
    <t>Mapalad</t>
  </si>
  <si>
    <t>Estrella</t>
  </si>
  <si>
    <t>Quezon</t>
  </si>
  <si>
    <t>Eden</t>
  </si>
  <si>
    <t>Bangad</t>
  </si>
  <si>
    <t>Plaridel</t>
  </si>
  <si>
    <t>Sagana</t>
  </si>
  <si>
    <t>San Leonardo</t>
  </si>
  <si>
    <t>Balete</t>
  </si>
  <si>
    <t>Villa Aurora</t>
  </si>
  <si>
    <t>Papaya</t>
  </si>
  <si>
    <t>Poblacion North</t>
  </si>
  <si>
    <t>Poblacion South</t>
  </si>
  <si>
    <t>Communal</t>
  </si>
  <si>
    <t>Sawmill</t>
  </si>
  <si>
    <t>Galintuja</t>
  </si>
  <si>
    <t>Liwayway</t>
  </si>
  <si>
    <t/>
  </si>
  <si>
    <t>BALER (Capital)</t>
  </si>
  <si>
    <t>Barangay V (Pob.)</t>
  </si>
  <si>
    <t>Buhangin</t>
  </si>
  <si>
    <t>Calabuanan</t>
  </si>
  <si>
    <t>Obligacion</t>
  </si>
  <si>
    <t>Pingit</t>
  </si>
  <si>
    <t>Reserva</t>
  </si>
  <si>
    <t>Sabang</t>
  </si>
  <si>
    <t>Suclayin</t>
  </si>
  <si>
    <t>Zabali</t>
  </si>
  <si>
    <t>CASIGURAN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</si>
  <si>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</si>
  <si>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</si>
  <si>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</si>
  <si>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</si>
  <si>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</si>
  <si>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</si>
  <si>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</si>
  <si>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</si>
  <si>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Calabgan</t>
  </si>
  <si>
    <t>Calangcuasan</t>
  </si>
  <si>
    <t>Calantas</t>
  </si>
  <si>
    <t>Culat</t>
  </si>
  <si>
    <t>Dibet</t>
  </si>
  <si>
    <t>Lual</t>
  </si>
  <si>
    <t>Tabas</t>
  </si>
  <si>
    <t>Tinib</t>
  </si>
  <si>
    <t>Bianuan</t>
  </si>
  <si>
    <t>Cozo</t>
  </si>
  <si>
    <t>Dibacong</t>
  </si>
  <si>
    <t>Ditinagyan</t>
  </si>
  <si>
    <t>Esteves</t>
  </si>
  <si>
    <t>San Ildefonso</t>
  </si>
  <si>
    <t>DILASAG</t>
  </si>
  <si>
    <t>Diagyan</t>
  </si>
  <si>
    <t>Dicabasan</t>
  </si>
  <si>
    <t>Dilaguidi</t>
  </si>
  <si>
    <t>Dimaseset</t>
  </si>
  <si>
    <t>Diniog</t>
  </si>
  <si>
    <t>Lawang</t>
  </si>
  <si>
    <t>Maligaya (Pob.)</t>
  </si>
  <si>
    <t>Manggitahan</t>
  </si>
  <si>
    <t>Masagana (Pob.)</t>
  </si>
  <si>
    <t>Ura</t>
  </si>
  <si>
    <t>DINALUNGAN</t>
  </si>
  <si>
    <t>Abuleg</t>
  </si>
  <si>
    <t>Nipoo (Bulo)</t>
  </si>
  <si>
    <t>Dibaraybay</t>
  </si>
  <si>
    <t>Ditawini</t>
  </si>
  <si>
    <t>Paleg</t>
  </si>
  <si>
    <t>Simbahan</t>
  </si>
  <si>
    <t>DINGALAN</t>
  </si>
  <si>
    <t>Butas Na Bato</t>
  </si>
  <si>
    <t>Cabog (Matawe)</t>
  </si>
  <si>
    <t>Caragsacan</t>
  </si>
  <si>
    <t>Davildavilan</t>
  </si>
  <si>
    <t>Dikapanikian</t>
  </si>
  <si>
    <t>Ibona</t>
  </si>
  <si>
    <t>Paltic</t>
  </si>
  <si>
    <t>Tanawan</t>
  </si>
  <si>
    <t>Umiray (Malamig)</t>
  </si>
  <si>
    <t>DIPACULAO</t>
  </si>
  <si>
    <t>Bayabas</t>
  </si>
  <si>
    <t>Borlongan</t>
  </si>
  <si>
    <t>Dianed</t>
  </si>
  <si>
    <t>Diarabasin</t>
  </si>
  <si>
    <t>Dibutunan</t>
  </si>
  <si>
    <t>Dimabuno</t>
  </si>
  <si>
    <t>Dinadiawan</t>
  </si>
  <si>
    <t>Ditale</t>
  </si>
  <si>
    <t>Gupa</t>
  </si>
  <si>
    <t>Laboy</t>
  </si>
  <si>
    <t>Lipit</t>
  </si>
  <si>
    <t>Lobbot</t>
  </si>
  <si>
    <t>Mijares</t>
  </si>
  <si>
    <t>Mucdol</t>
  </si>
  <si>
    <t>North Poblacion</t>
  </si>
  <si>
    <t>Puangi</t>
  </si>
  <si>
    <t>Sapangkawayan</t>
  </si>
  <si>
    <t>South Poblacion</t>
  </si>
  <si>
    <t>Toytoyan</t>
  </si>
  <si>
    <t>Diamanen</t>
  </si>
  <si>
    <t>MARIA AURORA</t>
  </si>
  <si>
    <t>Alcala</t>
  </si>
  <si>
    <t>Bagtu</t>
  </si>
  <si>
    <t>Bangco</t>
  </si>
  <si>
    <t>Baubo</t>
  </si>
  <si>
    <t>Bayanihan</t>
  </si>
  <si>
    <t>Bazal</t>
  </si>
  <si>
    <t>Cabituculan East</t>
  </si>
  <si>
    <t>Cabituculan West</t>
  </si>
  <si>
    <t>Debucao</t>
  </si>
  <si>
    <t>Decoliat</t>
  </si>
  <si>
    <t>Detailen</t>
  </si>
  <si>
    <t>Diaat</t>
  </si>
  <si>
    <t>Dialatman</t>
  </si>
  <si>
    <t>Diaman</t>
  </si>
  <si>
    <t>Dianawan</t>
  </si>
  <si>
    <t>Dikildit</t>
  </si>
  <si>
    <t>Dimanpudso</t>
  </si>
  <si>
    <t>Diome</t>
  </si>
  <si>
    <t>Estonilo</t>
  </si>
  <si>
    <t>Florida</t>
  </si>
  <si>
    <t>Cadayacan</t>
  </si>
  <si>
    <t>Ponglo</t>
  </si>
  <si>
    <t>Ramada</t>
  </si>
  <si>
    <t>Suguit</t>
  </si>
  <si>
    <t>Wenceslao</t>
  </si>
  <si>
    <t>SAN LUIS</t>
  </si>
  <si>
    <t>Bacong</t>
  </si>
  <si>
    <t>Dibalo</t>
  </si>
  <si>
    <t>Dibayabay</t>
  </si>
  <si>
    <t>Dibut</t>
  </si>
  <si>
    <t>Dikapinisan</t>
  </si>
  <si>
    <t>Dimanayat</t>
  </si>
  <si>
    <t>Diteki</t>
  </si>
  <si>
    <t>Ditumabo</t>
  </si>
  <si>
    <t>L. Pimentel</t>
  </si>
  <si>
    <t>Nonong Senior</t>
  </si>
  <si>
    <t>Real</t>
  </si>
  <si>
    <t>Zarah</t>
  </si>
  <si>
    <t>AURORA</t>
  </si>
  <si>
    <t>BATAAN</t>
  </si>
  <si>
    <t>ABUCAY</t>
  </si>
  <si>
    <t>Bangkal</t>
  </si>
  <si>
    <t>Calaylayan (Pob.)</t>
  </si>
  <si>
    <t>Capitangan</t>
  </si>
  <si>
    <t>Gabon</t>
  </si>
  <si>
    <t>Laon (Pob.)</t>
  </si>
  <si>
    <t>Mabatang</t>
  </si>
  <si>
    <t>Omboy</t>
  </si>
  <si>
    <t>Salian</t>
  </si>
  <si>
    <t>Wawa (Pob.)</t>
  </si>
  <si>
    <t>BAGAC</t>
  </si>
  <si>
    <t>Banawang</t>
  </si>
  <si>
    <t>Binuangan</t>
  </si>
  <si>
    <t>Binukawan</t>
  </si>
  <si>
    <t>Ibaba</t>
  </si>
  <si>
    <t>Ibis</t>
  </si>
  <si>
    <t>Pag-asa (Wawa-Sibacan)</t>
  </si>
  <si>
    <t>Parang</t>
  </si>
  <si>
    <t>Paysawan</t>
  </si>
  <si>
    <t>Quinawan</t>
  </si>
  <si>
    <t>Saysain</t>
  </si>
  <si>
    <t>Tabing-Ilog (Pob.)</t>
  </si>
  <si>
    <t>Atilano L. Ricardo</t>
  </si>
  <si>
    <t>Cabog-Cabog</t>
  </si>
  <si>
    <t>Munting Batangas (Cadre)</t>
  </si>
  <si>
    <t>Cataning</t>
  </si>
  <si>
    <t>Central</t>
  </si>
  <si>
    <t>Cupang Proper</t>
  </si>
  <si>
    <t>Cupang West</t>
  </si>
  <si>
    <t>Dangcol (Bernabe)</t>
  </si>
  <si>
    <t>Ibayo</t>
  </si>
  <si>
    <t>Malabia</t>
  </si>
  <si>
    <t>Pto. Rivas Ibaba</t>
  </si>
  <si>
    <t>Pto. Rivas Itaas</t>
  </si>
  <si>
    <t>Sibacan</t>
  </si>
  <si>
    <t>Camacho</t>
  </si>
  <si>
    <t>Talisay</t>
  </si>
  <si>
    <t>Tanato</t>
  </si>
  <si>
    <t>Tenejero</t>
  </si>
  <si>
    <t>Tortugas</t>
  </si>
  <si>
    <t>Tuyo</t>
  </si>
  <si>
    <t>Cupang North</t>
  </si>
  <si>
    <t>Doña Francisca</t>
  </si>
  <si>
    <t>Lote</t>
  </si>
  <si>
    <t>DINALUPIHAN</t>
  </si>
  <si>
    <t>Bangal</t>
  </si>
  <si>
    <t>Bonifacio (Pob.)</t>
  </si>
  <si>
    <t>Burgos (Pob.)</t>
  </si>
  <si>
    <t>Colo</t>
  </si>
  <si>
    <t>Daang Bago</t>
  </si>
  <si>
    <t>Dalao</t>
  </si>
  <si>
    <t>Del Pilar (Pob.)</t>
  </si>
  <si>
    <t>Gen. Luna (Pob.)</t>
  </si>
  <si>
    <t>Gomez (Pob.)</t>
  </si>
  <si>
    <t>Happy Valley</t>
  </si>
  <si>
    <t>Kataasan</t>
  </si>
  <si>
    <t>Layac</t>
  </si>
  <si>
    <t>Luacan</t>
  </si>
  <si>
    <t>Mabini Proper (Pob.)</t>
  </si>
  <si>
    <t>Mabini Ext. (Pob.)</t>
  </si>
  <si>
    <t>Naparing</t>
  </si>
  <si>
    <t>New San Jose</t>
  </si>
  <si>
    <t>Old San Jose</t>
  </si>
  <si>
    <t>Padre Dandan (Pob.)</t>
  </si>
  <si>
    <t>Pagalanggang</t>
  </si>
  <si>
    <t>Pinulot</t>
  </si>
  <si>
    <t>Pita</t>
  </si>
  <si>
    <t>Roosevelt</t>
  </si>
  <si>
    <t>Saguing</t>
  </si>
  <si>
    <t>San Benito</t>
  </si>
  <si>
    <t>San Isidro (Pob.)</t>
  </si>
  <si>
    <t>San Pablo (Bulate)</t>
  </si>
  <si>
    <t>San Simon</t>
  </si>
  <si>
    <t>Sapang Balas</t>
  </si>
  <si>
    <t>Santa Isabel (Tabacan)</t>
  </si>
  <si>
    <t>Torres Bugauen (Pob.)</t>
  </si>
  <si>
    <t>Tucop</t>
  </si>
  <si>
    <t>Zamora (Pob.)</t>
  </si>
  <si>
    <t>Aquino</t>
  </si>
  <si>
    <t>Bayan-bayanan</t>
  </si>
  <si>
    <t>Payangan</t>
  </si>
  <si>
    <t>Pentor</t>
  </si>
  <si>
    <t>Tubo-tubo</t>
  </si>
  <si>
    <t>Jose C. Payumo, Jr.</t>
  </si>
  <si>
    <t>HERMOSA</t>
  </si>
  <si>
    <t>A. Rivera (Pob.)</t>
  </si>
  <si>
    <t>Almacen</t>
  </si>
  <si>
    <t>Balsic</t>
  </si>
  <si>
    <t>Bamban</t>
  </si>
  <si>
    <t>Burgos-Soliman (Pob.)</t>
  </si>
  <si>
    <t>Cataning (Pob.)</t>
  </si>
  <si>
    <t>Culis</t>
  </si>
  <si>
    <t>Daungan (Pob.)</t>
  </si>
  <si>
    <t>Mabiga</t>
  </si>
  <si>
    <t>Mabuco</t>
  </si>
  <si>
    <t>Maite</t>
  </si>
  <si>
    <t>Mambog - Mandama</t>
  </si>
  <si>
    <t>Palihan</t>
  </si>
  <si>
    <t>Pandatung</t>
  </si>
  <si>
    <t>Pulo</t>
  </si>
  <si>
    <t>Saba</t>
  </si>
  <si>
    <t>Santo Cristo (Pob.)</t>
  </si>
  <si>
    <t>Sumalo</t>
  </si>
  <si>
    <t>Tipo</t>
  </si>
  <si>
    <t>Judge Roman Cruz Sr. (Mandama)</t>
  </si>
  <si>
    <t>Sacrifice Valley</t>
  </si>
  <si>
    <t>LIMAY</t>
  </si>
  <si>
    <t>Alangan</t>
  </si>
  <si>
    <t>Kitang I</t>
  </si>
  <si>
    <t>Kitang 2 &amp; Luz</t>
  </si>
  <si>
    <t>Lamao</t>
  </si>
  <si>
    <t>Landing</t>
  </si>
  <si>
    <t>Reformista</t>
  </si>
  <si>
    <t>Townsite</t>
  </si>
  <si>
    <t>Wawa</t>
  </si>
  <si>
    <t>Duale</t>
  </si>
  <si>
    <t>San Francisco de Asis</t>
  </si>
  <si>
    <t>St. Francis II</t>
  </si>
  <si>
    <t>MARIVELES</t>
  </si>
  <si>
    <t>Alas-asin</t>
  </si>
  <si>
    <t>Alion</t>
  </si>
  <si>
    <t>Batangas II</t>
  </si>
  <si>
    <t>Cabcaben</t>
  </si>
  <si>
    <t>Lucanin</t>
  </si>
  <si>
    <t>Baseco Country (Nassco)</t>
  </si>
  <si>
    <t>Sisiman</t>
  </si>
  <si>
    <t>Balon-Anito</t>
  </si>
  <si>
    <t>Biaan</t>
  </si>
  <si>
    <t>Camaya</t>
  </si>
  <si>
    <t>Ipag</t>
  </si>
  <si>
    <t>Malaya</t>
  </si>
  <si>
    <t>Mt. View</t>
  </si>
  <si>
    <t>MORONG</t>
  </si>
  <si>
    <t>Binaritan</t>
  </si>
  <si>
    <t>Mabayo</t>
  </si>
  <si>
    <t>Nagbalayong</t>
  </si>
  <si>
    <t>ORANI</t>
  </si>
  <si>
    <t>Bagong Paraiso (Pob.)</t>
  </si>
  <si>
    <t>Balut (Pob.)</t>
  </si>
  <si>
    <t>Bayan (Pob.)</t>
  </si>
  <si>
    <t>Calero (Pob.)</t>
  </si>
  <si>
    <t>Paking-Carbonero (Pob.)</t>
  </si>
  <si>
    <t>Dona</t>
  </si>
  <si>
    <t>Kaparangan</t>
  </si>
  <si>
    <t>Masantol</t>
  </si>
  <si>
    <t>Mulawin</t>
  </si>
  <si>
    <t>Palihan (Pob.)</t>
  </si>
  <si>
    <t>Pantalan Bago (Pob.)</t>
  </si>
  <si>
    <t>Pantalan Luma (Pob.)</t>
  </si>
  <si>
    <t>Parang Parang (Pob.)</t>
  </si>
  <si>
    <t>Sibul</t>
  </si>
  <si>
    <t>Silahis</t>
  </si>
  <si>
    <t>Tala</t>
  </si>
  <si>
    <t>Talimundoc</t>
  </si>
  <si>
    <t>Tapulao</t>
  </si>
  <si>
    <t>Tenejero (Pob.)</t>
  </si>
  <si>
    <t>Tugatog</t>
  </si>
  <si>
    <t>Apollo</t>
  </si>
  <si>
    <t>Kabalutan</t>
  </si>
  <si>
    <t>Maria Fe</t>
  </si>
  <si>
    <t>Puksuan</t>
  </si>
  <si>
    <t>Tagumpay</t>
  </si>
  <si>
    <t>ORION</t>
  </si>
  <si>
    <t>Balagtas (Pob.)</t>
  </si>
  <si>
    <t>Bantan</t>
  </si>
  <si>
    <t>Bilolo</t>
  </si>
  <si>
    <t>Calungusan</t>
  </si>
  <si>
    <t>Camachile</t>
  </si>
  <si>
    <t>Daang Bago (Pob.)</t>
  </si>
  <si>
    <t>Daang Bilolo (Pob.)</t>
  </si>
  <si>
    <t>Daang Pare</t>
  </si>
  <si>
    <t>General Lim (Kaput)</t>
  </si>
  <si>
    <t>Kapunitan</t>
  </si>
  <si>
    <t>Lati (Pob.)</t>
  </si>
  <si>
    <t>Lusungan (Pob.)</t>
  </si>
  <si>
    <t>Puting Buhangin</t>
  </si>
  <si>
    <t>Sabatan</t>
  </si>
  <si>
    <t>Villa Angeles (Pob.)</t>
  </si>
  <si>
    <t>Wakas (Pob.)</t>
  </si>
  <si>
    <t>Santa Elena</t>
  </si>
  <si>
    <t>PILAR</t>
  </si>
  <si>
    <t>Ala-uli</t>
  </si>
  <si>
    <t>Balut I</t>
  </si>
  <si>
    <t>Balut II</t>
  </si>
  <si>
    <t>Bantan Munti</t>
  </si>
  <si>
    <t>Del Rosario (Pob.)</t>
  </si>
  <si>
    <t>Diwa</t>
  </si>
  <si>
    <t>Liyang</t>
  </si>
  <si>
    <t>Nagwaling</t>
  </si>
  <si>
    <t>Panilao</t>
  </si>
  <si>
    <t>Pantingan</t>
  </si>
  <si>
    <t>Wakas North</t>
  </si>
  <si>
    <t>Wakas South</t>
  </si>
  <si>
    <t>SAMAL</t>
  </si>
  <si>
    <t>East Calaguiman (Pob.)</t>
  </si>
  <si>
    <t>East Daang Bago (Pob.)</t>
  </si>
  <si>
    <t>Ibaba (Pob.)</t>
  </si>
  <si>
    <t>Imelda</t>
  </si>
  <si>
    <t>Lalawigan</t>
  </si>
  <si>
    <t>Palili</t>
  </si>
  <si>
    <t>San Roque (Pob.)</t>
  </si>
  <si>
    <t>Sapa</t>
  </si>
  <si>
    <t>Tabing Ilog</t>
  </si>
  <si>
    <t>Gugo</t>
  </si>
  <si>
    <t>West Calaguiman (Pob.)</t>
  </si>
  <si>
    <t>West Daang Bago (Pob.)</t>
  </si>
  <si>
    <t>ANGAT</t>
  </si>
  <si>
    <t>Banaban</t>
  </si>
  <si>
    <t>Baybay</t>
  </si>
  <si>
    <t>Binagbag</t>
  </si>
  <si>
    <t>Donacion</t>
  </si>
  <si>
    <t>Encanto</t>
  </si>
  <si>
    <t>Laog</t>
  </si>
  <si>
    <t>Marungko</t>
  </si>
  <si>
    <t>Niugan</t>
  </si>
  <si>
    <t>Paltok</t>
  </si>
  <si>
    <t>Pulong Yantok</t>
  </si>
  <si>
    <t>Santa Cruz (Pob.)</t>
  </si>
  <si>
    <t>Sulucan</t>
  </si>
  <si>
    <t>Taboc</t>
  </si>
  <si>
    <t>Borol 2nd</t>
  </si>
  <si>
    <t>Borol 1st</t>
  </si>
  <si>
    <t>Longos</t>
  </si>
  <si>
    <t>Panginay</t>
  </si>
  <si>
    <t>Pulong Gubat</t>
  </si>
  <si>
    <t>Santol</t>
  </si>
  <si>
    <t>BALIUAG</t>
  </si>
  <si>
    <t>Bagong Nayon</t>
  </si>
  <si>
    <t>Barangca</t>
  </si>
  <si>
    <t>Calantipay</t>
  </si>
  <si>
    <t>Catulinan</t>
  </si>
  <si>
    <t>Hinukay</t>
  </si>
  <si>
    <t>Makinabang</t>
  </si>
  <si>
    <t>Matangtubig</t>
  </si>
  <si>
    <t>Pagala</t>
  </si>
  <si>
    <t>Piel</t>
  </si>
  <si>
    <t>Pinagbarilan</t>
  </si>
  <si>
    <t>Santo Cristo</t>
  </si>
  <si>
    <t>Subic</t>
  </si>
  <si>
    <t>Sulivan</t>
  </si>
  <si>
    <t>Tangos</t>
  </si>
  <si>
    <t>Tarcan</t>
  </si>
  <si>
    <t>Tiaong</t>
  </si>
  <si>
    <t>Tibag</t>
  </si>
  <si>
    <t>Tilapayong</t>
  </si>
  <si>
    <t>Virgen delas Flores</t>
  </si>
  <si>
    <t>Antipona</t>
  </si>
  <si>
    <t>Bambang</t>
  </si>
  <si>
    <t>Batia</t>
  </si>
  <si>
    <t>Biñang 1st</t>
  </si>
  <si>
    <t>Biñang 2nd</t>
  </si>
  <si>
    <t>Bolacan</t>
  </si>
  <si>
    <t>Bundukan</t>
  </si>
  <si>
    <t>Bunlo</t>
  </si>
  <si>
    <t>Caingin</t>
  </si>
  <si>
    <t>Duhat</t>
  </si>
  <si>
    <t>Igulot</t>
  </si>
  <si>
    <t>Lolomboy</t>
  </si>
  <si>
    <t>Taal</t>
  </si>
  <si>
    <t>Tambobong</t>
  </si>
  <si>
    <t>Turo</t>
  </si>
  <si>
    <t>Wakas</t>
  </si>
  <si>
    <t>BULACAN</t>
  </si>
  <si>
    <t>Balubad</t>
  </si>
  <si>
    <t>Matungao</t>
  </si>
  <si>
    <t>Maysantol</t>
  </si>
  <si>
    <t>Perez</t>
  </si>
  <si>
    <t>Pitpitan</t>
  </si>
  <si>
    <t>San Nicolas</t>
  </si>
  <si>
    <t>Santa Ines</t>
  </si>
  <si>
    <t>Taliptip</t>
  </si>
  <si>
    <t>Tibig</t>
  </si>
  <si>
    <t>BUSTOS</t>
  </si>
  <si>
    <t>Bonga Mayor</t>
  </si>
  <si>
    <t>Bonga Menor</t>
  </si>
  <si>
    <t>Buisan</t>
  </si>
  <si>
    <t>Camachilihan</t>
  </si>
  <si>
    <t>Cambaog</t>
  </si>
  <si>
    <t>Catacte</t>
  </si>
  <si>
    <t>Liciada</t>
  </si>
  <si>
    <t>Malamig</t>
  </si>
  <si>
    <t>Malawak</t>
  </si>
  <si>
    <t>Talampas</t>
  </si>
  <si>
    <t>Tibagan</t>
  </si>
  <si>
    <t>CALUMPIT</t>
  </si>
  <si>
    <t>Balungao</t>
  </si>
  <si>
    <t>Buguion</t>
  </si>
  <si>
    <t>Bulusan</t>
  </si>
  <si>
    <t>Calizon</t>
  </si>
  <si>
    <t>Calumpang</t>
  </si>
  <si>
    <t>Caniogan</t>
  </si>
  <si>
    <t>Corazon</t>
  </si>
  <si>
    <t>Frances</t>
  </si>
  <si>
    <t>Gatbuca</t>
  </si>
  <si>
    <t>Iba Este</t>
  </si>
  <si>
    <t>Iba O'Este</t>
  </si>
  <si>
    <t>Meysulao</t>
  </si>
  <si>
    <t>Meyto</t>
  </si>
  <si>
    <t>Palimbang</t>
  </si>
  <si>
    <t>Panducot</t>
  </si>
  <si>
    <t>Pio Cruzcosa</t>
  </si>
  <si>
    <t>Pungo</t>
  </si>
  <si>
    <t>Sapang Bayan</t>
  </si>
  <si>
    <t>Sergio Bayan</t>
  </si>
  <si>
    <t>Sucol</t>
  </si>
  <si>
    <t>GUIGUINTO</t>
  </si>
  <si>
    <t>Cutcut</t>
  </si>
  <si>
    <t>Daungan</t>
  </si>
  <si>
    <t>Ilang-Ilang</t>
  </si>
  <si>
    <t>Malis</t>
  </si>
  <si>
    <t>Pritil</t>
  </si>
  <si>
    <t>Tabe</t>
  </si>
  <si>
    <t>Tuktukan</t>
  </si>
  <si>
    <t>Abulalas</t>
  </si>
  <si>
    <t>Carillo</t>
  </si>
  <si>
    <t>Iba</t>
  </si>
  <si>
    <t>Mercado</t>
  </si>
  <si>
    <t>Palapat</t>
  </si>
  <si>
    <t>Pugad</t>
  </si>
  <si>
    <t>Sagrada Familia</t>
  </si>
  <si>
    <t>Santo Niño (Pob.)</t>
  </si>
  <si>
    <t>Tampok</t>
  </si>
  <si>
    <t>Tibaguin</t>
  </si>
  <si>
    <t>Iba-Ibayo</t>
  </si>
  <si>
    <t>Anilao</t>
  </si>
  <si>
    <t>Atlag</t>
  </si>
  <si>
    <t>Babatnin</t>
  </si>
  <si>
    <t>Bagna</t>
  </si>
  <si>
    <t>Bagong Bayan</t>
  </si>
  <si>
    <t>Balayong</t>
  </si>
  <si>
    <t>Barihan</t>
  </si>
  <si>
    <t>Bulihan</t>
  </si>
  <si>
    <t>Bungahan</t>
  </si>
  <si>
    <t>Dakila</t>
  </si>
  <si>
    <t>Guinhawa</t>
  </si>
  <si>
    <t>Calero</t>
  </si>
  <si>
    <t>Caliligawan</t>
  </si>
  <si>
    <t>Canalate</t>
  </si>
  <si>
    <t>Catmon</t>
  </si>
  <si>
    <t>Ligas</t>
  </si>
  <si>
    <t>Look 1st</t>
  </si>
  <si>
    <t>Look 2nd</t>
  </si>
  <si>
    <t>Lugam</t>
  </si>
  <si>
    <t>Mabolo</t>
  </si>
  <si>
    <t>Mambog</t>
  </si>
  <si>
    <t>Masile</t>
  </si>
  <si>
    <t>Matimbo</t>
  </si>
  <si>
    <t>Mojon</t>
  </si>
  <si>
    <t>Namayan</t>
  </si>
  <si>
    <t>Pamarawan</t>
  </si>
  <si>
    <t>Panasahan</t>
  </si>
  <si>
    <t>Pinagbakahan</t>
  </si>
  <si>
    <t>Santisima Trinidad</t>
  </si>
  <si>
    <t>Santo Rosario (Pob.)</t>
  </si>
  <si>
    <t>Sumapang Bata</t>
  </si>
  <si>
    <t>Sumapang Matanda</t>
  </si>
  <si>
    <t>Tikay</t>
  </si>
  <si>
    <t>Cofradia</t>
  </si>
  <si>
    <t>Abangan Norte</t>
  </si>
  <si>
    <t>Abangan Sur</t>
  </si>
  <si>
    <t>Lambakin</t>
  </si>
  <si>
    <t>Lias</t>
  </si>
  <si>
    <t>Loma de Gato</t>
  </si>
  <si>
    <t>Nagbalon</t>
  </si>
  <si>
    <t>Patubig</t>
  </si>
  <si>
    <t>Prenza I</t>
  </si>
  <si>
    <t>Prenza II</t>
  </si>
  <si>
    <t>Santa Rosa I</t>
  </si>
  <si>
    <t>Santa Rosa II</t>
  </si>
  <si>
    <t>Saog</t>
  </si>
  <si>
    <t>Bagbaguin</t>
  </si>
  <si>
    <t>Bahay Pare</t>
  </si>
  <si>
    <t>Bancal</t>
  </si>
  <si>
    <t>Banga</t>
  </si>
  <si>
    <t>Bayugo</t>
  </si>
  <si>
    <t>Calvario</t>
  </si>
  <si>
    <t>Camalig</t>
  </si>
  <si>
    <t>Hulo</t>
  </si>
  <si>
    <t>Langka</t>
  </si>
  <si>
    <t>Lawa</t>
  </si>
  <si>
    <t>Libtong</t>
  </si>
  <si>
    <t>Liputan</t>
  </si>
  <si>
    <t>Malhacan</t>
  </si>
  <si>
    <t>Pajo</t>
  </si>
  <si>
    <t>Pandayan</t>
  </si>
  <si>
    <t>Pantoc</t>
  </si>
  <si>
    <t>Saluysoy</t>
  </si>
  <si>
    <t>Saint Francis (Gasak)</t>
  </si>
  <si>
    <t>Ubihan</t>
  </si>
  <si>
    <t>Baraka</t>
  </si>
  <si>
    <t>Bigte</t>
  </si>
  <si>
    <t>Bitungol</t>
  </si>
  <si>
    <t>Matictic</t>
  </si>
  <si>
    <t>Minuyan</t>
  </si>
  <si>
    <t>Partida</t>
  </si>
  <si>
    <t>Pinagtulayan</t>
  </si>
  <si>
    <t>Tigbe</t>
  </si>
  <si>
    <t>OBANDO</t>
  </si>
  <si>
    <t>Catanghalan</t>
  </si>
  <si>
    <t>Salambao</t>
  </si>
  <si>
    <t>Paco</t>
  </si>
  <si>
    <t>Pag-asa (Pob.)</t>
  </si>
  <si>
    <t>Paliwas</t>
  </si>
  <si>
    <t>Panghulo</t>
  </si>
  <si>
    <t>Tawiran</t>
  </si>
  <si>
    <t>Bagong Barrio</t>
  </si>
  <si>
    <t>Bunsuran III</t>
  </si>
  <si>
    <t>Bunsuran I</t>
  </si>
  <si>
    <t>Bunsuran II</t>
  </si>
  <si>
    <t>Cacarong Bata</t>
  </si>
  <si>
    <t>Cacarong Matanda</t>
  </si>
  <si>
    <t>Cupang</t>
  </si>
  <si>
    <t>Malibong Bata</t>
  </si>
  <si>
    <t>Malibong Matanda</t>
  </si>
  <si>
    <t>Manatal</t>
  </si>
  <si>
    <t>Mapulang Lupa</t>
  </si>
  <si>
    <t>Masagana</t>
  </si>
  <si>
    <t>Masuso</t>
  </si>
  <si>
    <t>Pinagkuartelan</t>
  </si>
  <si>
    <t>Real de Cacarong</t>
  </si>
  <si>
    <t>Siling Bata</t>
  </si>
  <si>
    <t>Siling Matanda</t>
  </si>
  <si>
    <t>Baka-bakahan</t>
  </si>
  <si>
    <t>PAOMBONG</t>
  </si>
  <si>
    <t>Binakod</t>
  </si>
  <si>
    <t>Kapitangan</t>
  </si>
  <si>
    <t>Malumot</t>
  </si>
  <si>
    <t>Masukol</t>
  </si>
  <si>
    <t>Pinalagdan</t>
  </si>
  <si>
    <t>San Isidro I</t>
  </si>
  <si>
    <t>San Isidro II</t>
  </si>
  <si>
    <t>Agnaya</t>
  </si>
  <si>
    <t>Banga I</t>
  </si>
  <si>
    <t>Banga II</t>
  </si>
  <si>
    <t>Bintog</t>
  </si>
  <si>
    <t>Culianin</t>
  </si>
  <si>
    <t>Dampol</t>
  </si>
  <si>
    <t>Lagundi</t>
  </si>
  <si>
    <t>Lalangan</t>
  </si>
  <si>
    <t>Lumang Bayan</t>
  </si>
  <si>
    <t>Parulan</t>
  </si>
  <si>
    <t>Rueda</t>
  </si>
  <si>
    <t>Sipat</t>
  </si>
  <si>
    <t>Balatong A</t>
  </si>
  <si>
    <t>Balatong B</t>
  </si>
  <si>
    <t>Cutcot</t>
  </si>
  <si>
    <t>Dampol I</t>
  </si>
  <si>
    <t>Dampol II-A</t>
  </si>
  <si>
    <t>Dampol II-B</t>
  </si>
  <si>
    <t>Dulong Malabon</t>
  </si>
  <si>
    <t>Inaon</t>
  </si>
  <si>
    <t>Lumbac</t>
  </si>
  <si>
    <t>Paltao</t>
  </si>
  <si>
    <t>Penabatan</t>
  </si>
  <si>
    <t>Santa Peregrina</t>
  </si>
  <si>
    <t>Tabon</t>
  </si>
  <si>
    <t>Tinejero</t>
  </si>
  <si>
    <t>SAN ILDEFONSO</t>
  </si>
  <si>
    <t>Akle</t>
  </si>
  <si>
    <t>Alagao</t>
  </si>
  <si>
    <t>Anyatam</t>
  </si>
  <si>
    <t>Basuit</t>
  </si>
  <si>
    <t>Bubulong Munti</t>
  </si>
  <si>
    <t>Bubulong Malaki</t>
  </si>
  <si>
    <t>Buhol na Mangga</t>
  </si>
  <si>
    <t>Bulusukan</t>
  </si>
  <si>
    <t>Calasag</t>
  </si>
  <si>
    <t>Calawitan</t>
  </si>
  <si>
    <t>Casalat</t>
  </si>
  <si>
    <t>Gabihan</t>
  </si>
  <si>
    <t>Garlang</t>
  </si>
  <si>
    <t>Lapnit</t>
  </si>
  <si>
    <t>Maasim</t>
  </si>
  <si>
    <t>Makapilapil</t>
  </si>
  <si>
    <t>Malipampang</t>
  </si>
  <si>
    <t>Matimbubong</t>
  </si>
  <si>
    <t>Nabaong Garlang</t>
  </si>
  <si>
    <t>Palapala</t>
  </si>
  <si>
    <t>Pasong Bangkal</t>
  </si>
  <si>
    <t>Pinaod</t>
  </si>
  <si>
    <t>Pulong Tamo</t>
  </si>
  <si>
    <t>Santa Catalina Bata</t>
  </si>
  <si>
    <t>Santa Catalina Matanda</t>
  </si>
  <si>
    <t>Sapang Dayap</t>
  </si>
  <si>
    <t>Sapang Putik</t>
  </si>
  <si>
    <t>Sapang Putol</t>
  </si>
  <si>
    <t>Sumandig</t>
  </si>
  <si>
    <t>Telepatio</t>
  </si>
  <si>
    <t>Upig</t>
  </si>
  <si>
    <t>Umpucan</t>
  </si>
  <si>
    <t>Mataas na Parang</t>
  </si>
  <si>
    <t>Bagong Buhay</t>
  </si>
  <si>
    <t>Dulong Bayan</t>
  </si>
  <si>
    <t>Gaya-gaya</t>
  </si>
  <si>
    <t>Kaypian</t>
  </si>
  <si>
    <t>Kaybanban</t>
  </si>
  <si>
    <t>Muzon</t>
  </si>
  <si>
    <t>Sapang Palay</t>
  </si>
  <si>
    <t>Tungkong Mangga</t>
  </si>
  <si>
    <t>Citrus</t>
  </si>
  <si>
    <t>Fatima</t>
  </si>
  <si>
    <t>Assumption</t>
  </si>
  <si>
    <t>Bagong Buhay II</t>
  </si>
  <si>
    <t>Bagong Buhay III</t>
  </si>
  <si>
    <t>Ciudad Real</t>
  </si>
  <si>
    <t>Fatima II</t>
  </si>
  <si>
    <t>Fatima III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</si>
  <si>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</si>
  <si>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</si>
  <si>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</si>
  <si>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</si>
  <si>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</si>
  <si>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</si>
  <si>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Graceville</t>
  </si>
  <si>
    <t>Gumaoc Central</t>
  </si>
  <si>
    <t>Gumaoc East</t>
  </si>
  <si>
    <t>Gumaoc West</t>
  </si>
  <si>
    <t>Lawang Pari</t>
  </si>
  <si>
    <t>Maharlika</t>
  </si>
  <si>
    <t>Minuyan II</t>
  </si>
  <si>
    <t>Minuyan III</t>
  </si>
  <si>
    <t>Minuyan IV</t>
  </si>
  <si>
    <t>Minuyan V</t>
  </si>
  <si>
    <t>Minuyan Proper</t>
  </si>
  <si>
    <t>Paradise III</t>
  </si>
  <si>
    <t>San Martin II</t>
  </si>
  <si>
    <t>San Martin III</t>
  </si>
  <si>
    <t>San Martin IV</t>
  </si>
  <si>
    <t>San Rafael I</t>
  </si>
  <si>
    <t>San Rafael III</t>
  </si>
  <si>
    <t>San Rafael IV</t>
  </si>
  <si>
    <t>San Rafael V</t>
  </si>
  <si>
    <t>Santa Cruz II</t>
  </si>
  <si>
    <t>Santa Cruz III</t>
  </si>
  <si>
    <t>Santa Cruz IV</t>
  </si>
  <si>
    <t>Santa Cruz V</t>
  </si>
  <si>
    <t>Santo Niño II</t>
  </si>
  <si>
    <t>St. Martin de Porres</t>
  </si>
  <si>
    <t>Balaong</t>
  </si>
  <si>
    <t>Bantog</t>
  </si>
  <si>
    <t>Bardias</t>
  </si>
  <si>
    <t>Baritan</t>
  </si>
  <si>
    <t>Batasan Bata</t>
  </si>
  <si>
    <t>Batasan Matanda</t>
  </si>
  <si>
    <t>Biak-na-Bato</t>
  </si>
  <si>
    <t>Biclat</t>
  </si>
  <si>
    <t>Buga</t>
  </si>
  <si>
    <t>Buliran</t>
  </si>
  <si>
    <t>Bulualto</t>
  </si>
  <si>
    <t>Cambio</t>
  </si>
  <si>
    <t>Camias</t>
  </si>
  <si>
    <t>Ilog-Bulo</t>
  </si>
  <si>
    <t>King Kabayo</t>
  </si>
  <si>
    <t>Labne</t>
  </si>
  <si>
    <t>Magmarale</t>
  </si>
  <si>
    <t>Malibay</t>
  </si>
  <si>
    <t>Mandile</t>
  </si>
  <si>
    <t>Masalipit</t>
  </si>
  <si>
    <t>Pacalag</t>
  </si>
  <si>
    <t>Paliwasan</t>
  </si>
  <si>
    <t>Pinambaran</t>
  </si>
  <si>
    <t>Pulong Bayabas</t>
  </si>
  <si>
    <t>Sacdalan</t>
  </si>
  <si>
    <t>Salacot</t>
  </si>
  <si>
    <t>Salangan</t>
  </si>
  <si>
    <t>Santa Rita Bata</t>
  </si>
  <si>
    <t>Santa Rita Matanda</t>
  </si>
  <si>
    <t>Sapang</t>
  </si>
  <si>
    <t>Tartaro</t>
  </si>
  <si>
    <t>Bagong Pag-asa</t>
  </si>
  <si>
    <t>Pulong Duhat</t>
  </si>
  <si>
    <t>Tigpalas</t>
  </si>
  <si>
    <t>BMA-Balagtas</t>
  </si>
  <si>
    <t>Banca-banca</t>
  </si>
  <si>
    <t>Coral na Bato</t>
  </si>
  <si>
    <t>Cruz na Daan</t>
  </si>
  <si>
    <t>Dagat-dagatan</t>
  </si>
  <si>
    <t>Diliman I</t>
  </si>
  <si>
    <t>Diliman II</t>
  </si>
  <si>
    <t>Capihan</t>
  </si>
  <si>
    <t>Libis</t>
  </si>
  <si>
    <t>Lico</t>
  </si>
  <si>
    <t>Mabalas-balas</t>
  </si>
  <si>
    <t>Maguinao</t>
  </si>
  <si>
    <t>Maronguillo</t>
  </si>
  <si>
    <t>Pansumaloc</t>
  </si>
  <si>
    <t>Pantubig</t>
  </si>
  <si>
    <t>Pasong Callos</t>
  </si>
  <si>
    <t>Pasong Intsik</t>
  </si>
  <si>
    <t>Pinacpinacan</t>
  </si>
  <si>
    <t>Salapungan</t>
  </si>
  <si>
    <t>Talacsan</t>
  </si>
  <si>
    <t>Tambubong</t>
  </si>
  <si>
    <t>Tukod</t>
  </si>
  <si>
    <t>Ulingao</t>
  </si>
  <si>
    <t>Sapang Pahalang</t>
  </si>
  <si>
    <t>Balasing</t>
  </si>
  <si>
    <t>Bulac</t>
  </si>
  <si>
    <t>Camangyanan</t>
  </si>
  <si>
    <t>Cay Pombo</t>
  </si>
  <si>
    <t>Caysio</t>
  </si>
  <si>
    <t>Guyong</t>
  </si>
  <si>
    <t>Lalakhan</t>
  </si>
  <si>
    <t>Mag-asawang Sapa</t>
  </si>
  <si>
    <t>Mahabang Parang</t>
  </si>
  <si>
    <t>Manggahan</t>
  </si>
  <si>
    <t>Parada</t>
  </si>
  <si>
    <t>Pulong Buhangin</t>
  </si>
  <si>
    <t>San Jose Patag</t>
  </si>
  <si>
    <t>Tabing Bakod</t>
  </si>
  <si>
    <t>Tumana</t>
  </si>
  <si>
    <t>DOÑA REMEDIOS TRINIDAD</t>
  </si>
  <si>
    <t>Kabayunan</t>
  </si>
  <si>
    <t>Camachin</t>
  </si>
  <si>
    <t>Kalawakan</t>
  </si>
  <si>
    <t>Pulong Sampalok</t>
  </si>
  <si>
    <t>Talbak</t>
  </si>
  <si>
    <t>Sapang Bulak</t>
  </si>
  <si>
    <t>NUEVA ECIJA</t>
  </si>
  <si>
    <t>ALIAGA</t>
  </si>
  <si>
    <t>Betes</t>
  </si>
  <si>
    <t>Bibiclat</t>
  </si>
  <si>
    <t>Bucot</t>
  </si>
  <si>
    <t>La Purisima</t>
  </si>
  <si>
    <t>Macabucod</t>
  </si>
  <si>
    <t>Poblacion Centro</t>
  </si>
  <si>
    <t>Poblacion East I</t>
  </si>
  <si>
    <t>Poblacion East II</t>
  </si>
  <si>
    <t>Poblacion West III</t>
  </si>
  <si>
    <t>Poblacion West IV</t>
  </si>
  <si>
    <t>San Emiliano</t>
  </si>
  <si>
    <t>San Eustacio</t>
  </si>
  <si>
    <t>San Felipe Bata</t>
  </si>
  <si>
    <t>San Felipe Matanda</t>
  </si>
  <si>
    <t>San Pablo Bata</t>
  </si>
  <si>
    <t>San Pablo Matanda</t>
  </si>
  <si>
    <t>Sunson</t>
  </si>
  <si>
    <t>Umangan</t>
  </si>
  <si>
    <t>BONGABON</t>
  </si>
  <si>
    <t>Antipolo</t>
  </si>
  <si>
    <t>Ariendo</t>
  </si>
  <si>
    <t>Calaanan</t>
  </si>
  <si>
    <t>Commercial (Pob.)</t>
  </si>
  <si>
    <t>Cruz</t>
  </si>
  <si>
    <t>Digmala</t>
  </si>
  <si>
    <t>Curva (J. Tomacruz)</t>
  </si>
  <si>
    <t>Kaingin (Pob.)</t>
  </si>
  <si>
    <t>Labi</t>
  </si>
  <si>
    <t>Larcon</t>
  </si>
  <si>
    <t>Lusok</t>
  </si>
  <si>
    <t>Macabaclay</t>
  </si>
  <si>
    <t>Magtanggol (Pob.)</t>
  </si>
  <si>
    <t>Mantile (Pob.)</t>
  </si>
  <si>
    <t>Olivete</t>
  </si>
  <si>
    <t>Palo Maria (Pob.)</t>
  </si>
  <si>
    <t>Pesa</t>
  </si>
  <si>
    <t>Sampalucan (Pob.)</t>
  </si>
  <si>
    <t>Sinipit (Pob.)</t>
  </si>
  <si>
    <t>Sisilang na Ligaya (Pob.)</t>
  </si>
  <si>
    <t>Social (Pob.)</t>
  </si>
  <si>
    <t>Tugatug</t>
  </si>
  <si>
    <t>Tulay na Bato (Pob.)</t>
  </si>
  <si>
    <t>Vega</t>
  </si>
  <si>
    <t>Aduas Centro (Aduas)</t>
  </si>
  <si>
    <t>Bakero</t>
  </si>
  <si>
    <t>Bakod Bayan</t>
  </si>
  <si>
    <t>Bantug Bulalo</t>
  </si>
  <si>
    <t>Bantug Norte</t>
  </si>
  <si>
    <t>Barlis</t>
  </si>
  <si>
    <t>Barrera District (Pob.)</t>
  </si>
  <si>
    <t>Bernardo District (Pob.)</t>
  </si>
  <si>
    <t>Bitas</t>
  </si>
  <si>
    <t>Bonifacio District (Pob.)</t>
  </si>
  <si>
    <t>Caalibangbangan</t>
  </si>
  <si>
    <t>Cabu</t>
  </si>
  <si>
    <t>Campo Tinio</t>
  </si>
  <si>
    <t>Kapitan Pepe (Pob.)</t>
  </si>
  <si>
    <t>Cinco-Cinco</t>
  </si>
  <si>
    <t>City Supermarket (Pob.)</t>
  </si>
  <si>
    <t>Caudillo</t>
  </si>
  <si>
    <t>Cruz Roja</t>
  </si>
  <si>
    <t>Daang Sarile</t>
  </si>
  <si>
    <t>Dalampang</t>
  </si>
  <si>
    <t>Dicarma (Pob.)</t>
  </si>
  <si>
    <t>Dimasalang (Pob.)</t>
  </si>
  <si>
    <t>Dionisio S. Garcia</t>
  </si>
  <si>
    <t>Fatima (Pob.)</t>
  </si>
  <si>
    <t>General Luna (Pob.)</t>
  </si>
  <si>
    <t>Ibabao Bana</t>
  </si>
  <si>
    <t>Imelda District</t>
  </si>
  <si>
    <t>Isla (Pob.)</t>
  </si>
  <si>
    <t>Calawagan (Kalawagan)</t>
  </si>
  <si>
    <t>Kalikid Norte</t>
  </si>
  <si>
    <t>Kalikid Sur</t>
  </si>
  <si>
    <t>Lagare</t>
  </si>
  <si>
    <t>M. S. Garcia</t>
  </si>
  <si>
    <t>Mabini Extension</t>
  </si>
  <si>
    <t>Mabini Homesite</t>
  </si>
  <si>
    <t>Macatbong</t>
  </si>
  <si>
    <t>Magsaysay District</t>
  </si>
  <si>
    <t>Matadero (Pob.)</t>
  </si>
  <si>
    <t>Lourdes (Matungal-tungal)</t>
  </si>
  <si>
    <t>Mayapyap Norte</t>
  </si>
  <si>
    <t>Mayapyap Sur</t>
  </si>
  <si>
    <t>Melojavilla (Pob.)</t>
  </si>
  <si>
    <t>Obrero</t>
  </si>
  <si>
    <t>Padre Crisostomo</t>
  </si>
  <si>
    <t>Pagas</t>
  </si>
  <si>
    <t>Palagay</t>
  </si>
  <si>
    <t>Pamaldan</t>
  </si>
  <si>
    <t>Pangatian</t>
  </si>
  <si>
    <t>Patalac</t>
  </si>
  <si>
    <t>Polilio</t>
  </si>
  <si>
    <t>Pula</t>
  </si>
  <si>
    <t>Quezon District (Pob.)</t>
  </si>
  <si>
    <t>Rizdelis (Pob.)</t>
  </si>
  <si>
    <t>Samon</t>
  </si>
  <si>
    <t>San Josef Norte</t>
  </si>
  <si>
    <t>San Josef Sur</t>
  </si>
  <si>
    <t>San Juan Pob. (Acofa)</t>
  </si>
  <si>
    <t>San Roque Norte</t>
  </si>
  <si>
    <t>San Roque Sur</t>
  </si>
  <si>
    <t>Sanbermicristi (Pob.)</t>
  </si>
  <si>
    <t>Sangitan</t>
  </si>
  <si>
    <t>Santa Arcadia</t>
  </si>
  <si>
    <t>Sumacab Norte</t>
  </si>
  <si>
    <t>Valdefuente</t>
  </si>
  <si>
    <t>Valle Cruz</t>
  </si>
  <si>
    <t>Vijandre District (Pob.)</t>
  </si>
  <si>
    <t>Villa Ofelia-Caridad</t>
  </si>
  <si>
    <t>Zulueta District (Pob.)</t>
  </si>
  <si>
    <t>Nabao (Pob.)</t>
  </si>
  <si>
    <t>Padre Burgos (Pob.)</t>
  </si>
  <si>
    <t>Talipapa</t>
  </si>
  <si>
    <t>Aduas Norte</t>
  </si>
  <si>
    <t>Aduas Sur</t>
  </si>
  <si>
    <t>Hermogenes C. Concepcion, Sr.</t>
  </si>
  <si>
    <t>Sumacab Este</t>
  </si>
  <si>
    <t>Sumacab South</t>
  </si>
  <si>
    <t>Caridad</t>
  </si>
  <si>
    <t>Magsaysay South</t>
  </si>
  <si>
    <t>Maria Theresa</t>
  </si>
  <si>
    <t>Sangitan East</t>
  </si>
  <si>
    <t>CABIAO</t>
  </si>
  <si>
    <t>Entablado</t>
  </si>
  <si>
    <t>Natividad North (Pob.)</t>
  </si>
  <si>
    <t>Natividad South (Pob.)</t>
  </si>
  <si>
    <t>Palasinan</t>
  </si>
  <si>
    <t>San Fernando Norte</t>
  </si>
  <si>
    <t>San Fernando Sur</t>
  </si>
  <si>
    <t>San Gregorio</t>
  </si>
  <si>
    <t>San Juan North (Pob.)</t>
  </si>
  <si>
    <t>San Juan South (Pob.)</t>
  </si>
  <si>
    <t>CARRANGLAN</t>
  </si>
  <si>
    <t>R.A.Padilla (Baluarte)</t>
  </si>
  <si>
    <t>Bunga</t>
  </si>
  <si>
    <t>Capintalan</t>
  </si>
  <si>
    <t>Joson (Digidig)</t>
  </si>
  <si>
    <t>General Luna</t>
  </si>
  <si>
    <t>Minuli</t>
  </si>
  <si>
    <t>Piut</t>
  </si>
  <si>
    <t>Puncan</t>
  </si>
  <si>
    <t>Putlan</t>
  </si>
  <si>
    <t>Salazar</t>
  </si>
  <si>
    <t>T. L. Padilla Pob. (Bgy. I)</t>
  </si>
  <si>
    <t>F. C. Otic Pob. (Bgy. II)</t>
  </si>
  <si>
    <t>D. L. Maglanoc Pob. (Bgy.III)</t>
  </si>
  <si>
    <t>G. S. Rosario Pob. (Bgy. IV)</t>
  </si>
  <si>
    <t>CUYAPO</t>
  </si>
  <si>
    <t>Baloy</t>
  </si>
  <si>
    <t>Bambanaba</t>
  </si>
  <si>
    <t>Bentigan</t>
  </si>
  <si>
    <t>Bued</t>
  </si>
  <si>
    <t>Cabileo</t>
  </si>
  <si>
    <t>Cabatuan</t>
  </si>
  <si>
    <t>Cacapasan</t>
  </si>
  <si>
    <t>Calancuasan Norte</t>
  </si>
  <si>
    <t>Calancuasan Sur</t>
  </si>
  <si>
    <t>Colosboa</t>
  </si>
  <si>
    <t>Columbitin</t>
  </si>
  <si>
    <t>District I (Pob. I)</t>
  </si>
  <si>
    <t>District II (Pob. II)</t>
  </si>
  <si>
    <t>District IV (Pob. IV)</t>
  </si>
  <si>
    <t>District V (Pob. V)</t>
  </si>
  <si>
    <t>District VI (Pob. VI)</t>
  </si>
  <si>
    <t>District VII (Pob. VII)</t>
  </si>
  <si>
    <t>District VIII (Pob. VIII)</t>
  </si>
  <si>
    <t>Landig</t>
  </si>
  <si>
    <t>Latap</t>
  </si>
  <si>
    <t>Loob</t>
  </si>
  <si>
    <t>Malbeg-Patalan</t>
  </si>
  <si>
    <t>Malineng</t>
  </si>
  <si>
    <t>Matindeg</t>
  </si>
  <si>
    <t>Maycaban</t>
  </si>
  <si>
    <t>Nacuralan</t>
  </si>
  <si>
    <t>Nagmisahan</t>
  </si>
  <si>
    <t>Paitan Norte</t>
  </si>
  <si>
    <t>Paitan Sur</t>
  </si>
  <si>
    <t>Piglisan</t>
  </si>
  <si>
    <t>Pugo</t>
  </si>
  <si>
    <t>Sabit</t>
  </si>
  <si>
    <t>Salagusog</t>
  </si>
  <si>
    <t>Sinimbaan</t>
  </si>
  <si>
    <t>Tagtagumbao</t>
  </si>
  <si>
    <t>Tutuloy</t>
  </si>
  <si>
    <t>Ungab</t>
  </si>
  <si>
    <t>Villaflores</t>
  </si>
  <si>
    <t>GABALDON (BITULOK &amp; SABANI)</t>
  </si>
  <si>
    <t>Bagting</t>
  </si>
  <si>
    <t>Bitulok (North Pob.)</t>
  </si>
  <si>
    <t>Bugnan</t>
  </si>
  <si>
    <t>Calabasa</t>
  </si>
  <si>
    <t>Cuyapa</t>
  </si>
  <si>
    <t>Macasandal</t>
  </si>
  <si>
    <t>Malinao</t>
  </si>
  <si>
    <t>Pinamalisan</t>
  </si>
  <si>
    <t>Bulak</t>
  </si>
  <si>
    <t>Kapalangan</t>
  </si>
  <si>
    <t>Mahipon</t>
  </si>
  <si>
    <t>Malimba</t>
  </si>
  <si>
    <t>Mangino</t>
  </si>
  <si>
    <t>Marelo</t>
  </si>
  <si>
    <t>Pambuan</t>
  </si>
  <si>
    <t>Parcutela</t>
  </si>
  <si>
    <t>San Lorenzo (Pob.)</t>
  </si>
  <si>
    <t>Santo Cristo Norte</t>
  </si>
  <si>
    <t>Santo Cristo Sur</t>
  </si>
  <si>
    <t>Makabaclay</t>
  </si>
  <si>
    <t>Balante</t>
  </si>
  <si>
    <t>Bungo</t>
  </si>
  <si>
    <t>Mabunga</t>
  </si>
  <si>
    <t>Maburak</t>
  </si>
  <si>
    <t>Puting Tubig</t>
  </si>
  <si>
    <t>GENERAL MAMERTO NATIVIDAD</t>
  </si>
  <si>
    <t>Balangkare Norte</t>
  </si>
  <si>
    <t>Balangkare Sur</t>
  </si>
  <si>
    <t>Balaring</t>
  </si>
  <si>
    <t>Belen</t>
  </si>
  <si>
    <t>Bravo</t>
  </si>
  <si>
    <t>Burol</t>
  </si>
  <si>
    <t>Kabulihan</t>
  </si>
  <si>
    <t>Mag-asawang Sampaloc</t>
  </si>
  <si>
    <t>Manarog</t>
  </si>
  <si>
    <t>Panacsac</t>
  </si>
  <si>
    <t>Picaleon</t>
  </si>
  <si>
    <t>Pinahan</t>
  </si>
  <si>
    <t>Platero</t>
  </si>
  <si>
    <t>Pulong Singkamas</t>
  </si>
  <si>
    <t>Sapang Bato</t>
  </si>
  <si>
    <t>Talabutab Norte</t>
  </si>
  <si>
    <t>Talabutab Sur</t>
  </si>
  <si>
    <t>GENERAL TINIO (PAPAYA)</t>
  </si>
  <si>
    <t>Bago</t>
  </si>
  <si>
    <t>Nazareth</t>
  </si>
  <si>
    <t>Padolina</t>
  </si>
  <si>
    <t>Pias</t>
  </si>
  <si>
    <t>Poblacion East</t>
  </si>
  <si>
    <t>Poblacion West</t>
  </si>
  <si>
    <t>Rio Chico</t>
  </si>
  <si>
    <t>Poblacion Central</t>
  </si>
  <si>
    <t>Pulong Matong</t>
  </si>
  <si>
    <t>Palale</t>
  </si>
  <si>
    <t>GUIMBA</t>
  </si>
  <si>
    <t>Agcano</t>
  </si>
  <si>
    <t>Ayos Lomboy</t>
  </si>
  <si>
    <t>Bacayao</t>
  </si>
  <si>
    <t>Balbalino</t>
  </si>
  <si>
    <t>Balingog East</t>
  </si>
  <si>
    <t>Balingog West</t>
  </si>
  <si>
    <t>Banitan</t>
  </si>
  <si>
    <t>Bulakid</t>
  </si>
  <si>
    <t>Caballero</t>
  </si>
  <si>
    <t>Caingin Tabing Ilog</t>
  </si>
  <si>
    <t>Calem</t>
  </si>
  <si>
    <t>Camiling</t>
  </si>
  <si>
    <t>Cardinal</t>
  </si>
  <si>
    <t>Casongsong</t>
  </si>
  <si>
    <t>Catimon</t>
  </si>
  <si>
    <t>Cavite</t>
  </si>
  <si>
    <t>Cawayan Bugtong</t>
  </si>
  <si>
    <t>Consuelo</t>
  </si>
  <si>
    <t>Escano</t>
  </si>
  <si>
    <t>Faigal</t>
  </si>
  <si>
    <t>Galvan</t>
  </si>
  <si>
    <t>Guiset</t>
  </si>
  <si>
    <t>Lamorito</t>
  </si>
  <si>
    <t>Lennec</t>
  </si>
  <si>
    <t>Macamias</t>
  </si>
  <si>
    <t>Macapabellag</t>
  </si>
  <si>
    <t>Macatcatuit</t>
  </si>
  <si>
    <t>Manacsac</t>
  </si>
  <si>
    <t>Manggang Marikit</t>
  </si>
  <si>
    <t>Maturanoc</t>
  </si>
  <si>
    <t>Maybubon</t>
  </si>
  <si>
    <t>Naglabrahan</t>
  </si>
  <si>
    <t>Nagpandayan</t>
  </si>
  <si>
    <t>Narvacan I</t>
  </si>
  <si>
    <t>Narvacan II</t>
  </si>
  <si>
    <t>Partida I</t>
  </si>
  <si>
    <t>Partida II</t>
  </si>
  <si>
    <t>Pasong Inchic</t>
  </si>
  <si>
    <t>Saint John District (Pob.)</t>
  </si>
  <si>
    <t>San Bernardino</t>
  </si>
  <si>
    <t>San Marcelino</t>
  </si>
  <si>
    <t>Santa Veronica District (Pob.)</t>
  </si>
  <si>
    <t>Santo Cristo District (Pob.)</t>
  </si>
  <si>
    <t>Saranay District (Pob.)</t>
  </si>
  <si>
    <t>Sinulatan</t>
  </si>
  <si>
    <t>Subol</t>
  </si>
  <si>
    <t>Tampac I</t>
  </si>
  <si>
    <t>Tampac II &amp; III</t>
  </si>
  <si>
    <t>Triala</t>
  </si>
  <si>
    <t>Yuson</t>
  </si>
  <si>
    <t>Bunol</t>
  </si>
  <si>
    <t>JAEN</t>
  </si>
  <si>
    <t>Dampulan (Pob.)</t>
  </si>
  <si>
    <t>Hilera</t>
  </si>
  <si>
    <t>Imbunia</t>
  </si>
  <si>
    <t>Imelda Pob. (Doña Aurora)</t>
  </si>
  <si>
    <t>Langla</t>
  </si>
  <si>
    <t>Magsalisi</t>
  </si>
  <si>
    <t>Malabon-Kaingin</t>
  </si>
  <si>
    <t>Marawa</t>
  </si>
  <si>
    <t>Don Mariano Marcos (Pob.)</t>
  </si>
  <si>
    <t>San Josef (Nabao)</t>
  </si>
  <si>
    <t>Niyugan</t>
  </si>
  <si>
    <t>Pamacpacan</t>
  </si>
  <si>
    <t>Pakol</t>
  </si>
  <si>
    <t>Pinanggaan</t>
  </si>
  <si>
    <t>Ulanin-Pitak</t>
  </si>
  <si>
    <t>Putlod</t>
  </si>
  <si>
    <t>Ocampo-Rivera District (Pob.)</t>
  </si>
  <si>
    <t>Santo Tomas North</t>
  </si>
  <si>
    <t>Santo Tomas South</t>
  </si>
  <si>
    <t>LAUR</t>
  </si>
  <si>
    <t>Betania</t>
  </si>
  <si>
    <t>Canantong</t>
  </si>
  <si>
    <t>Nauzon</t>
  </si>
  <si>
    <t>Pangarulong</t>
  </si>
  <si>
    <t>Pinagbayanan</t>
  </si>
  <si>
    <t>San Josef</t>
  </si>
  <si>
    <t>Siclong</t>
  </si>
  <si>
    <t>LICAB</t>
  </si>
  <si>
    <t>San Casimiro</t>
  </si>
  <si>
    <t>San Cristobal</t>
  </si>
  <si>
    <t>Villarosa</t>
  </si>
  <si>
    <t>LLANERA</t>
  </si>
  <si>
    <t>A. Bonifacio</t>
  </si>
  <si>
    <t>Caridad Norte</t>
  </si>
  <si>
    <t>Caridad Sur</t>
  </si>
  <si>
    <t>Casile</t>
  </si>
  <si>
    <t>Florida Blanca</t>
  </si>
  <si>
    <t>General Ricarte</t>
  </si>
  <si>
    <t>Murcon</t>
  </si>
  <si>
    <t>Villa Viniegas</t>
  </si>
  <si>
    <t>Bosque</t>
  </si>
  <si>
    <t>LUPAO</t>
  </si>
  <si>
    <t>Agupalo Este</t>
  </si>
  <si>
    <t>Agupalo Weste</t>
  </si>
  <si>
    <t>Alalay Chica</t>
  </si>
  <si>
    <t>Alalay Grande</t>
  </si>
  <si>
    <t>Bagong Flores</t>
  </si>
  <si>
    <t>Balbalungao</t>
  </si>
  <si>
    <t>Cordero</t>
  </si>
  <si>
    <t>Mapangpang</t>
  </si>
  <si>
    <t>Namulandayan</t>
  </si>
  <si>
    <t>Parista</t>
  </si>
  <si>
    <t>Salvacion I</t>
  </si>
  <si>
    <t>Salvacion II</t>
  </si>
  <si>
    <t>San Antonio Este</t>
  </si>
  <si>
    <t>San Antonio Weste</t>
  </si>
  <si>
    <t>Cabisuculan</t>
  </si>
  <si>
    <t>Calabalabaan</t>
  </si>
  <si>
    <t>Calisitan</t>
  </si>
  <si>
    <t>Catalanacan</t>
  </si>
  <si>
    <t>Franza</t>
  </si>
  <si>
    <t>Gabaldon</t>
  </si>
  <si>
    <t>Labney</t>
  </si>
  <si>
    <t>Licaong</t>
  </si>
  <si>
    <t>Magtanggol</t>
  </si>
  <si>
    <t>Maragol</t>
  </si>
  <si>
    <t>Matingkis</t>
  </si>
  <si>
    <t>Palusapis</t>
  </si>
  <si>
    <t>Pandalla</t>
  </si>
  <si>
    <t>Sapang Cawayan</t>
  </si>
  <si>
    <t>Villa Isla</t>
  </si>
  <si>
    <t>Villa Nati</t>
  </si>
  <si>
    <t>Villa Santos</t>
  </si>
  <si>
    <t>Villa Cuizon</t>
  </si>
  <si>
    <t>NAMPICUAN</t>
  </si>
  <si>
    <t>Alemania</t>
  </si>
  <si>
    <t>Ambasador Alzate Village</t>
  </si>
  <si>
    <t>Cabaducan East (Pob.)</t>
  </si>
  <si>
    <t>Cabaducan West (Pob.)</t>
  </si>
  <si>
    <t>Cabawangan</t>
  </si>
  <si>
    <t>East Central Poblacion</t>
  </si>
  <si>
    <t>Edy</t>
  </si>
  <si>
    <t>Maeling</t>
  </si>
  <si>
    <t>Mayantoc</t>
  </si>
  <si>
    <t>Medico</t>
  </si>
  <si>
    <t>Monic</t>
  </si>
  <si>
    <t>Northwest Poblacion</t>
  </si>
  <si>
    <t>Estacion (Pob.)</t>
  </si>
  <si>
    <t>West Poblacion</t>
  </si>
  <si>
    <t>Recuerdo</t>
  </si>
  <si>
    <t>South Central Poblacion</t>
  </si>
  <si>
    <t>Southeast Poblacion</t>
  </si>
  <si>
    <t>Southwest Poblacion</t>
  </si>
  <si>
    <t>Tony</t>
  </si>
  <si>
    <t>West Central Poblacion</t>
  </si>
  <si>
    <t>Aulo</t>
  </si>
  <si>
    <t>Bo. Militar (Fort Magsaysay)</t>
  </si>
  <si>
    <t>Ganaderia</t>
  </si>
  <si>
    <t>Manacnac</t>
  </si>
  <si>
    <t>Mapait</t>
  </si>
  <si>
    <t>Marcos Village</t>
  </si>
  <si>
    <t>Malate (Pob.)</t>
  </si>
  <si>
    <t>Sapang Buho</t>
  </si>
  <si>
    <t>Singalat</t>
  </si>
  <si>
    <t>Atate</t>
  </si>
  <si>
    <t>Caimito</t>
  </si>
  <si>
    <t>Doña Josefa</t>
  </si>
  <si>
    <t>Imelda Valley</t>
  </si>
  <si>
    <t>Santolan</t>
  </si>
  <si>
    <t>Popolon Pagas</t>
  </si>
  <si>
    <t>PANTABANGAN</t>
  </si>
  <si>
    <t>Cadaclan</t>
  </si>
  <si>
    <t>Cambitala</t>
  </si>
  <si>
    <t>Conversion</t>
  </si>
  <si>
    <t>Ganduz</t>
  </si>
  <si>
    <t>Liberty</t>
  </si>
  <si>
    <t>Malbang</t>
  </si>
  <si>
    <t>Napon-Napon</t>
  </si>
  <si>
    <t>Villarica</t>
  </si>
  <si>
    <t>PEÑARANDA</t>
  </si>
  <si>
    <t>Callos</t>
  </si>
  <si>
    <t>Las Piñas</t>
  </si>
  <si>
    <t>Poblacion III</t>
  </si>
  <si>
    <t>Poblacion IV</t>
  </si>
  <si>
    <t>Sinasajan</t>
  </si>
  <si>
    <t>San Mariano (Maugat)</t>
  </si>
  <si>
    <t>QUEZON</t>
  </si>
  <si>
    <t>Bertese</t>
  </si>
  <si>
    <t>Doña Lucia</t>
  </si>
  <si>
    <t>Ilog Baliwag</t>
  </si>
  <si>
    <t>Pulong Bahay</t>
  </si>
  <si>
    <t>San Alejandro</t>
  </si>
  <si>
    <t>San Andres I</t>
  </si>
  <si>
    <t>San Andres II</t>
  </si>
  <si>
    <t>Santo Tomas Feria</t>
  </si>
  <si>
    <t>RIZAL</t>
  </si>
  <si>
    <t>Agbannawag</t>
  </si>
  <si>
    <t>Bicos</t>
  </si>
  <si>
    <t>Cabucbucan</t>
  </si>
  <si>
    <t>Calaocan District</t>
  </si>
  <si>
    <t>Canaan East</t>
  </si>
  <si>
    <t>Canaan West</t>
  </si>
  <si>
    <t>Casilagan</t>
  </si>
  <si>
    <t>Aglipay (Curva)</t>
  </si>
  <si>
    <t>Macapsing</t>
  </si>
  <si>
    <t>Paco Roman</t>
  </si>
  <si>
    <t>Portal</t>
  </si>
  <si>
    <t>Villa Labrador</t>
  </si>
  <si>
    <t>Villa Paraiso</t>
  </si>
  <si>
    <t>SAN ANTONIO</t>
  </si>
  <si>
    <t>Cama Juan</t>
  </si>
  <si>
    <t>Julo</t>
  </si>
  <si>
    <t>Lawang Kupang</t>
  </si>
  <si>
    <t>Luyos</t>
  </si>
  <si>
    <t>Maugat</t>
  </si>
  <si>
    <t>Panabingan</t>
  </si>
  <si>
    <t>Tikiw</t>
  </si>
  <si>
    <t>SAN ISIDRO</t>
  </si>
  <si>
    <t>Alua</t>
  </si>
  <si>
    <t>Calaba</t>
  </si>
  <si>
    <t>Malapit</t>
  </si>
  <si>
    <t>SAN JOSE CITY</t>
  </si>
  <si>
    <t>A. Pascual</t>
  </si>
  <si>
    <t>Abar Ist</t>
  </si>
  <si>
    <t>Abar 2nd</t>
  </si>
  <si>
    <t>Caanawan</t>
  </si>
  <si>
    <t>Camanacsacan</t>
  </si>
  <si>
    <t>Culaylay</t>
  </si>
  <si>
    <t>Dizol</t>
  </si>
  <si>
    <t>Kaliwanagan</t>
  </si>
  <si>
    <t>Kita-Kita</t>
  </si>
  <si>
    <t>Manicla</t>
  </si>
  <si>
    <t>Palestina</t>
  </si>
  <si>
    <t>Parang Mangga</t>
  </si>
  <si>
    <t>Villa Joson (Parilla)</t>
  </si>
  <si>
    <t>Rafael Rueda, Sr. Pob. (District I)</t>
  </si>
  <si>
    <t>Ferdinand E. Marcos Pob. (District II)</t>
  </si>
  <si>
    <t>Canuto Ramos Pob. (District III)</t>
  </si>
  <si>
    <t>Raymundo Eugenio Pob. (District IV)</t>
  </si>
  <si>
    <t>Crisanto Sanchez Pob. (District V)</t>
  </si>
  <si>
    <t>Porais</t>
  </si>
  <si>
    <t>San Mauricio</t>
  </si>
  <si>
    <t>Santo Niño 1st</t>
  </si>
  <si>
    <t>Santo Niño 2nd</t>
  </si>
  <si>
    <t>Sibut</t>
  </si>
  <si>
    <t>Sinipit Bubon</t>
  </si>
  <si>
    <t>Santo Niño 3rd</t>
  </si>
  <si>
    <t>Tabulac</t>
  </si>
  <si>
    <t>Tayabo</t>
  </si>
  <si>
    <t>Tondod</t>
  </si>
  <si>
    <t>Tulat</t>
  </si>
  <si>
    <t>Villa Floresca</t>
  </si>
  <si>
    <t>Villa Marina</t>
  </si>
  <si>
    <t>SAN LEONARDO</t>
  </si>
  <si>
    <t>Burgos District (Pob.)</t>
  </si>
  <si>
    <t>Castellano</t>
  </si>
  <si>
    <t>Diversion</t>
  </si>
  <si>
    <t>Magpapalayoc</t>
  </si>
  <si>
    <t>Mallorca</t>
  </si>
  <si>
    <t>Mambangnan</t>
  </si>
  <si>
    <t>Nieves</t>
  </si>
  <si>
    <t>San Bartolome (Pob.)</t>
  </si>
  <si>
    <t>Rizal District (Pob.)</t>
  </si>
  <si>
    <t>San Anton</t>
  </si>
  <si>
    <t>Tabuating</t>
  </si>
  <si>
    <t>Tambo Adorable</t>
  </si>
  <si>
    <t>SANTA ROSA</t>
  </si>
  <si>
    <t>Cojuangco (Pob.)</t>
  </si>
  <si>
    <t>La Fuente</t>
  </si>
  <si>
    <t>Malacañang</t>
  </si>
  <si>
    <t>Maliolio</t>
  </si>
  <si>
    <t>Rajal Centro</t>
  </si>
  <si>
    <t>Rajal Norte</t>
  </si>
  <si>
    <t>Rajal Sur</t>
  </si>
  <si>
    <t>Soledad</t>
  </si>
  <si>
    <t>Valenzuela (Pob.)</t>
  </si>
  <si>
    <t>Berang</t>
  </si>
  <si>
    <t>Inspector</t>
  </si>
  <si>
    <t>Isla</t>
  </si>
  <si>
    <t>Lourdes</t>
  </si>
  <si>
    <t>San Josep</t>
  </si>
  <si>
    <t>Santa Teresita</t>
  </si>
  <si>
    <t>Sapsap</t>
  </si>
  <si>
    <t>Tagpos</t>
  </si>
  <si>
    <t>Tramo</t>
  </si>
  <si>
    <t>SANTO DOMINGO</t>
  </si>
  <si>
    <t>Baloc</t>
  </si>
  <si>
    <t>Buasao</t>
  </si>
  <si>
    <t>Casulucan</t>
  </si>
  <si>
    <t>Comitang</t>
  </si>
  <si>
    <t>Malayantoc</t>
  </si>
  <si>
    <t>Mambarao</t>
  </si>
  <si>
    <t>Malaya (Pook Malaya)</t>
  </si>
  <si>
    <t>Pulong Buli</t>
  </si>
  <si>
    <t>Sagaba</t>
  </si>
  <si>
    <t>TALAVERA</t>
  </si>
  <si>
    <t>Andal Alino (Pob.)</t>
  </si>
  <si>
    <t>Bakal I</t>
  </si>
  <si>
    <t>Bakal II</t>
  </si>
  <si>
    <t>Bakal III</t>
  </si>
  <si>
    <t>Baluga</t>
  </si>
  <si>
    <t>Bantug Hacienda</t>
  </si>
  <si>
    <t>Bantug Hamog (Basang Hamog)</t>
  </si>
  <si>
    <t>Bugtong na Buli</t>
  </si>
  <si>
    <t>Burnay</t>
  </si>
  <si>
    <t>Calipahan</t>
  </si>
  <si>
    <t>Campos</t>
  </si>
  <si>
    <t>Casulucan Este</t>
  </si>
  <si>
    <t>Collado</t>
  </si>
  <si>
    <t>Dimasalang Norte</t>
  </si>
  <si>
    <t>Dimasalang Sur</t>
  </si>
  <si>
    <t>Dinarayat</t>
  </si>
  <si>
    <t>Esguerra District (Pob.)</t>
  </si>
  <si>
    <t>Gulod</t>
  </si>
  <si>
    <t>Homestead I</t>
  </si>
  <si>
    <t>Homestead II</t>
  </si>
  <si>
    <t>Cabubulaonan</t>
  </si>
  <si>
    <t>Caaniplahan</t>
  </si>
  <si>
    <t>Caputican</t>
  </si>
  <si>
    <t>Kinalanguyan</t>
  </si>
  <si>
    <t>La Torre</t>
  </si>
  <si>
    <t>Maestrang Kikay (Pob.)</t>
  </si>
  <si>
    <t>Mamandil</t>
  </si>
  <si>
    <t>Marcos District (Pob.)</t>
  </si>
  <si>
    <t>Purok Matias (Pob.)</t>
  </si>
  <si>
    <t>Minabuyoc</t>
  </si>
  <si>
    <t>Paludpod</t>
  </si>
  <si>
    <t>Pantoc Bulac</t>
  </si>
  <si>
    <t>Pinagpanaan</t>
  </si>
  <si>
    <t>Pulong San Miguel (Pob.)</t>
  </si>
  <si>
    <t>San Miguel na Munti</t>
  </si>
  <si>
    <t>San Ricardo</t>
  </si>
  <si>
    <t>Sicsican Matanda</t>
  </si>
  <si>
    <t>Tabacao</t>
  </si>
  <si>
    <t>Tagaytay</t>
  </si>
  <si>
    <t>Valle</t>
  </si>
  <si>
    <t>TALUGTUG</t>
  </si>
  <si>
    <t>Alula</t>
  </si>
  <si>
    <t>Baybayabas</t>
  </si>
  <si>
    <t>Buted</t>
  </si>
  <si>
    <t>Cabiangan</t>
  </si>
  <si>
    <t>Cinense</t>
  </si>
  <si>
    <t>Culiat</t>
  </si>
  <si>
    <t>Mayamot I</t>
  </si>
  <si>
    <t>Mayamot II</t>
  </si>
  <si>
    <t>Nangabulan</t>
  </si>
  <si>
    <t>Osmeña (Pob.)</t>
  </si>
  <si>
    <t>Pangit</t>
  </si>
  <si>
    <t>Patola</t>
  </si>
  <si>
    <t>Saringaya</t>
  </si>
  <si>
    <t>Saverona</t>
  </si>
  <si>
    <t>Tandoc</t>
  </si>
  <si>
    <t>Villa Rosario</t>
  </si>
  <si>
    <t>Villa Boado</t>
  </si>
  <si>
    <t>ZARAGOZA</t>
  </si>
  <si>
    <t>Batitang</t>
  </si>
  <si>
    <t>Carmen</t>
  </si>
  <si>
    <t>H. Romero</t>
  </si>
  <si>
    <t>Macarse</t>
  </si>
  <si>
    <t>Manaul</t>
  </si>
  <si>
    <t>Mayamot</t>
  </si>
  <si>
    <t>Santa Lucia Old</t>
  </si>
  <si>
    <t>Santa Lucia Young</t>
  </si>
  <si>
    <t>Santo Rosario Old</t>
  </si>
  <si>
    <t>Santo Rosario Young</t>
  </si>
  <si>
    <t>Valeriana</t>
  </si>
  <si>
    <r>
      <t xml:space="preserve">PAMPANGA </t>
    </r>
    <r>
      <rPr>
        <sz val="11"/>
        <rFont val="Arial"/>
        <family val="2"/>
      </rPr>
      <t>*</t>
    </r>
  </si>
  <si>
    <t>APALIT</t>
  </si>
  <si>
    <t>Balucuc</t>
  </si>
  <si>
    <t>Calantipe</t>
  </si>
  <si>
    <t>Cansinala</t>
  </si>
  <si>
    <t>Capalangan</t>
  </si>
  <si>
    <t>Colgante</t>
  </si>
  <si>
    <t>Paligui</t>
  </si>
  <si>
    <t>Sucad</t>
  </si>
  <si>
    <t>Sulipan</t>
  </si>
  <si>
    <t>Tabuyuc (Santo Rosario)</t>
  </si>
  <si>
    <t>ARAYAT</t>
  </si>
  <si>
    <t>Arenas</t>
  </si>
  <si>
    <t>Baliti</t>
  </si>
  <si>
    <t>Batasan</t>
  </si>
  <si>
    <t>Buensuceso</t>
  </si>
  <si>
    <t>Candating</t>
  </si>
  <si>
    <t>Gatiawin</t>
  </si>
  <si>
    <t>Guemasan</t>
  </si>
  <si>
    <t>La Paz (Turu)</t>
  </si>
  <si>
    <t>Lacmit</t>
  </si>
  <si>
    <t>Lacquios</t>
  </si>
  <si>
    <t>Mangga-Cacutud</t>
  </si>
  <si>
    <t>Panlinlang</t>
  </si>
  <si>
    <t>Paralaya</t>
  </si>
  <si>
    <t>Plazang Luma</t>
  </si>
  <si>
    <t>San Agustin Norte</t>
  </si>
  <si>
    <t>San Agustin Sur</t>
  </si>
  <si>
    <t>San Jose Mesulo</t>
  </si>
  <si>
    <t>San Juan Bano</t>
  </si>
  <si>
    <t>San Roque Bitas</t>
  </si>
  <si>
    <t>Cupang (Santa Lucia)</t>
  </si>
  <si>
    <t>Matamo (Santa Lucia)</t>
  </si>
  <si>
    <t>Santo Niño Tabuan</t>
  </si>
  <si>
    <t>Telapayong</t>
  </si>
  <si>
    <t>Kaledian (Camba)</t>
  </si>
  <si>
    <t>BACOLOR</t>
  </si>
  <si>
    <t>Balas</t>
  </si>
  <si>
    <t>Cabalantian</t>
  </si>
  <si>
    <t>Cabambangan (Pob.)</t>
  </si>
  <si>
    <t>Cabetican</t>
  </si>
  <si>
    <t>Calibutbut</t>
  </si>
  <si>
    <t>Duat</t>
  </si>
  <si>
    <t>Macabacle</t>
  </si>
  <si>
    <t>Magliman</t>
  </si>
  <si>
    <t>Maliwalu</t>
  </si>
  <si>
    <t>Mesalipit</t>
  </si>
  <si>
    <t>Parulog</t>
  </si>
  <si>
    <t>Potrero</t>
  </si>
  <si>
    <t>Talba</t>
  </si>
  <si>
    <t>Tinajero</t>
  </si>
  <si>
    <t>CANDABA</t>
  </si>
  <si>
    <t>Barit</t>
  </si>
  <si>
    <t>Buas (Pob.)</t>
  </si>
  <si>
    <t>Cuayang Bugtong</t>
  </si>
  <si>
    <t>Dulong Ilog</t>
  </si>
  <si>
    <t>Gulap</t>
  </si>
  <si>
    <t>Lanang</t>
  </si>
  <si>
    <t>Magumbali</t>
  </si>
  <si>
    <t>Mandasig</t>
  </si>
  <si>
    <t>Mandili</t>
  </si>
  <si>
    <t>Mapaniqui</t>
  </si>
  <si>
    <t>Pangclara</t>
  </si>
  <si>
    <t>Pansinao</t>
  </si>
  <si>
    <t>Paralaya (Pob.)</t>
  </si>
  <si>
    <t>Pasig</t>
  </si>
  <si>
    <t>Pescadores (Pob.)</t>
  </si>
  <si>
    <t>Pulong Palazan</t>
  </si>
  <si>
    <t>San Agustin (Pob.)</t>
  </si>
  <si>
    <t>Tagulod</t>
  </si>
  <si>
    <t>Talang</t>
  </si>
  <si>
    <t>Vizal San Pablo</t>
  </si>
  <si>
    <t>Vizal Santo Cristo</t>
  </si>
  <si>
    <t>Vizal Santo Niño</t>
  </si>
  <si>
    <t>FLORIDABLANCA</t>
  </si>
  <si>
    <t>Anon</t>
  </si>
  <si>
    <t>Apalit</t>
  </si>
  <si>
    <t>Basa Air Base</t>
  </si>
  <si>
    <t>Benedicto</t>
  </si>
  <si>
    <t>Bodega</t>
  </si>
  <si>
    <t>Cabangcalan</t>
  </si>
  <si>
    <t>Dampe</t>
  </si>
  <si>
    <t>Del Carmen</t>
  </si>
  <si>
    <t>Fortuna</t>
  </si>
  <si>
    <t>Gutad</t>
  </si>
  <si>
    <t>Mabical</t>
  </si>
  <si>
    <t>Nabuclod</t>
  </si>
  <si>
    <t>Pabanlag</t>
  </si>
  <si>
    <t>Paguiruan</t>
  </si>
  <si>
    <t>Palmayo</t>
  </si>
  <si>
    <t>Pandaguirig</t>
  </si>
  <si>
    <t>Solib</t>
  </si>
  <si>
    <t>Valdez</t>
  </si>
  <si>
    <t>Mawacat</t>
  </si>
  <si>
    <t>GUAGUA</t>
  </si>
  <si>
    <t>Jose Abad Santos (Siran)</t>
  </si>
  <si>
    <t>Lambac</t>
  </si>
  <si>
    <t>Natividad</t>
  </si>
  <si>
    <t>Plaza Burgos (Pob.)</t>
  </si>
  <si>
    <t>Pulungmasle</t>
  </si>
  <si>
    <t>San Juan Bautista</t>
  </si>
  <si>
    <t>San Juan Nepomuceno</t>
  </si>
  <si>
    <t>San Matias</t>
  </si>
  <si>
    <t>San Miguel (Betis)</t>
  </si>
  <si>
    <t>San Nicolas 1st</t>
  </si>
  <si>
    <t>San Nicolas 2nd</t>
  </si>
  <si>
    <t>San Rafael (Duck Island)</t>
  </si>
  <si>
    <t>San Vicente (Ibus)</t>
  </si>
  <si>
    <t>Santa Filomena (Pob.)</t>
  </si>
  <si>
    <t>Santa Ursula</t>
  </si>
  <si>
    <t>Ascomo</t>
  </si>
  <si>
    <t>LUBAO</t>
  </si>
  <si>
    <t>Balantacan</t>
  </si>
  <si>
    <t>Bancal Sinubli</t>
  </si>
  <si>
    <t>Bancal Pugad</t>
  </si>
  <si>
    <t>Baruya (San Rafael)</t>
  </si>
  <si>
    <t>Calangain</t>
  </si>
  <si>
    <t>De La Paz</t>
  </si>
  <si>
    <t>Don Ignacio Dimson</t>
  </si>
  <si>
    <t>Lourdes (Lauc Pau)</t>
  </si>
  <si>
    <t>Prado Siongco</t>
  </si>
  <si>
    <t>Remedios</t>
  </si>
  <si>
    <t>San Jose Apunan</t>
  </si>
  <si>
    <t>San Jose Gumi</t>
  </si>
  <si>
    <t>San Nicolas 1st (Pob.)</t>
  </si>
  <si>
    <t>San Pablo 1st</t>
  </si>
  <si>
    <t>San Pablo 2nd</t>
  </si>
  <si>
    <t>San Pedro Palcarangan</t>
  </si>
  <si>
    <t>San Pedro Saug</t>
  </si>
  <si>
    <t>San Roque Arbol</t>
  </si>
  <si>
    <t>Santa Teresa 1st</t>
  </si>
  <si>
    <t>Santa Teresa 2nd</t>
  </si>
  <si>
    <t>Santo Niño (Prado Aruba)</t>
  </si>
  <si>
    <t>Santo Tomas (Pob.)</t>
  </si>
  <si>
    <t>Atlu-Bola</t>
  </si>
  <si>
    <t>Bundagul</t>
  </si>
  <si>
    <t>Cacutud</t>
  </si>
  <si>
    <t>Camachiles</t>
  </si>
  <si>
    <t>Dapdap</t>
  </si>
  <si>
    <t>Dau</t>
  </si>
  <si>
    <t>Duquit</t>
  </si>
  <si>
    <t>Lakandula</t>
  </si>
  <si>
    <t>Macapagal Village</t>
  </si>
  <si>
    <t>Mamatitang</t>
  </si>
  <si>
    <t>Mangalit</t>
  </si>
  <si>
    <t>Mawaque</t>
  </si>
  <si>
    <t>Paralayunan</t>
  </si>
  <si>
    <t>Sapang Balen</t>
  </si>
  <si>
    <t>Sapang Biabas</t>
  </si>
  <si>
    <t>Tabun</t>
  </si>
  <si>
    <t>MACABEBE</t>
  </si>
  <si>
    <t>Caduang Tete</t>
  </si>
  <si>
    <t>Candelaria</t>
  </si>
  <si>
    <t>Castuli</t>
  </si>
  <si>
    <t>Mataguiti</t>
  </si>
  <si>
    <t>San Gabriel (Pob.)</t>
  </si>
  <si>
    <t>Santa Lutgarda</t>
  </si>
  <si>
    <t>Santa Rita (Pob.)</t>
  </si>
  <si>
    <t>Saplad David</t>
  </si>
  <si>
    <t>Tacasan</t>
  </si>
  <si>
    <t>Telacsan</t>
  </si>
  <si>
    <t>MAGALANG</t>
  </si>
  <si>
    <t>Escaler</t>
  </si>
  <si>
    <t>Navaling</t>
  </si>
  <si>
    <t>San Franciso</t>
  </si>
  <si>
    <t>San Pablo (Pob.)</t>
  </si>
  <si>
    <t>San Pedro I</t>
  </si>
  <si>
    <t>San Pedro II</t>
  </si>
  <si>
    <t>Bucanan</t>
  </si>
  <si>
    <t>Turu</t>
  </si>
  <si>
    <t>Ayala</t>
  </si>
  <si>
    <t>MASANTOL</t>
  </si>
  <si>
    <t>Alauli</t>
  </si>
  <si>
    <t>Bagang</t>
  </si>
  <si>
    <t>Balibago</t>
  </si>
  <si>
    <t>Bebe Anac</t>
  </si>
  <si>
    <t>Bebe Matua</t>
  </si>
  <si>
    <t>Bulacus</t>
  </si>
  <si>
    <t>San Agustin (Caingin)</t>
  </si>
  <si>
    <t>Santa Monica (Caingin)</t>
  </si>
  <si>
    <t>Cambasi</t>
  </si>
  <si>
    <t>Malauli</t>
  </si>
  <si>
    <t>Nigui</t>
  </si>
  <si>
    <t>Palimpe</t>
  </si>
  <si>
    <t>Puti</t>
  </si>
  <si>
    <t>Sagrada (Tibagin)</t>
  </si>
  <si>
    <t>San Isidro Anac</t>
  </si>
  <si>
    <t>San Isidro Matua (Pob.)</t>
  </si>
  <si>
    <t>San Nicolas (Pob.)</t>
  </si>
  <si>
    <t>Santa Lucia Matua</t>
  </si>
  <si>
    <t>Santa Lucia Paguiba</t>
  </si>
  <si>
    <t>Santa Lucia Wakas</t>
  </si>
  <si>
    <t>Santa Lucia Anac (Pob.)</t>
  </si>
  <si>
    <t>Sapang Kawayan</t>
  </si>
  <si>
    <t>Sua</t>
  </si>
  <si>
    <t>MEXICO</t>
  </si>
  <si>
    <t>Acli</t>
  </si>
  <si>
    <t>Camuning</t>
  </si>
  <si>
    <t>Cawayan</t>
  </si>
  <si>
    <t>Culubasa</t>
  </si>
  <si>
    <t>Dolores (Piring)</t>
  </si>
  <si>
    <t>Gandus</t>
  </si>
  <si>
    <t>Laput</t>
  </si>
  <si>
    <t>Laug</t>
  </si>
  <si>
    <t>Masamat</t>
  </si>
  <si>
    <t>Masangsang</t>
  </si>
  <si>
    <t>Nueva Victoria</t>
  </si>
  <si>
    <t>Pandacaqui</t>
  </si>
  <si>
    <t>Pangatlan</t>
  </si>
  <si>
    <t>Panipuan</t>
  </si>
  <si>
    <t>Parian (Pob.)</t>
  </si>
  <si>
    <t>Sabanilla</t>
  </si>
  <si>
    <t>San Jose Malino</t>
  </si>
  <si>
    <t>San Jose Matulid</t>
  </si>
  <si>
    <t>Sapang Maisac</t>
  </si>
  <si>
    <t>Suclaban</t>
  </si>
  <si>
    <t>Tangle (Tanglay)</t>
  </si>
  <si>
    <t>MINALIN</t>
  </si>
  <si>
    <t>Dawe</t>
  </si>
  <si>
    <t>Maniango</t>
  </si>
  <si>
    <t>San Francisco 1st</t>
  </si>
  <si>
    <t>San Francisco 2nd</t>
  </si>
  <si>
    <t>Saplad</t>
  </si>
  <si>
    <t>PORAC</t>
  </si>
  <si>
    <t>Babo Pangulo</t>
  </si>
  <si>
    <t>Babo Sacan</t>
  </si>
  <si>
    <t>Calzadang Bayu</t>
  </si>
  <si>
    <t>Cangatba</t>
  </si>
  <si>
    <t>Diaz</t>
  </si>
  <si>
    <t>Dolores (Hacienda Dolores)</t>
  </si>
  <si>
    <t>Jalung</t>
  </si>
  <si>
    <t>Mancatian</t>
  </si>
  <si>
    <t>Manibaug Libutad</t>
  </si>
  <si>
    <t>Manibaug Paralaya</t>
  </si>
  <si>
    <t>Manibaug Pasig</t>
  </si>
  <si>
    <t>Manuali</t>
  </si>
  <si>
    <t>Mitla Proper</t>
  </si>
  <si>
    <t>Palat</t>
  </si>
  <si>
    <t>Pio</t>
  </si>
  <si>
    <t>Pulong Santol</t>
  </si>
  <si>
    <t>Salu</t>
  </si>
  <si>
    <t>San Jose Mitla</t>
  </si>
  <si>
    <t>Sepung Bulaun</t>
  </si>
  <si>
    <t>Sinura</t>
  </si>
  <si>
    <t>Villa Maria (Aetas)</t>
  </si>
  <si>
    <t>Inararo (Aetas)</t>
  </si>
  <si>
    <t>Sapang Uwak (Aetas)</t>
  </si>
  <si>
    <t>Alasas</t>
  </si>
  <si>
    <t>Bulaon</t>
  </si>
  <si>
    <t>Calulut</t>
  </si>
  <si>
    <t>Dela Paz Norte</t>
  </si>
  <si>
    <t>Dela Paz Sur</t>
  </si>
  <si>
    <t>Del Rosario</t>
  </si>
  <si>
    <t>Juliana</t>
  </si>
  <si>
    <t>Lara</t>
  </si>
  <si>
    <t>Maimpis</t>
  </si>
  <si>
    <t>Malino</t>
  </si>
  <si>
    <t>Malpitic</t>
  </si>
  <si>
    <t>Pandaras</t>
  </si>
  <si>
    <t>Quebiauan</t>
  </si>
  <si>
    <t>Saguin</t>
  </si>
  <si>
    <t>Sindalan</t>
  </si>
  <si>
    <t>Telabastagan</t>
  </si>
  <si>
    <t>Santa Cruz Pambilog</t>
  </si>
  <si>
    <t>Santa Cruz Poblacion</t>
  </si>
  <si>
    <t>SAN SIMON</t>
  </si>
  <si>
    <t>San Pablo Libutad</t>
  </si>
  <si>
    <t>San Pablo Proper</t>
  </si>
  <si>
    <t>SANTA ANA</t>
  </si>
  <si>
    <t>San Bartolome</t>
  </si>
  <si>
    <t>San Joaquin (Pob.)</t>
  </si>
  <si>
    <t>SANTA RITA</t>
  </si>
  <si>
    <t>Becuran</t>
  </si>
  <si>
    <t>Dila-dila</t>
  </si>
  <si>
    <t>San Basilio</t>
  </si>
  <si>
    <t>SANTO TOMAS</t>
  </si>
  <si>
    <t>Moras De La Paz</t>
  </si>
  <si>
    <t>Santo Rosario (Pau)</t>
  </si>
  <si>
    <t>Sapa (Santo Niño)</t>
  </si>
  <si>
    <t>Batang 1st</t>
  </si>
  <si>
    <t>Batang 2nd</t>
  </si>
  <si>
    <t>Mabuanbuan</t>
  </si>
  <si>
    <t>Malusac</t>
  </si>
  <si>
    <t>Sabitanan</t>
  </si>
  <si>
    <t>Agapito del Rosario</t>
  </si>
  <si>
    <t>Anunas</t>
  </si>
  <si>
    <t>Capaya</t>
  </si>
  <si>
    <t>Claro M. Recto</t>
  </si>
  <si>
    <t>Cuayan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</si>
  <si>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</si>
  <si>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</si>
  <si>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</si>
  <si>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</si>
  <si>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</si>
  <si>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</si>
  <si>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</si>
  <si>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Pampang</t>
  </si>
  <si>
    <t>Pandan</t>
  </si>
  <si>
    <t>Pulung Maragul</t>
  </si>
  <si>
    <t>Pulungbulu</t>
  </si>
  <si>
    <t>Pulung Cacutud</t>
  </si>
  <si>
    <t>Santa Trinidad</t>
  </si>
  <si>
    <t>Sapalibutad</t>
  </si>
  <si>
    <t>Sapangbato</t>
  </si>
  <si>
    <t>Virgen Delos Remedios</t>
  </si>
  <si>
    <t>Amsic</t>
  </si>
  <si>
    <t>Ninoy Aquino (Marisol)</t>
  </si>
  <si>
    <t>TARLAC</t>
  </si>
  <si>
    <t>ANAO</t>
  </si>
  <si>
    <t>Baguindoc (Baguinloc)</t>
  </si>
  <si>
    <t>Don Ramon</t>
  </si>
  <si>
    <t>Hernando</t>
  </si>
  <si>
    <t>San Francisco East</t>
  </si>
  <si>
    <t>San Francisco West</t>
  </si>
  <si>
    <t>San Jose North</t>
  </si>
  <si>
    <t>San Jose South</t>
  </si>
  <si>
    <t>Sinense</t>
  </si>
  <si>
    <t>Suaverdez</t>
  </si>
  <si>
    <t>BAMBAN</t>
  </si>
  <si>
    <t>Anupul</t>
  </si>
  <si>
    <t>Banaba</t>
  </si>
  <si>
    <t>Bangcu</t>
  </si>
  <si>
    <t>Dela Cruz</t>
  </si>
  <si>
    <t>Malonzo</t>
  </si>
  <si>
    <t>Virgen de los Remedios (Pacalcal)</t>
  </si>
  <si>
    <t>CAMILING</t>
  </si>
  <si>
    <t>Anoling 1st</t>
  </si>
  <si>
    <t>Anoling 2nd</t>
  </si>
  <si>
    <t>Anoling 3rd</t>
  </si>
  <si>
    <t>Bacabac</t>
  </si>
  <si>
    <t>Bacsay</t>
  </si>
  <si>
    <t>Bancay 1st</t>
  </si>
  <si>
    <t>Bilad</t>
  </si>
  <si>
    <t>Birbira</t>
  </si>
  <si>
    <t>Bobon Caarosipan</t>
  </si>
  <si>
    <t>Bobon 1st</t>
  </si>
  <si>
    <t>Bobon 2nd</t>
  </si>
  <si>
    <t>Cabanabaan</t>
  </si>
  <si>
    <t>Cacamilingan Norte</t>
  </si>
  <si>
    <t>Cacamilingan Sur</t>
  </si>
  <si>
    <t>Caniag</t>
  </si>
  <si>
    <t>Carael</t>
  </si>
  <si>
    <t>Cayaoan</t>
  </si>
  <si>
    <t>Cayasan</t>
  </si>
  <si>
    <t>Lasong</t>
  </si>
  <si>
    <t>Libueg</t>
  </si>
  <si>
    <t>Malacampa</t>
  </si>
  <si>
    <t>Manakem</t>
  </si>
  <si>
    <t>Manupeg</t>
  </si>
  <si>
    <t>Marawi</t>
  </si>
  <si>
    <t>Matubog</t>
  </si>
  <si>
    <t>Nagrambacan</t>
  </si>
  <si>
    <t>Nagserialan</t>
  </si>
  <si>
    <t>Palimbo Proper</t>
  </si>
  <si>
    <t>Palimbo-Caarosipan</t>
  </si>
  <si>
    <t>Pao 1st</t>
  </si>
  <si>
    <t>Pao 2nd</t>
  </si>
  <si>
    <t>Pao 3rd</t>
  </si>
  <si>
    <t>Papaac</t>
  </si>
  <si>
    <t>Pindangan 1st</t>
  </si>
  <si>
    <t>Pindangan 2nd</t>
  </si>
  <si>
    <t>Poblacion A</t>
  </si>
  <si>
    <t>Poblacion B</t>
  </si>
  <si>
    <t>Poblacion C</t>
  </si>
  <si>
    <t>Poblacion D</t>
  </si>
  <si>
    <t>Poblacion E</t>
  </si>
  <si>
    <t>Poblacion F</t>
  </si>
  <si>
    <t>Poblacion G</t>
  </si>
  <si>
    <t>Poblacion H</t>
  </si>
  <si>
    <t>Poblacion J</t>
  </si>
  <si>
    <t>Sawat</t>
  </si>
  <si>
    <t>Sinilian 1st</t>
  </si>
  <si>
    <t>Sinilian 2nd</t>
  </si>
  <si>
    <t>Sinilian 3rd</t>
  </si>
  <si>
    <t>Sinilian Cacalibosoan</t>
  </si>
  <si>
    <t>Sinulatan 1st</t>
  </si>
  <si>
    <t>Sinulatan 2nd</t>
  </si>
  <si>
    <t>Surgui 1st</t>
  </si>
  <si>
    <t>Surgui 2nd</t>
  </si>
  <si>
    <t>Surgui 3rd</t>
  </si>
  <si>
    <t>Tambugan</t>
  </si>
  <si>
    <t>Telbang</t>
  </si>
  <si>
    <t>Tuec</t>
  </si>
  <si>
    <t>CAPAS</t>
  </si>
  <si>
    <t>Aranguren</t>
  </si>
  <si>
    <t>Bueno</t>
  </si>
  <si>
    <t>Cubcub (Pob.)</t>
  </si>
  <si>
    <t>Cutcut 1st</t>
  </si>
  <si>
    <t>Cutcut 2nd</t>
  </si>
  <si>
    <t>Estrada (Calingcuan)</t>
  </si>
  <si>
    <t>Lawy</t>
  </si>
  <si>
    <t>Manlapig</t>
  </si>
  <si>
    <t>O'Donnell</t>
  </si>
  <si>
    <t>Santo Domingo 1st</t>
  </si>
  <si>
    <t>Santo Domingo 2nd</t>
  </si>
  <si>
    <t>Talaga</t>
  </si>
  <si>
    <t>Maruglu</t>
  </si>
  <si>
    <t>Santa Juliana</t>
  </si>
  <si>
    <t>CONCEPCION</t>
  </si>
  <si>
    <t>Alfonso</t>
  </si>
  <si>
    <t>Balutu</t>
  </si>
  <si>
    <t>Cafe</t>
  </si>
  <si>
    <t>Calius Gueco</t>
  </si>
  <si>
    <t>Caluluan</t>
  </si>
  <si>
    <t>Corazon de Jesus</t>
  </si>
  <si>
    <t>Culatingan</t>
  </si>
  <si>
    <t>Dungan</t>
  </si>
  <si>
    <t>Dutung-A-Matas</t>
  </si>
  <si>
    <t>Lilibangan</t>
  </si>
  <si>
    <t>Mabilog</t>
  </si>
  <si>
    <t>Magao</t>
  </si>
  <si>
    <t>Malupa</t>
  </si>
  <si>
    <t>Minane</t>
  </si>
  <si>
    <t>Panalicsian (Panalicsican)</t>
  </si>
  <si>
    <t>Pando</t>
  </si>
  <si>
    <t>Parulung</t>
  </si>
  <si>
    <t>Pitabunan</t>
  </si>
  <si>
    <t>San Agustin (Murcia)</t>
  </si>
  <si>
    <t>San Isidro (Almendras)</t>
  </si>
  <si>
    <t>San Juan (Castro)</t>
  </si>
  <si>
    <t>San Nicolas Balas</t>
  </si>
  <si>
    <t>Santo Rosario (Magunting)</t>
  </si>
  <si>
    <t>Talimunduc Marimla</t>
  </si>
  <si>
    <t>Talimunduc San Miguel</t>
  </si>
  <si>
    <t>Telabanca</t>
  </si>
  <si>
    <t>Tinang</t>
  </si>
  <si>
    <t>San Vicente (Caluis/Cobra)</t>
  </si>
  <si>
    <t>Green Village</t>
  </si>
  <si>
    <t>GERONA</t>
  </si>
  <si>
    <t>Abagon</t>
  </si>
  <si>
    <t>Amacalan</t>
  </si>
  <si>
    <t>Apsayan</t>
  </si>
  <si>
    <t>Ayson</t>
  </si>
  <si>
    <t>Bawa</t>
  </si>
  <si>
    <t>Buenlag</t>
  </si>
  <si>
    <t>Bularit</t>
  </si>
  <si>
    <t>Calayaan</t>
  </si>
  <si>
    <t>Carbonel</t>
  </si>
  <si>
    <t>Cardona</t>
  </si>
  <si>
    <t>Caturay</t>
  </si>
  <si>
    <t>Danzo</t>
  </si>
  <si>
    <t>Dicolor</t>
  </si>
  <si>
    <t>Don Basilio</t>
  </si>
  <si>
    <t>Magaspac</t>
  </si>
  <si>
    <t>Malayep</t>
  </si>
  <si>
    <t>Matapitap</t>
  </si>
  <si>
    <t>Matayumcab</t>
  </si>
  <si>
    <t>New Salem</t>
  </si>
  <si>
    <t>Oloybuaya</t>
  </si>
  <si>
    <t>Padapada</t>
  </si>
  <si>
    <t>Parsolingan</t>
  </si>
  <si>
    <t>Pinasling (Pinasung)</t>
  </si>
  <si>
    <t>Plastado</t>
  </si>
  <si>
    <t>Poblacion 1</t>
  </si>
  <si>
    <t>Poblacion 2</t>
  </si>
  <si>
    <t>Poblacion 3</t>
  </si>
  <si>
    <t>Sembrano</t>
  </si>
  <si>
    <t>Singat</t>
  </si>
  <si>
    <t>Sulipa</t>
  </si>
  <si>
    <t>Tagumbao</t>
  </si>
  <si>
    <t>Tangcaran</t>
  </si>
  <si>
    <t>LA PAZ</t>
  </si>
  <si>
    <t>Balanoy</t>
  </si>
  <si>
    <t>Bantog-Caricutan</t>
  </si>
  <si>
    <t>Caramutan</t>
  </si>
  <si>
    <t>Caut</t>
  </si>
  <si>
    <t>Comillas</t>
  </si>
  <si>
    <t>Dumarais</t>
  </si>
  <si>
    <t>Guevarra</t>
  </si>
  <si>
    <t>Laungcupang</t>
  </si>
  <si>
    <t>Matayumtayum</t>
  </si>
  <si>
    <t>Mayang</t>
  </si>
  <si>
    <t>Motrico</t>
  </si>
  <si>
    <t>Paludpud</t>
  </si>
  <si>
    <t>Sierra</t>
  </si>
  <si>
    <t>MAYANTOC</t>
  </si>
  <si>
    <t>Ambalingit</t>
  </si>
  <si>
    <t>Baybayaoas</t>
  </si>
  <si>
    <t>Bigbiga</t>
  </si>
  <si>
    <t>Binbinaca</t>
  </si>
  <si>
    <t>Calabtangan</t>
  </si>
  <si>
    <t>Caocaoayan</t>
  </si>
  <si>
    <t>Carabaoan</t>
  </si>
  <si>
    <t>Cubcub</t>
  </si>
  <si>
    <t>Gayonggayong</t>
  </si>
  <si>
    <t>Gossood</t>
  </si>
  <si>
    <t>Mamonit</t>
  </si>
  <si>
    <t>Maniniog</t>
  </si>
  <si>
    <t>Mapandan</t>
  </si>
  <si>
    <t>Nambalan</t>
  </si>
  <si>
    <t>Pedro L. Quines</t>
  </si>
  <si>
    <t>Pitombayog</t>
  </si>
  <si>
    <t>Rotrottooc</t>
  </si>
  <si>
    <t>Taldiapan</t>
  </si>
  <si>
    <t>Tangcarang</t>
  </si>
  <si>
    <t>MONCADA</t>
  </si>
  <si>
    <t>Ablang-Sapang</t>
  </si>
  <si>
    <t>Aringin</t>
  </si>
  <si>
    <t>Atencio</t>
  </si>
  <si>
    <t>Banaoang East</t>
  </si>
  <si>
    <t>Banaoang West</t>
  </si>
  <si>
    <t>Baquero Norte</t>
  </si>
  <si>
    <t>Baquero Sur</t>
  </si>
  <si>
    <t>Calamay</t>
  </si>
  <si>
    <t>Calapan</t>
  </si>
  <si>
    <t>Camangaan East</t>
  </si>
  <si>
    <t>Camangaan West</t>
  </si>
  <si>
    <t>Camposanto 1 - Norte</t>
  </si>
  <si>
    <t>Camposanto 1 - Sur</t>
  </si>
  <si>
    <t>Camposanto 2</t>
  </si>
  <si>
    <t>Capaoayan</t>
  </si>
  <si>
    <t>Lapsing</t>
  </si>
  <si>
    <t>Maluac</t>
  </si>
  <si>
    <t>Poblacion 4</t>
  </si>
  <si>
    <t>San Leon</t>
  </si>
  <si>
    <t>Santa Lucia East</t>
  </si>
  <si>
    <t>Santa Lucia West</t>
  </si>
  <si>
    <t>Tubectubang</t>
  </si>
  <si>
    <t>Tolega Norte</t>
  </si>
  <si>
    <t>Tolega Sur</t>
  </si>
  <si>
    <t>PANIQUI</t>
  </si>
  <si>
    <t>Abogado</t>
  </si>
  <si>
    <t>Acocolao</t>
  </si>
  <si>
    <t>Aduas</t>
  </si>
  <si>
    <t>Apulid</t>
  </si>
  <si>
    <t>Balaoang</t>
  </si>
  <si>
    <t>Barang (Borang)</t>
  </si>
  <si>
    <t>Brillante</t>
  </si>
  <si>
    <t>Cabayaoasan</t>
  </si>
  <si>
    <t>Carino</t>
  </si>
  <si>
    <t>Cayanga</t>
  </si>
  <si>
    <t>Colibangbang</t>
  </si>
  <si>
    <t>Coral</t>
  </si>
  <si>
    <t>Estacion</t>
  </si>
  <si>
    <t>Mabilang</t>
  </si>
  <si>
    <t>Manaois</t>
  </si>
  <si>
    <t>Matalapitap</t>
  </si>
  <si>
    <t>Nagmisaan</t>
  </si>
  <si>
    <t>Nancamarinan</t>
  </si>
  <si>
    <t>Nipaco</t>
  </si>
  <si>
    <t>Patalan</t>
  </si>
  <si>
    <t>Salumague</t>
  </si>
  <si>
    <t>Samput</t>
  </si>
  <si>
    <t>San Juan de Milla</t>
  </si>
  <si>
    <t>Sinigpit</t>
  </si>
  <si>
    <t>Tablang</t>
  </si>
  <si>
    <t>Ventenilla</t>
  </si>
  <si>
    <t>PURA</t>
  </si>
  <si>
    <t>Cadanglaan</t>
  </si>
  <si>
    <t>Estipona</t>
  </si>
  <si>
    <t>Maungib</t>
  </si>
  <si>
    <t>Naya</t>
  </si>
  <si>
    <t>Nilasin 1st</t>
  </si>
  <si>
    <t>Nilasin 2nd</t>
  </si>
  <si>
    <t>Poroc</t>
  </si>
  <si>
    <t>RAMOS</t>
  </si>
  <si>
    <t>Coral-Iloco</t>
  </si>
  <si>
    <t>Guiteb</t>
  </si>
  <si>
    <t>Pance</t>
  </si>
  <si>
    <t>Poblacion Center</t>
  </si>
  <si>
    <t>San Raymundo</t>
  </si>
  <si>
    <t>Toledo</t>
  </si>
  <si>
    <t>SAN CLEMENTE</t>
  </si>
  <si>
    <t>Balloc</t>
  </si>
  <si>
    <t>Casipo</t>
  </si>
  <si>
    <t>Catagudingan</t>
  </si>
  <si>
    <t>Daldalayap</t>
  </si>
  <si>
    <t>Doclong 1</t>
  </si>
  <si>
    <t>Doclong 2</t>
  </si>
  <si>
    <t>Pit-ao</t>
  </si>
  <si>
    <t>SAN MANUEL</t>
  </si>
  <si>
    <t>Colubot</t>
  </si>
  <si>
    <t>Lanat</t>
  </si>
  <si>
    <t>Legaspi</t>
  </si>
  <si>
    <t>Matarannoc</t>
  </si>
  <si>
    <t>Pacpaco</t>
  </si>
  <si>
    <t>Salcedo</t>
  </si>
  <si>
    <t>San Jacinto</t>
  </si>
  <si>
    <t>San Narciso</t>
  </si>
  <si>
    <t>SANTA IGNACIA</t>
  </si>
  <si>
    <t>Baldios</t>
  </si>
  <si>
    <t>Botbotones</t>
  </si>
  <si>
    <t>Caanamongan</t>
  </si>
  <si>
    <t>Cabugbugan</t>
  </si>
  <si>
    <t>Caduldulaoan</t>
  </si>
  <si>
    <t>Calipayan</t>
  </si>
  <si>
    <t>Macaguing</t>
  </si>
  <si>
    <t>Pilpila</t>
  </si>
  <si>
    <t>Pinpinas</t>
  </si>
  <si>
    <t>Pugo-Cecilio</t>
  </si>
  <si>
    <t>San Sotero</t>
  </si>
  <si>
    <t>Santa Ines Centro</t>
  </si>
  <si>
    <t>Santa Ines East</t>
  </si>
  <si>
    <t>Santa Ines West</t>
  </si>
  <si>
    <t>Taguiporo</t>
  </si>
  <si>
    <t>Timmaguab</t>
  </si>
  <si>
    <t>Vargas</t>
  </si>
  <si>
    <t>CITY OF TARLAC (Capital)</t>
  </si>
  <si>
    <t>Aguso</t>
  </si>
  <si>
    <t>Alvindia Segundo</t>
  </si>
  <si>
    <t>Amucao</t>
  </si>
  <si>
    <t>Armenia</t>
  </si>
  <si>
    <t>Asturias</t>
  </si>
  <si>
    <t>Atioc</t>
  </si>
  <si>
    <t>Balanti</t>
  </si>
  <si>
    <t>Balibago I</t>
  </si>
  <si>
    <t>Balibago II</t>
  </si>
  <si>
    <t>Balingcanaway</t>
  </si>
  <si>
    <t>Baras-baras</t>
  </si>
  <si>
    <t>Batang-batang</t>
  </si>
  <si>
    <t>Binauganan</t>
  </si>
  <si>
    <t>Bora</t>
  </si>
  <si>
    <t>Buhilit (Bubulit)</t>
  </si>
  <si>
    <t>Calingcuan</t>
  </si>
  <si>
    <t>Capehan</t>
  </si>
  <si>
    <t>Carangian</t>
  </si>
  <si>
    <t>Culipat</t>
  </si>
  <si>
    <t>Cut-cut I</t>
  </si>
  <si>
    <t>Cut-cut II</t>
  </si>
  <si>
    <t>Dela Paz</t>
  </si>
  <si>
    <t>Laoang</t>
  </si>
  <si>
    <t>Ligtasan</t>
  </si>
  <si>
    <t>Maliwalo</t>
  </si>
  <si>
    <t>Mapalacsiao</t>
  </si>
  <si>
    <t>Matatalaib</t>
  </si>
  <si>
    <t>San Jose de Urquico</t>
  </si>
  <si>
    <t>San Juan de Mata</t>
  </si>
  <si>
    <t>Santa Cruz (Alvindia Primero)</t>
  </si>
  <si>
    <t>Sapang Maragul</t>
  </si>
  <si>
    <t>Sapang Tagalog</t>
  </si>
  <si>
    <t>Sepung Calzada</t>
  </si>
  <si>
    <t>Suizo</t>
  </si>
  <si>
    <t>Tariji</t>
  </si>
  <si>
    <t>Trinidad (Trinidad Primero)</t>
  </si>
  <si>
    <t>Ungot</t>
  </si>
  <si>
    <t>Matadero</t>
  </si>
  <si>
    <t>Villa Bacolor</t>
  </si>
  <si>
    <t>Care</t>
  </si>
  <si>
    <t>VICTORIA</t>
  </si>
  <si>
    <t>Baculong</t>
  </si>
  <si>
    <t>Balayang</t>
  </si>
  <si>
    <t>Balbaloto</t>
  </si>
  <si>
    <t>Batangbatang</t>
  </si>
  <si>
    <t>Calibungan</t>
  </si>
  <si>
    <t>Lalapac</t>
  </si>
  <si>
    <t>Maluid</t>
  </si>
  <si>
    <t>Mangolago</t>
  </si>
  <si>
    <t>Masalasa</t>
  </si>
  <si>
    <t>Palacpalac</t>
  </si>
  <si>
    <t>San Fernando (Pob.)</t>
  </si>
  <si>
    <t>San Gavino (Pob.)</t>
  </si>
  <si>
    <t>SAN JOSE</t>
  </si>
  <si>
    <t>David</t>
  </si>
  <si>
    <t>Lawacamulag</t>
  </si>
  <si>
    <t>Lubigan</t>
  </si>
  <si>
    <t>Maamot</t>
  </si>
  <si>
    <t>Mababanaba</t>
  </si>
  <si>
    <t>Moriones</t>
  </si>
  <si>
    <t>San Juan de Valdez</t>
  </si>
  <si>
    <t>Sula</t>
  </si>
  <si>
    <t>Villa Aglipay</t>
  </si>
  <si>
    <t>BOTOLAN</t>
  </si>
  <si>
    <t>Batonlapoc</t>
  </si>
  <si>
    <t>Beneg</t>
  </si>
  <si>
    <t>Capayawan</t>
  </si>
  <si>
    <t>Danacbunga</t>
  </si>
  <si>
    <t>Maguisguis</t>
  </si>
  <si>
    <t>Moraza</t>
  </si>
  <si>
    <t>Paco (Pob.)</t>
  </si>
  <si>
    <t>Panan</t>
  </si>
  <si>
    <t>Parel</t>
  </si>
  <si>
    <t>Paudpod</t>
  </si>
  <si>
    <t>Poonbato</t>
  </si>
  <si>
    <t>Porac</t>
  </si>
  <si>
    <t>Tampo (Pob.)</t>
  </si>
  <si>
    <t>Taugtog</t>
  </si>
  <si>
    <t>Villar</t>
  </si>
  <si>
    <t>Belbel</t>
  </si>
  <si>
    <t>Binuclutan</t>
  </si>
  <si>
    <t>Malomboy</t>
  </si>
  <si>
    <t>Nacolcol</t>
  </si>
  <si>
    <t>Owaog-Nibloc</t>
  </si>
  <si>
    <t>Palis</t>
  </si>
  <si>
    <t>CABANGAN</t>
  </si>
  <si>
    <t>Apo-apo</t>
  </si>
  <si>
    <t>Arew</t>
  </si>
  <si>
    <t>Banuambayo (Pob.)</t>
  </si>
  <si>
    <t>Cadmang-Reserva</t>
  </si>
  <si>
    <t>Camiling (Camiing)</t>
  </si>
  <si>
    <t>Casabaan</t>
  </si>
  <si>
    <t>Dolores (Pob.)</t>
  </si>
  <si>
    <t>Del Carmen (Pob.)</t>
  </si>
  <si>
    <t>Mabanglit</t>
  </si>
  <si>
    <t>New San Juan</t>
  </si>
  <si>
    <t>Tondo</t>
  </si>
  <si>
    <t>Felmida-Diaz</t>
  </si>
  <si>
    <t>CANDELARIA</t>
  </si>
  <si>
    <t>Babancal</t>
  </si>
  <si>
    <t>Binabalian</t>
  </si>
  <si>
    <t>Catol</t>
  </si>
  <si>
    <t>Dampay</t>
  </si>
  <si>
    <t>Lauis</t>
  </si>
  <si>
    <t>Libertador</t>
  </si>
  <si>
    <t>Malabon (San Roque)</t>
  </si>
  <si>
    <t>Malimanga</t>
  </si>
  <si>
    <t>Pamibian</t>
  </si>
  <si>
    <t>Panayonan</t>
  </si>
  <si>
    <t>Pinagrealan</t>
  </si>
  <si>
    <t>Sinabacan</t>
  </si>
  <si>
    <t>Taposo</t>
  </si>
  <si>
    <t>Uacon</t>
  </si>
  <si>
    <t>Yamot</t>
  </si>
  <si>
    <t>CASTILLEJOS</t>
  </si>
  <si>
    <t>Balaybay</t>
  </si>
  <si>
    <t>Looc</t>
  </si>
  <si>
    <t>Nagbayan</t>
  </si>
  <si>
    <t>Nagbunga</t>
  </si>
  <si>
    <t>IBA (Capital)</t>
  </si>
  <si>
    <t>Amungan</t>
  </si>
  <si>
    <t>Zone 2 Pob. (Aypa)</t>
  </si>
  <si>
    <t>Zone 5 Pob. (Bano)</t>
  </si>
  <si>
    <t>Bangantalinga</t>
  </si>
  <si>
    <t>Zone 6 Pob. (Baytan)</t>
  </si>
  <si>
    <t>Zone 3 Pob. (Botlay)</t>
  </si>
  <si>
    <t>Dirita-Baloguen</t>
  </si>
  <si>
    <t>Zone 1 Pob. (Libaba)</t>
  </si>
  <si>
    <t>Lipay-Dingin-Panibuatan</t>
  </si>
  <si>
    <t>Palanginan (Palanguinan-Tambak)</t>
  </si>
  <si>
    <t>Zone 4 Pob. (Sagapan)</t>
  </si>
  <si>
    <t>MASINLOC</t>
  </si>
  <si>
    <t>Baloganon</t>
  </si>
  <si>
    <t>Bani</t>
  </si>
  <si>
    <t>Collat</t>
  </si>
  <si>
    <t>Inhobol</t>
  </si>
  <si>
    <t>Taltal</t>
  </si>
  <si>
    <t>Tapuac</t>
  </si>
  <si>
    <t>PALAUIG</t>
  </si>
  <si>
    <t>Alwa</t>
  </si>
  <si>
    <t>Bato</t>
  </si>
  <si>
    <t>Bulawen</t>
  </si>
  <si>
    <t>Cauyan</t>
  </si>
  <si>
    <t>Garreta</t>
  </si>
  <si>
    <t>Libaba</t>
  </si>
  <si>
    <t>Liozon</t>
  </si>
  <si>
    <t>Lipay</t>
  </si>
  <si>
    <t>Locloc</t>
  </si>
  <si>
    <t>Macarang</t>
  </si>
  <si>
    <t>Magalawa</t>
  </si>
  <si>
    <t>Pangolingan</t>
  </si>
  <si>
    <t>East Poblacion</t>
  </si>
  <si>
    <t>Salaza</t>
  </si>
  <si>
    <t>Tition (San Vicente)</t>
  </si>
  <si>
    <t>Angeles</t>
  </si>
  <si>
    <t>Antipolo (Pob.)</t>
  </si>
  <si>
    <t>West Dirita</t>
  </si>
  <si>
    <t>East Dirita</t>
  </si>
  <si>
    <t>Pundaquit</t>
  </si>
  <si>
    <t>San Gregorio (Pob.)</t>
  </si>
  <si>
    <t>SAN FELIPE</t>
  </si>
  <si>
    <t>Amagna (Pob.)</t>
  </si>
  <si>
    <t>Apostol (Pob.)</t>
  </si>
  <si>
    <t>Balincaguing</t>
  </si>
  <si>
    <t>Farañal (Pob.)</t>
  </si>
  <si>
    <t>Feria (Pob.)</t>
  </si>
  <si>
    <t>Maloma</t>
  </si>
  <si>
    <t>Manglicmot (Pob.)</t>
  </si>
  <si>
    <t>Rosete (Pob.)</t>
  </si>
  <si>
    <t>Sindol</t>
  </si>
  <si>
    <t>SAN MARCELINO</t>
  </si>
  <si>
    <t>Aglao</t>
  </si>
  <si>
    <t>Buhawen</t>
  </si>
  <si>
    <t>Consuelo Norte</t>
  </si>
  <si>
    <t>Consuelo Sur (Pob.)</t>
  </si>
  <si>
    <t>La Paz (Pob.)</t>
  </si>
  <si>
    <t>Linasin</t>
  </si>
  <si>
    <t>Linusungan</t>
  </si>
  <si>
    <t>Lucero (Pob.)</t>
  </si>
  <si>
    <t>San Guillermo (Pob.)</t>
  </si>
  <si>
    <t>Santa Fe</t>
  </si>
  <si>
    <t>Central (Pob.)</t>
  </si>
  <si>
    <t>Rabanes</t>
  </si>
  <si>
    <t>SAN NARCISO</t>
  </si>
  <si>
    <t>Alusiis</t>
  </si>
  <si>
    <t>Beddeng</t>
  </si>
  <si>
    <t>Candelaria (Pob.)</t>
  </si>
  <si>
    <t>Dallipawen</t>
  </si>
  <si>
    <t>Grullo</t>
  </si>
  <si>
    <t>Libertad (Pob.)</t>
  </si>
  <si>
    <t>Namatacan</t>
  </si>
  <si>
    <t>Natividad (Pob.)</t>
  </si>
  <si>
    <t>Paite</t>
  </si>
  <si>
    <t>Patrocinio (Pob.)</t>
  </si>
  <si>
    <t>San Pascual (Pob.)</t>
  </si>
  <si>
    <t>San Rafael (Pob.)</t>
  </si>
  <si>
    <t>Siminublan</t>
  </si>
  <si>
    <t>Omaya</t>
  </si>
  <si>
    <t>SANTA CRUZ</t>
  </si>
  <si>
    <t>Babuyan</t>
  </si>
  <si>
    <t>Bolitoc</t>
  </si>
  <si>
    <t>Bangcol</t>
  </si>
  <si>
    <t>Bayto</t>
  </si>
  <si>
    <t>Biay</t>
  </si>
  <si>
    <t>Canaynayan</t>
  </si>
  <si>
    <t>Gama</t>
  </si>
  <si>
    <t>Guinabon</t>
  </si>
  <si>
    <t>Guisguis</t>
  </si>
  <si>
    <t>Lucapon North</t>
  </si>
  <si>
    <t>Lucapon South</t>
  </si>
  <si>
    <t>Malabago</t>
  </si>
  <si>
    <t>Naulo</t>
  </si>
  <si>
    <t>Pagatpat</t>
  </si>
  <si>
    <t>Pamonoran</t>
  </si>
  <si>
    <t>Tabalong</t>
  </si>
  <si>
    <t>Tubotubo North</t>
  </si>
  <si>
    <t>Tubotubo South</t>
  </si>
  <si>
    <t>Bulawon</t>
  </si>
  <si>
    <t>SUBIC</t>
  </si>
  <si>
    <t>Aningway Sacatihan</t>
  </si>
  <si>
    <t>Asinan Poblacion</t>
  </si>
  <si>
    <t>Asinan Proper</t>
  </si>
  <si>
    <t>Baraca-Camachile (Pob.)</t>
  </si>
  <si>
    <t>Batiawan</t>
  </si>
  <si>
    <t>Calapacuan</t>
  </si>
  <si>
    <t>Calapandayan (Pob.)</t>
  </si>
  <si>
    <t>Cawag</t>
  </si>
  <si>
    <t>Ilwas (Pob.)</t>
  </si>
  <si>
    <t>Mangan-Vaca</t>
  </si>
  <si>
    <t>Matain</t>
  </si>
  <si>
    <t>Naugsol</t>
  </si>
  <si>
    <t>Pamatawan</t>
  </si>
  <si>
    <t>Wawandue (Pob.)</t>
  </si>
  <si>
    <t>Asinan</t>
  </si>
  <si>
    <t>Banicain</t>
  </si>
  <si>
    <t>Barreto</t>
  </si>
  <si>
    <t>East Bajac-bajac</t>
  </si>
  <si>
    <t>East Tapinac</t>
  </si>
  <si>
    <t>Gordon Heights</t>
  </si>
  <si>
    <t>Kalaklan</t>
  </si>
  <si>
    <t>New Kalalake</t>
  </si>
  <si>
    <t>Mabayuan</t>
  </si>
  <si>
    <t>New Cabalan</t>
  </si>
  <si>
    <t>New Ilalim</t>
  </si>
  <si>
    <t>New Kababae</t>
  </si>
  <si>
    <t>West Bajac-bajac</t>
  </si>
  <si>
    <t>West Tapinac</t>
  </si>
  <si>
    <t>Old Cabalan</t>
  </si>
  <si>
    <t>CITY OF BALANGA (Capital)</t>
  </si>
  <si>
    <t>CITY OF MALOLOS (Capital)</t>
  </si>
  <si>
    <t>CITY OF MEYCAUAYAN</t>
  </si>
  <si>
    <t>Friendship Village Resources (FVR)</t>
  </si>
  <si>
    <t>CITY OF SAN JOSE DEL MONTE</t>
  </si>
  <si>
    <t>SCIENCE CITY OF MUÑOZ</t>
  </si>
  <si>
    <t>CITY OF GAPAN</t>
  </si>
  <si>
    <t>Pulung Bulu</t>
  </si>
  <si>
    <t>CITY OF SAN FERNANDO (Capital)</t>
  </si>
  <si>
    <t>Santo Rosario (Malabo)</t>
  </si>
  <si>
    <t>Cristo Rey</t>
  </si>
  <si>
    <t>BALER (CAPITAL)</t>
  </si>
  <si>
    <t>CITY OF BALANGA (CAPITAL)</t>
  </si>
  <si>
    <t>CITY OF MALOLOS (CAPITAL)</t>
  </si>
  <si>
    <t>CITY OF SAN FERNANDO (CAPITAL)</t>
  </si>
  <si>
    <t>CITY OF TARLAC (CAPITAL)</t>
  </si>
  <si>
    <t>IBA (CAPITAL)</t>
  </si>
  <si>
    <t>J. U. Tienzo (Arimal)</t>
  </si>
  <si>
    <t>PAMPANGA *</t>
  </si>
  <si>
    <t>ZAMBALES **</t>
  </si>
  <si>
    <t>ZAMBALES *</t>
  </si>
  <si>
    <t xml:space="preserve">Province, City, and Municipality </t>
  </si>
  <si>
    <t>BALAGTAS (BIGAA)</t>
  </si>
  <si>
    <t>BOCAUE</t>
  </si>
  <si>
    <t>HAGONOY</t>
  </si>
  <si>
    <t>MARILAO</t>
  </si>
  <si>
    <t>NORZAGARAY</t>
  </si>
  <si>
    <t>PANDI</t>
  </si>
  <si>
    <t>PLARIDEL</t>
  </si>
  <si>
    <t>PULILAN</t>
  </si>
  <si>
    <t>SAN MIGUEL</t>
  </si>
  <si>
    <t>SAN RAFAEL</t>
  </si>
  <si>
    <t>SANTA MARIA</t>
  </si>
  <si>
    <t>Maquiapo</t>
  </si>
  <si>
    <t>San Roque Dau</t>
  </si>
  <si>
    <t>Note:</t>
  </si>
  <si>
    <t>Notes:</t>
  </si>
  <si>
    <t>Source:</t>
  </si>
  <si>
    <t>Total Population by Province, City, and Municipality:</t>
  </si>
  <si>
    <t xml:space="preserve"> Total </t>
  </si>
  <si>
    <t>Province, City, Municipality,</t>
  </si>
  <si>
    <t>Total Population by Province, City, Municipality, and Barangay:</t>
  </si>
  <si>
    <t xml:space="preserve"> as of May 1, 2020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</si>
  <si>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</si>
  <si>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CITY OF PALAYAN (Capital)</t>
  </si>
  <si>
    <t>CITY OF OLONGAPO</t>
  </si>
  <si>
    <t>as of May 1, 2020</t>
  </si>
  <si>
    <t>CITY OF ANGELES</t>
  </si>
  <si>
    <t>MABALACAT CITY</t>
  </si>
  <si>
    <t>CITY OF CABANATUAN</t>
  </si>
  <si>
    <t>SASMUAN (SEXMOAN)</t>
  </si>
  <si>
    <t>CITY OF PALAYAN (CAPITAL)</t>
  </si>
  <si>
    <r>
      <t xml:space="preserve">San Isidro (Bancay 2nd) </t>
    </r>
    <r>
      <rPr>
        <vertAlign val="superscript"/>
        <sz val="11"/>
        <rFont val="Arial"/>
        <family val="2"/>
      </rPr>
      <t>1</t>
    </r>
  </si>
  <si>
    <t>REGION III (CENTRAL LUZON)</t>
  </si>
  <si>
    <t xml:space="preserve">           .</t>
  </si>
  <si>
    <r>
      <t xml:space="preserve">1 </t>
    </r>
    <r>
      <rPr>
        <i/>
        <sz val="9"/>
        <rFont val="Arial"/>
        <family val="2"/>
      </rPr>
      <t xml:space="preserve">Correction of barangay name from Bancay 2nd under Municipal Council Resolution No. 29 </t>
    </r>
  </si>
  <si>
    <t xml:space="preserve">dated March 21, 1989; Barangay Resolution No. 08 dated June 22, 2015; </t>
  </si>
  <si>
    <t>Municipal Certification dated August 14, 2000</t>
  </si>
  <si>
    <t>* Excludes the City of Angeles.</t>
  </si>
  <si>
    <t>** Excludes the City of Olongapo.</t>
  </si>
  <si>
    <t>* Excludes the City of Olongapo.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</si>
</sst>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vertAlign val="superscript"/>
      <sz val="11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i/>
      <sz val="9"/>
      <color indexed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3" fillId="0" borderId="0"/>
    <xf numFmtId="164" fontId="9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2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/>
    <xf numFmtId="3" fontId="2" fillId="0" borderId="0" xfId="1" applyNumberFormat="1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5" fillId="0" borderId="0" xfId="0" applyFont="1" applyFill="1"/>
    <xf numFmtId="3" fontId="2" fillId="0" borderId="0" xfId="1" applyNumberFormat="1" applyFont="1" applyFill="1" applyBorder="1" applyAlignment="1">
      <alignment horizontal="right" wrapText="1"/>
    </xf>
    <xf numFmtId="3" fontId="2" fillId="0" borderId="0" xfId="0" applyNumberFormat="1" applyFont="1"/>
    <xf numFmtId="3" fontId="2" fillId="0" borderId="0" xfId="2" applyNumberFormat="1" applyFont="1"/>
    <xf numFmtId="3" fontId="4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3" fontId="5" fillId="0" borderId="0" xfId="0" applyNumberFormat="1" applyFont="1" applyFill="1"/>
    <xf numFmtId="0" fontId="10" fillId="0" borderId="0" xfId="0" applyFont="1" applyBorder="1"/>
    <xf numFmtId="0" fontId="4" fillId="0" borderId="0" xfId="4" applyFont="1"/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1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3" fontId="2" fillId="0" borderId="1" xfId="1" applyNumberFormat="1" applyFont="1" applyFill="1" applyBorder="1"/>
    <xf numFmtId="3" fontId="2" fillId="0" borderId="1" xfId="0" applyNumberFormat="1" applyFont="1" applyFill="1" applyBorder="1"/>
    <xf numFmtId="3" fontId="2" fillId="0" borderId="0" xfId="0" applyNumberFormat="1" applyFont="1" applyFill="1" applyBorder="1" applyProtection="1"/>
    <xf numFmtId="3" fontId="2" fillId="0" borderId="1" xfId="0" applyNumberFormat="1" applyFont="1" applyFill="1" applyBorder="1" applyProtection="1"/>
    <xf numFmtId="3" fontId="2" fillId="0" borderId="0" xfId="2" applyNumberFormat="1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3" fontId="2" fillId="0" borderId="1" xfId="0" quotePrefix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left" vertical="center"/>
    </xf>
    <xf numFmtId="3" fontId="2" fillId="0" borderId="2" xfId="0" quotePrefix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quotePrefix="1" applyNumberFormat="1" applyFont="1" applyFill="1" applyBorder="1" applyAlignment="1">
      <alignment horizontal="right"/>
    </xf>
    <xf numFmtId="3" fontId="2" fillId="0" borderId="1" xfId="1" applyNumberFormat="1" applyFont="1" applyFill="1" applyBorder="1" applyAlignment="1">
      <alignment horizontal="right"/>
    </xf>
    <xf numFmtId="3" fontId="2" fillId="0" borderId="0" xfId="1" applyNumberFormat="1" applyFont="1" applyFill="1" applyBorder="1"/>
    <xf numFmtId="3" fontId="2" fillId="0" borderId="1" xfId="1" applyNumberFormat="1" applyFont="1" applyFill="1" applyBorder="1" applyAlignment="1">
      <alignment horizontal="right" wrapText="1"/>
    </xf>
    <xf numFmtId="3" fontId="2" fillId="0" borderId="0" xfId="1" quotePrefix="1" applyNumberFormat="1" applyFont="1" applyFill="1" applyBorder="1" applyAlignment="1">
      <alignment horizontal="right"/>
    </xf>
    <xf numFmtId="3" fontId="2" fillId="0" borderId="1" xfId="1" quotePrefix="1" applyNumberFormat="1" applyFont="1" applyFill="1" applyBorder="1" applyAlignment="1">
      <alignment horizontal="right"/>
    </xf>
    <xf numFmtId="0" fontId="1" fillId="0" borderId="0" xfId="0" applyFont="1" applyAlignment="1">
      <alignment horizontal="left" indent="5"/>
    </xf>
    <xf numFmtId="0" fontId="2" fillId="0" borderId="0" xfId="0" applyFont="1" applyFill="1" applyAlignment="1">
      <alignment horizontal="left" vertical="center" indent="5"/>
    </xf>
    <xf numFmtId="0" fontId="1" fillId="0" borderId="0" xfId="0" applyFont="1" applyFill="1" applyAlignment="1">
      <alignment horizontal="left" vertical="center" indent="5"/>
    </xf>
    <xf numFmtId="0" fontId="2" fillId="0" borderId="0" xfId="2" applyFont="1" applyAlignment="1">
      <alignment horizontal="left" indent="5"/>
    </xf>
    <xf numFmtId="0" fontId="1" fillId="0" borderId="0" xfId="0" applyFont="1" applyFill="1" applyAlignment="1">
      <alignment horizontal="left" indent="5"/>
    </xf>
    <xf numFmtId="0" fontId="2" fillId="0" borderId="0" xfId="0" applyFont="1" applyFill="1" applyAlignment="1">
      <alignment horizontal="left" indent="5"/>
    </xf>
    <xf numFmtId="0" fontId="1" fillId="0" borderId="0" xfId="2" applyFont="1" applyAlignment="1">
      <alignment horizontal="left" indent="5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3" fontId="1" fillId="0" borderId="0" xfId="0" applyNumberFormat="1" applyFont="1" applyAlignment="1">
      <alignment horizontal="right" indent="5"/>
    </xf>
    <xf numFmtId="3" fontId="2" fillId="0" borderId="0" xfId="1" quotePrefix="1" applyNumberFormat="1" applyFont="1" applyFill="1" applyAlignment="1">
      <alignment horizontal="right" indent="5"/>
    </xf>
    <xf numFmtId="3" fontId="1" fillId="0" borderId="0" xfId="1" applyNumberFormat="1" applyFont="1" applyFill="1" applyAlignment="1">
      <alignment horizontal="right" indent="5"/>
    </xf>
    <xf numFmtId="3" fontId="2" fillId="0" borderId="0" xfId="1" applyNumberFormat="1" applyFont="1" applyFill="1" applyAlignment="1">
      <alignment horizontal="right" indent="5"/>
    </xf>
    <xf numFmtId="3" fontId="2" fillId="0" borderId="0" xfId="0" quotePrefix="1" applyNumberFormat="1" applyFont="1" applyFill="1" applyAlignment="1">
      <alignment horizontal="right" indent="5"/>
    </xf>
    <xf numFmtId="3" fontId="2" fillId="0" borderId="0" xfId="2" applyNumberFormat="1" applyFont="1" applyAlignment="1">
      <alignment horizontal="right" indent="5"/>
    </xf>
    <xf numFmtId="3" fontId="1" fillId="0" borderId="0" xfId="0" quotePrefix="1" applyNumberFormat="1" applyFont="1" applyFill="1" applyAlignment="1">
      <alignment horizontal="right" indent="5"/>
    </xf>
    <xf numFmtId="3" fontId="1" fillId="0" borderId="0" xfId="1" applyNumberFormat="1" applyFont="1" applyFill="1" applyBorder="1" applyAlignment="1">
      <alignment horizontal="right" indent="5"/>
    </xf>
    <xf numFmtId="3" fontId="2" fillId="0" borderId="0" xfId="1" applyNumberFormat="1" applyFont="1" applyFill="1" applyBorder="1" applyAlignment="1">
      <alignment horizontal="right" indent="5"/>
    </xf>
    <xf numFmtId="3" fontId="1" fillId="0" borderId="0" xfId="1" applyNumberFormat="1" applyFont="1" applyFill="1" applyBorder="1" applyAlignment="1">
      <alignment horizontal="right" wrapText="1" indent="5"/>
    </xf>
    <xf numFmtId="3" fontId="2" fillId="0" borderId="0" xfId="1" applyNumberFormat="1" applyFont="1" applyFill="1" applyBorder="1" applyAlignment="1">
      <alignment horizontal="right" wrapText="1" indent="5"/>
    </xf>
    <xf numFmtId="3" fontId="1" fillId="0" borderId="0" xfId="0" applyNumberFormat="1" applyFont="1" applyFill="1" applyAlignment="1" applyProtection="1">
      <alignment horizontal="right" indent="5"/>
    </xf>
    <xf numFmtId="3" fontId="2" fillId="0" borderId="0" xfId="0" applyNumberFormat="1" applyFont="1" applyFill="1" applyAlignment="1" applyProtection="1">
      <alignment horizontal="right" indent="5"/>
    </xf>
    <xf numFmtId="3" fontId="2" fillId="0" borderId="0" xfId="1" applyNumberFormat="1" applyFont="1" applyFill="1" applyAlignment="1">
      <alignment horizontal="right" vertical="center" indent="5"/>
    </xf>
    <xf numFmtId="0" fontId="2" fillId="0" borderId="0" xfId="0" applyFont="1" applyFill="1" applyBorder="1" applyAlignment="1">
      <alignment horizontal="left" indent="5"/>
    </xf>
    <xf numFmtId="3" fontId="1" fillId="0" borderId="0" xfId="1" applyNumberFormat="1" applyFont="1" applyFill="1" applyAlignment="1" applyProtection="1">
      <alignment horizontal="right" indent="5"/>
    </xf>
    <xf numFmtId="3" fontId="2" fillId="0" borderId="0" xfId="3" applyNumberFormat="1" applyFont="1" applyFill="1" applyBorder="1" applyAlignment="1">
      <alignment horizontal="right" indent="5"/>
    </xf>
    <xf numFmtId="3" fontId="1" fillId="0" borderId="0" xfId="0" applyNumberFormat="1" applyFont="1" applyFill="1" applyAlignment="1">
      <alignment horizontal="left" indent="5"/>
    </xf>
    <xf numFmtId="0" fontId="12" fillId="0" borderId="0" xfId="0" applyFont="1"/>
    <xf numFmtId="0" fontId="12" fillId="0" borderId="0" xfId="0" applyFont="1" applyFill="1" applyAlignment="1">
      <alignment vertical="center"/>
    </xf>
    <xf numFmtId="0" fontId="12" fillId="0" borderId="0" xfId="2" applyFont="1"/>
    <xf numFmtId="3" fontId="17" fillId="0" borderId="0" xfId="1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3" fontId="3" fillId="0" borderId="0" xfId="0" quotePrefix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2" applyNumberFormat="1" applyFont="1" applyAlignment="1">
      <alignment horizontal="center"/>
    </xf>
    <xf numFmtId="3" fontId="1" fillId="0" borderId="0" xfId="0" applyNumberFormat="1" applyFont="1" applyFill="1" applyAlignment="1">
      <alignment horizontal="right" indent="5"/>
    </xf>
    <xf numFmtId="0" fontId="4" fillId="0" borderId="0" xfId="0" applyFont="1"/>
    <xf numFmtId="0" fontId="2" fillId="0" borderId="0" xfId="0" applyFont="1" applyFill="1" applyBorder="1" applyAlignment="1">
      <alignment horizontal="left" vertical="center" indent="5"/>
    </xf>
    <xf numFmtId="3" fontId="2" fillId="0" borderId="0" xfId="0" quotePrefix="1" applyNumberFormat="1" applyFont="1" applyFill="1" applyBorder="1" applyAlignment="1">
      <alignment horizontal="right" indent="5"/>
    </xf>
    <xf numFmtId="0" fontId="14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 indent="1"/>
    </xf>
    <xf numFmtId="3" fontId="2" fillId="0" borderId="0" xfId="0" applyNumberFormat="1" applyFont="1" applyFill="1" applyBorder="1" applyAlignment="1" applyProtection="1">
      <alignment horizontal="right" indent="5"/>
    </xf>
    <xf numFmtId="3" fontId="2" fillId="0" borderId="0" xfId="1" quotePrefix="1" applyNumberFormat="1" applyFont="1" applyFill="1" applyBorder="1" applyAlignment="1">
      <alignment horizontal="right" indent="5"/>
    </xf>
    <xf numFmtId="3" fontId="0" fillId="2" borderId="0" xfId="0" applyNumberFormat="1" applyFill="1"/>
    <xf numFmtId="3" fontId="2" fillId="0" borderId="0" xfId="0" applyNumberFormat="1" applyFont="1" applyFill="1" applyAlignment="1">
      <alignment vertical="center"/>
    </xf>
    <xf numFmtId="3" fontId="0" fillId="0" borderId="0" xfId="0" applyNumberFormat="1"/>
    <xf numFmtId="0" fontId="2" fillId="0" borderId="0" xfId="0" applyFont="1" applyAlignment="1">
      <alignment horizontal="left"/>
    </xf>
    <xf numFmtId="3" fontId="2" fillId="0" borderId="0" xfId="0" applyNumberFormat="1" applyFont="1" applyFill="1"/>
    <xf numFmtId="3" fontId="1" fillId="0" borderId="0" xfId="0" applyNumberFormat="1" applyFont="1" applyFill="1"/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Comma" xfId="1" builtinId="3"/>
    <cellStyle name="Comma 2" xfId="5" xr:uid="{00000000-0005-0000-0000-000001000000}"/>
    <cellStyle name="Comma 2 2" xfId="3" xr:uid="{00000000-0005-0000-0000-000002000000}"/>
    <cellStyle name="Normal" xfId="0" builtinId="0"/>
    <cellStyle name="Normal_aurora" xfId="4" xr:uid="{00000000-0005-0000-0000-000004000000}"/>
    <cellStyle name="Normal_tawi2 ni angie  March 25" xfId="2" xr:uid="{00000000-0005-0000-0000-000005000000}"/>
  </cellStyles>
  <dxfs count="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1"/>
  <sheetViews>
    <sheetView view="pageBreakPreview" topLeftCell="A126" zoomScaleSheetLayoutView="100" workbookViewId="0">
      <selection activeCell="B159" sqref="B159"/>
    </sheetView>
  </sheetViews>
  <sheetFormatPr defaultRowHeight="15.75" customHeight="1" x14ac:dyDescent="0.2"/>
  <cols>
    <col min="1" max="1" width="9.140625" style="2"/>
    <col min="2" max="2" width="56.7109375" style="2" customWidth="1"/>
    <col min="3" max="3" width="19.7109375" style="2" customWidth="1"/>
    <col min="4" max="4" width="15" style="2" bestFit="1" customWidth="1"/>
    <col min="5" max="5" width="9.140625" style="2"/>
    <col min="6" max="6" width="29.7109375" style="2" bestFit="1" customWidth="1"/>
    <col min="7" max="16384" width="9.140625" style="2"/>
  </cols>
  <sheetData>
    <row r="1" spans="2:6" s="1" customFormat="1" ht="15.75" customHeight="1" x14ac:dyDescent="0.25">
      <c r="B1" s="103" t="s">
        <v>2406</v>
      </c>
      <c r="C1" s="103"/>
    </row>
    <row r="2" spans="2:6" s="1" customFormat="1" ht="15.75" customHeight="1" x14ac:dyDescent="0.25">
      <c r="B2" s="103" t="s">
        <v>2414</v>
      </c>
      <c r="C2" s="103"/>
    </row>
    <row r="3" spans="2:6" s="1" customFormat="1" ht="15.75" customHeight="1" thickBot="1" x14ac:dyDescent="0.25"/>
    <row r="4" spans="2:6" s="1" customFormat="1" ht="15.75" customHeight="1" thickTop="1" x14ac:dyDescent="0.2">
      <c r="B4" s="101" t="s">
        <v>2389</v>
      </c>
      <c r="C4" s="99" t="s">
        <v>2407</v>
      </c>
    </row>
    <row r="5" spans="2:6" s="1" customFormat="1" ht="15.75" customHeight="1" thickBot="1" x14ac:dyDescent="0.25">
      <c r="B5" s="102" t="s">
        <v>0</v>
      </c>
      <c r="C5" s="100" t="s">
        <v>1</v>
      </c>
    </row>
    <row r="6" spans="2:6" s="1" customFormat="1" ht="15.75" customHeight="1" thickTop="1" x14ac:dyDescent="0.2">
      <c r="C6" s="14"/>
    </row>
    <row r="7" spans="2:6" s="1" customFormat="1" ht="15.75" customHeight="1" x14ac:dyDescent="0.25">
      <c r="B7" s="47" t="s">
        <v>2421</v>
      </c>
      <c r="C7" s="56">
        <f>C9+C19+C33+C59+C93+C116+C118+C138+C153</f>
        <v>12422172</v>
      </c>
    </row>
    <row r="8" spans="2:6" s="7" customFormat="1" ht="15.75" customHeight="1" x14ac:dyDescent="0.2">
      <c r="B8" s="48"/>
      <c r="C8" s="57"/>
      <c r="E8" s="1"/>
      <c r="F8" s="1"/>
    </row>
    <row r="9" spans="2:6" s="6" customFormat="1" ht="15.75" customHeight="1" x14ac:dyDescent="0.25">
      <c r="B9" s="49" t="s">
        <v>299</v>
      </c>
      <c r="C9" s="63">
        <f>+C10+C11+C12+C13+C14+C15+C16+C17</f>
        <v>235750</v>
      </c>
      <c r="E9" s="1"/>
      <c r="F9" s="2"/>
    </row>
    <row r="10" spans="2:6" s="6" customFormat="1" ht="15.75" customHeight="1" x14ac:dyDescent="0.25">
      <c r="B10" s="48" t="s">
        <v>2379</v>
      </c>
      <c r="C10" s="59">
        <f>aurora!D9</f>
        <v>43785</v>
      </c>
      <c r="D10" s="58"/>
      <c r="E10" s="1"/>
      <c r="F10" s="2"/>
    </row>
    <row r="11" spans="2:6" s="6" customFormat="1" ht="15.75" customHeight="1" x14ac:dyDescent="0.25">
      <c r="B11" s="48" t="s">
        <v>188</v>
      </c>
      <c r="C11" s="64">
        <f>aurora!D24</f>
        <v>26564</v>
      </c>
      <c r="D11" s="63"/>
      <c r="E11" s="1"/>
      <c r="F11" s="2"/>
    </row>
    <row r="12" spans="2:6" s="6" customFormat="1" ht="15.75" customHeight="1" x14ac:dyDescent="0.25">
      <c r="B12" s="48" t="s">
        <v>211</v>
      </c>
      <c r="C12" s="64">
        <f>aurora!D50</f>
        <v>17102</v>
      </c>
      <c r="D12" s="63"/>
      <c r="E12" s="1"/>
      <c r="F12" s="2"/>
    </row>
    <row r="13" spans="2:6" s="6" customFormat="1" ht="15.75" customHeight="1" x14ac:dyDescent="0.25">
      <c r="B13" s="48" t="s">
        <v>222</v>
      </c>
      <c r="C13" s="64">
        <f>aurora!D63</f>
        <v>12508</v>
      </c>
      <c r="D13" s="63"/>
      <c r="E13" s="1"/>
      <c r="F13" s="2"/>
    </row>
    <row r="14" spans="2:6" s="6" customFormat="1" ht="15.75" customHeight="1" x14ac:dyDescent="0.25">
      <c r="B14" s="48" t="s">
        <v>229</v>
      </c>
      <c r="C14" s="64">
        <f>aurora!D74</f>
        <v>27878</v>
      </c>
      <c r="D14" s="63"/>
      <c r="E14" s="1"/>
      <c r="F14" s="2"/>
    </row>
    <row r="15" spans="2:6" s="6" customFormat="1" ht="15.75" customHeight="1" x14ac:dyDescent="0.25">
      <c r="B15" s="48" t="s">
        <v>239</v>
      </c>
      <c r="C15" s="64">
        <f>aurora!D87</f>
        <v>33131</v>
      </c>
      <c r="D15" s="63"/>
      <c r="E15" s="1"/>
      <c r="F15" s="2"/>
    </row>
    <row r="16" spans="2:6" s="6" customFormat="1" ht="15.75" customHeight="1" x14ac:dyDescent="0.25">
      <c r="B16" s="48" t="s">
        <v>260</v>
      </c>
      <c r="C16" s="64">
        <f>aurora!D115</f>
        <v>44958</v>
      </c>
      <c r="D16" s="63"/>
      <c r="E16" s="1"/>
      <c r="F16" s="2"/>
    </row>
    <row r="17" spans="2:6" s="6" customFormat="1" ht="15.75" customHeight="1" x14ac:dyDescent="0.25">
      <c r="B17" s="48" t="s">
        <v>286</v>
      </c>
      <c r="C17" s="64">
        <f>aurora!D157</f>
        <v>29824</v>
      </c>
      <c r="D17" s="63"/>
      <c r="E17" s="1"/>
      <c r="F17" s="1"/>
    </row>
    <row r="18" spans="2:6" s="6" customFormat="1" ht="15.75" customHeight="1" x14ac:dyDescent="0.25">
      <c r="B18" s="48"/>
      <c r="C18" s="64"/>
      <c r="D18" s="63"/>
      <c r="E18" s="1"/>
      <c r="F18" s="1"/>
    </row>
    <row r="19" spans="2:6" ht="15.75" customHeight="1" x14ac:dyDescent="0.25">
      <c r="B19" s="49" t="s">
        <v>300</v>
      </c>
      <c r="C19" s="58">
        <f>+C20+C21+C22+C23+C24+C25+C26+C27+C28+C29+C30+C31</f>
        <v>853373</v>
      </c>
      <c r="D19" s="58"/>
      <c r="E19" s="1"/>
      <c r="F19" s="7"/>
    </row>
    <row r="20" spans="2:6" ht="15.75" customHeight="1" x14ac:dyDescent="0.25">
      <c r="B20" s="48" t="s">
        <v>301</v>
      </c>
      <c r="C20" s="59">
        <f>bataan!D9</f>
        <v>42984</v>
      </c>
      <c r="D20" s="58"/>
      <c r="E20" s="1"/>
    </row>
    <row r="21" spans="2:6" ht="15.75" customHeight="1" x14ac:dyDescent="0.25">
      <c r="B21" s="48" t="s">
        <v>311</v>
      </c>
      <c r="C21" s="60">
        <f>bataan!D20</f>
        <v>31365</v>
      </c>
      <c r="D21" s="62"/>
      <c r="E21" s="1"/>
    </row>
    <row r="22" spans="2:6" ht="15.75" customHeight="1" x14ac:dyDescent="0.25">
      <c r="B22" s="48" t="s">
        <v>2380</v>
      </c>
      <c r="C22" s="59">
        <f>bataan!D36</f>
        <v>104173</v>
      </c>
      <c r="D22" s="58"/>
      <c r="E22" s="1"/>
    </row>
    <row r="23" spans="2:6" ht="15.75" customHeight="1" x14ac:dyDescent="0.25">
      <c r="B23" s="48" t="s">
        <v>345</v>
      </c>
      <c r="C23" s="59">
        <f>bataan!D63</f>
        <v>118209</v>
      </c>
      <c r="D23" s="58"/>
      <c r="E23" s="1"/>
    </row>
    <row r="24" spans="2:6" ht="15.75" customHeight="1" x14ac:dyDescent="0.25">
      <c r="B24" s="48" t="s">
        <v>385</v>
      </c>
      <c r="C24" s="59">
        <f>bataan!D111</f>
        <v>77443</v>
      </c>
      <c r="D24" s="58"/>
      <c r="E24" s="1"/>
    </row>
    <row r="25" spans="2:6" ht="15.75" customHeight="1" x14ac:dyDescent="0.25">
      <c r="B25" s="48" t="s">
        <v>407</v>
      </c>
      <c r="C25" s="59">
        <f>bataan!D136</f>
        <v>78272</v>
      </c>
      <c r="D25" s="58"/>
      <c r="E25" s="1"/>
    </row>
    <row r="26" spans="2:6" ht="15.75" customHeight="1" x14ac:dyDescent="0.25">
      <c r="B26" s="48" t="s">
        <v>419</v>
      </c>
      <c r="C26" s="59">
        <f>bataan!D151</f>
        <v>149879</v>
      </c>
      <c r="D26" s="58"/>
      <c r="E26" s="1"/>
    </row>
    <row r="27" spans="2:6" ht="15.75" customHeight="1" x14ac:dyDescent="0.25">
      <c r="B27" s="48" t="s">
        <v>433</v>
      </c>
      <c r="C27" s="59">
        <f>bataan!D171</f>
        <v>35394</v>
      </c>
      <c r="D27" s="58"/>
      <c r="E27" s="1"/>
    </row>
    <row r="28" spans="2:6" ht="15.75" customHeight="1" x14ac:dyDescent="0.25">
      <c r="B28" s="48" t="s">
        <v>437</v>
      </c>
      <c r="C28" s="59">
        <f>bataan!D178</f>
        <v>70342</v>
      </c>
      <c r="D28" s="58"/>
      <c r="E28" s="1"/>
    </row>
    <row r="29" spans="2:6" ht="15.75" customHeight="1" x14ac:dyDescent="0.25">
      <c r="B29" s="48" t="s">
        <v>463</v>
      </c>
      <c r="C29" s="59">
        <f>bataan!D209</f>
        <v>60771</v>
      </c>
      <c r="D29" s="58"/>
      <c r="E29" s="1"/>
    </row>
    <row r="30" spans="2:6" ht="15.75" customHeight="1" x14ac:dyDescent="0.25">
      <c r="B30" s="48" t="s">
        <v>481</v>
      </c>
      <c r="C30" s="59">
        <f>bataan!D234</f>
        <v>46239</v>
      </c>
      <c r="D30" s="58"/>
      <c r="E30" s="1"/>
    </row>
    <row r="31" spans="2:6" ht="15.75" customHeight="1" x14ac:dyDescent="0.25">
      <c r="B31" s="48" t="s">
        <v>494</v>
      </c>
      <c r="C31" s="59">
        <f>bataan!D255</f>
        <v>38302</v>
      </c>
      <c r="D31" s="58"/>
      <c r="E31" s="1"/>
    </row>
    <row r="32" spans="2:6" ht="15.75" customHeight="1" x14ac:dyDescent="0.2">
      <c r="B32" s="50"/>
      <c r="C32" s="61"/>
      <c r="E32" s="1"/>
    </row>
    <row r="33" spans="2:5" ht="15.75" customHeight="1" x14ac:dyDescent="0.25">
      <c r="B33" s="51" t="s">
        <v>563</v>
      </c>
      <c r="C33" s="62">
        <f>+C34+C35+C36+C37+C38+C39+C40+C41+C42+C43+C44+C45+C46+C47+C48+C49+C50+C51+C52+C53+C54+C55+C56+C57</f>
        <v>3708890</v>
      </c>
      <c r="E33" s="1"/>
    </row>
    <row r="34" spans="2:5" ht="15.75" customHeight="1" x14ac:dyDescent="0.2">
      <c r="B34" s="52" t="s">
        <v>507</v>
      </c>
      <c r="C34" s="60">
        <f>bulacan!D9</f>
        <v>65617</v>
      </c>
      <c r="E34" s="1"/>
    </row>
    <row r="35" spans="2:5" ht="15.75" customHeight="1" x14ac:dyDescent="0.2">
      <c r="B35" s="52" t="s">
        <v>2390</v>
      </c>
      <c r="C35" s="60">
        <f>bulacan!D27</f>
        <v>77018</v>
      </c>
      <c r="E35" s="1"/>
    </row>
    <row r="36" spans="2:5" ht="15.75" customHeight="1" x14ac:dyDescent="0.2">
      <c r="B36" s="52" t="s">
        <v>527</v>
      </c>
      <c r="C36" s="60">
        <f>bulacan!D38</f>
        <v>168470</v>
      </c>
      <c r="E36" s="1"/>
    </row>
    <row r="37" spans="2:5" ht="15.75" customHeight="1" x14ac:dyDescent="0.2">
      <c r="B37" s="52" t="s">
        <v>2391</v>
      </c>
      <c r="C37" s="60">
        <f>bulacan!D67</f>
        <v>141412</v>
      </c>
      <c r="E37" s="1"/>
    </row>
    <row r="38" spans="2:5" ht="15.75" customHeight="1" x14ac:dyDescent="0.2">
      <c r="B38" s="52" t="s">
        <v>563</v>
      </c>
      <c r="C38" s="60">
        <f>bulacan!D88</f>
        <v>81232</v>
      </c>
      <c r="E38" s="1"/>
    </row>
    <row r="39" spans="2:5" ht="15.75" customHeight="1" x14ac:dyDescent="0.2">
      <c r="B39" s="52" t="s">
        <v>573</v>
      </c>
      <c r="C39" s="60">
        <f>bulacan!D104</f>
        <v>77199</v>
      </c>
      <c r="E39" s="1"/>
    </row>
    <row r="40" spans="2:5" ht="15.75" customHeight="1" x14ac:dyDescent="0.2">
      <c r="B40" s="52" t="s">
        <v>585</v>
      </c>
      <c r="C40" s="60">
        <f>bulacan!D120</f>
        <v>118471</v>
      </c>
      <c r="E40" s="1"/>
    </row>
    <row r="41" spans="2:5" ht="15.75" customHeight="1" x14ac:dyDescent="0.2">
      <c r="B41" s="52" t="s">
        <v>606</v>
      </c>
      <c r="C41" s="60">
        <f>bulacan!D151</f>
        <v>113415</v>
      </c>
      <c r="E41" s="1"/>
    </row>
    <row r="42" spans="2:5" ht="15.75" customHeight="1" x14ac:dyDescent="0.2">
      <c r="B42" s="52" t="s">
        <v>2392</v>
      </c>
      <c r="C42" s="60">
        <f>bulacan!D167</f>
        <v>133448</v>
      </c>
      <c r="E42" s="1"/>
    </row>
    <row r="43" spans="2:5" ht="15.75" customHeight="1" x14ac:dyDescent="0.2">
      <c r="B43" s="52" t="s">
        <v>2381</v>
      </c>
      <c r="C43" s="60">
        <f>bulacan!D195</f>
        <v>261189</v>
      </c>
      <c r="E43" s="1"/>
    </row>
    <row r="44" spans="2:5" ht="15.75" customHeight="1" x14ac:dyDescent="0.2">
      <c r="B44" s="52" t="s">
        <v>2393</v>
      </c>
      <c r="C44" s="60">
        <f>bulacan!D248</f>
        <v>254453</v>
      </c>
      <c r="E44" s="1"/>
    </row>
    <row r="45" spans="2:5" ht="15.75" customHeight="1" x14ac:dyDescent="0.2">
      <c r="B45" s="52" t="s">
        <v>2370</v>
      </c>
      <c r="C45" s="60">
        <f>bulacan!D266</f>
        <v>225673</v>
      </c>
      <c r="E45" s="1"/>
    </row>
    <row r="46" spans="2:5" ht="15.75" customHeight="1" x14ac:dyDescent="0.2">
      <c r="B46" s="52" t="s">
        <v>2394</v>
      </c>
      <c r="C46" s="60">
        <f>bulacan!D295</f>
        <v>136064</v>
      </c>
      <c r="E46" s="1"/>
    </row>
    <row r="47" spans="2:5" ht="15.75" customHeight="1" x14ac:dyDescent="0.2">
      <c r="B47" s="52" t="s">
        <v>698</v>
      </c>
      <c r="C47" s="60">
        <f>bulacan!D310</f>
        <v>59978</v>
      </c>
      <c r="E47" s="1"/>
    </row>
    <row r="48" spans="2:5" ht="15.75" customHeight="1" x14ac:dyDescent="0.2">
      <c r="B48" s="52" t="s">
        <v>2395</v>
      </c>
      <c r="C48" s="60">
        <f>bulacan!D323</f>
        <v>155115</v>
      </c>
      <c r="E48" s="1"/>
    </row>
    <row r="49" spans="2:5" ht="15.75" customHeight="1" x14ac:dyDescent="0.2">
      <c r="B49" s="52" t="s">
        <v>724</v>
      </c>
      <c r="C49" s="60">
        <f>bulacan!D347</f>
        <v>55696</v>
      </c>
      <c r="E49" s="1"/>
    </row>
    <row r="50" spans="2:5" ht="15.75" customHeight="1" x14ac:dyDescent="0.2">
      <c r="B50" s="52" t="s">
        <v>2396</v>
      </c>
      <c r="C50" s="60">
        <f>bulacan!D363</f>
        <v>114432</v>
      </c>
      <c r="E50" s="1"/>
    </row>
    <row r="51" spans="2:5" ht="15.75" customHeight="1" x14ac:dyDescent="0.2">
      <c r="B51" s="52" t="s">
        <v>2397</v>
      </c>
      <c r="C51" s="60">
        <f>bulacan!D384</f>
        <v>108836</v>
      </c>
      <c r="E51" s="1"/>
    </row>
    <row r="52" spans="2:5" ht="15.75" customHeight="1" x14ac:dyDescent="0.2">
      <c r="B52" s="52" t="s">
        <v>758</v>
      </c>
      <c r="C52" s="60">
        <f>bulacan!D405</f>
        <v>115713</v>
      </c>
      <c r="E52" s="1"/>
    </row>
    <row r="53" spans="2:5" ht="15.75" customHeight="1" x14ac:dyDescent="0.2">
      <c r="B53" s="52" t="s">
        <v>2372</v>
      </c>
      <c r="C53" s="60">
        <f>bulacan!D443</f>
        <v>651813</v>
      </c>
      <c r="E53" s="1"/>
    </row>
    <row r="54" spans="2:5" ht="15.75" customHeight="1" x14ac:dyDescent="0.2">
      <c r="B54" s="52" t="s">
        <v>2398</v>
      </c>
      <c r="C54" s="60">
        <f>bulacan!D504</f>
        <v>172073</v>
      </c>
      <c r="E54" s="1"/>
    </row>
    <row r="55" spans="2:5" ht="15.75" customHeight="1" x14ac:dyDescent="0.2">
      <c r="B55" s="52" t="s">
        <v>2399</v>
      </c>
      <c r="C55" s="60">
        <f>bulacan!D555</f>
        <v>103097</v>
      </c>
      <c r="E55" s="1"/>
    </row>
    <row r="56" spans="2:5" ht="15.75" customHeight="1" x14ac:dyDescent="0.2">
      <c r="B56" s="52" t="s">
        <v>2400</v>
      </c>
      <c r="C56" s="60">
        <f>bulacan!D591</f>
        <v>289820</v>
      </c>
      <c r="E56" s="1"/>
    </row>
    <row r="57" spans="2:5" ht="15.75" customHeight="1" x14ac:dyDescent="0.2">
      <c r="B57" s="52" t="s">
        <v>912</v>
      </c>
      <c r="C57" s="60">
        <f>bulacan!D617</f>
        <v>28656</v>
      </c>
      <c r="E57" s="1"/>
    </row>
    <row r="58" spans="2:5" ht="15.75" customHeight="1" x14ac:dyDescent="0.2">
      <c r="B58" s="52"/>
      <c r="C58" s="60"/>
      <c r="E58" s="1"/>
    </row>
    <row r="59" spans="2:5" ht="15.75" customHeight="1" x14ac:dyDescent="0.25">
      <c r="B59" s="51" t="s">
        <v>919</v>
      </c>
      <c r="C59" s="58">
        <f>+C60+C61+C62+C63+C64+C65+C66+C67+C68+C69+C70+C71+C72+C73+C74+C75+C76+C77+C78+C79+C80+C81+C82+C83+C84+C85+C86+C87+C88+C89+C90+C91</f>
        <v>2310134</v>
      </c>
      <c r="E59" s="1"/>
    </row>
    <row r="60" spans="2:5" ht="15.75" customHeight="1" x14ac:dyDescent="0.2">
      <c r="B60" s="52" t="s">
        <v>920</v>
      </c>
      <c r="C60" s="59">
        <f>'nueva ecija'!D9</f>
        <v>70363</v>
      </c>
      <c r="E60" s="1"/>
    </row>
    <row r="61" spans="2:5" ht="15.75" customHeight="1" x14ac:dyDescent="0.2">
      <c r="B61" s="52" t="s">
        <v>939</v>
      </c>
      <c r="C61" s="59">
        <f>'nueva ecija'!D37</f>
        <v>66839</v>
      </c>
      <c r="E61" s="1"/>
    </row>
    <row r="62" spans="2:5" ht="15.75" customHeight="1" x14ac:dyDescent="0.2">
      <c r="B62" s="52" t="s">
        <v>2417</v>
      </c>
      <c r="C62" s="59">
        <f>'nueva ecija'!D67</f>
        <v>327325</v>
      </c>
      <c r="E62" s="1"/>
    </row>
    <row r="63" spans="2:5" ht="15.75" customHeight="1" x14ac:dyDescent="0.2">
      <c r="B63" s="52" t="s">
        <v>1044</v>
      </c>
      <c r="C63" s="59">
        <f>'nueva ecija'!D158</f>
        <v>85862</v>
      </c>
      <c r="E63" s="1"/>
    </row>
    <row r="64" spans="2:5" ht="15.75" customHeight="1" x14ac:dyDescent="0.2">
      <c r="B64" s="52" t="s">
        <v>1054</v>
      </c>
      <c r="C64" s="59">
        <f>'nueva ecija'!D183</f>
        <v>42420</v>
      </c>
      <c r="E64" s="1"/>
    </row>
    <row r="65" spans="2:5" ht="15.75" customHeight="1" x14ac:dyDescent="0.2">
      <c r="B65" s="52" t="s">
        <v>1069</v>
      </c>
      <c r="C65" s="59">
        <f>'nueva ecija'!D202</f>
        <v>68066</v>
      </c>
      <c r="E65" s="1"/>
    </row>
    <row r="66" spans="2:5" ht="15.75" customHeight="1" x14ac:dyDescent="0.2">
      <c r="B66" s="52" t="s">
        <v>1108</v>
      </c>
      <c r="C66" s="59">
        <f>'nueva ecija'!D255</f>
        <v>38958</v>
      </c>
      <c r="E66" s="1"/>
    </row>
    <row r="67" spans="2:5" ht="15.75" customHeight="1" x14ac:dyDescent="0.2">
      <c r="B67" s="52" t="s">
        <v>2374</v>
      </c>
      <c r="C67" s="59">
        <f>'nueva ecija'!D273</f>
        <v>122968</v>
      </c>
      <c r="E67" s="1"/>
    </row>
    <row r="68" spans="2:5" ht="15.75" customHeight="1" x14ac:dyDescent="0.2">
      <c r="B68" s="52" t="s">
        <v>1134</v>
      </c>
      <c r="C68" s="59">
        <f>'nueva ecija'!D298</f>
        <v>44311</v>
      </c>
      <c r="E68" s="1"/>
    </row>
    <row r="69" spans="2:5" ht="15.75" customHeight="1" x14ac:dyDescent="0.2">
      <c r="B69" s="52" t="s">
        <v>1152</v>
      </c>
      <c r="C69" s="59">
        <f>'nueva ecija'!D320</f>
        <v>55925</v>
      </c>
      <c r="E69" s="1"/>
    </row>
    <row r="70" spans="2:5" ht="15.75" customHeight="1" x14ac:dyDescent="0.2">
      <c r="B70" s="52" t="s">
        <v>1163</v>
      </c>
      <c r="C70" s="59">
        <f>'nueva ecija'!D335</f>
        <v>127653</v>
      </c>
      <c r="E70" s="1"/>
    </row>
    <row r="71" spans="2:5" ht="15.75" customHeight="1" x14ac:dyDescent="0.2">
      <c r="B71" s="52" t="s">
        <v>1215</v>
      </c>
      <c r="C71" s="59">
        <f>'nueva ecija'!D401</f>
        <v>79189</v>
      </c>
      <c r="E71" s="1"/>
    </row>
    <row r="72" spans="2:5" ht="15.75" customHeight="1" x14ac:dyDescent="0.2">
      <c r="B72" s="52" t="s">
        <v>1235</v>
      </c>
      <c r="C72" s="59">
        <f>'nueva ecija'!D430</f>
        <v>38263</v>
      </c>
      <c r="E72" s="1"/>
    </row>
    <row r="73" spans="2:5" ht="15.75" customHeight="1" x14ac:dyDescent="0.2">
      <c r="B73" s="52" t="s">
        <v>1243</v>
      </c>
      <c r="C73" s="59">
        <f>'nueva ecija'!D449</f>
        <v>29269</v>
      </c>
      <c r="E73" s="1"/>
    </row>
    <row r="74" spans="2:5" ht="15.75" customHeight="1" x14ac:dyDescent="0.2">
      <c r="B74" s="52" t="s">
        <v>1247</v>
      </c>
      <c r="C74" s="59">
        <f>'nueva ecija'!D462</f>
        <v>42281</v>
      </c>
      <c r="E74" s="1"/>
    </row>
    <row r="75" spans="2:5" ht="15.75" customHeight="1" x14ac:dyDescent="0.2">
      <c r="B75" s="52" t="s">
        <v>1257</v>
      </c>
      <c r="C75" s="59">
        <f>'nueva ecija'!D486</f>
        <v>45917</v>
      </c>
      <c r="E75" s="1"/>
    </row>
    <row r="76" spans="2:5" ht="15.75" customHeight="1" x14ac:dyDescent="0.2">
      <c r="B76" s="52" t="s">
        <v>2373</v>
      </c>
      <c r="C76" s="59">
        <f>'nueva ecija'!D511</f>
        <v>84308</v>
      </c>
      <c r="E76" s="1"/>
    </row>
    <row r="77" spans="2:5" ht="15.75" customHeight="1" x14ac:dyDescent="0.2">
      <c r="B77" s="52" t="s">
        <v>1290</v>
      </c>
      <c r="C77" s="59">
        <f>'nueva ecija'!D550</f>
        <v>14471</v>
      </c>
      <c r="E77" s="1"/>
    </row>
    <row r="78" spans="2:5" ht="15.75" customHeight="1" x14ac:dyDescent="0.2">
      <c r="B78" s="52" t="s">
        <v>2419</v>
      </c>
      <c r="C78" s="59">
        <f>'nueva ecija'!D573</f>
        <v>45383</v>
      </c>
      <c r="E78" s="1"/>
    </row>
    <row r="79" spans="2:5" ht="15.75" customHeight="1" x14ac:dyDescent="0.2">
      <c r="B79" s="52" t="s">
        <v>1326</v>
      </c>
      <c r="C79" s="59">
        <f>'nueva ecija'!D594</f>
        <v>31763</v>
      </c>
      <c r="E79" s="1"/>
    </row>
    <row r="80" spans="2:5" ht="15.75" customHeight="1" x14ac:dyDescent="0.2">
      <c r="B80" s="52" t="s">
        <v>1335</v>
      </c>
      <c r="C80" s="59">
        <f>'nueva ecija'!D610</f>
        <v>32269</v>
      </c>
      <c r="E80" s="1"/>
    </row>
    <row r="81" spans="2:5" ht="15.75" customHeight="1" x14ac:dyDescent="0.2">
      <c r="B81" s="52" t="s">
        <v>1342</v>
      </c>
      <c r="C81" s="59">
        <f>'nueva ecija'!D622</f>
        <v>41845</v>
      </c>
      <c r="E81" s="1"/>
    </row>
    <row r="82" spans="2:5" ht="15.75" customHeight="1" x14ac:dyDescent="0.2">
      <c r="B82" s="52" t="s">
        <v>1351</v>
      </c>
      <c r="C82" s="59">
        <f>'nueva ecija'!D640</f>
        <v>70196</v>
      </c>
      <c r="E82" s="1"/>
    </row>
    <row r="83" spans="2:5" ht="15.75" customHeight="1" x14ac:dyDescent="0.2">
      <c r="B83" s="52" t="s">
        <v>1365</v>
      </c>
      <c r="C83" s="59">
        <f>'nueva ecija'!D668</f>
        <v>83060</v>
      </c>
      <c r="E83" s="1"/>
    </row>
    <row r="84" spans="2:5" ht="15.75" customHeight="1" x14ac:dyDescent="0.2">
      <c r="B84" s="52" t="s">
        <v>1373</v>
      </c>
      <c r="C84" s="59">
        <f>'nueva ecija'!D686</f>
        <v>54372</v>
      </c>
      <c r="E84" s="1"/>
    </row>
    <row r="85" spans="2:5" ht="15.75" customHeight="1" x14ac:dyDescent="0.2">
      <c r="B85" s="52" t="s">
        <v>1377</v>
      </c>
      <c r="C85" s="59">
        <f>'nueva ecija'!D697</f>
        <v>150917</v>
      </c>
      <c r="E85" s="1"/>
    </row>
    <row r="86" spans="2:5" ht="15.75" customHeight="1" x14ac:dyDescent="0.2">
      <c r="B86" s="52" t="s">
        <v>1409</v>
      </c>
      <c r="C86" s="59">
        <f>'nueva ecija'!D737</f>
        <v>68536</v>
      </c>
      <c r="E86" s="1"/>
    </row>
    <row r="87" spans="2:5" ht="15.75" customHeight="1" x14ac:dyDescent="0.2">
      <c r="B87" s="52" t="s">
        <v>1422</v>
      </c>
      <c r="C87" s="59">
        <f>'nueva ecija'!D754</f>
        <v>75649</v>
      </c>
      <c r="E87" s="1"/>
    </row>
    <row r="88" spans="2:5" ht="15.75" customHeight="1" x14ac:dyDescent="0.2">
      <c r="B88" s="52" t="s">
        <v>1441</v>
      </c>
      <c r="C88" s="59">
        <f>'nueva ecija'!D789</f>
        <v>61092</v>
      </c>
      <c r="E88" s="1"/>
    </row>
    <row r="89" spans="2:5" ht="15.75" customHeight="1" x14ac:dyDescent="0.2">
      <c r="B89" s="52" t="s">
        <v>1451</v>
      </c>
      <c r="C89" s="59">
        <f>'nueva ecija'!D815</f>
        <v>132338</v>
      </c>
      <c r="E89" s="1"/>
    </row>
    <row r="90" spans="2:5" ht="15.75" customHeight="1" x14ac:dyDescent="0.2">
      <c r="B90" s="52" t="s">
        <v>1492</v>
      </c>
      <c r="C90" s="59">
        <f>'nueva ecija'!D871</f>
        <v>25236</v>
      </c>
      <c r="E90" s="1"/>
    </row>
    <row r="91" spans="2:5" ht="15.75" customHeight="1" x14ac:dyDescent="0.2">
      <c r="B91" s="52" t="s">
        <v>1510</v>
      </c>
      <c r="C91" s="59">
        <f>'nueva ecija'!D901</f>
        <v>53090</v>
      </c>
      <c r="E91" s="1"/>
    </row>
    <row r="92" spans="2:5" ht="15.75" customHeight="1" x14ac:dyDescent="0.2">
      <c r="B92" s="50"/>
      <c r="C92" s="61"/>
      <c r="E92" s="1"/>
    </row>
    <row r="93" spans="2:5" ht="15.75" customHeight="1" x14ac:dyDescent="0.25">
      <c r="B93" s="51" t="s">
        <v>2386</v>
      </c>
      <c r="C93" s="63">
        <f>+C94+C95+C96+C97+C98+C99+C100+C101+C102+C103+C104+C105+C106+C107+C108+C109+C110+C111+C112+C113+C114</f>
        <v>2437709</v>
      </c>
      <c r="E93" s="1"/>
    </row>
    <row r="94" spans="2:5" ht="15.75" customHeight="1" x14ac:dyDescent="0.2">
      <c r="B94" s="52" t="s">
        <v>1523</v>
      </c>
      <c r="C94" s="64">
        <f>pampanga!D9</f>
        <v>117160</v>
      </c>
      <c r="E94" s="1"/>
    </row>
    <row r="95" spans="2:5" ht="15.75" customHeight="1" x14ac:dyDescent="0.2">
      <c r="B95" s="52" t="s">
        <v>1533</v>
      </c>
      <c r="C95" s="64">
        <f>pampanga!D23</f>
        <v>144875</v>
      </c>
      <c r="E95" s="1"/>
    </row>
    <row r="96" spans="2:5" ht="15.75" customHeight="1" x14ac:dyDescent="0.2">
      <c r="B96" s="52" t="s">
        <v>1558</v>
      </c>
      <c r="C96" s="64">
        <f>pampanga!D55</f>
        <v>48066</v>
      </c>
      <c r="E96" s="1"/>
    </row>
    <row r="97" spans="2:5" ht="15.75" customHeight="1" x14ac:dyDescent="0.2">
      <c r="B97" s="52" t="s">
        <v>1573</v>
      </c>
      <c r="C97" s="64">
        <f>pampanga!D79</f>
        <v>119497</v>
      </c>
      <c r="E97" s="1"/>
    </row>
    <row r="98" spans="2:5" ht="15.75" customHeight="1" x14ac:dyDescent="0.2">
      <c r="B98" s="52" t="s">
        <v>1596</v>
      </c>
      <c r="C98" s="64">
        <f>pampanga!D115</f>
        <v>135542</v>
      </c>
      <c r="E98" s="1"/>
    </row>
    <row r="99" spans="2:5" ht="15.75" customHeight="1" x14ac:dyDescent="0.2">
      <c r="B99" s="52" t="s">
        <v>1616</v>
      </c>
      <c r="C99" s="64">
        <f>pampanga!D151</f>
        <v>128893</v>
      </c>
      <c r="E99" s="1"/>
    </row>
    <row r="100" spans="2:5" ht="15.75" customHeight="1" x14ac:dyDescent="0.2">
      <c r="B100" s="52" t="s">
        <v>1633</v>
      </c>
      <c r="C100" s="64">
        <f>pampanga!D184</f>
        <v>173502</v>
      </c>
      <c r="E100" s="1"/>
    </row>
    <row r="101" spans="2:5" ht="15.75" customHeight="1" x14ac:dyDescent="0.2">
      <c r="B101" s="52" t="s">
        <v>2416</v>
      </c>
      <c r="C101" s="64">
        <f>pampanga!D230</f>
        <v>293244</v>
      </c>
      <c r="E101" s="1"/>
    </row>
    <row r="102" spans="2:5" ht="15.75" customHeight="1" x14ac:dyDescent="0.2">
      <c r="B102" s="52" t="s">
        <v>1672</v>
      </c>
      <c r="C102" s="64">
        <f>pampanga!D259</f>
        <v>78151</v>
      </c>
      <c r="E102" s="1"/>
    </row>
    <row r="103" spans="2:5" ht="15.75" customHeight="1" x14ac:dyDescent="0.2">
      <c r="B103" s="52" t="s">
        <v>1683</v>
      </c>
      <c r="C103" s="64">
        <f>pampanga!D286</f>
        <v>124188</v>
      </c>
      <c r="E103" s="1"/>
    </row>
    <row r="104" spans="2:5" ht="15.75" customHeight="1" x14ac:dyDescent="0.2">
      <c r="B104" s="52" t="s">
        <v>1693</v>
      </c>
      <c r="C104" s="64">
        <f>pampanga!D315</f>
        <v>57990</v>
      </c>
      <c r="E104" s="1"/>
    </row>
    <row r="105" spans="2:5" ht="15.75" customHeight="1" x14ac:dyDescent="0.2">
      <c r="B105" s="52" t="s">
        <v>1717</v>
      </c>
      <c r="C105" s="64">
        <f>pampanga!D343</f>
        <v>173403</v>
      </c>
      <c r="E105" s="1"/>
    </row>
    <row r="106" spans="2:5" ht="15.75" customHeight="1" x14ac:dyDescent="0.2">
      <c r="B106" s="52" t="s">
        <v>1739</v>
      </c>
      <c r="C106" s="64">
        <f>pampanga!D388</f>
        <v>48380</v>
      </c>
      <c r="E106" s="1"/>
    </row>
    <row r="107" spans="2:5" ht="15.75" customHeight="1" x14ac:dyDescent="0.2">
      <c r="B107" s="52" t="s">
        <v>1745</v>
      </c>
      <c r="C107" s="64">
        <f>pampanga!D405</f>
        <v>140751</v>
      </c>
      <c r="E107" s="1"/>
    </row>
    <row r="108" spans="2:5" ht="15.75" customHeight="1" x14ac:dyDescent="0.2">
      <c r="B108" s="52" t="s">
        <v>2382</v>
      </c>
      <c r="C108" s="64">
        <f>pampanga!D436</f>
        <v>354666</v>
      </c>
      <c r="E108" s="1"/>
    </row>
    <row r="109" spans="2:5" ht="15.75" customHeight="1" x14ac:dyDescent="0.2">
      <c r="B109" s="52" t="s">
        <v>286</v>
      </c>
      <c r="C109" s="64">
        <f>pampanga!D473</f>
        <v>58551</v>
      </c>
      <c r="E109" s="1"/>
    </row>
    <row r="110" spans="2:5" ht="15.75" customHeight="1" x14ac:dyDescent="0.2">
      <c r="B110" s="52" t="s">
        <v>1787</v>
      </c>
      <c r="C110" s="64">
        <f>pampanga!D492</f>
        <v>59182</v>
      </c>
      <c r="E110" s="1"/>
    </row>
    <row r="111" spans="2:5" ht="15.75" customHeight="1" x14ac:dyDescent="0.2">
      <c r="B111" s="52" t="s">
        <v>1790</v>
      </c>
      <c r="C111" s="64">
        <f>pampanga!D508</f>
        <v>61537</v>
      </c>
      <c r="E111" s="1"/>
    </row>
    <row r="112" spans="2:5" ht="15.75" customHeight="1" x14ac:dyDescent="0.2">
      <c r="B112" s="52" t="s">
        <v>1793</v>
      </c>
      <c r="C112" s="64">
        <f>pampanga!D524</f>
        <v>48209</v>
      </c>
      <c r="E112" s="1"/>
    </row>
    <row r="113" spans="2:5" ht="15.75" customHeight="1" x14ac:dyDescent="0.2">
      <c r="B113" s="52" t="s">
        <v>1797</v>
      </c>
      <c r="C113" s="64">
        <f>pampanga!D536</f>
        <v>42846</v>
      </c>
      <c r="E113" s="1"/>
    </row>
    <row r="114" spans="2:5" ht="15.75" customHeight="1" x14ac:dyDescent="0.2">
      <c r="B114" s="52" t="s">
        <v>2418</v>
      </c>
      <c r="C114" s="64">
        <f>pampanga!D545</f>
        <v>29076</v>
      </c>
      <c r="E114" s="1"/>
    </row>
    <row r="115" spans="2:5" ht="15.75" hidden="1" customHeight="1" x14ac:dyDescent="0.2">
      <c r="B115" s="52"/>
      <c r="C115" s="64"/>
      <c r="E115" s="1"/>
    </row>
    <row r="116" spans="2:5" ht="15.75" customHeight="1" x14ac:dyDescent="0.25">
      <c r="B116" s="53" t="s">
        <v>2415</v>
      </c>
      <c r="C116" s="58">
        <f>'city of angeles'!D7</f>
        <v>462928</v>
      </c>
      <c r="E116" s="1"/>
    </row>
    <row r="117" spans="2:5" ht="15.75" customHeight="1" x14ac:dyDescent="0.2">
      <c r="B117" s="50"/>
      <c r="C117" s="61"/>
      <c r="E117" s="1"/>
    </row>
    <row r="118" spans="2:5" ht="15.75" customHeight="1" x14ac:dyDescent="0.25">
      <c r="B118" s="51" t="s">
        <v>1829</v>
      </c>
      <c r="C118" s="65">
        <f>+C119+C120+C121+C122+C123+C124+C125+C126+C127+C128+C129+C130+C131+C132+C133+C134+C135+C136</f>
        <v>1503456</v>
      </c>
      <c r="E118" s="1"/>
    </row>
    <row r="119" spans="2:5" ht="15.75" customHeight="1" x14ac:dyDescent="0.2">
      <c r="B119" s="52" t="s">
        <v>1830</v>
      </c>
      <c r="C119" s="66">
        <f>tarlac!D9</f>
        <v>12208</v>
      </c>
      <c r="E119" s="1"/>
    </row>
    <row r="120" spans="2:5" ht="15.75" customHeight="1" x14ac:dyDescent="0.2">
      <c r="B120" s="52" t="s">
        <v>1840</v>
      </c>
      <c r="C120" s="66">
        <f>tarlac!D29</f>
        <v>78260</v>
      </c>
      <c r="E120" s="1"/>
    </row>
    <row r="121" spans="2:5" ht="15.75" customHeight="1" x14ac:dyDescent="0.2">
      <c r="B121" s="52" t="s">
        <v>1847</v>
      </c>
      <c r="C121" s="66">
        <f>tarlac!D46</f>
        <v>87319</v>
      </c>
      <c r="E121" s="1"/>
    </row>
    <row r="122" spans="2:5" ht="15.75" customHeight="1" x14ac:dyDescent="0.2">
      <c r="B122" s="52" t="s">
        <v>1905</v>
      </c>
      <c r="C122" s="66">
        <f>tarlac!D109</f>
        <v>156056</v>
      </c>
      <c r="E122" s="1"/>
    </row>
    <row r="123" spans="2:5" ht="15.75" customHeight="1" x14ac:dyDescent="0.2">
      <c r="B123" s="52" t="s">
        <v>1920</v>
      </c>
      <c r="C123" s="66">
        <f>tarlac!D131</f>
        <v>169953</v>
      </c>
      <c r="E123" s="1"/>
    </row>
    <row r="124" spans="2:5" ht="15.75" customHeight="1" x14ac:dyDescent="0.2">
      <c r="B124" s="52" t="s">
        <v>1950</v>
      </c>
      <c r="C124" s="66">
        <f>tarlac!D178</f>
        <v>94485</v>
      </c>
      <c r="E124" s="1"/>
    </row>
    <row r="125" spans="2:5" ht="15.75" customHeight="1" x14ac:dyDescent="0.2">
      <c r="B125" s="52" t="s">
        <v>1983</v>
      </c>
      <c r="C125" s="66">
        <f>tarlac!D223</f>
        <v>68952</v>
      </c>
      <c r="E125" s="1"/>
    </row>
    <row r="126" spans="2:5" ht="15.75" customHeight="1" x14ac:dyDescent="0.2">
      <c r="B126" s="52" t="s">
        <v>1997</v>
      </c>
      <c r="C126" s="66">
        <f>tarlac!D246</f>
        <v>32597</v>
      </c>
      <c r="E126" s="1"/>
    </row>
    <row r="127" spans="2:5" ht="15.75" customHeight="1" x14ac:dyDescent="0.2">
      <c r="B127" s="52" t="s">
        <v>2017</v>
      </c>
      <c r="C127" s="66">
        <f>tarlac!D272</f>
        <v>62819</v>
      </c>
      <c r="E127" s="1"/>
    </row>
    <row r="128" spans="2:5" ht="15.75" customHeight="1" x14ac:dyDescent="0.2">
      <c r="B128" s="52" t="s">
        <v>2042</v>
      </c>
      <c r="C128" s="66">
        <f>tarlac!D311</f>
        <v>103003</v>
      </c>
      <c r="E128" s="1"/>
    </row>
    <row r="129" spans="2:5" ht="15.75" customHeight="1" x14ac:dyDescent="0.2">
      <c r="B129" s="52" t="s">
        <v>2069</v>
      </c>
      <c r="C129" s="66">
        <f>tarlac!D348</f>
        <v>25781</v>
      </c>
      <c r="E129" s="1"/>
    </row>
    <row r="130" spans="2:5" ht="15.75" customHeight="1" x14ac:dyDescent="0.2">
      <c r="B130" s="52" t="s">
        <v>2077</v>
      </c>
      <c r="C130" s="66">
        <f>tarlac!D367</f>
        <v>22879</v>
      </c>
      <c r="E130" s="1"/>
    </row>
    <row r="131" spans="2:5" ht="15.75" customHeight="1" x14ac:dyDescent="0.2">
      <c r="B131" s="52" t="s">
        <v>2084</v>
      </c>
      <c r="C131" s="66">
        <f>tarlac!D378</f>
        <v>13181</v>
      </c>
      <c r="E131" s="1"/>
    </row>
    <row r="132" spans="2:5" ht="15.75" customHeight="1" x14ac:dyDescent="0.2">
      <c r="B132" s="52" t="s">
        <v>2092</v>
      </c>
      <c r="C132" s="66">
        <f>tarlac!D392</f>
        <v>28387</v>
      </c>
      <c r="E132" s="1"/>
    </row>
    <row r="133" spans="2:5" ht="15.75" customHeight="1" x14ac:dyDescent="0.2">
      <c r="B133" s="52" t="s">
        <v>2101</v>
      </c>
      <c r="C133" s="66">
        <f>tarlac!D409</f>
        <v>51626</v>
      </c>
      <c r="E133" s="1"/>
    </row>
    <row r="134" spans="2:5" ht="15.75" customHeight="1" x14ac:dyDescent="0.2">
      <c r="B134" s="52" t="s">
        <v>2383</v>
      </c>
      <c r="C134" s="66">
        <f>tarlac!D435</f>
        <v>385398</v>
      </c>
      <c r="E134" s="1"/>
    </row>
    <row r="135" spans="2:5" ht="15.75" customHeight="1" x14ac:dyDescent="0.2">
      <c r="B135" s="52" t="s">
        <v>2160</v>
      </c>
      <c r="C135" s="66">
        <f>tarlac!D513</f>
        <v>69370</v>
      </c>
      <c r="E135" s="1"/>
    </row>
    <row r="136" spans="2:5" ht="15.75" customHeight="1" x14ac:dyDescent="0.2">
      <c r="B136" s="52" t="s">
        <v>2173</v>
      </c>
      <c r="C136" s="66">
        <f>tarlac!D541</f>
        <v>41182</v>
      </c>
      <c r="E136" s="1"/>
    </row>
    <row r="137" spans="2:5" ht="15.75" customHeight="1" x14ac:dyDescent="0.2">
      <c r="B137" s="50"/>
      <c r="C137" s="61"/>
      <c r="E137" s="1"/>
    </row>
    <row r="138" spans="2:5" ht="15.75" customHeight="1" x14ac:dyDescent="0.25">
      <c r="B138" s="51" t="s">
        <v>2387</v>
      </c>
      <c r="C138" s="67">
        <f>+C139+C140+C141+C142+C143+C144+C145+C146+C147+C148+C149+C150+C151</f>
        <v>649615</v>
      </c>
      <c r="E138" s="1"/>
    </row>
    <row r="139" spans="2:5" ht="15.75" customHeight="1" x14ac:dyDescent="0.2">
      <c r="B139" s="52" t="s">
        <v>2183</v>
      </c>
      <c r="C139" s="66">
        <f>zambales!D9</f>
        <v>66739</v>
      </c>
      <c r="E139" s="1"/>
    </row>
    <row r="140" spans="2:5" ht="15.75" customHeight="1" x14ac:dyDescent="0.2">
      <c r="B140" s="52" t="s">
        <v>2205</v>
      </c>
      <c r="C140" s="68">
        <f>zambales!D43</f>
        <v>28118</v>
      </c>
      <c r="E140" s="1"/>
    </row>
    <row r="141" spans="2:5" ht="15.75" customHeight="1" x14ac:dyDescent="0.2">
      <c r="B141" s="52" t="s">
        <v>2218</v>
      </c>
      <c r="C141" s="68">
        <f>zambales!D67</f>
        <v>30263</v>
      </c>
      <c r="E141" s="1"/>
    </row>
    <row r="142" spans="2:5" ht="15.75" customHeight="1" x14ac:dyDescent="0.2">
      <c r="B142" s="52" t="s">
        <v>2234</v>
      </c>
      <c r="C142" s="68">
        <f>zambales!D85</f>
        <v>67889</v>
      </c>
      <c r="E142" s="1"/>
    </row>
    <row r="143" spans="2:5" ht="15.75" customHeight="1" x14ac:dyDescent="0.2">
      <c r="B143" s="52" t="s">
        <v>2384</v>
      </c>
      <c r="C143" s="68">
        <f>zambales!D101</f>
        <v>55581</v>
      </c>
      <c r="E143" s="1"/>
    </row>
    <row r="144" spans="2:5" ht="15.75" customHeight="1" x14ac:dyDescent="0.2">
      <c r="B144" s="52" t="s">
        <v>2251</v>
      </c>
      <c r="C144" s="68">
        <f>zambales!D117</f>
        <v>54529</v>
      </c>
      <c r="E144" s="1"/>
    </row>
    <row r="145" spans="2:6" ht="15.75" customHeight="1" x14ac:dyDescent="0.2">
      <c r="B145" s="52" t="s">
        <v>2258</v>
      </c>
      <c r="C145" s="68">
        <f>zambales!D132</f>
        <v>39784</v>
      </c>
      <c r="E145" s="1"/>
    </row>
    <row r="146" spans="2:6" ht="15.75" customHeight="1" x14ac:dyDescent="0.2">
      <c r="B146" s="52" t="s">
        <v>1365</v>
      </c>
      <c r="C146" s="68">
        <f>zambales!D153</f>
        <v>37450</v>
      </c>
      <c r="E146" s="1"/>
    </row>
    <row r="147" spans="2:6" ht="15.75" customHeight="1" x14ac:dyDescent="0.2">
      <c r="B147" s="52" t="s">
        <v>2280</v>
      </c>
      <c r="C147" s="68">
        <f>zambales!D169</f>
        <v>25033</v>
      </c>
      <c r="E147" s="1"/>
    </row>
    <row r="148" spans="2:6" ht="15.75" customHeight="1" x14ac:dyDescent="0.2">
      <c r="B148" s="52" t="s">
        <v>2290</v>
      </c>
      <c r="C148" s="68">
        <f>zambales!D182</f>
        <v>37719</v>
      </c>
      <c r="E148" s="1"/>
    </row>
    <row r="149" spans="2:6" ht="15.75" customHeight="1" x14ac:dyDescent="0.2">
      <c r="B149" s="52" t="s">
        <v>2303</v>
      </c>
      <c r="C149" s="68">
        <f>zambales!D202</f>
        <v>30759</v>
      </c>
      <c r="E149" s="1"/>
    </row>
    <row r="150" spans="2:6" ht="15.75" customHeight="1" x14ac:dyDescent="0.2">
      <c r="B150" s="52" t="s">
        <v>2318</v>
      </c>
      <c r="C150" s="68">
        <f>zambales!D221</f>
        <v>63839</v>
      </c>
      <c r="E150" s="1"/>
    </row>
    <row r="151" spans="2:6" ht="15.75" customHeight="1" x14ac:dyDescent="0.2">
      <c r="B151" s="52" t="s">
        <v>2338</v>
      </c>
      <c r="C151" s="68">
        <f>zambales!D248</f>
        <v>111912</v>
      </c>
      <c r="E151" s="1"/>
    </row>
    <row r="152" spans="2:6" ht="15.75" customHeight="1" x14ac:dyDescent="0.2">
      <c r="B152" s="50"/>
      <c r="C152" s="61"/>
      <c r="E152" s="1"/>
    </row>
    <row r="153" spans="2:6" ht="15.75" customHeight="1" x14ac:dyDescent="0.25">
      <c r="B153" s="53" t="s">
        <v>2413</v>
      </c>
      <c r="C153" s="67">
        <f>'city of olongapo'!D7</f>
        <v>260317</v>
      </c>
      <c r="E153" s="1"/>
    </row>
    <row r="154" spans="2:6" ht="15.75" customHeight="1" x14ac:dyDescent="0.2">
      <c r="B154" s="26"/>
      <c r="C154" s="26"/>
      <c r="F154" s="6"/>
    </row>
    <row r="155" spans="2:6" ht="15.75" customHeight="1" x14ac:dyDescent="0.2">
      <c r="B155" s="8"/>
      <c r="C155" s="8"/>
      <c r="F155" s="6"/>
    </row>
    <row r="156" spans="2:6" ht="15.75" customHeight="1" x14ac:dyDescent="0.2">
      <c r="B156" s="33" t="s">
        <v>2404</v>
      </c>
      <c r="C156" s="8"/>
      <c r="F156" s="6"/>
    </row>
    <row r="157" spans="2:6" ht="15.75" customHeight="1" x14ac:dyDescent="0.2">
      <c r="B157" s="19" t="s">
        <v>2426</v>
      </c>
      <c r="C157" s="12"/>
      <c r="F157" s="6"/>
    </row>
    <row r="158" spans="2:6" ht="15.75" customHeight="1" x14ac:dyDescent="0.2">
      <c r="B158" s="19" t="s">
        <v>2427</v>
      </c>
      <c r="C158" s="12"/>
      <c r="F158" s="6"/>
    </row>
    <row r="159" spans="2:6" ht="15.75" customHeight="1" x14ac:dyDescent="0.2">
      <c r="B159" s="20"/>
      <c r="C159" s="12"/>
      <c r="F159" s="6"/>
    </row>
    <row r="160" spans="2:6" ht="15.75" customHeight="1" x14ac:dyDescent="0.2">
      <c r="B160" s="33" t="s">
        <v>2405</v>
      </c>
      <c r="C160" s="12"/>
      <c r="F160" s="6"/>
    </row>
    <row r="161" spans="2:6" ht="15.75" customHeight="1" x14ac:dyDescent="0.2">
      <c r="B161" s="34" t="s">
        <v>2411</v>
      </c>
      <c r="F161" s="6"/>
    </row>
  </sheetData>
  <mergeCells count="3">
    <mergeCell ref="B4:B5"/>
    <mergeCell ref="B1:C1"/>
    <mergeCell ref="B2:C2"/>
  </mergeCells>
  <conditionalFormatting sqref="C157:C160">
    <cfRule type="cellIs" dxfId="3" priority="1" stopIfTrue="1" operator="notBetween">
      <formula>0</formula>
      <formula>3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III (CENTRAL LUZON)</oddHeader>
    <oddFooter>&amp;L&amp;"Arial,Bold Italic"&amp;10Philippine Statistics Authority&amp;R&amp;"Arial,Bold"&amp;10&amp;P</oddFooter>
    <evenHeader>&amp;L&amp;"Arial,Bold Italic"&amp;10REGION III (CENTRAL LUZON)&amp;R&amp;"Arial,Bold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8"/>
  <sheetViews>
    <sheetView tabSelected="1" view="pageBreakPreview" zoomScaleSheetLayoutView="100" workbookViewId="0">
      <selection activeCell="G21" sqref="G21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8" width="9.140625" style="2"/>
    <col min="9" max="9" width="15.710937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  <c r="I4" s="96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4" customFormat="1" ht="15.75" customHeight="1" x14ac:dyDescent="0.25">
      <c r="A7" s="1"/>
      <c r="B7" s="1"/>
      <c r="C7" s="51" t="s">
        <v>2413</v>
      </c>
      <c r="D7" s="67">
        <f>SUM(D8:D24)</f>
        <v>260317</v>
      </c>
      <c r="E7" s="77"/>
      <c r="F7" s="22"/>
      <c r="I7" s="67"/>
    </row>
    <row r="8" spans="1:9" s="4" customFormat="1" ht="15.75" customHeight="1" x14ac:dyDescent="0.2">
      <c r="A8" s="1"/>
      <c r="B8" s="1"/>
      <c r="C8" s="52" t="s">
        <v>2353</v>
      </c>
      <c r="D8" s="68">
        <v>3485</v>
      </c>
      <c r="E8" s="77"/>
      <c r="F8" s="23"/>
      <c r="I8" s="97"/>
    </row>
    <row r="9" spans="1:9" s="5" customFormat="1" ht="15.75" customHeight="1" x14ac:dyDescent="0.25">
      <c r="A9" s="1"/>
      <c r="B9" s="1"/>
      <c r="C9" s="52" t="s">
        <v>2354</v>
      </c>
      <c r="D9" s="68">
        <v>7563</v>
      </c>
      <c r="E9" s="77"/>
      <c r="F9" s="23"/>
      <c r="H9" s="93"/>
      <c r="I9" s="97"/>
    </row>
    <row r="10" spans="1:9" s="4" customFormat="1" ht="15.75" customHeight="1" x14ac:dyDescent="0.25">
      <c r="A10" s="1"/>
      <c r="B10" s="1"/>
      <c r="C10" s="52" t="s">
        <v>2355</v>
      </c>
      <c r="D10" s="68">
        <v>21794</v>
      </c>
      <c r="E10" s="77"/>
      <c r="F10" s="23"/>
      <c r="H10" s="95"/>
      <c r="I10" s="97"/>
    </row>
    <row r="11" spans="1:9" s="4" customFormat="1" ht="15.75" customHeight="1" x14ac:dyDescent="0.25">
      <c r="A11" s="1"/>
      <c r="B11" s="1"/>
      <c r="C11" s="52" t="s">
        <v>2356</v>
      </c>
      <c r="D11" s="68">
        <v>19387</v>
      </c>
      <c r="E11" s="77"/>
      <c r="F11" s="23"/>
      <c r="H11" s="95"/>
      <c r="I11" s="97"/>
    </row>
    <row r="12" spans="1:9" s="4" customFormat="1" ht="15.75" customHeight="1" x14ac:dyDescent="0.25">
      <c r="A12" s="1"/>
      <c r="B12" s="1"/>
      <c r="C12" s="52" t="s">
        <v>2357</v>
      </c>
      <c r="D12" s="68">
        <v>9952</v>
      </c>
      <c r="E12" s="77"/>
      <c r="F12" s="23"/>
      <c r="H12" s="93"/>
      <c r="I12" s="97"/>
    </row>
    <row r="13" spans="1:9" s="4" customFormat="1" ht="15.75" customHeight="1" x14ac:dyDescent="0.25">
      <c r="A13" s="1"/>
      <c r="B13" s="1"/>
      <c r="C13" s="52" t="s">
        <v>2358</v>
      </c>
      <c r="D13" s="68">
        <v>30729</v>
      </c>
      <c r="E13" s="77"/>
      <c r="F13" s="23"/>
      <c r="H13" s="93"/>
      <c r="I13" s="97"/>
    </row>
    <row r="14" spans="1:9" s="4" customFormat="1" ht="15.75" customHeight="1" x14ac:dyDescent="0.25">
      <c r="A14" s="1"/>
      <c r="B14" s="1"/>
      <c r="C14" s="52" t="s">
        <v>2359</v>
      </c>
      <c r="D14" s="68">
        <v>14703</v>
      </c>
      <c r="E14" s="77"/>
      <c r="F14" s="23"/>
      <c r="H14" s="95"/>
      <c r="I14" s="97"/>
    </row>
    <row r="15" spans="1:9" s="4" customFormat="1" ht="15.75" customHeight="1" x14ac:dyDescent="0.25">
      <c r="A15" s="1"/>
      <c r="B15" s="1"/>
      <c r="C15" s="52" t="s">
        <v>2360</v>
      </c>
      <c r="D15" s="68">
        <v>10296</v>
      </c>
      <c r="E15" s="77"/>
      <c r="F15" s="23"/>
      <c r="H15" s="93"/>
      <c r="I15" s="97"/>
    </row>
    <row r="16" spans="1:9" s="5" customFormat="1" ht="15.75" customHeight="1" x14ac:dyDescent="0.25">
      <c r="A16" s="1"/>
      <c r="B16" s="1"/>
      <c r="C16" s="52" t="s">
        <v>2361</v>
      </c>
      <c r="D16" s="68">
        <v>12436</v>
      </c>
      <c r="E16" s="77"/>
      <c r="F16" s="23"/>
      <c r="H16" s="95"/>
      <c r="I16" s="97"/>
    </row>
    <row r="17" spans="1:9" s="4" customFormat="1" ht="15.75" customHeight="1" x14ac:dyDescent="0.25">
      <c r="A17" s="1"/>
      <c r="B17" s="1"/>
      <c r="C17" s="52" t="s">
        <v>2362</v>
      </c>
      <c r="D17" s="68">
        <v>33349</v>
      </c>
      <c r="E17" s="77"/>
      <c r="F17" s="23"/>
      <c r="H17" s="95"/>
      <c r="I17" s="97"/>
    </row>
    <row r="18" spans="1:9" s="4" customFormat="1" ht="15.75" customHeight="1" x14ac:dyDescent="0.25">
      <c r="A18" s="1"/>
      <c r="B18" s="1"/>
      <c r="C18" s="52" t="s">
        <v>2363</v>
      </c>
      <c r="D18" s="68">
        <v>1561</v>
      </c>
      <c r="E18" s="77"/>
      <c r="F18" s="23"/>
      <c r="H18" s="95"/>
      <c r="I18" s="97"/>
    </row>
    <row r="19" spans="1:9" s="5" customFormat="1" ht="15.75" customHeight="1" x14ac:dyDescent="0.25">
      <c r="A19" s="1"/>
      <c r="B19" s="1"/>
      <c r="C19" s="52" t="s">
        <v>2364</v>
      </c>
      <c r="D19" s="68">
        <v>2422</v>
      </c>
      <c r="E19" s="77"/>
      <c r="F19" s="23"/>
      <c r="H19" s="95"/>
      <c r="I19" s="97"/>
    </row>
    <row r="20" spans="1:9" s="4" customFormat="1" ht="15.75" customHeight="1" x14ac:dyDescent="0.25">
      <c r="A20" s="1"/>
      <c r="B20" s="1"/>
      <c r="C20" s="52" t="s">
        <v>144</v>
      </c>
      <c r="D20" s="68">
        <v>6593</v>
      </c>
      <c r="E20" s="77"/>
      <c r="F20" s="23"/>
      <c r="H20" s="95"/>
      <c r="I20" s="97"/>
    </row>
    <row r="21" spans="1:9" s="4" customFormat="1" ht="15.75" customHeight="1" x14ac:dyDescent="0.25">
      <c r="A21" s="1"/>
      <c r="B21" s="1"/>
      <c r="C21" s="52" t="s">
        <v>78</v>
      </c>
      <c r="D21" s="68">
        <v>47034</v>
      </c>
      <c r="E21" s="77"/>
      <c r="F21" s="23"/>
      <c r="H21" s="93"/>
      <c r="I21" s="97"/>
    </row>
    <row r="22" spans="1:9" s="4" customFormat="1" ht="15.75" customHeight="1" x14ac:dyDescent="0.2">
      <c r="A22" s="1"/>
      <c r="B22" s="1"/>
      <c r="C22" s="52" t="s">
        <v>2365</v>
      </c>
      <c r="D22" s="68">
        <v>8433</v>
      </c>
      <c r="E22" s="77"/>
      <c r="F22" s="23"/>
      <c r="I22" s="97"/>
    </row>
    <row r="23" spans="1:9" s="4" customFormat="1" ht="15.75" customHeight="1" x14ac:dyDescent="0.2">
      <c r="A23" s="1"/>
      <c r="B23" s="1"/>
      <c r="C23" s="52" t="s">
        <v>2366</v>
      </c>
      <c r="D23" s="68">
        <v>7179</v>
      </c>
      <c r="E23" s="77"/>
      <c r="F23" s="23"/>
      <c r="I23" s="97"/>
    </row>
    <row r="24" spans="1:9" s="4" customFormat="1" ht="15.75" customHeight="1" x14ac:dyDescent="0.2">
      <c r="A24" s="1"/>
      <c r="B24" s="1"/>
      <c r="C24" s="52" t="s">
        <v>2367</v>
      </c>
      <c r="D24" s="68">
        <v>23401</v>
      </c>
      <c r="E24" s="77"/>
      <c r="F24" s="23"/>
      <c r="I24" s="97"/>
    </row>
    <row r="25" spans="1:9" s="4" customFormat="1" ht="15.75" customHeight="1" x14ac:dyDescent="0.2">
      <c r="A25" s="1"/>
      <c r="B25" s="1"/>
      <c r="C25" s="27"/>
      <c r="D25" s="31"/>
      <c r="E25" s="77"/>
    </row>
    <row r="26" spans="1:9" s="4" customFormat="1" ht="15.75" customHeight="1" x14ac:dyDescent="0.2">
      <c r="A26" s="1"/>
      <c r="B26" s="1"/>
      <c r="C26" s="3"/>
      <c r="D26" s="30"/>
      <c r="E26" s="77"/>
    </row>
    <row r="27" spans="1:9" s="4" customFormat="1" ht="15.75" customHeight="1" x14ac:dyDescent="0.2">
      <c r="A27" s="1"/>
      <c r="B27" s="1"/>
      <c r="C27" s="33" t="s">
        <v>2405</v>
      </c>
      <c r="D27" s="30"/>
      <c r="E27" s="77"/>
    </row>
    <row r="28" spans="1:9" ht="15.75" customHeight="1" x14ac:dyDescent="0.2">
      <c r="A28" s="1"/>
      <c r="B28" s="1"/>
      <c r="C28" s="34" t="s">
        <v>2411</v>
      </c>
      <c r="D28" s="32"/>
      <c r="E28" s="77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104" orientation="portrait" useFirstPageNumber="1" r:id="rId1"/>
  <headerFooter differentOddEven="1">
    <oddHeader>&amp;L&amp;"Arial,Bold Italic"&amp;10City of Olongapo&amp;R&amp;"Arial,Bold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 City of Olongapo</evenHeader>
    <evenFooter>&amp;L&amp;"Arial,Bold Italic"&amp;10Philippine Statistics Authority&amp;R&amp;"Arial,Bold"&amp;10&amp;P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79"/>
  <sheetViews>
    <sheetView view="pageBreakPreview" topLeftCell="A144" zoomScaleSheetLayoutView="100" workbookViewId="0">
      <selection activeCell="N167" sqref="N167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15.7109375" style="2" bestFit="1" customWidth="1"/>
    <col min="7" max="7" width="8" style="2" bestFit="1" customWidth="1"/>
    <col min="8" max="8" width="9.140625" style="2"/>
    <col min="9" max="9" width="14.570312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  <c r="I1" s="96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6" customFormat="1" ht="15.75" customHeight="1" x14ac:dyDescent="0.25">
      <c r="A7" s="1"/>
      <c r="B7" s="1"/>
      <c r="C7" s="49" t="s">
        <v>299</v>
      </c>
      <c r="D7" s="63">
        <f>+D9+D24+D50+D63+D74+D87+D115+D157</f>
        <v>235750</v>
      </c>
      <c r="E7" s="77"/>
      <c r="F7" s="21"/>
      <c r="G7" s="21"/>
      <c r="I7" s="63"/>
    </row>
    <row r="8" spans="1:9" s="6" customFormat="1" ht="15.75" customHeight="1" x14ac:dyDescent="0.25">
      <c r="A8" s="1"/>
      <c r="B8" s="1"/>
      <c r="C8" s="48" t="s">
        <v>177</v>
      </c>
      <c r="D8" s="63"/>
      <c r="E8" s="77"/>
      <c r="F8" s="21"/>
      <c r="G8" s="21"/>
    </row>
    <row r="9" spans="1:9" s="6" customFormat="1" ht="15.75" customHeight="1" x14ac:dyDescent="0.25">
      <c r="A9" s="1"/>
      <c r="B9" s="1"/>
      <c r="C9" s="49" t="s">
        <v>178</v>
      </c>
      <c r="D9" s="58">
        <f>SUM(D10:D22)</f>
        <v>43785</v>
      </c>
      <c r="E9" s="77"/>
      <c r="F9" s="21"/>
      <c r="G9" s="21"/>
      <c r="I9" s="58"/>
    </row>
    <row r="10" spans="1:9" s="7" customFormat="1" ht="15.75" customHeight="1" x14ac:dyDescent="0.2">
      <c r="A10" s="1"/>
      <c r="B10" s="1"/>
      <c r="C10" s="48" t="s">
        <v>70</v>
      </c>
      <c r="D10" s="57">
        <v>514</v>
      </c>
      <c r="E10" s="77"/>
      <c r="F10" s="21"/>
      <c r="G10" s="21"/>
      <c r="I10" s="94"/>
    </row>
    <row r="11" spans="1:9" s="7" customFormat="1" ht="15.75" customHeight="1" x14ac:dyDescent="0.2">
      <c r="A11" s="1"/>
      <c r="B11" s="1"/>
      <c r="C11" s="48" t="s">
        <v>71</v>
      </c>
      <c r="D11" s="57">
        <v>346</v>
      </c>
      <c r="E11" s="77"/>
      <c r="F11" s="21"/>
      <c r="G11" s="21"/>
      <c r="I11" s="94"/>
    </row>
    <row r="12" spans="1:9" s="7" customFormat="1" ht="15.75" customHeight="1" x14ac:dyDescent="0.2">
      <c r="A12" s="1"/>
      <c r="B12" s="1"/>
      <c r="C12" s="48" t="s">
        <v>72</v>
      </c>
      <c r="D12" s="57">
        <v>375</v>
      </c>
      <c r="E12" s="77"/>
      <c r="F12" s="21"/>
      <c r="G12" s="21"/>
      <c r="I12" s="94"/>
    </row>
    <row r="13" spans="1:9" s="7" customFormat="1" ht="15.75" customHeight="1" x14ac:dyDescent="0.25">
      <c r="A13" s="1"/>
      <c r="B13" s="1"/>
      <c r="C13" s="48" t="s">
        <v>73</v>
      </c>
      <c r="D13" s="57">
        <v>324</v>
      </c>
      <c r="E13" s="77"/>
      <c r="F13" s="21"/>
      <c r="G13" s="21"/>
      <c r="H13" s="93"/>
      <c r="I13" s="94"/>
    </row>
    <row r="14" spans="1:9" s="7" customFormat="1" ht="15.75" customHeight="1" x14ac:dyDescent="0.25">
      <c r="A14" s="1"/>
      <c r="B14" s="1"/>
      <c r="C14" s="48" t="s">
        <v>179</v>
      </c>
      <c r="D14" s="57">
        <v>1647</v>
      </c>
      <c r="E14" s="77"/>
      <c r="F14" s="21"/>
      <c r="G14" s="21"/>
      <c r="H14" s="95"/>
      <c r="I14" s="94"/>
    </row>
    <row r="15" spans="1:9" s="7" customFormat="1" ht="15.75" customHeight="1" x14ac:dyDescent="0.25">
      <c r="A15" s="1"/>
      <c r="B15" s="1"/>
      <c r="C15" s="48" t="s">
        <v>180</v>
      </c>
      <c r="D15" s="57">
        <v>5985</v>
      </c>
      <c r="E15" s="77"/>
      <c r="F15" s="21"/>
      <c r="G15" s="21"/>
      <c r="H15" s="93"/>
      <c r="I15" s="94"/>
    </row>
    <row r="16" spans="1:9" s="7" customFormat="1" ht="15.75" customHeight="1" x14ac:dyDescent="0.25">
      <c r="A16" s="1"/>
      <c r="B16" s="1"/>
      <c r="C16" s="48" t="s">
        <v>181</v>
      </c>
      <c r="D16" s="57">
        <v>5536</v>
      </c>
      <c r="E16" s="77"/>
      <c r="F16" s="21"/>
      <c r="G16" s="21"/>
      <c r="H16" s="95"/>
      <c r="I16" s="94"/>
    </row>
    <row r="17" spans="1:9" s="7" customFormat="1" ht="15.75" customHeight="1" x14ac:dyDescent="0.25">
      <c r="A17" s="1"/>
      <c r="B17" s="1"/>
      <c r="C17" s="48" t="s">
        <v>182</v>
      </c>
      <c r="D17" s="57">
        <v>1392</v>
      </c>
      <c r="E17" s="77"/>
      <c r="F17" s="21"/>
      <c r="G17" s="21"/>
      <c r="H17" s="95"/>
      <c r="I17" s="94"/>
    </row>
    <row r="18" spans="1:9" s="7" customFormat="1" ht="15.75" customHeight="1" x14ac:dyDescent="0.25">
      <c r="A18" s="1"/>
      <c r="B18" s="1"/>
      <c r="C18" s="48" t="s">
        <v>183</v>
      </c>
      <c r="D18" s="57">
        <v>6563</v>
      </c>
      <c r="E18" s="77"/>
      <c r="F18" s="21"/>
      <c r="G18" s="21"/>
      <c r="H18" s="93"/>
      <c r="I18" s="94"/>
    </row>
    <row r="19" spans="1:9" s="7" customFormat="1" ht="15.75" customHeight="1" x14ac:dyDescent="0.25">
      <c r="A19" s="1"/>
      <c r="B19" s="1"/>
      <c r="C19" s="48" t="s">
        <v>184</v>
      </c>
      <c r="D19" s="57">
        <v>5158</v>
      </c>
      <c r="E19" s="77"/>
      <c r="F19" s="21"/>
      <c r="G19" s="21"/>
      <c r="H19" s="95"/>
      <c r="I19" s="94"/>
    </row>
    <row r="20" spans="1:9" s="7" customFormat="1" ht="15.75" customHeight="1" x14ac:dyDescent="0.25">
      <c r="A20" s="1"/>
      <c r="B20" s="1"/>
      <c r="C20" s="48" t="s">
        <v>185</v>
      </c>
      <c r="D20" s="57">
        <v>4423</v>
      </c>
      <c r="E20" s="77"/>
      <c r="F20" s="21"/>
      <c r="G20" s="21"/>
      <c r="H20" s="95"/>
      <c r="I20" s="94"/>
    </row>
    <row r="21" spans="1:9" s="7" customFormat="1" ht="15.75" customHeight="1" x14ac:dyDescent="0.25">
      <c r="A21" s="1"/>
      <c r="B21" s="1"/>
      <c r="C21" s="48" t="s">
        <v>186</v>
      </c>
      <c r="D21" s="57">
        <v>6573</v>
      </c>
      <c r="E21" s="77"/>
      <c r="F21" s="21"/>
      <c r="G21" s="21"/>
      <c r="H21" s="93"/>
      <c r="I21" s="94"/>
    </row>
    <row r="22" spans="1:9" s="6" customFormat="1" ht="15.75" customHeight="1" x14ac:dyDescent="0.2">
      <c r="A22" s="1"/>
      <c r="B22" s="1"/>
      <c r="C22" s="48" t="s">
        <v>187</v>
      </c>
      <c r="D22" s="57">
        <v>4949</v>
      </c>
      <c r="E22" s="77"/>
      <c r="F22" s="21"/>
      <c r="G22" s="21"/>
      <c r="I22" s="94"/>
    </row>
    <row r="23" spans="1:9" s="6" customFormat="1" ht="15.75" customHeight="1" x14ac:dyDescent="0.2">
      <c r="A23" s="1"/>
      <c r="B23" s="1"/>
      <c r="C23" s="48"/>
      <c r="D23" s="57"/>
      <c r="E23" s="77"/>
      <c r="F23" s="21"/>
      <c r="G23" s="21"/>
    </row>
    <row r="24" spans="1:9" s="6" customFormat="1" ht="15.75" customHeight="1" x14ac:dyDescent="0.25">
      <c r="A24" s="1"/>
      <c r="B24" s="1"/>
      <c r="C24" s="49" t="s">
        <v>188</v>
      </c>
      <c r="D24" s="63">
        <f>SUM(D25:D48)</f>
        <v>26564</v>
      </c>
      <c r="E24" s="77"/>
      <c r="F24" s="21"/>
      <c r="G24" s="21"/>
      <c r="I24" s="63"/>
    </row>
    <row r="25" spans="1:9" s="7" customFormat="1" ht="15.75" customHeight="1" x14ac:dyDescent="0.2">
      <c r="A25" s="1"/>
      <c r="B25" s="1"/>
      <c r="C25" s="48" t="s">
        <v>189</v>
      </c>
      <c r="D25" s="57">
        <v>808</v>
      </c>
      <c r="E25" s="77"/>
      <c r="F25" s="21"/>
      <c r="G25" s="21"/>
      <c r="I25" s="94"/>
    </row>
    <row r="26" spans="1:9" s="7" customFormat="1" ht="15.75" customHeight="1" x14ac:dyDescent="0.2">
      <c r="A26" s="1"/>
      <c r="B26" s="1"/>
      <c r="C26" s="48" t="s">
        <v>190</v>
      </c>
      <c r="D26" s="57">
        <v>655</v>
      </c>
      <c r="E26" s="77"/>
      <c r="F26" s="21"/>
      <c r="G26" s="21"/>
      <c r="I26" s="94"/>
    </row>
    <row r="27" spans="1:9" s="7" customFormat="1" ht="15.75" customHeight="1" x14ac:dyDescent="0.2">
      <c r="A27" s="1"/>
      <c r="B27" s="1"/>
      <c r="C27" s="48" t="s">
        <v>191</v>
      </c>
      <c r="D27" s="57">
        <v>239</v>
      </c>
      <c r="E27" s="77"/>
      <c r="F27" s="21"/>
      <c r="G27" s="21"/>
      <c r="I27" s="94"/>
    </row>
    <row r="28" spans="1:9" s="7" customFormat="1" ht="15.75" customHeight="1" x14ac:dyDescent="0.2">
      <c r="A28" s="1"/>
      <c r="B28" s="1"/>
      <c r="C28" s="48" t="s">
        <v>192</v>
      </c>
      <c r="D28" s="57">
        <v>313</v>
      </c>
      <c r="E28" s="77"/>
      <c r="F28" s="21"/>
      <c r="G28" s="21"/>
      <c r="I28" s="94"/>
    </row>
    <row r="29" spans="1:9" s="7" customFormat="1" ht="15.75" customHeight="1" x14ac:dyDescent="0.2">
      <c r="A29" s="1"/>
      <c r="B29" s="1"/>
      <c r="C29" s="48" t="s">
        <v>193</v>
      </c>
      <c r="D29" s="57">
        <v>438</v>
      </c>
      <c r="E29" s="77"/>
      <c r="F29" s="21"/>
      <c r="G29" s="21"/>
      <c r="I29" s="94"/>
    </row>
    <row r="30" spans="1:9" s="7" customFormat="1" ht="15.75" customHeight="1" x14ac:dyDescent="0.2">
      <c r="A30" s="1"/>
      <c r="B30" s="1"/>
      <c r="C30" s="48" t="s">
        <v>194</v>
      </c>
      <c r="D30" s="57">
        <v>254</v>
      </c>
      <c r="E30" s="77"/>
      <c r="F30" s="21"/>
      <c r="G30" s="21"/>
      <c r="I30" s="94"/>
    </row>
    <row r="31" spans="1:9" s="7" customFormat="1" ht="15.75" customHeight="1" x14ac:dyDescent="0.2">
      <c r="A31" s="1"/>
      <c r="B31" s="1"/>
      <c r="C31" s="48" t="s">
        <v>195</v>
      </c>
      <c r="D31" s="57">
        <v>438</v>
      </c>
      <c r="E31" s="77"/>
      <c r="F31" s="21"/>
      <c r="G31" s="21"/>
      <c r="I31" s="94"/>
    </row>
    <row r="32" spans="1:9" s="7" customFormat="1" ht="15.75" customHeight="1" x14ac:dyDescent="0.2">
      <c r="A32" s="1"/>
      <c r="B32" s="1"/>
      <c r="C32" s="48" t="s">
        <v>196</v>
      </c>
      <c r="D32" s="57">
        <v>600</v>
      </c>
      <c r="E32" s="77"/>
      <c r="F32" s="21"/>
      <c r="G32" s="21"/>
      <c r="I32" s="94"/>
    </row>
    <row r="33" spans="1:9" s="7" customFormat="1" ht="15.75" customHeight="1" x14ac:dyDescent="0.2">
      <c r="A33" s="1"/>
      <c r="B33" s="1"/>
      <c r="C33" s="48" t="s">
        <v>197</v>
      </c>
      <c r="D33" s="57">
        <v>736</v>
      </c>
      <c r="E33" s="77"/>
      <c r="F33" s="21"/>
      <c r="G33" s="21"/>
      <c r="I33" s="94"/>
    </row>
    <row r="34" spans="1:9" s="7" customFormat="1" ht="15.75" customHeight="1" x14ac:dyDescent="0.2">
      <c r="A34" s="1"/>
      <c r="B34" s="1"/>
      <c r="C34" s="48" t="s">
        <v>198</v>
      </c>
      <c r="D34" s="57">
        <v>1150</v>
      </c>
      <c r="E34" s="77"/>
      <c r="F34" s="21"/>
      <c r="G34" s="21"/>
      <c r="I34" s="94"/>
    </row>
    <row r="35" spans="1:9" s="7" customFormat="1" ht="15.75" customHeight="1" x14ac:dyDescent="0.2">
      <c r="A35" s="1"/>
      <c r="B35" s="1"/>
      <c r="C35" s="48" t="s">
        <v>199</v>
      </c>
      <c r="D35" s="57">
        <v>1982</v>
      </c>
      <c r="E35" s="77"/>
      <c r="F35" s="21"/>
      <c r="G35" s="21"/>
      <c r="I35" s="94"/>
    </row>
    <row r="36" spans="1:9" s="7" customFormat="1" ht="15.75" customHeight="1" x14ac:dyDescent="0.2">
      <c r="A36" s="1"/>
      <c r="B36" s="1"/>
      <c r="C36" s="48" t="s">
        <v>200</v>
      </c>
      <c r="D36" s="57">
        <v>1074</v>
      </c>
      <c r="E36" s="77"/>
      <c r="F36" s="21"/>
      <c r="G36" s="21"/>
      <c r="I36" s="94"/>
    </row>
    <row r="37" spans="1:9" s="7" customFormat="1" ht="15.75" customHeight="1" x14ac:dyDescent="0.2">
      <c r="A37" s="1"/>
      <c r="B37" s="1"/>
      <c r="C37" s="48" t="s">
        <v>201</v>
      </c>
      <c r="D37" s="57">
        <v>1147</v>
      </c>
      <c r="E37" s="77"/>
      <c r="F37" s="21"/>
      <c r="G37" s="21"/>
      <c r="I37" s="94"/>
    </row>
    <row r="38" spans="1:9" s="7" customFormat="1" ht="15.75" customHeight="1" x14ac:dyDescent="0.2">
      <c r="A38" s="1"/>
      <c r="B38" s="1"/>
      <c r="C38" s="48" t="s">
        <v>51</v>
      </c>
      <c r="D38" s="57">
        <v>594</v>
      </c>
      <c r="E38" s="77"/>
      <c r="F38" s="21"/>
      <c r="G38" s="21"/>
      <c r="I38" s="94"/>
    </row>
    <row r="39" spans="1:9" s="7" customFormat="1" ht="15.75" customHeight="1" x14ac:dyDescent="0.2">
      <c r="A39" s="1"/>
      <c r="B39" s="1"/>
      <c r="C39" s="48" t="s">
        <v>202</v>
      </c>
      <c r="D39" s="57">
        <v>1661</v>
      </c>
      <c r="E39" s="77"/>
      <c r="F39" s="21"/>
      <c r="G39" s="21"/>
      <c r="I39" s="94"/>
    </row>
    <row r="40" spans="1:9" s="7" customFormat="1" ht="15.75" customHeight="1" x14ac:dyDescent="0.2">
      <c r="A40" s="1"/>
      <c r="B40" s="1"/>
      <c r="C40" s="48" t="s">
        <v>154</v>
      </c>
      <c r="D40" s="57">
        <v>964</v>
      </c>
      <c r="E40" s="77"/>
      <c r="F40" s="21"/>
      <c r="G40" s="21"/>
      <c r="I40" s="94"/>
    </row>
    <row r="41" spans="1:9" s="7" customFormat="1" ht="15.75" customHeight="1" x14ac:dyDescent="0.2">
      <c r="A41" s="1"/>
      <c r="B41" s="1"/>
      <c r="C41" s="48" t="s">
        <v>203</v>
      </c>
      <c r="D41" s="57">
        <v>1199</v>
      </c>
      <c r="E41" s="77"/>
      <c r="F41" s="21"/>
      <c r="G41" s="21"/>
      <c r="I41" s="94"/>
    </row>
    <row r="42" spans="1:9" s="7" customFormat="1" ht="15.75" customHeight="1" x14ac:dyDescent="0.2">
      <c r="A42" s="1"/>
      <c r="B42" s="1"/>
      <c r="C42" s="48" t="s">
        <v>204</v>
      </c>
      <c r="D42" s="57">
        <v>862</v>
      </c>
      <c r="E42" s="77"/>
      <c r="F42" s="21"/>
      <c r="G42" s="21"/>
      <c r="I42" s="94"/>
    </row>
    <row r="43" spans="1:9" s="7" customFormat="1" ht="15.75" customHeight="1" x14ac:dyDescent="0.2">
      <c r="A43" s="1"/>
      <c r="B43" s="1"/>
      <c r="C43" s="48" t="s">
        <v>205</v>
      </c>
      <c r="D43" s="57">
        <v>3770</v>
      </c>
      <c r="E43" s="77"/>
      <c r="F43" s="21"/>
      <c r="G43" s="21"/>
      <c r="I43" s="94"/>
    </row>
    <row r="44" spans="1:9" s="7" customFormat="1" ht="15.75" customHeight="1" x14ac:dyDescent="0.2">
      <c r="A44" s="1"/>
      <c r="B44" s="1"/>
      <c r="C44" s="48" t="s">
        <v>206</v>
      </c>
      <c r="D44" s="57">
        <v>1929</v>
      </c>
      <c r="E44" s="77"/>
      <c r="F44" s="21"/>
      <c r="G44" s="21"/>
      <c r="I44" s="94"/>
    </row>
    <row r="45" spans="1:9" s="7" customFormat="1" ht="15.75" customHeight="1" x14ac:dyDescent="0.2">
      <c r="A45" s="1"/>
      <c r="B45" s="1"/>
      <c r="C45" s="48" t="s">
        <v>207</v>
      </c>
      <c r="D45" s="57">
        <v>2192</v>
      </c>
      <c r="E45" s="77"/>
      <c r="F45" s="21"/>
      <c r="G45" s="21"/>
      <c r="I45" s="94"/>
    </row>
    <row r="46" spans="1:9" s="7" customFormat="1" ht="15.75" customHeight="1" x14ac:dyDescent="0.2">
      <c r="A46" s="1"/>
      <c r="B46" s="1"/>
      <c r="C46" s="48" t="s">
        <v>208</v>
      </c>
      <c r="D46" s="57">
        <v>546</v>
      </c>
      <c r="E46" s="77"/>
      <c r="F46" s="21"/>
      <c r="G46" s="21"/>
      <c r="I46" s="94"/>
    </row>
    <row r="47" spans="1:9" s="7" customFormat="1" ht="15.75" customHeight="1" x14ac:dyDescent="0.2">
      <c r="A47" s="1"/>
      <c r="B47" s="1"/>
      <c r="C47" s="48" t="s">
        <v>209</v>
      </c>
      <c r="D47" s="57">
        <v>1895</v>
      </c>
      <c r="E47" s="77"/>
      <c r="F47" s="21"/>
      <c r="G47" s="21"/>
      <c r="I47" s="94"/>
    </row>
    <row r="48" spans="1:9" s="7" customFormat="1" ht="15.75" customHeight="1" x14ac:dyDescent="0.2">
      <c r="A48" s="1"/>
      <c r="B48" s="1"/>
      <c r="C48" s="48" t="s">
        <v>210</v>
      </c>
      <c r="D48" s="57">
        <v>1118</v>
      </c>
      <c r="E48" s="77"/>
      <c r="F48" s="21"/>
      <c r="G48" s="21"/>
      <c r="I48" s="94"/>
    </row>
    <row r="49" spans="1:9" s="7" customFormat="1" ht="15.75" customHeight="1" x14ac:dyDescent="0.2">
      <c r="A49" s="1"/>
      <c r="B49" s="1"/>
      <c r="C49" s="48"/>
      <c r="D49" s="57"/>
      <c r="E49" s="77"/>
      <c r="F49" s="21"/>
      <c r="G49" s="21"/>
    </row>
    <row r="50" spans="1:9" s="6" customFormat="1" ht="15.75" customHeight="1" x14ac:dyDescent="0.25">
      <c r="A50" s="1"/>
      <c r="B50" s="1"/>
      <c r="C50" s="49" t="s">
        <v>211</v>
      </c>
      <c r="D50" s="63">
        <f>SUM(D51:D61)</f>
        <v>17102</v>
      </c>
      <c r="E50" s="77"/>
      <c r="F50" s="21"/>
      <c r="G50" s="21"/>
      <c r="I50" s="63"/>
    </row>
    <row r="51" spans="1:9" s="7" customFormat="1" ht="15.75" customHeight="1" x14ac:dyDescent="0.2">
      <c r="A51" s="1"/>
      <c r="B51" s="1"/>
      <c r="C51" s="48" t="s">
        <v>212</v>
      </c>
      <c r="D51" s="57">
        <v>2579</v>
      </c>
      <c r="E51" s="77"/>
      <c r="F51" s="21"/>
      <c r="G51" s="21"/>
      <c r="I51" s="94"/>
    </row>
    <row r="52" spans="1:9" s="7" customFormat="1" ht="15.75" customHeight="1" x14ac:dyDescent="0.2">
      <c r="A52" s="1"/>
      <c r="B52" s="1"/>
      <c r="C52" s="48" t="s">
        <v>213</v>
      </c>
      <c r="D52" s="57">
        <v>776</v>
      </c>
      <c r="E52" s="77"/>
      <c r="F52" s="21"/>
      <c r="G52" s="21"/>
      <c r="I52" s="94"/>
    </row>
    <row r="53" spans="1:9" s="7" customFormat="1" ht="15.75" customHeight="1" x14ac:dyDescent="0.2">
      <c r="A53" s="1"/>
      <c r="B53" s="1"/>
      <c r="C53" s="48" t="s">
        <v>214</v>
      </c>
      <c r="D53" s="57">
        <v>920</v>
      </c>
      <c r="E53" s="77"/>
      <c r="F53" s="21"/>
      <c r="G53" s="21"/>
      <c r="I53" s="94"/>
    </row>
    <row r="54" spans="1:9" s="7" customFormat="1" ht="15.75" customHeight="1" x14ac:dyDescent="0.2">
      <c r="A54" s="1"/>
      <c r="B54" s="1"/>
      <c r="C54" s="48" t="s">
        <v>215</v>
      </c>
      <c r="D54" s="57">
        <v>1466</v>
      </c>
      <c r="E54" s="77"/>
      <c r="F54" s="21"/>
      <c r="G54" s="21"/>
      <c r="I54" s="94"/>
    </row>
    <row r="55" spans="1:9" s="7" customFormat="1" ht="15.75" customHeight="1" x14ac:dyDescent="0.2">
      <c r="A55" s="1"/>
      <c r="B55" s="1"/>
      <c r="C55" s="48" t="s">
        <v>216</v>
      </c>
      <c r="D55" s="57">
        <v>2726</v>
      </c>
      <c r="E55" s="77"/>
      <c r="F55" s="21"/>
      <c r="G55" s="21"/>
      <c r="I55" s="94"/>
    </row>
    <row r="56" spans="1:9" s="7" customFormat="1" ht="15.75" customHeight="1" x14ac:dyDescent="0.2">
      <c r="A56" s="1"/>
      <c r="B56" s="1"/>
      <c r="C56" s="48" t="s">
        <v>217</v>
      </c>
      <c r="D56" s="57">
        <v>473</v>
      </c>
      <c r="E56" s="77"/>
      <c r="F56" s="21"/>
      <c r="G56" s="21"/>
      <c r="I56" s="94"/>
    </row>
    <row r="57" spans="1:9" s="7" customFormat="1" ht="15.75" customHeight="1" x14ac:dyDescent="0.2">
      <c r="A57" s="1"/>
      <c r="B57" s="1"/>
      <c r="C57" s="48" t="s">
        <v>218</v>
      </c>
      <c r="D57" s="57">
        <v>1915</v>
      </c>
      <c r="E57" s="77"/>
      <c r="F57" s="21"/>
      <c r="G57" s="21"/>
      <c r="I57" s="94"/>
    </row>
    <row r="58" spans="1:9" s="7" customFormat="1" ht="15.75" customHeight="1" x14ac:dyDescent="0.2">
      <c r="A58" s="1"/>
      <c r="B58" s="1"/>
      <c r="C58" s="48" t="s">
        <v>219</v>
      </c>
      <c r="D58" s="57">
        <v>1841</v>
      </c>
      <c r="E58" s="77"/>
      <c r="F58" s="21"/>
      <c r="G58" s="21"/>
      <c r="I58" s="94"/>
    </row>
    <row r="59" spans="1:9" s="7" customFormat="1" ht="15.75" customHeight="1" x14ac:dyDescent="0.2">
      <c r="A59" s="1"/>
      <c r="B59" s="1"/>
      <c r="C59" s="48" t="s">
        <v>220</v>
      </c>
      <c r="D59" s="57">
        <v>2280</v>
      </c>
      <c r="E59" s="77"/>
      <c r="F59" s="21"/>
      <c r="G59" s="21"/>
      <c r="I59" s="94"/>
    </row>
    <row r="60" spans="1:9" s="7" customFormat="1" ht="15.75" customHeight="1" x14ac:dyDescent="0.2">
      <c r="A60" s="1"/>
      <c r="B60" s="1"/>
      <c r="C60" s="48" t="s">
        <v>221</v>
      </c>
      <c r="D60" s="57">
        <v>719</v>
      </c>
      <c r="E60" s="77"/>
      <c r="F60" s="21"/>
      <c r="G60" s="21"/>
      <c r="I60" s="94"/>
    </row>
    <row r="61" spans="1:9" s="7" customFormat="1" ht="15.75" customHeight="1" x14ac:dyDescent="0.2">
      <c r="A61" s="1"/>
      <c r="B61" s="1"/>
      <c r="C61" s="48" t="s">
        <v>51</v>
      </c>
      <c r="D61" s="57">
        <v>1407</v>
      </c>
      <c r="E61" s="77"/>
      <c r="F61" s="21"/>
      <c r="G61" s="21"/>
      <c r="I61" s="94"/>
    </row>
    <row r="62" spans="1:9" s="7" customFormat="1" ht="15.75" customHeight="1" x14ac:dyDescent="0.2">
      <c r="A62" s="1"/>
      <c r="B62" s="1"/>
      <c r="C62" s="48"/>
      <c r="D62" s="59"/>
      <c r="E62" s="77"/>
      <c r="F62" s="21"/>
      <c r="G62" s="21"/>
    </row>
    <row r="63" spans="1:9" s="6" customFormat="1" ht="15.75" customHeight="1" x14ac:dyDescent="0.25">
      <c r="A63" s="1"/>
      <c r="B63" s="1"/>
      <c r="C63" s="49" t="s">
        <v>222</v>
      </c>
      <c r="D63" s="63">
        <f>SUM(D64:D72)</f>
        <v>12508</v>
      </c>
      <c r="E63" s="77"/>
      <c r="F63" s="21"/>
      <c r="G63" s="21"/>
      <c r="I63" s="63"/>
    </row>
    <row r="64" spans="1:9" s="7" customFormat="1" ht="15.75" customHeight="1" x14ac:dyDescent="0.2">
      <c r="A64" s="1"/>
      <c r="B64" s="1"/>
      <c r="C64" s="48" t="s">
        <v>223</v>
      </c>
      <c r="D64" s="57">
        <v>1293</v>
      </c>
      <c r="E64" s="77"/>
      <c r="F64" s="21"/>
      <c r="G64" s="21"/>
      <c r="I64" s="94"/>
    </row>
    <row r="65" spans="1:9" s="7" customFormat="1" ht="15.75" customHeight="1" x14ac:dyDescent="0.2">
      <c r="A65" s="1"/>
      <c r="B65" s="1"/>
      <c r="C65" s="48" t="s">
        <v>84</v>
      </c>
      <c r="D65" s="57">
        <v>1553</v>
      </c>
      <c r="E65" s="77"/>
      <c r="F65" s="21"/>
      <c r="G65" s="21"/>
      <c r="I65" s="94"/>
    </row>
    <row r="66" spans="1:9" s="7" customFormat="1" ht="15.75" customHeight="1" x14ac:dyDescent="0.2">
      <c r="A66" s="1"/>
      <c r="B66" s="1"/>
      <c r="C66" s="48" t="s">
        <v>85</v>
      </c>
      <c r="D66" s="57">
        <v>1848</v>
      </c>
      <c r="E66" s="77"/>
      <c r="F66" s="21"/>
      <c r="G66" s="21"/>
      <c r="I66" s="94"/>
    </row>
    <row r="67" spans="1:9" s="7" customFormat="1" ht="15.75" customHeight="1" x14ac:dyDescent="0.2">
      <c r="A67" s="1"/>
      <c r="B67" s="1"/>
      <c r="C67" s="48" t="s">
        <v>224</v>
      </c>
      <c r="D67" s="57">
        <v>1355</v>
      </c>
      <c r="E67" s="77"/>
      <c r="F67" s="21"/>
      <c r="G67" s="21"/>
      <c r="I67" s="94"/>
    </row>
    <row r="68" spans="1:9" s="7" customFormat="1" ht="15.75" customHeight="1" x14ac:dyDescent="0.2">
      <c r="A68" s="1"/>
      <c r="B68" s="1"/>
      <c r="C68" s="48" t="s">
        <v>225</v>
      </c>
      <c r="D68" s="57">
        <v>1682</v>
      </c>
      <c r="E68" s="77"/>
      <c r="F68" s="21"/>
      <c r="G68" s="21"/>
      <c r="I68" s="94"/>
    </row>
    <row r="69" spans="1:9" s="7" customFormat="1" ht="15.75" customHeight="1" x14ac:dyDescent="0.2">
      <c r="A69" s="1"/>
      <c r="B69" s="1"/>
      <c r="C69" s="48" t="s">
        <v>226</v>
      </c>
      <c r="D69" s="57">
        <v>777</v>
      </c>
      <c r="E69" s="77"/>
      <c r="F69" s="21"/>
      <c r="G69" s="21"/>
      <c r="I69" s="94"/>
    </row>
    <row r="70" spans="1:9" s="7" customFormat="1" ht="15.75" customHeight="1" x14ac:dyDescent="0.2">
      <c r="A70" s="1"/>
      <c r="B70" s="1"/>
      <c r="C70" s="48" t="s">
        <v>160</v>
      </c>
      <c r="D70" s="57">
        <v>952</v>
      </c>
      <c r="E70" s="77"/>
      <c r="F70" s="21"/>
      <c r="G70" s="21"/>
      <c r="I70" s="94"/>
    </row>
    <row r="71" spans="1:9" s="7" customFormat="1" ht="15.75" customHeight="1" x14ac:dyDescent="0.2">
      <c r="A71" s="1"/>
      <c r="B71" s="1"/>
      <c r="C71" s="48" t="s">
        <v>227</v>
      </c>
      <c r="D71" s="57">
        <v>1298</v>
      </c>
      <c r="E71" s="77"/>
      <c r="F71" s="21"/>
      <c r="G71" s="21"/>
      <c r="I71" s="94"/>
    </row>
    <row r="72" spans="1:9" s="7" customFormat="1" ht="15.75" customHeight="1" x14ac:dyDescent="0.2">
      <c r="A72" s="1"/>
      <c r="B72" s="1"/>
      <c r="C72" s="48" t="s">
        <v>228</v>
      </c>
      <c r="D72" s="57">
        <v>1750</v>
      </c>
      <c r="E72" s="77"/>
      <c r="F72" s="21"/>
      <c r="G72" s="21"/>
      <c r="I72" s="94"/>
    </row>
    <row r="73" spans="1:9" s="7" customFormat="1" ht="15.75" customHeight="1" x14ac:dyDescent="0.2">
      <c r="A73" s="1"/>
      <c r="B73" s="1"/>
      <c r="C73" s="48"/>
      <c r="D73" s="57"/>
      <c r="E73" s="77"/>
      <c r="F73" s="21"/>
      <c r="G73" s="21"/>
    </row>
    <row r="74" spans="1:9" s="6" customFormat="1" ht="15.75" customHeight="1" x14ac:dyDescent="0.25">
      <c r="A74" s="1"/>
      <c r="B74" s="1"/>
      <c r="C74" s="49" t="s">
        <v>229</v>
      </c>
      <c r="D74" s="63">
        <f>SUM(D75:D85)</f>
        <v>27878</v>
      </c>
      <c r="E74" s="77"/>
      <c r="F74" s="21"/>
      <c r="G74" s="21"/>
      <c r="I74" s="63"/>
    </row>
    <row r="75" spans="1:9" s="6" customFormat="1" ht="15.75" customHeight="1" x14ac:dyDescent="0.2">
      <c r="A75" s="1"/>
      <c r="B75" s="1"/>
      <c r="C75" s="48" t="s">
        <v>149</v>
      </c>
      <c r="D75" s="57">
        <v>2148</v>
      </c>
      <c r="E75" s="77"/>
      <c r="F75" s="21"/>
      <c r="G75" s="21"/>
      <c r="I75" s="94"/>
    </row>
    <row r="76" spans="1:9" s="7" customFormat="1" ht="15.75" customHeight="1" x14ac:dyDescent="0.2">
      <c r="A76" s="1"/>
      <c r="B76" s="1"/>
      <c r="C76" s="48" t="s">
        <v>230</v>
      </c>
      <c r="D76" s="57">
        <v>996</v>
      </c>
      <c r="E76" s="77"/>
      <c r="F76" s="21"/>
      <c r="G76" s="21"/>
      <c r="I76" s="94"/>
    </row>
    <row r="77" spans="1:9" s="7" customFormat="1" ht="15.75" customHeight="1" x14ac:dyDescent="0.2">
      <c r="A77" s="1"/>
      <c r="B77" s="1"/>
      <c r="C77" s="48" t="s">
        <v>231</v>
      </c>
      <c r="D77" s="57">
        <v>3502</v>
      </c>
      <c r="E77" s="77"/>
      <c r="F77" s="21"/>
      <c r="G77" s="21"/>
      <c r="I77" s="94"/>
    </row>
    <row r="78" spans="1:9" s="7" customFormat="1" ht="15.75" customHeight="1" x14ac:dyDescent="0.2">
      <c r="A78" s="1"/>
      <c r="B78" s="1"/>
      <c r="C78" s="48" t="s">
        <v>232</v>
      </c>
      <c r="D78" s="57">
        <v>3502</v>
      </c>
      <c r="E78" s="77"/>
      <c r="F78" s="21"/>
      <c r="G78" s="21"/>
      <c r="I78" s="94"/>
    </row>
    <row r="79" spans="1:9" s="7" customFormat="1" ht="15.75" customHeight="1" x14ac:dyDescent="0.2">
      <c r="A79" s="1"/>
      <c r="B79" s="1"/>
      <c r="C79" s="48" t="s">
        <v>233</v>
      </c>
      <c r="D79" s="57">
        <v>1064</v>
      </c>
      <c r="E79" s="77"/>
      <c r="F79" s="21"/>
      <c r="G79" s="21"/>
      <c r="I79" s="94"/>
    </row>
    <row r="80" spans="1:9" s="7" customFormat="1" ht="15.75" customHeight="1" x14ac:dyDescent="0.2">
      <c r="A80" s="1"/>
      <c r="B80" s="1"/>
      <c r="C80" s="48" t="s">
        <v>234</v>
      </c>
      <c r="D80" s="57">
        <v>414</v>
      </c>
      <c r="E80" s="77"/>
      <c r="F80" s="21"/>
      <c r="G80" s="21"/>
      <c r="I80" s="94"/>
    </row>
    <row r="81" spans="1:9" s="7" customFormat="1" ht="15.75" customHeight="1" x14ac:dyDescent="0.2">
      <c r="A81" s="1"/>
      <c r="B81" s="1"/>
      <c r="C81" s="48" t="s">
        <v>235</v>
      </c>
      <c r="D81" s="57">
        <v>3814</v>
      </c>
      <c r="E81" s="77"/>
      <c r="F81" s="21"/>
      <c r="G81" s="21"/>
      <c r="I81" s="94"/>
    </row>
    <row r="82" spans="1:9" s="7" customFormat="1" ht="15.75" customHeight="1" x14ac:dyDescent="0.2">
      <c r="A82" s="1"/>
      <c r="B82" s="1"/>
      <c r="C82" s="48" t="s">
        <v>236</v>
      </c>
      <c r="D82" s="57">
        <v>5754</v>
      </c>
      <c r="E82" s="77"/>
      <c r="F82" s="21"/>
      <c r="G82" s="21"/>
      <c r="I82" s="94"/>
    </row>
    <row r="83" spans="1:9" s="7" customFormat="1" ht="15.75" customHeight="1" x14ac:dyDescent="0.2">
      <c r="A83" s="1"/>
      <c r="B83" s="1"/>
      <c r="C83" s="48" t="s">
        <v>2</v>
      </c>
      <c r="D83" s="57">
        <v>1092</v>
      </c>
      <c r="E83" s="77"/>
      <c r="F83" s="21"/>
      <c r="G83" s="21"/>
      <c r="I83" s="94"/>
    </row>
    <row r="84" spans="1:9" s="7" customFormat="1" ht="15.75" customHeight="1" x14ac:dyDescent="0.2">
      <c r="A84" s="1"/>
      <c r="B84" s="1"/>
      <c r="C84" s="48" t="s">
        <v>237</v>
      </c>
      <c r="D84" s="57">
        <v>1039</v>
      </c>
      <c r="E84" s="77"/>
      <c r="F84" s="21"/>
      <c r="G84" s="21"/>
      <c r="I84" s="94"/>
    </row>
    <row r="85" spans="1:9" s="7" customFormat="1" ht="15.75" customHeight="1" x14ac:dyDescent="0.2">
      <c r="A85" s="1"/>
      <c r="B85" s="1"/>
      <c r="C85" s="48" t="s">
        <v>238</v>
      </c>
      <c r="D85" s="57">
        <v>4553</v>
      </c>
      <c r="E85" s="77"/>
      <c r="F85" s="21"/>
      <c r="G85" s="21"/>
      <c r="I85" s="94"/>
    </row>
    <row r="86" spans="1:9" s="7" customFormat="1" ht="15.75" customHeight="1" x14ac:dyDescent="0.2">
      <c r="A86" s="1"/>
      <c r="B86" s="1"/>
      <c r="C86" s="48"/>
      <c r="D86" s="57"/>
      <c r="E86" s="77"/>
      <c r="F86" s="21"/>
      <c r="G86" s="21"/>
    </row>
    <row r="87" spans="1:9" s="6" customFormat="1" ht="15.75" customHeight="1" x14ac:dyDescent="0.25">
      <c r="A87" s="1"/>
      <c r="B87" s="1"/>
      <c r="C87" s="49" t="s">
        <v>239</v>
      </c>
      <c r="D87" s="63">
        <f>SUM(D88:D112)</f>
        <v>33131</v>
      </c>
      <c r="E87" s="77"/>
      <c r="F87" s="21"/>
      <c r="G87" s="21"/>
      <c r="I87" s="63"/>
    </row>
    <row r="88" spans="1:9" s="7" customFormat="1" ht="15.75" customHeight="1" x14ac:dyDescent="0.2">
      <c r="A88" s="1"/>
      <c r="B88" s="1"/>
      <c r="C88" s="48" t="s">
        <v>240</v>
      </c>
      <c r="D88" s="57">
        <v>929</v>
      </c>
      <c r="E88" s="77"/>
      <c r="F88" s="21"/>
      <c r="G88" s="21"/>
      <c r="I88" s="94"/>
    </row>
    <row r="89" spans="1:9" s="7" customFormat="1" ht="15.75" customHeight="1" x14ac:dyDescent="0.2">
      <c r="A89" s="1"/>
      <c r="B89" s="1"/>
      <c r="C89" s="48" t="s">
        <v>99</v>
      </c>
      <c r="D89" s="57">
        <v>736</v>
      </c>
      <c r="E89" s="77"/>
      <c r="F89" s="21"/>
      <c r="G89" s="21"/>
      <c r="I89" s="94"/>
    </row>
    <row r="90" spans="1:9" s="7" customFormat="1" ht="15.75" customHeight="1" x14ac:dyDescent="0.2">
      <c r="A90" s="1"/>
      <c r="B90" s="1"/>
      <c r="C90" s="48" t="s">
        <v>241</v>
      </c>
      <c r="D90" s="57">
        <v>2756</v>
      </c>
      <c r="E90" s="77"/>
      <c r="F90" s="21"/>
      <c r="G90" s="21"/>
      <c r="I90" s="94"/>
    </row>
    <row r="91" spans="1:9" s="7" customFormat="1" ht="15.75" customHeight="1" x14ac:dyDescent="0.2">
      <c r="A91" s="1"/>
      <c r="B91" s="1"/>
      <c r="C91" s="48" t="s">
        <v>24</v>
      </c>
      <c r="D91" s="57">
        <v>838</v>
      </c>
      <c r="E91" s="77"/>
      <c r="F91" s="21"/>
      <c r="G91" s="21"/>
      <c r="I91" s="94"/>
    </row>
    <row r="92" spans="1:9" s="7" customFormat="1" ht="15.75" customHeight="1" x14ac:dyDescent="0.2">
      <c r="A92" s="1"/>
      <c r="B92" s="1"/>
      <c r="C92" s="48" t="s">
        <v>242</v>
      </c>
      <c r="D92" s="57">
        <v>780</v>
      </c>
      <c r="E92" s="77"/>
      <c r="F92" s="21"/>
      <c r="G92" s="21"/>
      <c r="I92" s="94"/>
    </row>
    <row r="93" spans="1:9" s="7" customFormat="1" ht="15.75" customHeight="1" x14ac:dyDescent="0.2">
      <c r="A93" s="1"/>
      <c r="B93" s="1"/>
      <c r="C93" s="48" t="s">
        <v>243</v>
      </c>
      <c r="D93" s="57">
        <v>1801</v>
      </c>
      <c r="E93" s="77"/>
      <c r="F93" s="21"/>
      <c r="G93" s="21"/>
      <c r="I93" s="94"/>
    </row>
    <row r="94" spans="1:9" s="7" customFormat="1" ht="15.75" customHeight="1" x14ac:dyDescent="0.2">
      <c r="A94" s="1"/>
      <c r="B94" s="1"/>
      <c r="C94" s="48" t="s">
        <v>244</v>
      </c>
      <c r="D94" s="57">
        <v>878</v>
      </c>
      <c r="E94" s="77"/>
      <c r="F94" s="21"/>
      <c r="G94" s="21"/>
      <c r="I94" s="94"/>
    </row>
    <row r="95" spans="1:9" s="7" customFormat="1" ht="15.75" customHeight="1" x14ac:dyDescent="0.2">
      <c r="A95" s="1"/>
      <c r="B95" s="1"/>
      <c r="C95" s="48" t="s">
        <v>245</v>
      </c>
      <c r="D95" s="57">
        <v>1378</v>
      </c>
      <c r="E95" s="77"/>
      <c r="F95" s="21"/>
      <c r="G95" s="21"/>
      <c r="I95" s="94"/>
    </row>
    <row r="96" spans="1:9" s="7" customFormat="1" ht="15.75" customHeight="1" x14ac:dyDescent="0.2">
      <c r="A96" s="1"/>
      <c r="B96" s="1"/>
      <c r="C96" s="48" t="s">
        <v>246</v>
      </c>
      <c r="D96" s="57">
        <v>4344</v>
      </c>
      <c r="E96" s="77"/>
      <c r="F96" s="21"/>
      <c r="G96" s="21"/>
      <c r="I96" s="94"/>
    </row>
    <row r="97" spans="1:9" s="7" customFormat="1" ht="15.75" customHeight="1" x14ac:dyDescent="0.2">
      <c r="A97" s="1"/>
      <c r="B97" s="1"/>
      <c r="C97" s="48" t="s">
        <v>247</v>
      </c>
      <c r="D97" s="57">
        <v>1651</v>
      </c>
      <c r="E97" s="77"/>
      <c r="F97" s="21"/>
      <c r="G97" s="21"/>
      <c r="I97" s="94"/>
    </row>
    <row r="98" spans="1:9" s="7" customFormat="1" ht="15.75" customHeight="1" x14ac:dyDescent="0.2">
      <c r="A98" s="1"/>
      <c r="B98" s="1"/>
      <c r="C98" s="48" t="s">
        <v>248</v>
      </c>
      <c r="D98" s="57">
        <v>1114</v>
      </c>
      <c r="E98" s="77"/>
      <c r="F98" s="21"/>
      <c r="G98" s="21"/>
      <c r="I98" s="94"/>
    </row>
    <row r="99" spans="1:9" s="7" customFormat="1" ht="15.75" customHeight="1" x14ac:dyDescent="0.2">
      <c r="A99" s="1"/>
      <c r="B99" s="1"/>
      <c r="C99" s="48" t="s">
        <v>112</v>
      </c>
      <c r="D99" s="57">
        <v>1272</v>
      </c>
      <c r="E99" s="77"/>
      <c r="F99" s="21"/>
      <c r="G99" s="21"/>
      <c r="I99" s="94"/>
    </row>
    <row r="100" spans="1:9" s="7" customFormat="1" ht="15.75" customHeight="1" x14ac:dyDescent="0.2">
      <c r="A100" s="1"/>
      <c r="B100" s="1"/>
      <c r="C100" s="48" t="s">
        <v>249</v>
      </c>
      <c r="D100" s="57">
        <v>515</v>
      </c>
      <c r="E100" s="77"/>
      <c r="F100" s="21"/>
      <c r="G100" s="21"/>
      <c r="I100" s="94"/>
    </row>
    <row r="101" spans="1:9" s="7" customFormat="1" ht="15.75" customHeight="1" x14ac:dyDescent="0.2">
      <c r="A101" s="1"/>
      <c r="B101" s="1"/>
      <c r="C101" s="48" t="s">
        <v>250</v>
      </c>
      <c r="D101" s="57">
        <v>1073</v>
      </c>
      <c r="E101" s="77"/>
      <c r="F101" s="21"/>
      <c r="G101" s="21"/>
      <c r="I101" s="94"/>
    </row>
    <row r="102" spans="1:9" s="7" customFormat="1" ht="15.75" customHeight="1" x14ac:dyDescent="0.2">
      <c r="A102" s="1"/>
      <c r="B102" s="1"/>
      <c r="C102" s="48" t="s">
        <v>251</v>
      </c>
      <c r="D102" s="57">
        <v>622</v>
      </c>
      <c r="E102" s="77"/>
      <c r="F102" s="21"/>
      <c r="G102" s="21"/>
      <c r="I102" s="94"/>
    </row>
    <row r="103" spans="1:9" s="7" customFormat="1" ht="15.75" customHeight="1" x14ac:dyDescent="0.2">
      <c r="A103" s="1"/>
      <c r="B103" s="1"/>
      <c r="C103" s="48" t="s">
        <v>142</v>
      </c>
      <c r="D103" s="57">
        <v>822</v>
      </c>
      <c r="E103" s="77"/>
      <c r="F103" s="21"/>
      <c r="G103" s="21"/>
      <c r="I103" s="94"/>
    </row>
    <row r="104" spans="1:9" s="7" customFormat="1" ht="15.75" customHeight="1" x14ac:dyDescent="0.2">
      <c r="A104" s="1"/>
      <c r="B104" s="1"/>
      <c r="C104" s="48" t="s">
        <v>252</v>
      </c>
      <c r="D104" s="57">
        <v>1240</v>
      </c>
      <c r="E104" s="77"/>
      <c r="F104" s="21"/>
      <c r="G104" s="21"/>
      <c r="I104" s="94"/>
    </row>
    <row r="105" spans="1:9" s="7" customFormat="1" ht="15.75" customHeight="1" x14ac:dyDescent="0.2">
      <c r="A105" s="1"/>
      <c r="B105" s="1"/>
      <c r="C105" s="48" t="s">
        <v>253</v>
      </c>
      <c r="D105" s="57">
        <v>1497</v>
      </c>
      <c r="E105" s="77"/>
      <c r="F105" s="21"/>
      <c r="G105" s="21"/>
      <c r="I105" s="94"/>
    </row>
    <row r="106" spans="1:9" s="7" customFormat="1" ht="15.75" customHeight="1" x14ac:dyDescent="0.2">
      <c r="A106" s="1"/>
      <c r="B106" s="1"/>
      <c r="C106" s="48" t="s">
        <v>254</v>
      </c>
      <c r="D106" s="57">
        <v>2181</v>
      </c>
      <c r="E106" s="77"/>
      <c r="F106" s="21"/>
      <c r="G106" s="21"/>
      <c r="I106" s="94"/>
    </row>
    <row r="107" spans="1:9" s="7" customFormat="1" ht="15.75" customHeight="1" x14ac:dyDescent="0.2">
      <c r="A107" s="1"/>
      <c r="B107" s="1"/>
      <c r="C107" s="48" t="s">
        <v>255</v>
      </c>
      <c r="D107" s="57">
        <v>1789</v>
      </c>
      <c r="E107" s="77"/>
      <c r="F107" s="21"/>
      <c r="G107" s="21"/>
      <c r="I107" s="94"/>
    </row>
    <row r="108" spans="1:9" s="7" customFormat="1" ht="15.75" customHeight="1" x14ac:dyDescent="0.2">
      <c r="A108" s="1"/>
      <c r="B108" s="1"/>
      <c r="C108" s="48" t="s">
        <v>91</v>
      </c>
      <c r="D108" s="57">
        <v>1440</v>
      </c>
      <c r="E108" s="77"/>
      <c r="F108" s="21"/>
      <c r="G108" s="21"/>
      <c r="I108" s="94"/>
    </row>
    <row r="109" spans="1:9" s="7" customFormat="1" ht="15.75" customHeight="1" x14ac:dyDescent="0.2">
      <c r="A109" s="1"/>
      <c r="B109" s="1"/>
      <c r="C109" s="48" t="s">
        <v>256</v>
      </c>
      <c r="D109" s="57">
        <v>442</v>
      </c>
      <c r="E109" s="77"/>
      <c r="F109" s="21"/>
      <c r="G109" s="21"/>
      <c r="I109" s="94"/>
    </row>
    <row r="110" spans="1:9" s="7" customFormat="1" ht="15.75" customHeight="1" x14ac:dyDescent="0.2">
      <c r="A110" s="1"/>
      <c r="B110" s="1"/>
      <c r="C110" s="48" t="s">
        <v>257</v>
      </c>
      <c r="D110" s="57">
        <v>1924</v>
      </c>
      <c r="E110" s="77"/>
      <c r="F110" s="21"/>
      <c r="G110" s="21"/>
      <c r="I110" s="94"/>
    </row>
    <row r="111" spans="1:9" s="7" customFormat="1" ht="15.75" customHeight="1" x14ac:dyDescent="0.2">
      <c r="A111" s="1"/>
      <c r="B111" s="1"/>
      <c r="C111" s="48" t="s">
        <v>258</v>
      </c>
      <c r="D111" s="57">
        <v>706</v>
      </c>
      <c r="E111" s="77"/>
      <c r="F111" s="21"/>
      <c r="G111" s="21"/>
      <c r="I111" s="94"/>
    </row>
    <row r="112" spans="1:9" s="7" customFormat="1" ht="15.75" customHeight="1" x14ac:dyDescent="0.2">
      <c r="A112" s="1"/>
      <c r="B112" s="1"/>
      <c r="C112" s="48" t="s">
        <v>259</v>
      </c>
      <c r="D112" s="57">
        <v>403</v>
      </c>
      <c r="E112" s="77"/>
      <c r="F112" s="21"/>
      <c r="G112" s="21"/>
      <c r="I112" s="94"/>
    </row>
    <row r="113" spans="1:9" s="7" customFormat="1" ht="15.75" customHeight="1" x14ac:dyDescent="0.2">
      <c r="A113" s="1"/>
      <c r="B113" s="1"/>
      <c r="C113" s="48"/>
      <c r="D113" s="57"/>
      <c r="E113" s="77"/>
      <c r="F113" s="21"/>
      <c r="G113" s="21"/>
    </row>
    <row r="114" spans="1:9" s="7" customFormat="1" ht="15.75" customHeight="1" x14ac:dyDescent="0.2">
      <c r="A114" s="1"/>
      <c r="B114" s="1"/>
      <c r="C114" s="48"/>
      <c r="D114" s="57"/>
      <c r="E114" s="77"/>
      <c r="F114" s="21"/>
      <c r="G114" s="21"/>
    </row>
    <row r="115" spans="1:9" s="6" customFormat="1" ht="15.75" customHeight="1" x14ac:dyDescent="0.25">
      <c r="A115" s="1"/>
      <c r="B115" s="1"/>
      <c r="C115" s="49" t="s">
        <v>260</v>
      </c>
      <c r="D115" s="63">
        <f>SUM(D116:D155)</f>
        <v>44958</v>
      </c>
      <c r="E115" s="77"/>
      <c r="F115" s="21"/>
      <c r="G115" s="21"/>
      <c r="I115" s="63"/>
    </row>
    <row r="116" spans="1:9" s="7" customFormat="1" ht="15.75" customHeight="1" x14ac:dyDescent="0.2">
      <c r="A116" s="1"/>
      <c r="B116" s="1"/>
      <c r="C116" s="48" t="s">
        <v>261</v>
      </c>
      <c r="D116" s="57">
        <v>613</v>
      </c>
      <c r="E116" s="77"/>
      <c r="F116" s="21"/>
      <c r="G116" s="21"/>
      <c r="I116" s="94"/>
    </row>
    <row r="117" spans="1:9" s="7" customFormat="1" ht="15.75" customHeight="1" x14ac:dyDescent="0.2">
      <c r="A117" s="1"/>
      <c r="B117" s="1"/>
      <c r="C117" s="48" t="s">
        <v>262</v>
      </c>
      <c r="D117" s="57">
        <v>849</v>
      </c>
      <c r="E117" s="77"/>
      <c r="F117" s="24"/>
      <c r="G117" s="24"/>
      <c r="I117" s="94"/>
    </row>
    <row r="118" spans="1:9" s="7" customFormat="1" ht="15.75" customHeight="1" x14ac:dyDescent="0.2">
      <c r="A118" s="1"/>
      <c r="B118" s="1"/>
      <c r="C118" s="48" t="s">
        <v>263</v>
      </c>
      <c r="D118" s="57">
        <v>766</v>
      </c>
      <c r="E118" s="77"/>
      <c r="F118" s="21"/>
      <c r="G118" s="21"/>
      <c r="I118" s="94"/>
    </row>
    <row r="119" spans="1:9" s="7" customFormat="1" ht="15.75" customHeight="1" x14ac:dyDescent="0.2">
      <c r="A119" s="1"/>
      <c r="B119" s="1"/>
      <c r="C119" s="48" t="s">
        <v>132</v>
      </c>
      <c r="D119" s="57">
        <v>603</v>
      </c>
      <c r="E119" s="77"/>
      <c r="F119" s="21"/>
      <c r="G119" s="21"/>
      <c r="I119" s="94"/>
    </row>
    <row r="120" spans="1:9" s="7" customFormat="1" ht="15.75" customHeight="1" x14ac:dyDescent="0.2">
      <c r="A120" s="1"/>
      <c r="B120" s="1"/>
      <c r="C120" s="48" t="s">
        <v>70</v>
      </c>
      <c r="D120" s="57">
        <v>1327</v>
      </c>
      <c r="E120" s="77"/>
      <c r="F120" s="21"/>
      <c r="G120" s="21"/>
      <c r="I120" s="94"/>
    </row>
    <row r="121" spans="1:9" s="7" customFormat="1" ht="15.75" customHeight="1" x14ac:dyDescent="0.25">
      <c r="A121" s="1"/>
      <c r="B121" s="1"/>
      <c r="C121" s="48" t="s">
        <v>71</v>
      </c>
      <c r="D121" s="57">
        <v>2317</v>
      </c>
      <c r="E121" s="77"/>
      <c r="F121" s="21"/>
      <c r="G121" s="21"/>
      <c r="H121" s="93"/>
      <c r="I121" s="94"/>
    </row>
    <row r="122" spans="1:9" s="7" customFormat="1" ht="15.75" customHeight="1" x14ac:dyDescent="0.25">
      <c r="A122" s="1"/>
      <c r="B122" s="1"/>
      <c r="C122" s="48" t="s">
        <v>72</v>
      </c>
      <c r="D122" s="57">
        <v>1052</v>
      </c>
      <c r="E122" s="77"/>
      <c r="F122" s="21"/>
      <c r="G122" s="21"/>
      <c r="H122" s="95"/>
      <c r="I122" s="94"/>
    </row>
    <row r="123" spans="1:9" s="7" customFormat="1" ht="15.75" customHeight="1" x14ac:dyDescent="0.25">
      <c r="A123" s="1"/>
      <c r="B123" s="1"/>
      <c r="C123" s="48" t="s">
        <v>73</v>
      </c>
      <c r="D123" s="57">
        <v>2535</v>
      </c>
      <c r="E123" s="77"/>
      <c r="F123" s="21"/>
      <c r="G123" s="21"/>
      <c r="H123" s="93"/>
      <c r="I123" s="94"/>
    </row>
    <row r="124" spans="1:9" s="7" customFormat="1" ht="15.75" customHeight="1" x14ac:dyDescent="0.25">
      <c r="A124" s="1"/>
      <c r="B124" s="1"/>
      <c r="C124" s="48" t="s">
        <v>264</v>
      </c>
      <c r="D124" s="57">
        <v>683</v>
      </c>
      <c r="E124" s="77"/>
      <c r="F124" s="21"/>
      <c r="G124" s="21"/>
      <c r="H124" s="95"/>
      <c r="I124" s="94"/>
    </row>
    <row r="125" spans="1:9" s="7" customFormat="1" ht="15.75" customHeight="1" x14ac:dyDescent="0.25">
      <c r="A125" s="1"/>
      <c r="B125" s="1"/>
      <c r="C125" s="48" t="s">
        <v>265</v>
      </c>
      <c r="D125" s="57">
        <v>1418</v>
      </c>
      <c r="E125" s="77"/>
      <c r="F125" s="21"/>
      <c r="G125" s="21"/>
      <c r="H125" s="95"/>
      <c r="I125" s="94"/>
    </row>
    <row r="126" spans="1:9" s="7" customFormat="1" ht="15.75" customHeight="1" x14ac:dyDescent="0.25">
      <c r="A126" s="1"/>
      <c r="B126" s="1"/>
      <c r="C126" s="48" t="s">
        <v>266</v>
      </c>
      <c r="D126" s="57">
        <v>1538</v>
      </c>
      <c r="E126" s="77"/>
      <c r="F126" s="21"/>
      <c r="G126" s="21"/>
      <c r="H126" s="95"/>
      <c r="I126" s="94"/>
    </row>
    <row r="127" spans="1:9" s="7" customFormat="1" ht="15.75" customHeight="1" x14ac:dyDescent="0.25">
      <c r="A127" s="1"/>
      <c r="B127" s="1"/>
      <c r="C127" s="48" t="s">
        <v>267</v>
      </c>
      <c r="D127" s="57">
        <v>679</v>
      </c>
      <c r="E127" s="77"/>
      <c r="F127" s="21"/>
      <c r="G127" s="21"/>
      <c r="H127" s="95"/>
      <c r="I127" s="94"/>
    </row>
    <row r="128" spans="1:9" s="7" customFormat="1" ht="15.75" customHeight="1" x14ac:dyDescent="0.25">
      <c r="A128" s="1"/>
      <c r="B128" s="1"/>
      <c r="C128" s="48" t="s">
        <v>268</v>
      </c>
      <c r="D128" s="57">
        <v>604</v>
      </c>
      <c r="E128" s="77"/>
      <c r="F128" s="21"/>
      <c r="G128" s="21"/>
      <c r="H128" s="95"/>
      <c r="I128" s="94"/>
    </row>
    <row r="129" spans="1:9" s="7" customFormat="1" ht="15.75" customHeight="1" x14ac:dyDescent="0.25">
      <c r="A129" s="1"/>
      <c r="B129" s="1"/>
      <c r="C129" s="48" t="s">
        <v>269</v>
      </c>
      <c r="D129" s="57">
        <v>1479</v>
      </c>
      <c r="E129" s="77"/>
      <c r="F129" s="21"/>
      <c r="G129" s="21"/>
      <c r="H129" s="95"/>
      <c r="I129" s="94"/>
    </row>
    <row r="130" spans="1:9" s="7" customFormat="1" ht="15.75" customHeight="1" x14ac:dyDescent="0.25">
      <c r="A130" s="1"/>
      <c r="B130" s="1"/>
      <c r="C130" s="48" t="s">
        <v>270</v>
      </c>
      <c r="D130" s="57">
        <v>486</v>
      </c>
      <c r="E130" s="77"/>
      <c r="F130" s="21"/>
      <c r="G130" s="21"/>
      <c r="H130" s="95"/>
      <c r="I130" s="94"/>
    </row>
    <row r="131" spans="1:9" s="7" customFormat="1" ht="15.75" customHeight="1" x14ac:dyDescent="0.25">
      <c r="A131" s="1"/>
      <c r="B131" s="1"/>
      <c r="C131" s="48" t="s">
        <v>271</v>
      </c>
      <c r="D131" s="57">
        <v>989</v>
      </c>
      <c r="E131" s="77"/>
      <c r="F131" s="21"/>
      <c r="G131" s="21"/>
      <c r="H131" s="95"/>
      <c r="I131" s="94"/>
    </row>
    <row r="132" spans="1:9" s="7" customFormat="1" ht="15.75" customHeight="1" x14ac:dyDescent="0.25">
      <c r="A132" s="1"/>
      <c r="B132" s="1"/>
      <c r="C132" s="48" t="s">
        <v>272</v>
      </c>
      <c r="D132" s="57">
        <v>1576</v>
      </c>
      <c r="E132" s="77"/>
      <c r="F132" s="21"/>
      <c r="G132" s="21"/>
      <c r="H132" s="95"/>
      <c r="I132" s="94"/>
    </row>
    <row r="133" spans="1:9" s="7" customFormat="1" ht="15.75" customHeight="1" x14ac:dyDescent="0.25">
      <c r="A133" s="1"/>
      <c r="B133" s="1"/>
      <c r="C133" s="48" t="s">
        <v>273</v>
      </c>
      <c r="D133" s="57">
        <v>229</v>
      </c>
      <c r="E133" s="77"/>
      <c r="F133" s="21"/>
      <c r="G133" s="21"/>
      <c r="H133" s="95"/>
      <c r="I133" s="94"/>
    </row>
    <row r="134" spans="1:9" s="7" customFormat="1" ht="15.75" customHeight="1" x14ac:dyDescent="0.25">
      <c r="A134" s="1"/>
      <c r="B134" s="1"/>
      <c r="C134" s="48" t="s">
        <v>274</v>
      </c>
      <c r="D134" s="57">
        <v>252</v>
      </c>
      <c r="E134" s="77"/>
      <c r="F134" s="21"/>
      <c r="G134" s="21"/>
      <c r="H134" s="95"/>
      <c r="I134" s="94"/>
    </row>
    <row r="135" spans="1:9" s="7" customFormat="1" ht="15.75" customHeight="1" x14ac:dyDescent="0.25">
      <c r="A135" s="1"/>
      <c r="B135" s="1"/>
      <c r="C135" s="48" t="s">
        <v>275</v>
      </c>
      <c r="D135" s="57">
        <v>1343</v>
      </c>
      <c r="E135" s="77"/>
      <c r="F135" s="21"/>
      <c r="G135" s="21"/>
      <c r="H135" s="95"/>
      <c r="I135" s="94"/>
    </row>
    <row r="136" spans="1:9" s="7" customFormat="1" ht="15.75" customHeight="1" x14ac:dyDescent="0.25">
      <c r="A136" s="1"/>
      <c r="B136" s="1"/>
      <c r="C136" s="48" t="s">
        <v>276</v>
      </c>
      <c r="D136" s="57">
        <v>1208</v>
      </c>
      <c r="E136" s="77"/>
      <c r="F136" s="21"/>
      <c r="G136" s="21"/>
      <c r="H136" s="95"/>
      <c r="I136" s="94"/>
    </row>
    <row r="137" spans="1:9" s="7" customFormat="1" ht="15.75" customHeight="1" x14ac:dyDescent="0.25">
      <c r="A137" s="1"/>
      <c r="B137" s="1"/>
      <c r="C137" s="48" t="s">
        <v>277</v>
      </c>
      <c r="D137" s="57">
        <v>1440</v>
      </c>
      <c r="E137" s="77"/>
      <c r="F137" s="21"/>
      <c r="G137" s="21"/>
      <c r="H137" s="95"/>
      <c r="I137" s="94"/>
    </row>
    <row r="138" spans="1:9" s="7" customFormat="1" ht="15.75" customHeight="1" x14ac:dyDescent="0.25">
      <c r="A138" s="1"/>
      <c r="B138" s="1"/>
      <c r="C138" s="48" t="s">
        <v>278</v>
      </c>
      <c r="D138" s="57">
        <v>872</v>
      </c>
      <c r="E138" s="77"/>
      <c r="F138" s="21"/>
      <c r="G138" s="21"/>
      <c r="H138" s="95"/>
      <c r="I138" s="94"/>
    </row>
    <row r="139" spans="1:9" s="7" customFormat="1" ht="15.75" customHeight="1" x14ac:dyDescent="0.25">
      <c r="A139" s="1"/>
      <c r="B139" s="1"/>
      <c r="C139" s="48" t="s">
        <v>279</v>
      </c>
      <c r="D139" s="57">
        <v>900</v>
      </c>
      <c r="E139" s="77"/>
      <c r="F139" s="21"/>
      <c r="G139" s="21"/>
      <c r="H139" s="95"/>
      <c r="I139" s="94"/>
    </row>
    <row r="140" spans="1:9" s="7" customFormat="1" ht="15.75" customHeight="1" x14ac:dyDescent="0.25">
      <c r="A140" s="1"/>
      <c r="B140" s="1"/>
      <c r="C140" s="48" t="s">
        <v>280</v>
      </c>
      <c r="D140" s="57">
        <v>2210</v>
      </c>
      <c r="E140" s="77"/>
      <c r="F140" s="21"/>
      <c r="G140" s="21"/>
      <c r="H140" s="93"/>
      <c r="I140" s="94"/>
    </row>
    <row r="141" spans="1:9" s="7" customFormat="1" ht="15.75" customHeight="1" x14ac:dyDescent="0.2">
      <c r="A141" s="1"/>
      <c r="B141" s="1"/>
      <c r="C141" s="48" t="s">
        <v>175</v>
      </c>
      <c r="D141" s="57">
        <v>974</v>
      </c>
      <c r="E141" s="77"/>
      <c r="F141" s="21"/>
      <c r="G141" s="21"/>
      <c r="I141" s="94"/>
    </row>
    <row r="142" spans="1:9" s="7" customFormat="1" ht="15.75" customHeight="1" x14ac:dyDescent="0.2">
      <c r="A142" s="1"/>
      <c r="B142" s="1"/>
      <c r="C142" s="48" t="s">
        <v>281</v>
      </c>
      <c r="D142" s="57">
        <v>1531</v>
      </c>
      <c r="E142" s="77"/>
      <c r="F142" s="21"/>
      <c r="G142" s="21"/>
      <c r="I142" s="94"/>
    </row>
    <row r="143" spans="1:9" s="7" customFormat="1" ht="15.75" customHeight="1" x14ac:dyDescent="0.2">
      <c r="A143" s="1"/>
      <c r="B143" s="1"/>
      <c r="C143" s="48" t="s">
        <v>29</v>
      </c>
      <c r="D143" s="57">
        <v>788</v>
      </c>
      <c r="E143" s="77"/>
      <c r="F143" s="21"/>
      <c r="G143" s="21"/>
      <c r="I143" s="94"/>
    </row>
    <row r="144" spans="1:9" s="7" customFormat="1" ht="15.75" customHeight="1" x14ac:dyDescent="0.2">
      <c r="A144" s="1"/>
      <c r="B144" s="1"/>
      <c r="C144" s="48" t="s">
        <v>282</v>
      </c>
      <c r="D144" s="57">
        <v>448</v>
      </c>
      <c r="E144" s="77"/>
      <c r="F144" s="21"/>
      <c r="G144" s="21"/>
      <c r="I144" s="94"/>
    </row>
    <row r="145" spans="1:9" s="7" customFormat="1" ht="15.75" customHeight="1" x14ac:dyDescent="0.2">
      <c r="A145" s="1"/>
      <c r="B145" s="1"/>
      <c r="C145" s="48" t="s">
        <v>12</v>
      </c>
      <c r="D145" s="57">
        <v>1913</v>
      </c>
      <c r="E145" s="77"/>
      <c r="F145" s="21"/>
      <c r="G145" s="21"/>
      <c r="I145" s="94"/>
    </row>
    <row r="146" spans="1:9" s="7" customFormat="1" ht="15.75" customHeight="1" x14ac:dyDescent="0.2">
      <c r="A146" s="1"/>
      <c r="B146" s="1"/>
      <c r="C146" s="48" t="s">
        <v>283</v>
      </c>
      <c r="D146" s="57">
        <v>1382</v>
      </c>
      <c r="E146" s="77"/>
      <c r="F146" s="21"/>
      <c r="G146" s="21"/>
      <c r="I146" s="94"/>
    </row>
    <row r="147" spans="1:9" s="7" customFormat="1" ht="15.75" customHeight="1" x14ac:dyDescent="0.2">
      <c r="A147" s="1"/>
      <c r="B147" s="1"/>
      <c r="C147" s="48" t="s">
        <v>83</v>
      </c>
      <c r="D147" s="57">
        <v>2086</v>
      </c>
      <c r="E147" s="77"/>
      <c r="F147" s="21"/>
      <c r="G147" s="21"/>
      <c r="I147" s="94"/>
    </row>
    <row r="148" spans="1:9" s="7" customFormat="1" ht="15.75" customHeight="1" x14ac:dyDescent="0.2">
      <c r="A148" s="1"/>
      <c r="B148" s="1"/>
      <c r="C148" s="48" t="s">
        <v>10</v>
      </c>
      <c r="D148" s="57">
        <v>1773</v>
      </c>
      <c r="E148" s="77"/>
      <c r="F148" s="21"/>
      <c r="G148" s="21"/>
      <c r="I148" s="94"/>
    </row>
    <row r="149" spans="1:9" s="7" customFormat="1" ht="15.75" customHeight="1" x14ac:dyDescent="0.2">
      <c r="A149" s="1"/>
      <c r="B149" s="1"/>
      <c r="C149" s="48" t="s">
        <v>167</v>
      </c>
      <c r="D149" s="57">
        <v>595</v>
      </c>
      <c r="E149" s="77"/>
      <c r="F149" s="21"/>
      <c r="G149" s="21"/>
      <c r="I149" s="94"/>
    </row>
    <row r="150" spans="1:9" s="6" customFormat="1" ht="15.75" customHeight="1" x14ac:dyDescent="0.2">
      <c r="A150" s="1"/>
      <c r="B150" s="1"/>
      <c r="C150" s="48" t="s">
        <v>76</v>
      </c>
      <c r="D150" s="57">
        <v>566</v>
      </c>
      <c r="E150" s="77"/>
      <c r="F150" s="21"/>
      <c r="G150" s="21"/>
      <c r="I150" s="94"/>
    </row>
    <row r="151" spans="1:9" s="7" customFormat="1" ht="15.75" customHeight="1" x14ac:dyDescent="0.2">
      <c r="A151" s="1"/>
      <c r="B151" s="1"/>
      <c r="C151" s="48" t="s">
        <v>9</v>
      </c>
      <c r="D151" s="57">
        <v>776</v>
      </c>
      <c r="E151" s="77"/>
      <c r="F151" s="21"/>
      <c r="G151" s="21"/>
      <c r="I151" s="94"/>
    </row>
    <row r="152" spans="1:9" s="7" customFormat="1" ht="15.75" customHeight="1" x14ac:dyDescent="0.2">
      <c r="A152" s="1"/>
      <c r="B152" s="1"/>
      <c r="C152" s="48" t="s">
        <v>284</v>
      </c>
      <c r="D152" s="57">
        <v>608</v>
      </c>
      <c r="E152" s="77"/>
      <c r="F152" s="21"/>
      <c r="G152" s="21"/>
      <c r="I152" s="94"/>
    </row>
    <row r="153" spans="1:9" s="7" customFormat="1" ht="15.75" customHeight="1" x14ac:dyDescent="0.2">
      <c r="A153" s="1"/>
      <c r="B153" s="1"/>
      <c r="C153" s="48" t="s">
        <v>169</v>
      </c>
      <c r="D153" s="57">
        <v>845</v>
      </c>
      <c r="E153" s="77"/>
      <c r="F153" s="21"/>
      <c r="G153" s="21"/>
      <c r="I153" s="94"/>
    </row>
    <row r="154" spans="1:9" s="7" customFormat="1" ht="15.75" customHeight="1" x14ac:dyDescent="0.2">
      <c r="A154" s="1"/>
      <c r="B154" s="1"/>
      <c r="C154" s="48" t="s">
        <v>285</v>
      </c>
      <c r="D154" s="57">
        <v>1657</v>
      </c>
      <c r="E154" s="77"/>
      <c r="F154" s="21"/>
      <c r="G154" s="21"/>
      <c r="I154" s="94"/>
    </row>
    <row r="155" spans="1:9" s="7" customFormat="1" ht="15.75" customHeight="1" x14ac:dyDescent="0.2">
      <c r="A155" s="1"/>
      <c r="B155" s="1"/>
      <c r="C155" s="48" t="s">
        <v>18</v>
      </c>
      <c r="D155" s="57">
        <v>1048</v>
      </c>
      <c r="E155" s="77"/>
      <c r="F155" s="21"/>
      <c r="G155" s="21"/>
      <c r="I155" s="94"/>
    </row>
    <row r="156" spans="1:9" s="7" customFormat="1" ht="15.75" customHeight="1" x14ac:dyDescent="0.2">
      <c r="A156" s="1"/>
      <c r="B156" s="1"/>
      <c r="C156" s="48"/>
      <c r="D156" s="57"/>
      <c r="E156" s="77"/>
      <c r="F156" s="21"/>
      <c r="G156" s="21"/>
    </row>
    <row r="157" spans="1:9" s="6" customFormat="1" ht="15.75" customHeight="1" x14ac:dyDescent="0.25">
      <c r="A157" s="1"/>
      <c r="B157" s="1"/>
      <c r="C157" s="49" t="s">
        <v>286</v>
      </c>
      <c r="D157" s="63">
        <f>SUM(D158:D175)</f>
        <v>29824</v>
      </c>
      <c r="E157" s="77"/>
      <c r="F157" s="21"/>
      <c r="G157" s="21"/>
      <c r="I157" s="63"/>
    </row>
    <row r="158" spans="1:9" s="7" customFormat="1" ht="15.75" customHeight="1" x14ac:dyDescent="0.2">
      <c r="A158" s="1"/>
      <c r="B158" s="1"/>
      <c r="C158" s="48" t="s">
        <v>287</v>
      </c>
      <c r="D158" s="57">
        <v>2026</v>
      </c>
      <c r="E158" s="77"/>
      <c r="F158" s="21"/>
      <c r="G158" s="21"/>
      <c r="I158" s="94"/>
    </row>
    <row r="159" spans="1:9" s="7" customFormat="1" ht="15.75" customHeight="1" x14ac:dyDescent="0.2">
      <c r="A159" s="1"/>
      <c r="B159" s="1"/>
      <c r="C159" s="48" t="s">
        <v>70</v>
      </c>
      <c r="D159" s="57">
        <v>449</v>
      </c>
      <c r="E159" s="77"/>
      <c r="F159" s="21"/>
      <c r="G159" s="21"/>
      <c r="I159" s="94"/>
    </row>
    <row r="160" spans="1:9" s="7" customFormat="1" ht="15.75" customHeight="1" x14ac:dyDescent="0.2">
      <c r="A160" s="1"/>
      <c r="B160" s="1"/>
      <c r="C160" s="48" t="s">
        <v>71</v>
      </c>
      <c r="D160" s="57">
        <v>737</v>
      </c>
      <c r="E160" s="77"/>
      <c r="F160" s="21"/>
      <c r="G160" s="21"/>
      <c r="I160" s="94"/>
    </row>
    <row r="161" spans="1:9" s="7" customFormat="1" ht="15.75" customHeight="1" x14ac:dyDescent="0.2">
      <c r="A161" s="1"/>
      <c r="B161" s="1"/>
      <c r="C161" s="48" t="s">
        <v>72</v>
      </c>
      <c r="D161" s="57">
        <v>842</v>
      </c>
      <c r="E161" s="77"/>
      <c r="F161" s="21"/>
      <c r="G161" s="21"/>
      <c r="I161" s="94"/>
    </row>
    <row r="162" spans="1:9" s="7" customFormat="1" ht="15.75" customHeight="1" x14ac:dyDescent="0.25">
      <c r="A162" s="1"/>
      <c r="B162" s="1"/>
      <c r="C162" s="48" t="s">
        <v>73</v>
      </c>
      <c r="D162" s="57">
        <v>1214</v>
      </c>
      <c r="E162" s="77"/>
      <c r="F162" s="21"/>
      <c r="G162" s="21"/>
      <c r="H162" s="93"/>
      <c r="I162" s="94"/>
    </row>
    <row r="163" spans="1:9" s="7" customFormat="1" ht="15.75" customHeight="1" x14ac:dyDescent="0.2">
      <c r="A163" s="1"/>
      <c r="B163" s="1"/>
      <c r="C163" s="48" t="s">
        <v>288</v>
      </c>
      <c r="D163" s="57">
        <v>182</v>
      </c>
      <c r="E163" s="77"/>
      <c r="F163" s="21"/>
      <c r="G163" s="21"/>
      <c r="I163" s="94"/>
    </row>
    <row r="164" spans="1:9" s="7" customFormat="1" ht="15.75" customHeight="1" x14ac:dyDescent="0.2">
      <c r="A164" s="1"/>
      <c r="B164" s="1"/>
      <c r="C164" s="48" t="s">
        <v>289</v>
      </c>
      <c r="D164" s="57">
        <v>1008</v>
      </c>
      <c r="E164" s="77"/>
      <c r="F164" s="21"/>
      <c r="G164" s="21"/>
      <c r="I164" s="94"/>
    </row>
    <row r="165" spans="1:9" s="7" customFormat="1" ht="15.75" customHeight="1" x14ac:dyDescent="0.2">
      <c r="A165" s="1"/>
      <c r="B165" s="1"/>
      <c r="C165" s="48" t="s">
        <v>290</v>
      </c>
      <c r="D165" s="57">
        <v>779</v>
      </c>
      <c r="E165" s="77"/>
      <c r="F165" s="21"/>
      <c r="G165" s="21"/>
      <c r="I165" s="94"/>
    </row>
    <row r="166" spans="1:9" s="7" customFormat="1" ht="15.75" customHeight="1" x14ac:dyDescent="0.2">
      <c r="A166" s="1"/>
      <c r="B166" s="1"/>
      <c r="C166" s="48" t="s">
        <v>291</v>
      </c>
      <c r="D166" s="57">
        <v>1836</v>
      </c>
      <c r="E166" s="77"/>
      <c r="F166" s="21"/>
      <c r="G166" s="21"/>
      <c r="I166" s="94"/>
    </row>
    <row r="167" spans="1:9" s="7" customFormat="1" ht="15.75" customHeight="1" x14ac:dyDescent="0.2">
      <c r="A167" s="1"/>
      <c r="B167" s="1"/>
      <c r="C167" s="48" t="s">
        <v>292</v>
      </c>
      <c r="D167" s="57">
        <v>1322</v>
      </c>
      <c r="E167" s="77"/>
      <c r="F167" s="24"/>
      <c r="G167" s="24"/>
      <c r="I167" s="94"/>
    </row>
    <row r="168" spans="1:9" s="7" customFormat="1" ht="15.75" customHeight="1" x14ac:dyDescent="0.2">
      <c r="A168" s="1"/>
      <c r="B168" s="1"/>
      <c r="C168" s="48" t="s">
        <v>293</v>
      </c>
      <c r="D168" s="57">
        <v>1784</v>
      </c>
      <c r="E168" s="77"/>
      <c r="F168" s="24"/>
      <c r="G168" s="24"/>
      <c r="I168" s="94"/>
    </row>
    <row r="169" spans="1:9" s="7" customFormat="1" ht="15.75" customHeight="1" x14ac:dyDescent="0.2">
      <c r="A169" s="1"/>
      <c r="B169" s="1"/>
      <c r="C169" s="48" t="s">
        <v>294</v>
      </c>
      <c r="D169" s="57">
        <v>3888</v>
      </c>
      <c r="E169" s="77"/>
      <c r="F169" s="24"/>
      <c r="G169" s="24"/>
      <c r="I169" s="94"/>
    </row>
    <row r="170" spans="1:9" s="7" customFormat="1" ht="15.75" customHeight="1" x14ac:dyDescent="0.2">
      <c r="A170" s="1"/>
      <c r="B170" s="1"/>
      <c r="C170" s="48" t="s">
        <v>295</v>
      </c>
      <c r="D170" s="57">
        <v>1220</v>
      </c>
      <c r="E170" s="77"/>
      <c r="F170" s="24"/>
      <c r="G170" s="24"/>
      <c r="I170" s="94"/>
    </row>
    <row r="171" spans="1:9" s="7" customFormat="1" ht="15.75" customHeight="1" x14ac:dyDescent="0.2">
      <c r="A171" s="1"/>
      <c r="B171" s="1"/>
      <c r="C171" s="48" t="s">
        <v>296</v>
      </c>
      <c r="D171" s="57">
        <v>5206</v>
      </c>
      <c r="E171" s="77"/>
      <c r="F171" s="21"/>
      <c r="G171" s="21"/>
      <c r="I171" s="94"/>
    </row>
    <row r="172" spans="1:9" s="7" customFormat="1" ht="15.75" customHeight="1" x14ac:dyDescent="0.2">
      <c r="A172" s="1"/>
      <c r="B172" s="1"/>
      <c r="C172" s="48" t="s">
        <v>297</v>
      </c>
      <c r="D172" s="57">
        <v>1300</v>
      </c>
      <c r="E172" s="77"/>
      <c r="F172" s="21"/>
      <c r="G172" s="21"/>
      <c r="I172" s="94"/>
    </row>
    <row r="173" spans="1:9" s="7" customFormat="1" ht="15.75" customHeight="1" x14ac:dyDescent="0.2">
      <c r="A173" s="1"/>
      <c r="B173" s="1"/>
      <c r="C173" s="48" t="s">
        <v>8</v>
      </c>
      <c r="D173" s="57">
        <v>2596</v>
      </c>
      <c r="E173" s="77"/>
      <c r="F173" s="21"/>
      <c r="G173" s="21"/>
      <c r="I173" s="94"/>
    </row>
    <row r="174" spans="1:9" s="7" customFormat="1" ht="15.75" customHeight="1" x14ac:dyDescent="0.2">
      <c r="A174" s="1"/>
      <c r="B174" s="1"/>
      <c r="C174" s="48" t="s">
        <v>10</v>
      </c>
      <c r="D174" s="57">
        <v>547</v>
      </c>
      <c r="E174" s="77"/>
      <c r="F174" s="21"/>
      <c r="G174" s="21"/>
      <c r="I174" s="94"/>
    </row>
    <row r="175" spans="1:9" s="7" customFormat="1" ht="15.75" customHeight="1" x14ac:dyDescent="0.2">
      <c r="A175" s="1"/>
      <c r="B175" s="1"/>
      <c r="C175" s="87" t="s">
        <v>298</v>
      </c>
      <c r="D175" s="92">
        <v>2888</v>
      </c>
      <c r="E175" s="77"/>
      <c r="F175" s="21"/>
      <c r="G175" s="21"/>
      <c r="I175" s="94"/>
    </row>
    <row r="176" spans="1:9" s="7" customFormat="1" ht="15.75" customHeight="1" x14ac:dyDescent="0.2">
      <c r="A176" s="1"/>
      <c r="B176" s="1"/>
      <c r="C176" s="35"/>
      <c r="D176" s="46"/>
      <c r="E176" s="77"/>
      <c r="F176" s="21"/>
      <c r="G176" s="21"/>
    </row>
    <row r="177" spans="1:7" s="7" customFormat="1" ht="15.75" customHeight="1" x14ac:dyDescent="0.2">
      <c r="A177" s="1"/>
      <c r="B177" s="1"/>
      <c r="C177" s="40"/>
      <c r="D177" s="45"/>
      <c r="E177" s="77"/>
      <c r="F177" s="21"/>
      <c r="G177" s="21"/>
    </row>
    <row r="178" spans="1:7" s="7" customFormat="1" ht="15.75" customHeight="1" x14ac:dyDescent="0.2">
      <c r="A178" s="1"/>
      <c r="B178" s="1"/>
      <c r="C178" s="33" t="s">
        <v>2405</v>
      </c>
      <c r="D178" s="45"/>
      <c r="E178" s="77"/>
      <c r="F178" s="21"/>
      <c r="G178" s="21"/>
    </row>
    <row r="179" spans="1:7" s="7" customFormat="1" ht="15.75" customHeight="1" x14ac:dyDescent="0.2">
      <c r="A179" s="1"/>
      <c r="B179" s="1"/>
      <c r="C179" s="34" t="s">
        <v>2411</v>
      </c>
      <c r="D179" s="39"/>
      <c r="E179" s="77"/>
      <c r="F179" s="21"/>
      <c r="G179" s="21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" orientation="portrait" useFirstPageNumber="1" r:id="rId1"/>
  <headerFooter differentOddEven="1">
    <oddHeader>&amp;L&amp;"Arial,Bold Italic"&amp;10Aurora&amp;R&amp;"Arial,Bold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Italic"&amp;10Aurora</evenHeader>
    <evenFooter>&amp;L&amp;"Arial,Bold Italic"&amp;10Philippine Statistics Authority&amp;R&amp;"Arial,Bold"&amp;10&amp;P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3"/>
  <sheetViews>
    <sheetView view="pageBreakPreview" topLeftCell="A238" zoomScaleSheetLayoutView="100" workbookViewId="0">
      <selection activeCell="L176" sqref="L176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20.42578125" style="2" bestFit="1" customWidth="1"/>
    <col min="7" max="7" width="9.140625" style="76"/>
    <col min="8" max="8" width="9.140625" style="2"/>
    <col min="9" max="9" width="15.85546875" style="2" customWidth="1"/>
    <col min="10" max="16384" width="9.140625" style="2"/>
  </cols>
  <sheetData>
    <row r="1" spans="1:10" s="1" customFormat="1" ht="15.75" customHeight="1" x14ac:dyDescent="0.25">
      <c r="C1" s="103" t="s">
        <v>2409</v>
      </c>
      <c r="D1" s="103"/>
      <c r="E1" s="78"/>
      <c r="G1" s="74"/>
      <c r="I1" s="96"/>
    </row>
    <row r="2" spans="1:10" s="1" customFormat="1" ht="15.75" customHeight="1" x14ac:dyDescent="0.25">
      <c r="C2" s="103" t="s">
        <v>2410</v>
      </c>
      <c r="D2" s="103"/>
      <c r="E2" s="78"/>
      <c r="G2" s="74"/>
    </row>
    <row r="3" spans="1:10" s="1" customFormat="1" ht="15.75" customHeight="1" thickBot="1" x14ac:dyDescent="0.25">
      <c r="E3" s="79"/>
      <c r="G3" s="74"/>
    </row>
    <row r="4" spans="1:10" s="1" customFormat="1" ht="15.75" customHeight="1" thickTop="1" x14ac:dyDescent="0.2">
      <c r="C4" s="54" t="s">
        <v>2408</v>
      </c>
      <c r="D4" s="99" t="s">
        <v>2407</v>
      </c>
      <c r="E4" s="80"/>
      <c r="G4" s="74"/>
    </row>
    <row r="5" spans="1:10" s="1" customFormat="1" ht="15.75" customHeight="1" thickBot="1" x14ac:dyDescent="0.25">
      <c r="C5" s="55" t="s">
        <v>0</v>
      </c>
      <c r="D5" s="100" t="s">
        <v>1</v>
      </c>
      <c r="E5" s="80"/>
      <c r="G5" s="74"/>
    </row>
    <row r="6" spans="1:10" s="1" customFormat="1" ht="15.75" customHeight="1" thickTop="1" x14ac:dyDescent="0.2">
      <c r="D6" s="14"/>
      <c r="E6" s="81"/>
      <c r="G6" s="74"/>
    </row>
    <row r="7" spans="1:10" s="6" customFormat="1" ht="15.75" customHeight="1" x14ac:dyDescent="0.25">
      <c r="A7" s="1"/>
      <c r="B7" s="1"/>
      <c r="C7" s="49" t="s">
        <v>300</v>
      </c>
      <c r="D7" s="58">
        <f>+D9+D20+D36+D63+D111+D136+D151+D171+D178+D209+D234+D255</f>
        <v>853373</v>
      </c>
      <c r="E7" s="77"/>
      <c r="F7" s="21"/>
      <c r="G7" s="75"/>
      <c r="I7" s="58"/>
    </row>
    <row r="8" spans="1:10" s="6" customFormat="1" ht="15.75" customHeight="1" x14ac:dyDescent="0.25">
      <c r="A8" s="1"/>
      <c r="B8" s="1"/>
      <c r="C8" s="49"/>
      <c r="D8" s="58"/>
      <c r="E8" s="77"/>
      <c r="F8" s="21"/>
      <c r="G8" s="75"/>
    </row>
    <row r="9" spans="1:10" s="6" customFormat="1" ht="15.75" customHeight="1" x14ac:dyDescent="0.25">
      <c r="A9" s="1"/>
      <c r="B9" s="1"/>
      <c r="C9" s="49" t="s">
        <v>301</v>
      </c>
      <c r="D9" s="58">
        <f>SUM(D10:D18)</f>
        <v>42984</v>
      </c>
      <c r="E9" s="77"/>
      <c r="F9" s="21"/>
      <c r="G9" s="75"/>
      <c r="I9" s="58"/>
    </row>
    <row r="10" spans="1:10" s="7" customFormat="1" ht="15.75" customHeight="1" x14ac:dyDescent="0.2">
      <c r="A10" s="1"/>
      <c r="B10" s="1"/>
      <c r="C10" s="48" t="s">
        <v>302</v>
      </c>
      <c r="D10" s="60">
        <v>843</v>
      </c>
      <c r="E10" s="77"/>
      <c r="F10" s="21"/>
      <c r="G10" s="75"/>
      <c r="I10" s="94"/>
    </row>
    <row r="11" spans="1:10" s="7" customFormat="1" ht="15.75" customHeight="1" x14ac:dyDescent="0.25">
      <c r="A11" s="1"/>
      <c r="B11" s="1"/>
      <c r="C11" s="48" t="s">
        <v>303</v>
      </c>
      <c r="D11" s="60">
        <v>5627</v>
      </c>
      <c r="E11" s="77"/>
      <c r="F11" s="21"/>
      <c r="G11" s="75"/>
      <c r="H11" s="93"/>
      <c r="I11" s="94"/>
      <c r="J11" s="94"/>
    </row>
    <row r="12" spans="1:10" s="7" customFormat="1" ht="15.75" customHeight="1" x14ac:dyDescent="0.2">
      <c r="A12" s="1"/>
      <c r="B12" s="1"/>
      <c r="C12" s="48" t="s">
        <v>304</v>
      </c>
      <c r="D12" s="60">
        <v>7280</v>
      </c>
      <c r="E12" s="77"/>
      <c r="F12" s="21"/>
      <c r="G12" s="75"/>
      <c r="I12" s="94"/>
    </row>
    <row r="13" spans="1:10" s="7" customFormat="1" ht="15.75" customHeight="1" x14ac:dyDescent="0.2">
      <c r="A13" s="1"/>
      <c r="B13" s="1"/>
      <c r="C13" s="48" t="s">
        <v>305</v>
      </c>
      <c r="D13" s="60">
        <v>5707</v>
      </c>
      <c r="E13" s="77"/>
      <c r="F13" s="21"/>
      <c r="G13" s="75"/>
      <c r="I13" s="94"/>
    </row>
    <row r="14" spans="1:10" s="7" customFormat="1" ht="15.75" customHeight="1" x14ac:dyDescent="0.2">
      <c r="A14" s="1"/>
      <c r="B14" s="1"/>
      <c r="C14" s="48" t="s">
        <v>306</v>
      </c>
      <c r="D14" s="60">
        <v>2415</v>
      </c>
      <c r="E14" s="77"/>
      <c r="F14" s="21"/>
      <c r="G14" s="75"/>
      <c r="I14" s="94"/>
    </row>
    <row r="15" spans="1:10" s="7" customFormat="1" ht="15.75" customHeight="1" x14ac:dyDescent="0.2">
      <c r="A15" s="1"/>
      <c r="B15" s="1"/>
      <c r="C15" s="48" t="s">
        <v>307</v>
      </c>
      <c r="D15" s="60">
        <v>9650</v>
      </c>
      <c r="E15" s="77"/>
      <c r="F15" s="21"/>
      <c r="G15" s="75"/>
      <c r="I15" s="94"/>
    </row>
    <row r="16" spans="1:10" s="7" customFormat="1" ht="15.75" customHeight="1" x14ac:dyDescent="0.2">
      <c r="A16" s="1"/>
      <c r="B16" s="1"/>
      <c r="C16" s="48" t="s">
        <v>308</v>
      </c>
      <c r="D16" s="60">
        <v>3387</v>
      </c>
      <c r="E16" s="77"/>
      <c r="F16" s="21"/>
      <c r="G16" s="75"/>
      <c r="I16" s="94"/>
    </row>
    <row r="17" spans="1:9" s="7" customFormat="1" ht="15.75" customHeight="1" x14ac:dyDescent="0.2">
      <c r="A17" s="1"/>
      <c r="B17" s="1"/>
      <c r="C17" s="48" t="s">
        <v>309</v>
      </c>
      <c r="D17" s="60">
        <v>3832</v>
      </c>
      <c r="E17" s="77"/>
      <c r="F17" s="21"/>
      <c r="G17" s="75"/>
      <c r="I17" s="94"/>
    </row>
    <row r="18" spans="1:9" s="7" customFormat="1" ht="15.75" customHeight="1" x14ac:dyDescent="0.2">
      <c r="A18" s="1"/>
      <c r="B18" s="1"/>
      <c r="C18" s="48" t="s">
        <v>310</v>
      </c>
      <c r="D18" s="60">
        <v>4243</v>
      </c>
      <c r="E18" s="77"/>
      <c r="F18" s="21"/>
      <c r="G18" s="75"/>
      <c r="I18" s="94"/>
    </row>
    <row r="19" spans="1:9" s="7" customFormat="1" ht="15.75" customHeight="1" x14ac:dyDescent="0.2">
      <c r="A19" s="1"/>
      <c r="B19" s="1"/>
      <c r="C19" s="48"/>
      <c r="D19" s="60"/>
      <c r="E19" s="77"/>
      <c r="F19" s="21"/>
      <c r="G19" s="75"/>
    </row>
    <row r="20" spans="1:9" s="6" customFormat="1" ht="15.75" customHeight="1" x14ac:dyDescent="0.25">
      <c r="A20" s="1"/>
      <c r="B20" s="1"/>
      <c r="C20" s="49" t="s">
        <v>311</v>
      </c>
      <c r="D20" s="62">
        <f>SUM(D21:D34)</f>
        <v>31365</v>
      </c>
      <c r="E20" s="77"/>
      <c r="F20" s="21"/>
      <c r="G20" s="75"/>
      <c r="I20" s="62"/>
    </row>
    <row r="21" spans="1:9" s="7" customFormat="1" ht="15.75" customHeight="1" x14ac:dyDescent="0.2">
      <c r="A21" s="1"/>
      <c r="B21" s="1"/>
      <c r="C21" s="48" t="s">
        <v>147</v>
      </c>
      <c r="D21" s="60">
        <v>2135</v>
      </c>
      <c r="E21" s="77"/>
      <c r="F21" s="21"/>
      <c r="G21" s="75"/>
      <c r="I21" s="94"/>
    </row>
    <row r="22" spans="1:9" s="7" customFormat="1" ht="15.75" customHeight="1" x14ac:dyDescent="0.2">
      <c r="A22" s="1"/>
      <c r="B22" s="1"/>
      <c r="C22" s="48" t="s">
        <v>312</v>
      </c>
      <c r="D22" s="60">
        <v>3460</v>
      </c>
      <c r="E22" s="77"/>
      <c r="F22" s="21"/>
      <c r="G22" s="75"/>
      <c r="I22" s="94"/>
    </row>
    <row r="23" spans="1:9" s="7" customFormat="1" ht="15.75" customHeight="1" x14ac:dyDescent="0.2">
      <c r="A23" s="1"/>
      <c r="B23" s="1"/>
      <c r="C23" s="48" t="s">
        <v>313</v>
      </c>
      <c r="D23" s="60">
        <v>752</v>
      </c>
      <c r="E23" s="77"/>
      <c r="F23" s="21"/>
      <c r="G23" s="75"/>
      <c r="I23" s="94"/>
    </row>
    <row r="24" spans="1:9" s="7" customFormat="1" ht="15.75" customHeight="1" x14ac:dyDescent="0.2">
      <c r="A24" s="1"/>
      <c r="B24" s="1"/>
      <c r="C24" s="48" t="s">
        <v>314</v>
      </c>
      <c r="D24" s="60">
        <v>2814</v>
      </c>
      <c r="E24" s="77"/>
      <c r="F24" s="21"/>
      <c r="G24" s="75"/>
      <c r="I24" s="94"/>
    </row>
    <row r="25" spans="1:9" s="6" customFormat="1" ht="15.75" customHeight="1" x14ac:dyDescent="0.2">
      <c r="A25" s="1"/>
      <c r="B25" s="1"/>
      <c r="C25" s="48" t="s">
        <v>315</v>
      </c>
      <c r="D25" s="60">
        <v>1920</v>
      </c>
      <c r="E25" s="77"/>
      <c r="F25" s="21"/>
      <c r="G25" s="75"/>
      <c r="I25" s="94"/>
    </row>
    <row r="26" spans="1:9" s="7" customFormat="1" ht="15.75" customHeight="1" x14ac:dyDescent="0.25">
      <c r="A26" s="1"/>
      <c r="B26" s="1"/>
      <c r="C26" s="48" t="s">
        <v>316</v>
      </c>
      <c r="D26" s="60">
        <v>1884</v>
      </c>
      <c r="E26" s="77"/>
      <c r="F26" s="21"/>
      <c r="G26" s="75"/>
      <c r="H26" s="93"/>
      <c r="I26" s="94"/>
    </row>
    <row r="27" spans="1:9" s="7" customFormat="1" ht="15.75" customHeight="1" x14ac:dyDescent="0.2">
      <c r="A27" s="1"/>
      <c r="B27" s="1"/>
      <c r="C27" s="48" t="s">
        <v>317</v>
      </c>
      <c r="D27" s="60">
        <v>3729</v>
      </c>
      <c r="E27" s="77"/>
      <c r="F27" s="21"/>
      <c r="G27" s="75"/>
      <c r="I27" s="94"/>
    </row>
    <row r="28" spans="1:9" s="7" customFormat="1" ht="15.75" customHeight="1" x14ac:dyDescent="0.2">
      <c r="A28" s="1"/>
      <c r="B28" s="1"/>
      <c r="C28" s="48" t="s">
        <v>318</v>
      </c>
      <c r="D28" s="60">
        <v>3480</v>
      </c>
      <c r="E28" s="77"/>
      <c r="F28" s="21"/>
      <c r="G28" s="75"/>
      <c r="I28" s="94"/>
    </row>
    <row r="29" spans="1:9" s="7" customFormat="1" ht="15.75" customHeight="1" x14ac:dyDescent="0.2">
      <c r="A29" s="1"/>
      <c r="B29" s="1"/>
      <c r="C29" s="48" t="s">
        <v>319</v>
      </c>
      <c r="D29" s="60">
        <v>862</v>
      </c>
      <c r="E29" s="77"/>
      <c r="F29" s="21"/>
      <c r="G29" s="75"/>
      <c r="I29" s="94"/>
    </row>
    <row r="30" spans="1:9" s="7" customFormat="1" ht="15.75" customHeight="1" x14ac:dyDescent="0.2">
      <c r="A30" s="1"/>
      <c r="B30" s="1"/>
      <c r="C30" s="48" t="s">
        <v>320</v>
      </c>
      <c r="D30" s="60">
        <v>710</v>
      </c>
      <c r="E30" s="77"/>
      <c r="F30" s="21"/>
      <c r="G30" s="75"/>
      <c r="I30" s="94"/>
    </row>
    <row r="31" spans="1:9" s="7" customFormat="1" ht="15.75" customHeight="1" x14ac:dyDescent="0.2">
      <c r="A31" s="1"/>
      <c r="B31" s="1"/>
      <c r="C31" s="48" t="s">
        <v>3</v>
      </c>
      <c r="D31" s="60">
        <v>1511</v>
      </c>
      <c r="E31" s="77"/>
      <c r="F31" s="21"/>
      <c r="G31" s="75"/>
      <c r="I31" s="94"/>
    </row>
    <row r="32" spans="1:9" s="7" customFormat="1" ht="15.75" customHeight="1" x14ac:dyDescent="0.2">
      <c r="A32" s="1"/>
      <c r="B32" s="1"/>
      <c r="C32" s="48" t="s">
        <v>321</v>
      </c>
      <c r="D32" s="60">
        <v>3468</v>
      </c>
      <c r="E32" s="77"/>
      <c r="F32" s="21"/>
      <c r="G32" s="75"/>
      <c r="I32" s="94"/>
    </row>
    <row r="33" spans="1:9" s="7" customFormat="1" ht="15.75" customHeight="1" x14ac:dyDescent="0.2">
      <c r="A33" s="1"/>
      <c r="B33" s="1"/>
      <c r="C33" s="48" t="s">
        <v>322</v>
      </c>
      <c r="D33" s="60">
        <v>1321</v>
      </c>
      <c r="E33" s="77"/>
      <c r="F33" s="21"/>
      <c r="G33" s="75"/>
      <c r="I33" s="94"/>
    </row>
    <row r="34" spans="1:9" s="7" customFormat="1" ht="15.75" customHeight="1" x14ac:dyDescent="0.2">
      <c r="A34" s="1"/>
      <c r="B34" s="1"/>
      <c r="C34" s="48" t="s">
        <v>323</v>
      </c>
      <c r="D34" s="60">
        <v>3319</v>
      </c>
      <c r="E34" s="77"/>
      <c r="F34" s="21"/>
      <c r="G34" s="75"/>
      <c r="I34" s="94"/>
    </row>
    <row r="35" spans="1:9" s="7" customFormat="1" ht="15.75" customHeight="1" x14ac:dyDescent="0.2">
      <c r="A35" s="1"/>
      <c r="B35" s="1"/>
      <c r="C35" s="48"/>
      <c r="D35" s="60"/>
      <c r="E35" s="77"/>
      <c r="F35" s="21"/>
      <c r="G35" s="75"/>
    </row>
    <row r="36" spans="1:9" s="6" customFormat="1" ht="15.75" customHeight="1" x14ac:dyDescent="0.25">
      <c r="A36" s="1"/>
      <c r="B36" s="1"/>
      <c r="C36" s="49" t="s">
        <v>2368</v>
      </c>
      <c r="D36" s="58">
        <f>SUM(D37:D61)</f>
        <v>104173</v>
      </c>
      <c r="E36" s="77"/>
      <c r="F36" s="21"/>
      <c r="G36" s="75"/>
      <c r="I36" s="58"/>
    </row>
    <row r="37" spans="1:9" s="7" customFormat="1" ht="15.75" customHeight="1" x14ac:dyDescent="0.2">
      <c r="A37" s="1"/>
      <c r="B37" s="1"/>
      <c r="C37" s="48" t="s">
        <v>115</v>
      </c>
      <c r="D37" s="60">
        <v>2067</v>
      </c>
      <c r="E37" s="77"/>
      <c r="F37" s="21"/>
      <c r="G37" s="75"/>
      <c r="I37" s="94"/>
    </row>
    <row r="38" spans="1:9" s="7" customFormat="1" ht="15.75" customHeight="1" x14ac:dyDescent="0.2">
      <c r="A38" s="1"/>
      <c r="B38" s="1"/>
      <c r="C38" s="48" t="s">
        <v>324</v>
      </c>
      <c r="D38" s="60">
        <v>2211</v>
      </c>
      <c r="E38" s="77"/>
      <c r="F38" s="21"/>
      <c r="G38" s="75"/>
      <c r="I38" s="94"/>
    </row>
    <row r="39" spans="1:9" s="7" customFormat="1" ht="15.75" customHeight="1" x14ac:dyDescent="0.25">
      <c r="A39" s="1"/>
      <c r="B39" s="1"/>
      <c r="C39" s="48" t="s">
        <v>325</v>
      </c>
      <c r="D39" s="60">
        <v>3320</v>
      </c>
      <c r="E39" s="77"/>
      <c r="F39" s="21"/>
      <c r="G39" s="75"/>
      <c r="H39" s="93"/>
      <c r="I39" s="94"/>
    </row>
    <row r="40" spans="1:9" s="7" customFormat="1" ht="15.75" customHeight="1" x14ac:dyDescent="0.25">
      <c r="A40" s="1"/>
      <c r="B40" s="1"/>
      <c r="C40" s="48" t="s">
        <v>326</v>
      </c>
      <c r="D40" s="60">
        <v>9775</v>
      </c>
      <c r="E40" s="77"/>
      <c r="F40" s="21"/>
      <c r="G40" s="75"/>
      <c r="H40" s="93"/>
      <c r="I40" s="94"/>
    </row>
    <row r="41" spans="1:9" s="6" customFormat="1" ht="15.75" customHeight="1" x14ac:dyDescent="0.25">
      <c r="A41" s="1"/>
      <c r="B41" s="1"/>
      <c r="C41" s="48" t="s">
        <v>327</v>
      </c>
      <c r="D41" s="60">
        <v>7083</v>
      </c>
      <c r="E41" s="77"/>
      <c r="F41" s="21"/>
      <c r="G41" s="75"/>
      <c r="H41" s="93"/>
      <c r="I41" s="94"/>
    </row>
    <row r="42" spans="1:9" s="7" customFormat="1" ht="15.75" customHeight="1" x14ac:dyDescent="0.25">
      <c r="A42" s="1"/>
      <c r="B42" s="1"/>
      <c r="C42" s="48" t="s">
        <v>328</v>
      </c>
      <c r="D42" s="69">
        <v>11581</v>
      </c>
      <c r="E42" s="77"/>
      <c r="F42" s="21"/>
      <c r="G42" s="75"/>
      <c r="H42" s="93"/>
      <c r="I42" s="94"/>
    </row>
    <row r="43" spans="1:9" s="7" customFormat="1" ht="15.75" customHeight="1" x14ac:dyDescent="0.25">
      <c r="A43" s="1"/>
      <c r="B43" s="1"/>
      <c r="C43" s="48" t="s">
        <v>329</v>
      </c>
      <c r="D43" s="60">
        <v>2031</v>
      </c>
      <c r="E43" s="77"/>
      <c r="F43" s="21"/>
      <c r="G43" s="75"/>
      <c r="H43" s="95"/>
      <c r="I43" s="94"/>
    </row>
    <row r="44" spans="1:9" s="7" customFormat="1" ht="15.75" customHeight="1" x14ac:dyDescent="0.25">
      <c r="A44" s="1"/>
      <c r="B44" s="1"/>
      <c r="C44" s="48" t="s">
        <v>330</v>
      </c>
      <c r="D44" s="60">
        <v>1776</v>
      </c>
      <c r="E44" s="77"/>
      <c r="F44" s="21"/>
      <c r="G44" s="75"/>
      <c r="H44" s="95"/>
      <c r="I44" s="94"/>
    </row>
    <row r="45" spans="1:9" s="7" customFormat="1" ht="15.75" customHeight="1" x14ac:dyDescent="0.25">
      <c r="A45" s="1"/>
      <c r="B45" s="1"/>
      <c r="C45" s="48" t="s">
        <v>331</v>
      </c>
      <c r="D45" s="60">
        <v>2277</v>
      </c>
      <c r="E45" s="77"/>
      <c r="F45" s="21"/>
      <c r="G45" s="75"/>
      <c r="H45" s="95"/>
      <c r="I45" s="94"/>
    </row>
    <row r="46" spans="1:9" s="7" customFormat="1" ht="15.75" customHeight="1" x14ac:dyDescent="0.25">
      <c r="A46" s="1"/>
      <c r="B46" s="1"/>
      <c r="C46" s="48" t="s">
        <v>332</v>
      </c>
      <c r="D46" s="60">
        <v>725</v>
      </c>
      <c r="E46" s="77"/>
      <c r="F46" s="21"/>
      <c r="G46" s="75"/>
      <c r="H46" s="95"/>
      <c r="I46" s="94"/>
    </row>
    <row r="47" spans="1:9" s="7" customFormat="1" ht="15.75" customHeight="1" x14ac:dyDescent="0.25">
      <c r="A47" s="1"/>
      <c r="B47" s="1"/>
      <c r="C47" s="48" t="s">
        <v>2</v>
      </c>
      <c r="D47" s="60">
        <v>736</v>
      </c>
      <c r="E47" s="77"/>
      <c r="F47" s="21"/>
      <c r="G47" s="75"/>
      <c r="H47" s="95"/>
      <c r="I47" s="94"/>
    </row>
    <row r="48" spans="1:9" s="7" customFormat="1" ht="15.75" customHeight="1" x14ac:dyDescent="0.25">
      <c r="A48" s="1"/>
      <c r="B48" s="1"/>
      <c r="C48" s="48" t="s">
        <v>333</v>
      </c>
      <c r="D48" s="60">
        <v>4287</v>
      </c>
      <c r="E48" s="77"/>
      <c r="F48" s="21"/>
      <c r="G48" s="75"/>
      <c r="H48" s="95"/>
      <c r="I48" s="94"/>
    </row>
    <row r="49" spans="1:9" s="7" customFormat="1" ht="15.75" customHeight="1" x14ac:dyDescent="0.25">
      <c r="A49" s="1"/>
      <c r="B49" s="1"/>
      <c r="C49" s="48" t="s">
        <v>334</v>
      </c>
      <c r="D49" s="60">
        <v>1822</v>
      </c>
      <c r="E49" s="77"/>
      <c r="F49" s="21"/>
      <c r="G49" s="75"/>
      <c r="H49" s="95"/>
      <c r="I49" s="94"/>
    </row>
    <row r="50" spans="1:9" s="7" customFormat="1" ht="15.75" customHeight="1" x14ac:dyDescent="0.25">
      <c r="A50" s="1"/>
      <c r="B50" s="1"/>
      <c r="C50" s="48" t="s">
        <v>10</v>
      </c>
      <c r="D50" s="60">
        <v>6718</v>
      </c>
      <c r="E50" s="77"/>
      <c r="F50" s="21"/>
      <c r="G50" s="75"/>
      <c r="H50" s="93"/>
      <c r="I50" s="94"/>
    </row>
    <row r="51" spans="1:9" s="7" customFormat="1" ht="15.75" customHeight="1" x14ac:dyDescent="0.2">
      <c r="A51" s="1"/>
      <c r="B51" s="1"/>
      <c r="C51" s="48" t="s">
        <v>335</v>
      </c>
      <c r="D51" s="60">
        <v>2766</v>
      </c>
      <c r="E51" s="77"/>
      <c r="F51" s="21"/>
      <c r="G51" s="75"/>
      <c r="I51" s="94"/>
    </row>
    <row r="52" spans="1:9" s="7" customFormat="1" ht="15.75" customHeight="1" x14ac:dyDescent="0.2">
      <c r="A52" s="1"/>
      <c r="B52" s="1"/>
      <c r="C52" s="48" t="s">
        <v>336</v>
      </c>
      <c r="D52" s="60">
        <v>3844</v>
      </c>
      <c r="E52" s="77"/>
      <c r="F52" s="21"/>
      <c r="G52" s="75"/>
      <c r="I52" s="94"/>
    </row>
    <row r="53" spans="1:9" s="7" customFormat="1" ht="15.75" customHeight="1" x14ac:dyDescent="0.2">
      <c r="A53" s="1"/>
      <c r="B53" s="1"/>
      <c r="C53" s="48" t="s">
        <v>337</v>
      </c>
      <c r="D53" s="60">
        <v>2181</v>
      </c>
      <c r="E53" s="77"/>
      <c r="F53" s="21"/>
      <c r="G53" s="75"/>
      <c r="I53" s="94"/>
    </row>
    <row r="54" spans="1:9" s="7" customFormat="1" ht="15.75" customHeight="1" x14ac:dyDescent="0.2">
      <c r="A54" s="1"/>
      <c r="B54" s="1"/>
      <c r="C54" s="48" t="s">
        <v>338</v>
      </c>
      <c r="D54" s="60">
        <v>914</v>
      </c>
      <c r="E54" s="77"/>
      <c r="F54" s="21"/>
      <c r="G54" s="75"/>
      <c r="I54" s="94"/>
    </row>
    <row r="55" spans="1:9" s="7" customFormat="1" ht="15.75" customHeight="1" x14ac:dyDescent="0.2">
      <c r="A55" s="1"/>
      <c r="B55" s="1"/>
      <c r="C55" s="48" t="s">
        <v>339</v>
      </c>
      <c r="D55" s="60">
        <v>9227</v>
      </c>
      <c r="E55" s="77"/>
      <c r="F55" s="21"/>
      <c r="G55" s="75"/>
      <c r="I55" s="94"/>
    </row>
    <row r="56" spans="1:9" s="7" customFormat="1" ht="15.75" customHeight="1" x14ac:dyDescent="0.2">
      <c r="A56" s="1"/>
      <c r="B56" s="1"/>
      <c r="C56" s="48" t="s">
        <v>340</v>
      </c>
      <c r="D56" s="60">
        <v>2852</v>
      </c>
      <c r="E56" s="77"/>
      <c r="F56" s="21"/>
      <c r="G56" s="75"/>
      <c r="I56" s="94"/>
    </row>
    <row r="57" spans="1:9" s="7" customFormat="1" ht="15.75" customHeight="1" x14ac:dyDescent="0.2">
      <c r="A57" s="1"/>
      <c r="B57" s="1"/>
      <c r="C57" s="48" t="s">
        <v>341</v>
      </c>
      <c r="D57" s="60">
        <v>12057</v>
      </c>
      <c r="E57" s="77"/>
      <c r="F57" s="21"/>
      <c r="G57" s="75"/>
      <c r="I57" s="94"/>
    </row>
    <row r="58" spans="1:9" s="7" customFormat="1" ht="15.75" customHeight="1" x14ac:dyDescent="0.2">
      <c r="A58" s="1"/>
      <c r="B58" s="1"/>
      <c r="C58" s="48" t="s">
        <v>148</v>
      </c>
      <c r="D58" s="60">
        <v>6388</v>
      </c>
      <c r="E58" s="77"/>
      <c r="F58" s="21"/>
      <c r="G58" s="75"/>
      <c r="I58" s="94"/>
    </row>
    <row r="59" spans="1:9" s="7" customFormat="1" ht="15.75" customHeight="1" x14ac:dyDescent="0.2">
      <c r="A59" s="1"/>
      <c r="B59" s="1"/>
      <c r="C59" s="48" t="s">
        <v>342</v>
      </c>
      <c r="D59" s="60">
        <v>2543</v>
      </c>
      <c r="E59" s="77"/>
      <c r="F59" s="21"/>
      <c r="G59" s="75"/>
      <c r="I59" s="94"/>
    </row>
    <row r="60" spans="1:9" s="7" customFormat="1" ht="15.75" customHeight="1" x14ac:dyDescent="0.2">
      <c r="A60" s="1"/>
      <c r="B60" s="1"/>
      <c r="C60" s="48" t="s">
        <v>343</v>
      </c>
      <c r="D60" s="60">
        <v>2322</v>
      </c>
      <c r="E60" s="77"/>
      <c r="F60" s="21"/>
      <c r="G60" s="75"/>
      <c r="I60" s="94"/>
    </row>
    <row r="61" spans="1:9" s="7" customFormat="1" ht="15.75" customHeight="1" x14ac:dyDescent="0.2">
      <c r="A61" s="1"/>
      <c r="B61" s="1"/>
      <c r="C61" s="48" t="s">
        <v>344</v>
      </c>
      <c r="D61" s="60">
        <v>2670</v>
      </c>
      <c r="E61" s="77"/>
      <c r="F61" s="21"/>
      <c r="G61" s="75"/>
      <c r="I61" s="94"/>
    </row>
    <row r="62" spans="1:9" s="7" customFormat="1" ht="15.75" customHeight="1" x14ac:dyDescent="0.2">
      <c r="A62" s="1"/>
      <c r="B62" s="1"/>
      <c r="C62" s="48"/>
      <c r="D62" s="60"/>
      <c r="E62" s="77"/>
      <c r="F62" s="21"/>
      <c r="G62" s="75"/>
    </row>
    <row r="63" spans="1:9" s="6" customFormat="1" ht="15.75" customHeight="1" x14ac:dyDescent="0.25">
      <c r="A63" s="1"/>
      <c r="B63" s="1"/>
      <c r="C63" s="49" t="s">
        <v>345</v>
      </c>
      <c r="D63" s="58">
        <f>SUM(D64:D109)</f>
        <v>118209</v>
      </c>
      <c r="E63" s="77"/>
      <c r="F63" s="21"/>
      <c r="G63" s="75"/>
      <c r="I63" s="58"/>
    </row>
    <row r="64" spans="1:9" s="7" customFormat="1" ht="15.75" customHeight="1" x14ac:dyDescent="0.2">
      <c r="A64" s="1"/>
      <c r="B64" s="1"/>
      <c r="C64" s="48" t="s">
        <v>346</v>
      </c>
      <c r="D64" s="60">
        <v>5053</v>
      </c>
      <c r="E64" s="77"/>
      <c r="F64" s="21"/>
      <c r="G64" s="75"/>
      <c r="I64" s="94"/>
    </row>
    <row r="65" spans="1:9" s="7" customFormat="1" ht="15.75" customHeight="1" x14ac:dyDescent="0.2">
      <c r="A65" s="1"/>
      <c r="B65" s="1"/>
      <c r="C65" s="48" t="s">
        <v>347</v>
      </c>
      <c r="D65" s="60">
        <v>366</v>
      </c>
      <c r="E65" s="77"/>
      <c r="F65" s="21"/>
      <c r="G65" s="75"/>
      <c r="I65" s="94"/>
    </row>
    <row r="66" spans="1:9" s="6" customFormat="1" ht="15.75" customHeight="1" x14ac:dyDescent="0.2">
      <c r="A66" s="1"/>
      <c r="B66" s="1"/>
      <c r="C66" s="48" t="s">
        <v>348</v>
      </c>
      <c r="D66" s="60">
        <v>331</v>
      </c>
      <c r="E66" s="77"/>
      <c r="F66" s="21"/>
      <c r="G66" s="75"/>
      <c r="I66" s="94"/>
    </row>
    <row r="67" spans="1:9" s="7" customFormat="1" ht="15.75" customHeight="1" x14ac:dyDescent="0.2">
      <c r="A67" s="1"/>
      <c r="B67" s="1"/>
      <c r="C67" s="48" t="s">
        <v>349</v>
      </c>
      <c r="D67" s="60">
        <v>3651</v>
      </c>
      <c r="E67" s="77"/>
      <c r="F67" s="21"/>
      <c r="G67" s="75"/>
      <c r="I67" s="94"/>
    </row>
    <row r="68" spans="1:9" s="7" customFormat="1" ht="15.75" customHeight="1" x14ac:dyDescent="0.2">
      <c r="A68" s="1"/>
      <c r="B68" s="1"/>
      <c r="C68" s="48" t="s">
        <v>350</v>
      </c>
      <c r="D68" s="60">
        <v>3247</v>
      </c>
      <c r="E68" s="77"/>
      <c r="F68" s="21"/>
      <c r="G68" s="75"/>
      <c r="I68" s="94"/>
    </row>
    <row r="69" spans="1:9" s="7" customFormat="1" ht="15.75" customHeight="1" x14ac:dyDescent="0.2">
      <c r="A69" s="1"/>
      <c r="B69" s="1"/>
      <c r="C69" s="48" t="s">
        <v>351</v>
      </c>
      <c r="D69" s="60">
        <v>1830</v>
      </c>
      <c r="E69" s="77"/>
      <c r="F69" s="21"/>
      <c r="G69" s="75"/>
      <c r="I69" s="94"/>
    </row>
    <row r="70" spans="1:9" s="7" customFormat="1" ht="15.75" customHeight="1" x14ac:dyDescent="0.2">
      <c r="A70" s="1"/>
      <c r="B70" s="1"/>
      <c r="C70" s="48" t="s">
        <v>352</v>
      </c>
      <c r="D70" s="60">
        <v>265</v>
      </c>
      <c r="E70" s="77"/>
      <c r="F70" s="21"/>
      <c r="G70" s="75"/>
      <c r="I70" s="94"/>
    </row>
    <row r="71" spans="1:9" s="7" customFormat="1" ht="15.75" customHeight="1" x14ac:dyDescent="0.2">
      <c r="A71" s="1"/>
      <c r="B71" s="1"/>
      <c r="C71" s="48" t="s">
        <v>353</v>
      </c>
      <c r="D71" s="60">
        <v>528</v>
      </c>
      <c r="E71" s="77"/>
      <c r="F71" s="21"/>
      <c r="G71" s="75"/>
      <c r="I71" s="94"/>
    </row>
    <row r="72" spans="1:9" s="7" customFormat="1" ht="15.75" customHeight="1" x14ac:dyDescent="0.2">
      <c r="A72" s="1"/>
      <c r="B72" s="1"/>
      <c r="C72" s="48" t="s">
        <v>354</v>
      </c>
      <c r="D72" s="60">
        <v>307</v>
      </c>
      <c r="E72" s="77"/>
      <c r="F72" s="21"/>
      <c r="G72" s="75"/>
      <c r="I72" s="94"/>
    </row>
    <row r="73" spans="1:9" s="7" customFormat="1" ht="15.75" customHeight="1" x14ac:dyDescent="0.2">
      <c r="A73" s="1"/>
      <c r="B73" s="1"/>
      <c r="C73" s="48" t="s">
        <v>355</v>
      </c>
      <c r="D73" s="60">
        <v>1913</v>
      </c>
      <c r="E73" s="77"/>
      <c r="F73" s="21"/>
      <c r="G73" s="75"/>
      <c r="I73" s="94"/>
    </row>
    <row r="74" spans="1:9" s="7" customFormat="1" ht="15.75" customHeight="1" x14ac:dyDescent="0.2">
      <c r="A74" s="1"/>
      <c r="B74" s="1"/>
      <c r="C74" s="48" t="s">
        <v>356</v>
      </c>
      <c r="D74" s="60">
        <v>3082</v>
      </c>
      <c r="E74" s="77"/>
      <c r="F74" s="21"/>
      <c r="G74" s="75"/>
      <c r="I74" s="94"/>
    </row>
    <row r="75" spans="1:9" s="7" customFormat="1" ht="15.75" customHeight="1" x14ac:dyDescent="0.2">
      <c r="A75" s="1"/>
      <c r="B75" s="1"/>
      <c r="C75" s="48" t="s">
        <v>357</v>
      </c>
      <c r="D75" s="60">
        <v>1363</v>
      </c>
      <c r="E75" s="77"/>
      <c r="F75" s="21"/>
      <c r="G75" s="75"/>
      <c r="I75" s="94"/>
    </row>
    <row r="76" spans="1:9" s="7" customFormat="1" ht="15.75" customHeight="1" x14ac:dyDescent="0.2">
      <c r="A76" s="1"/>
      <c r="B76" s="1"/>
      <c r="C76" s="48" t="s">
        <v>358</v>
      </c>
      <c r="D76" s="60">
        <v>5953</v>
      </c>
      <c r="E76" s="77"/>
      <c r="F76" s="21"/>
      <c r="G76" s="75"/>
      <c r="I76" s="94"/>
    </row>
    <row r="77" spans="1:9" s="7" customFormat="1" ht="15.75" customHeight="1" x14ac:dyDescent="0.2">
      <c r="A77" s="1"/>
      <c r="B77" s="1"/>
      <c r="C77" s="48" t="s">
        <v>359</v>
      </c>
      <c r="D77" s="60">
        <v>321</v>
      </c>
      <c r="E77" s="77"/>
      <c r="F77" s="21"/>
      <c r="G77" s="75"/>
      <c r="I77" s="94"/>
    </row>
    <row r="78" spans="1:9" s="7" customFormat="1" ht="15.75" customHeight="1" x14ac:dyDescent="0.2">
      <c r="A78" s="1"/>
      <c r="B78" s="1"/>
      <c r="C78" s="48" t="s">
        <v>360</v>
      </c>
      <c r="D78" s="60">
        <v>726</v>
      </c>
      <c r="E78" s="77"/>
      <c r="F78" s="21"/>
      <c r="G78" s="75"/>
      <c r="I78" s="94"/>
    </row>
    <row r="79" spans="1:9" s="7" customFormat="1" ht="15.75" customHeight="1" x14ac:dyDescent="0.2">
      <c r="A79" s="1"/>
      <c r="B79" s="1"/>
      <c r="C79" s="48" t="s">
        <v>26</v>
      </c>
      <c r="D79" s="60">
        <v>2103</v>
      </c>
      <c r="E79" s="77"/>
      <c r="F79" s="21"/>
      <c r="G79" s="75"/>
      <c r="I79" s="94"/>
    </row>
    <row r="80" spans="1:9" s="7" customFormat="1" ht="15.75" customHeight="1" x14ac:dyDescent="0.2">
      <c r="A80" s="1"/>
      <c r="B80" s="1"/>
      <c r="C80" s="48" t="s">
        <v>361</v>
      </c>
      <c r="D80" s="60">
        <v>3105</v>
      </c>
      <c r="E80" s="77"/>
      <c r="F80" s="21"/>
      <c r="G80" s="75"/>
      <c r="I80" s="94"/>
    </row>
    <row r="81" spans="1:9" s="7" customFormat="1" ht="15.75" customHeight="1" x14ac:dyDescent="0.2">
      <c r="A81" s="1"/>
      <c r="B81" s="1"/>
      <c r="C81" s="48" t="s">
        <v>362</v>
      </c>
      <c r="D81" s="60">
        <v>6646</v>
      </c>
      <c r="E81" s="77"/>
      <c r="F81" s="21"/>
      <c r="G81" s="75"/>
      <c r="I81" s="94"/>
    </row>
    <row r="82" spans="1:9" s="7" customFormat="1" ht="15.75" customHeight="1" x14ac:dyDescent="0.2">
      <c r="A82" s="1"/>
      <c r="B82" s="1"/>
      <c r="C82" s="48" t="s">
        <v>363</v>
      </c>
      <c r="D82" s="60">
        <v>2485</v>
      </c>
      <c r="E82" s="77"/>
      <c r="F82" s="21"/>
      <c r="G82" s="75"/>
      <c r="I82" s="94"/>
    </row>
    <row r="83" spans="1:9" s="7" customFormat="1" ht="15.75" customHeight="1" x14ac:dyDescent="0.2">
      <c r="A83" s="1"/>
      <c r="B83" s="1"/>
      <c r="C83" s="48" t="s">
        <v>364</v>
      </c>
      <c r="D83" s="60">
        <v>189</v>
      </c>
      <c r="E83" s="77"/>
      <c r="F83" s="21"/>
      <c r="G83" s="75"/>
      <c r="I83" s="94"/>
    </row>
    <row r="84" spans="1:9" s="7" customFormat="1" ht="15.75" customHeight="1" x14ac:dyDescent="0.2">
      <c r="A84" s="1"/>
      <c r="B84" s="1"/>
      <c r="C84" s="48" t="s">
        <v>144</v>
      </c>
      <c r="D84" s="60">
        <v>2466</v>
      </c>
      <c r="E84" s="77"/>
      <c r="F84" s="21"/>
      <c r="G84" s="75"/>
      <c r="I84" s="94"/>
    </row>
    <row r="85" spans="1:9" s="6" customFormat="1" ht="15.75" customHeight="1" x14ac:dyDescent="0.2">
      <c r="A85" s="1"/>
      <c r="B85" s="1"/>
      <c r="C85" s="48" t="s">
        <v>365</v>
      </c>
      <c r="D85" s="60">
        <v>4214</v>
      </c>
      <c r="E85" s="77"/>
      <c r="F85" s="21"/>
      <c r="G85" s="75"/>
      <c r="I85" s="94"/>
    </row>
    <row r="86" spans="1:9" s="7" customFormat="1" ht="15.75" customHeight="1" x14ac:dyDescent="0.2">
      <c r="A86" s="1"/>
      <c r="B86" s="1"/>
      <c r="C86" s="48" t="s">
        <v>366</v>
      </c>
      <c r="D86" s="60">
        <v>4555</v>
      </c>
      <c r="E86" s="77"/>
      <c r="F86" s="21"/>
      <c r="G86" s="75"/>
      <c r="I86" s="94"/>
    </row>
    <row r="87" spans="1:9" s="7" customFormat="1" ht="15.75" customHeight="1" x14ac:dyDescent="0.2">
      <c r="A87" s="1"/>
      <c r="B87" s="1"/>
      <c r="C87" s="48" t="s">
        <v>367</v>
      </c>
      <c r="D87" s="60">
        <v>4080</v>
      </c>
      <c r="E87" s="77"/>
      <c r="F87" s="21"/>
      <c r="G87" s="75"/>
      <c r="I87" s="94"/>
    </row>
    <row r="88" spans="1:9" s="7" customFormat="1" ht="15.75" customHeight="1" x14ac:dyDescent="0.2">
      <c r="A88" s="1"/>
      <c r="B88" s="1"/>
      <c r="C88" s="48" t="s">
        <v>55</v>
      </c>
      <c r="D88" s="60">
        <v>211</v>
      </c>
      <c r="E88" s="77"/>
      <c r="F88" s="21"/>
      <c r="G88" s="75"/>
      <c r="I88" s="94"/>
    </row>
    <row r="89" spans="1:9" s="7" customFormat="1" ht="15.75" customHeight="1" x14ac:dyDescent="0.2">
      <c r="A89" s="1"/>
      <c r="B89" s="1"/>
      <c r="C89" s="48" t="s">
        <v>368</v>
      </c>
      <c r="D89" s="60">
        <v>11011</v>
      </c>
      <c r="E89" s="77"/>
      <c r="F89" s="21"/>
      <c r="G89" s="75"/>
      <c r="I89" s="94"/>
    </row>
    <row r="90" spans="1:9" s="7" customFormat="1" ht="15.75" customHeight="1" x14ac:dyDescent="0.2">
      <c r="A90" s="1"/>
      <c r="B90" s="1"/>
      <c r="C90" s="48" t="s">
        <v>152</v>
      </c>
      <c r="D90" s="60">
        <v>272</v>
      </c>
      <c r="E90" s="77"/>
      <c r="F90" s="21"/>
      <c r="G90" s="75"/>
      <c r="I90" s="94"/>
    </row>
    <row r="91" spans="1:9" s="7" customFormat="1" ht="15.75" customHeight="1" x14ac:dyDescent="0.2">
      <c r="A91" s="1"/>
      <c r="B91" s="1"/>
      <c r="C91" s="48" t="s">
        <v>369</v>
      </c>
      <c r="D91" s="60">
        <v>5192</v>
      </c>
      <c r="E91" s="77"/>
      <c r="F91" s="21"/>
      <c r="G91" s="75"/>
      <c r="I91" s="94"/>
    </row>
    <row r="92" spans="1:9" s="7" customFormat="1" ht="15.75" customHeight="1" x14ac:dyDescent="0.2">
      <c r="A92" s="1"/>
      <c r="B92" s="1"/>
      <c r="C92" s="48" t="s">
        <v>370</v>
      </c>
      <c r="D92" s="60">
        <v>2953</v>
      </c>
      <c r="E92" s="77"/>
      <c r="F92" s="21"/>
      <c r="G92" s="75"/>
      <c r="I92" s="94"/>
    </row>
    <row r="93" spans="1:9" s="7" customFormat="1" ht="15.75" customHeight="1" x14ac:dyDescent="0.2">
      <c r="A93" s="1"/>
      <c r="B93" s="1"/>
      <c r="C93" s="48" t="s">
        <v>371</v>
      </c>
      <c r="D93" s="60">
        <v>899</v>
      </c>
      <c r="E93" s="77"/>
      <c r="F93" s="21"/>
      <c r="G93" s="75"/>
      <c r="I93" s="94"/>
    </row>
    <row r="94" spans="1:9" s="7" customFormat="1" ht="15.75" customHeight="1" x14ac:dyDescent="0.2">
      <c r="A94" s="1"/>
      <c r="B94" s="1"/>
      <c r="C94" s="48" t="s">
        <v>372</v>
      </c>
      <c r="D94" s="60">
        <v>7735</v>
      </c>
      <c r="E94" s="77"/>
      <c r="F94" s="21"/>
      <c r="G94" s="75"/>
      <c r="I94" s="94"/>
    </row>
    <row r="95" spans="1:9" s="7" customFormat="1" ht="15.75" customHeight="1" x14ac:dyDescent="0.2">
      <c r="A95" s="1"/>
      <c r="B95" s="1"/>
      <c r="C95" s="48" t="s">
        <v>67</v>
      </c>
      <c r="D95" s="60">
        <v>3784</v>
      </c>
      <c r="E95" s="77"/>
      <c r="F95" s="21"/>
      <c r="G95" s="75"/>
      <c r="I95" s="94"/>
    </row>
    <row r="96" spans="1:9" s="7" customFormat="1" ht="15.75" customHeight="1" x14ac:dyDescent="0.2">
      <c r="A96" s="1"/>
      <c r="B96" s="1"/>
      <c r="C96" s="48" t="s">
        <v>373</v>
      </c>
      <c r="D96" s="60">
        <v>1890</v>
      </c>
      <c r="E96" s="77"/>
      <c r="F96" s="21"/>
      <c r="G96" s="75"/>
      <c r="I96" s="94"/>
    </row>
    <row r="97" spans="1:9" s="7" customFormat="1" ht="15.75" customHeight="1" x14ac:dyDescent="0.2">
      <c r="A97" s="1"/>
      <c r="B97" s="1"/>
      <c r="C97" s="48" t="s">
        <v>37</v>
      </c>
      <c r="D97" s="60">
        <v>3478</v>
      </c>
      <c r="E97" s="77"/>
      <c r="F97" s="21"/>
      <c r="G97" s="75"/>
      <c r="I97" s="94"/>
    </row>
    <row r="98" spans="1:9" s="7" customFormat="1" ht="15.75" customHeight="1" x14ac:dyDescent="0.2">
      <c r="A98" s="1"/>
      <c r="B98" s="1"/>
      <c r="C98" s="48" t="s">
        <v>374</v>
      </c>
      <c r="D98" s="60">
        <v>1543</v>
      </c>
      <c r="E98" s="77"/>
      <c r="F98" s="21"/>
      <c r="G98" s="75"/>
      <c r="I98" s="94"/>
    </row>
    <row r="99" spans="1:9" s="7" customFormat="1" ht="15.75" customHeight="1" x14ac:dyDescent="0.2">
      <c r="A99" s="1"/>
      <c r="B99" s="1"/>
      <c r="C99" s="48" t="s">
        <v>375</v>
      </c>
      <c r="D99" s="60">
        <v>2699</v>
      </c>
      <c r="E99" s="77"/>
      <c r="F99" s="21"/>
      <c r="G99" s="75"/>
      <c r="I99" s="94"/>
    </row>
    <row r="100" spans="1:9" s="7" customFormat="1" ht="15.75" customHeight="1" x14ac:dyDescent="0.2">
      <c r="A100" s="1"/>
      <c r="B100" s="1"/>
      <c r="C100" s="48" t="s">
        <v>376</v>
      </c>
      <c r="D100" s="60">
        <v>858</v>
      </c>
      <c r="E100" s="77"/>
      <c r="F100" s="21"/>
      <c r="G100" s="75"/>
      <c r="I100" s="94"/>
    </row>
    <row r="101" spans="1:9" s="7" customFormat="1" ht="15.75" customHeight="1" x14ac:dyDescent="0.2">
      <c r="A101" s="1"/>
      <c r="B101" s="1"/>
      <c r="C101" s="48" t="s">
        <v>377</v>
      </c>
      <c r="D101" s="60">
        <v>4580</v>
      </c>
      <c r="E101" s="77"/>
      <c r="F101" s="21"/>
      <c r="G101" s="75"/>
      <c r="I101" s="94"/>
    </row>
    <row r="102" spans="1:9" s="7" customFormat="1" ht="15.75" customHeight="1" x14ac:dyDescent="0.2">
      <c r="A102" s="1"/>
      <c r="B102" s="1"/>
      <c r="C102" s="48" t="s">
        <v>378</v>
      </c>
      <c r="D102" s="60">
        <v>372</v>
      </c>
      <c r="E102" s="77"/>
      <c r="F102" s="21"/>
      <c r="G102" s="75"/>
      <c r="I102" s="94"/>
    </row>
    <row r="103" spans="1:9" s="7" customFormat="1" ht="15.75" customHeight="1" x14ac:dyDescent="0.2">
      <c r="A103" s="1"/>
      <c r="B103" s="1"/>
      <c r="C103" s="48" t="s">
        <v>379</v>
      </c>
      <c r="D103" s="60">
        <v>114</v>
      </c>
      <c r="E103" s="77"/>
      <c r="F103" s="21"/>
      <c r="G103" s="75"/>
      <c r="I103" s="94"/>
    </row>
    <row r="104" spans="1:9" s="7" customFormat="1" ht="15.75" customHeight="1" x14ac:dyDescent="0.2">
      <c r="A104" s="1"/>
      <c r="B104" s="1"/>
      <c r="C104" s="48" t="s">
        <v>380</v>
      </c>
      <c r="D104" s="60">
        <v>953</v>
      </c>
      <c r="E104" s="77"/>
      <c r="F104" s="21"/>
      <c r="G104" s="75"/>
      <c r="I104" s="94"/>
    </row>
    <row r="105" spans="1:9" s="7" customFormat="1" ht="15.75" customHeight="1" x14ac:dyDescent="0.2">
      <c r="A105" s="1"/>
      <c r="B105" s="1"/>
      <c r="C105" s="48" t="s">
        <v>142</v>
      </c>
      <c r="D105" s="60">
        <v>1953</v>
      </c>
      <c r="E105" s="77"/>
      <c r="F105" s="21"/>
      <c r="G105" s="75"/>
      <c r="I105" s="94"/>
    </row>
    <row r="106" spans="1:9" s="7" customFormat="1" ht="15.75" customHeight="1" x14ac:dyDescent="0.2">
      <c r="A106" s="1"/>
      <c r="B106" s="1"/>
      <c r="C106" s="48" t="s">
        <v>381</v>
      </c>
      <c r="D106" s="60">
        <v>888</v>
      </c>
      <c r="E106" s="77"/>
      <c r="F106" s="21"/>
      <c r="G106" s="75"/>
      <c r="I106" s="94"/>
    </row>
    <row r="107" spans="1:9" s="7" customFormat="1" ht="15.75" customHeight="1" x14ac:dyDescent="0.2">
      <c r="A107" s="1"/>
      <c r="B107" s="1"/>
      <c r="C107" s="48" t="s">
        <v>382</v>
      </c>
      <c r="D107" s="60">
        <v>3283</v>
      </c>
      <c r="E107" s="77"/>
      <c r="F107" s="21"/>
      <c r="G107" s="75"/>
      <c r="I107" s="94"/>
    </row>
    <row r="108" spans="1:9" s="7" customFormat="1" ht="15.75" customHeight="1" x14ac:dyDescent="0.2">
      <c r="A108" s="1"/>
      <c r="B108" s="1"/>
      <c r="C108" s="48" t="s">
        <v>383</v>
      </c>
      <c r="D108" s="60">
        <v>856</v>
      </c>
      <c r="E108" s="77"/>
      <c r="F108" s="21"/>
      <c r="G108" s="75"/>
      <c r="I108" s="94"/>
    </row>
    <row r="109" spans="1:9" s="7" customFormat="1" ht="15.75" customHeight="1" x14ac:dyDescent="0.2">
      <c r="A109" s="1"/>
      <c r="B109" s="1"/>
      <c r="C109" s="48" t="s">
        <v>384</v>
      </c>
      <c r="D109" s="60">
        <v>3906</v>
      </c>
      <c r="E109" s="77"/>
      <c r="F109" s="21"/>
      <c r="G109" s="75"/>
      <c r="I109" s="94"/>
    </row>
    <row r="110" spans="1:9" s="7" customFormat="1" ht="15.75" customHeight="1" x14ac:dyDescent="0.2">
      <c r="A110" s="1"/>
      <c r="B110" s="1"/>
      <c r="C110" s="48"/>
      <c r="D110" s="60"/>
      <c r="E110" s="77"/>
      <c r="F110" s="21"/>
      <c r="G110" s="75"/>
    </row>
    <row r="111" spans="1:9" s="6" customFormat="1" ht="15.75" customHeight="1" x14ac:dyDescent="0.25">
      <c r="A111" s="1"/>
      <c r="B111" s="1"/>
      <c r="C111" s="49" t="s">
        <v>385</v>
      </c>
      <c r="D111" s="58">
        <f>SUM(D112:D134)</f>
        <v>77443</v>
      </c>
      <c r="E111" s="77"/>
      <c r="F111" s="21"/>
      <c r="G111" s="75"/>
      <c r="I111" s="58"/>
    </row>
    <row r="112" spans="1:9" s="7" customFormat="1" ht="15.75" customHeight="1" x14ac:dyDescent="0.2">
      <c r="A112" s="1"/>
      <c r="B112" s="1"/>
      <c r="C112" s="48" t="s">
        <v>386</v>
      </c>
      <c r="D112" s="60">
        <v>1705</v>
      </c>
      <c r="E112" s="77"/>
      <c r="F112" s="21"/>
      <c r="G112" s="75"/>
      <c r="I112" s="94"/>
    </row>
    <row r="113" spans="1:9" s="7" customFormat="1" ht="15.75" customHeight="1" x14ac:dyDescent="0.2">
      <c r="A113" s="1"/>
      <c r="B113" s="1"/>
      <c r="C113" s="48" t="s">
        <v>387</v>
      </c>
      <c r="D113" s="60">
        <v>2176</v>
      </c>
      <c r="E113" s="77"/>
      <c r="F113" s="21"/>
      <c r="G113" s="75"/>
      <c r="I113" s="94"/>
    </row>
    <row r="114" spans="1:9" s="7" customFormat="1" ht="15.75" customHeight="1" x14ac:dyDescent="0.2">
      <c r="A114" s="1"/>
      <c r="B114" s="1"/>
      <c r="C114" s="48" t="s">
        <v>287</v>
      </c>
      <c r="D114" s="60">
        <v>3117</v>
      </c>
      <c r="E114" s="77"/>
      <c r="F114" s="21"/>
      <c r="G114" s="75"/>
      <c r="I114" s="94"/>
    </row>
    <row r="115" spans="1:9" s="7" customFormat="1" ht="15.75" customHeight="1" x14ac:dyDescent="0.2">
      <c r="A115" s="1"/>
      <c r="B115" s="1"/>
      <c r="C115" s="48" t="s">
        <v>388</v>
      </c>
      <c r="D115" s="60">
        <v>7840</v>
      </c>
      <c r="E115" s="77"/>
      <c r="F115" s="21"/>
      <c r="G115" s="75"/>
      <c r="I115" s="94"/>
    </row>
    <row r="116" spans="1:9" s="7" customFormat="1" ht="15.75" customHeight="1" x14ac:dyDescent="0.2">
      <c r="A116" s="1"/>
      <c r="B116" s="1"/>
      <c r="C116" s="48" t="s">
        <v>389</v>
      </c>
      <c r="D116" s="60">
        <v>2613</v>
      </c>
      <c r="E116" s="77"/>
      <c r="F116" s="21"/>
      <c r="G116" s="75"/>
      <c r="I116" s="94"/>
    </row>
    <row r="117" spans="1:9" s="7" customFormat="1" ht="15.75" customHeight="1" x14ac:dyDescent="0.2">
      <c r="A117" s="1"/>
      <c r="B117" s="1"/>
      <c r="C117" s="48" t="s">
        <v>390</v>
      </c>
      <c r="D117" s="60">
        <v>437</v>
      </c>
      <c r="E117" s="77"/>
      <c r="F117" s="21"/>
      <c r="G117" s="75"/>
      <c r="I117" s="94"/>
    </row>
    <row r="118" spans="1:9" s="7" customFormat="1" ht="15.75" customHeight="1" x14ac:dyDescent="0.2">
      <c r="A118" s="1"/>
      <c r="B118" s="1"/>
      <c r="C118" s="48" t="s">
        <v>391</v>
      </c>
      <c r="D118" s="60">
        <v>3000</v>
      </c>
      <c r="E118" s="77"/>
      <c r="F118" s="21"/>
      <c r="G118" s="75"/>
      <c r="I118" s="94"/>
    </row>
    <row r="119" spans="1:9" s="7" customFormat="1" ht="15.75" customHeight="1" x14ac:dyDescent="0.2">
      <c r="A119" s="1"/>
      <c r="B119" s="1"/>
      <c r="C119" s="48" t="s">
        <v>392</v>
      </c>
      <c r="D119" s="60">
        <v>10322</v>
      </c>
      <c r="E119" s="77"/>
      <c r="F119" s="21"/>
      <c r="G119" s="75"/>
      <c r="I119" s="94"/>
    </row>
    <row r="120" spans="1:9" s="7" customFormat="1" ht="15.75" customHeight="1" x14ac:dyDescent="0.2">
      <c r="A120" s="1"/>
      <c r="B120" s="1"/>
      <c r="C120" s="48" t="s">
        <v>393</v>
      </c>
      <c r="D120" s="60">
        <v>943</v>
      </c>
      <c r="E120" s="77"/>
      <c r="F120" s="21"/>
      <c r="G120" s="75"/>
      <c r="I120" s="94"/>
    </row>
    <row r="121" spans="1:9" s="7" customFormat="1" ht="15.75" customHeight="1" x14ac:dyDescent="0.2">
      <c r="A121" s="1"/>
      <c r="B121" s="1"/>
      <c r="C121" s="48" t="s">
        <v>394</v>
      </c>
      <c r="D121" s="60">
        <v>3287</v>
      </c>
      <c r="E121" s="77"/>
      <c r="F121" s="21"/>
      <c r="G121" s="75"/>
      <c r="I121" s="94"/>
    </row>
    <row r="122" spans="1:9" s="7" customFormat="1" ht="15.75" customHeight="1" x14ac:dyDescent="0.2">
      <c r="A122" s="1"/>
      <c r="B122" s="1"/>
      <c r="C122" s="48" t="s">
        <v>395</v>
      </c>
      <c r="D122" s="60">
        <v>5496</v>
      </c>
      <c r="E122" s="77"/>
      <c r="F122" s="21"/>
      <c r="G122" s="75"/>
      <c r="I122" s="94"/>
    </row>
    <row r="123" spans="1:9" s="7" customFormat="1" ht="15.75" customHeight="1" x14ac:dyDescent="0.2">
      <c r="A123" s="1"/>
      <c r="B123" s="1"/>
      <c r="C123" s="48" t="s">
        <v>396</v>
      </c>
      <c r="D123" s="60">
        <v>2025</v>
      </c>
      <c r="E123" s="77"/>
      <c r="F123" s="21"/>
      <c r="G123" s="75"/>
      <c r="I123" s="94"/>
    </row>
    <row r="124" spans="1:9" s="7" customFormat="1" ht="15.75" customHeight="1" x14ac:dyDescent="0.2">
      <c r="A124" s="1"/>
      <c r="B124" s="1"/>
      <c r="C124" s="48" t="s">
        <v>397</v>
      </c>
      <c r="D124" s="60">
        <v>3699</v>
      </c>
      <c r="E124" s="77"/>
      <c r="F124" s="21"/>
      <c r="G124" s="75"/>
      <c r="I124" s="94"/>
    </row>
    <row r="125" spans="1:9" s="7" customFormat="1" ht="15.75" customHeight="1" x14ac:dyDescent="0.2">
      <c r="A125" s="1"/>
      <c r="B125" s="1"/>
      <c r="C125" s="48" t="s">
        <v>398</v>
      </c>
      <c r="D125" s="60">
        <v>6556</v>
      </c>
      <c r="E125" s="77"/>
      <c r="F125" s="21"/>
      <c r="G125" s="75"/>
      <c r="I125" s="94"/>
    </row>
    <row r="126" spans="1:9" s="7" customFormat="1" ht="15.75" customHeight="1" x14ac:dyDescent="0.2">
      <c r="A126" s="1"/>
      <c r="B126" s="1"/>
      <c r="C126" s="48" t="s">
        <v>399</v>
      </c>
      <c r="D126" s="60">
        <v>2421</v>
      </c>
      <c r="E126" s="77"/>
      <c r="F126" s="21"/>
      <c r="G126" s="75"/>
      <c r="I126" s="94"/>
    </row>
    <row r="127" spans="1:9" s="7" customFormat="1" ht="15.75" customHeight="1" x14ac:dyDescent="0.2">
      <c r="A127" s="1"/>
      <c r="B127" s="1"/>
      <c r="C127" s="48" t="s">
        <v>400</v>
      </c>
      <c r="D127" s="60">
        <v>631</v>
      </c>
      <c r="E127" s="77"/>
      <c r="F127" s="21"/>
      <c r="G127" s="75"/>
      <c r="I127" s="94"/>
    </row>
    <row r="128" spans="1:9" s="7" customFormat="1" ht="15.75" customHeight="1" x14ac:dyDescent="0.2">
      <c r="A128" s="1"/>
      <c r="B128" s="1"/>
      <c r="C128" s="48" t="s">
        <v>401</v>
      </c>
      <c r="D128" s="60">
        <v>2151</v>
      </c>
      <c r="E128" s="77"/>
      <c r="F128" s="21"/>
      <c r="G128" s="75"/>
      <c r="I128" s="94"/>
    </row>
    <row r="129" spans="1:9" s="7" customFormat="1" ht="15.75" customHeight="1" x14ac:dyDescent="0.2">
      <c r="A129" s="1"/>
      <c r="B129" s="1"/>
      <c r="C129" s="48" t="s">
        <v>52</v>
      </c>
      <c r="D129" s="60">
        <v>2324</v>
      </c>
      <c r="E129" s="77"/>
      <c r="F129" s="21"/>
      <c r="G129" s="75"/>
      <c r="I129" s="94"/>
    </row>
    <row r="130" spans="1:9" s="7" customFormat="1" ht="15.75" customHeight="1" x14ac:dyDescent="0.2">
      <c r="A130" s="1"/>
      <c r="B130" s="1"/>
      <c r="C130" s="48" t="s">
        <v>402</v>
      </c>
      <c r="D130" s="60">
        <v>896</v>
      </c>
      <c r="E130" s="77"/>
      <c r="F130" s="21"/>
      <c r="G130" s="75"/>
      <c r="I130" s="94"/>
    </row>
    <row r="131" spans="1:9" s="7" customFormat="1" ht="15.75" customHeight="1" x14ac:dyDescent="0.2">
      <c r="A131" s="1"/>
      <c r="B131" s="1"/>
      <c r="C131" s="48" t="s">
        <v>403</v>
      </c>
      <c r="D131" s="60">
        <v>2640</v>
      </c>
      <c r="E131" s="77"/>
      <c r="F131" s="21"/>
      <c r="G131" s="75"/>
      <c r="I131" s="94"/>
    </row>
    <row r="132" spans="1:9" s="7" customFormat="1" ht="15.75" customHeight="1" x14ac:dyDescent="0.2">
      <c r="A132" s="1"/>
      <c r="B132" s="1"/>
      <c r="C132" s="48" t="s">
        <v>404</v>
      </c>
      <c r="D132" s="60">
        <v>6874</v>
      </c>
      <c r="E132" s="77"/>
      <c r="F132" s="21"/>
      <c r="G132" s="75"/>
      <c r="I132" s="94"/>
    </row>
    <row r="133" spans="1:9" s="7" customFormat="1" ht="15.75" customHeight="1" x14ac:dyDescent="0.2">
      <c r="A133" s="1"/>
      <c r="B133" s="1"/>
      <c r="C133" s="48" t="s">
        <v>405</v>
      </c>
      <c r="D133" s="60">
        <v>4544</v>
      </c>
      <c r="E133" s="77"/>
      <c r="F133" s="21"/>
      <c r="G133" s="75"/>
      <c r="I133" s="94"/>
    </row>
    <row r="134" spans="1:9" s="7" customFormat="1" ht="15.75" customHeight="1" x14ac:dyDescent="0.2">
      <c r="A134" s="1"/>
      <c r="B134" s="1"/>
      <c r="C134" s="48" t="s">
        <v>406</v>
      </c>
      <c r="D134" s="60">
        <v>1746</v>
      </c>
      <c r="E134" s="77"/>
      <c r="F134" s="21"/>
      <c r="G134" s="75"/>
      <c r="I134" s="94"/>
    </row>
    <row r="135" spans="1:9" s="7" customFormat="1" ht="15.75" customHeight="1" x14ac:dyDescent="0.2">
      <c r="A135" s="1"/>
      <c r="B135" s="1"/>
      <c r="C135" s="48"/>
      <c r="D135" s="60"/>
      <c r="E135" s="77"/>
      <c r="F135" s="21"/>
      <c r="G135" s="75"/>
    </row>
    <row r="136" spans="1:9" s="6" customFormat="1" ht="15.75" customHeight="1" x14ac:dyDescent="0.25">
      <c r="A136" s="1"/>
      <c r="B136" s="1"/>
      <c r="C136" s="49" t="s">
        <v>407</v>
      </c>
      <c r="D136" s="58">
        <f>SUM(D137:D148)</f>
        <v>78272</v>
      </c>
      <c r="E136" s="77"/>
      <c r="F136" s="21"/>
      <c r="G136" s="75"/>
      <c r="I136" s="58"/>
    </row>
    <row r="137" spans="1:9" s="7" customFormat="1" ht="15.75" customHeight="1" x14ac:dyDescent="0.2">
      <c r="A137" s="1"/>
      <c r="B137" s="1"/>
      <c r="C137" s="48" t="s">
        <v>408</v>
      </c>
      <c r="D137" s="60">
        <v>6869</v>
      </c>
      <c r="E137" s="77"/>
      <c r="F137" s="21"/>
      <c r="G137" s="75"/>
      <c r="I137" s="94"/>
    </row>
    <row r="138" spans="1:9" s="7" customFormat="1" ht="15.75" customHeight="1" x14ac:dyDescent="0.2">
      <c r="A138" s="1"/>
      <c r="B138" s="1"/>
      <c r="C138" s="48" t="s">
        <v>409</v>
      </c>
      <c r="D138" s="60">
        <v>2089</v>
      </c>
      <c r="E138" s="77"/>
      <c r="F138" s="21"/>
      <c r="G138" s="75"/>
      <c r="I138" s="94"/>
    </row>
    <row r="139" spans="1:9" s="7" customFormat="1" ht="15.75" customHeight="1" x14ac:dyDescent="0.2">
      <c r="A139" s="1"/>
      <c r="B139" s="1"/>
      <c r="C139" s="48" t="s">
        <v>410</v>
      </c>
      <c r="D139" s="60">
        <v>6141</v>
      </c>
      <c r="E139" s="77"/>
      <c r="F139" s="21"/>
      <c r="G139" s="75"/>
      <c r="I139" s="94"/>
    </row>
    <row r="140" spans="1:9" s="6" customFormat="1" ht="15.75" customHeight="1" x14ac:dyDescent="0.2">
      <c r="A140" s="1"/>
      <c r="B140" s="1"/>
      <c r="C140" s="48" t="s">
        <v>411</v>
      </c>
      <c r="D140" s="60">
        <v>19946</v>
      </c>
      <c r="E140" s="77"/>
      <c r="F140" s="21"/>
      <c r="G140" s="75"/>
      <c r="I140" s="94"/>
    </row>
    <row r="141" spans="1:9" s="7" customFormat="1" ht="15.75" customHeight="1" x14ac:dyDescent="0.2">
      <c r="A141" s="1"/>
      <c r="B141" s="1"/>
      <c r="C141" s="48" t="s">
        <v>412</v>
      </c>
      <c r="D141" s="60">
        <v>3191</v>
      </c>
      <c r="E141" s="77"/>
      <c r="F141" s="21"/>
      <c r="G141" s="75"/>
      <c r="I141" s="94"/>
    </row>
    <row r="142" spans="1:9" s="7" customFormat="1" ht="15.75" customHeight="1" x14ac:dyDescent="0.2">
      <c r="A142" s="1"/>
      <c r="B142" s="1"/>
      <c r="C142" s="48" t="s">
        <v>2</v>
      </c>
      <c r="D142" s="60">
        <v>653</v>
      </c>
      <c r="E142" s="77"/>
      <c r="F142" s="21"/>
      <c r="G142" s="75"/>
      <c r="I142" s="94"/>
    </row>
    <row r="143" spans="1:9" s="7" customFormat="1" ht="15.75" customHeight="1" x14ac:dyDescent="0.2">
      <c r="A143" s="1"/>
      <c r="B143" s="1"/>
      <c r="C143" s="48" t="s">
        <v>413</v>
      </c>
      <c r="D143" s="60">
        <v>5169</v>
      </c>
      <c r="E143" s="77"/>
      <c r="F143" s="21"/>
      <c r="G143" s="75"/>
      <c r="I143" s="94"/>
    </row>
    <row r="144" spans="1:9" s="7" customFormat="1" ht="15.75" customHeight="1" x14ac:dyDescent="0.2">
      <c r="A144" s="1"/>
      <c r="B144" s="1"/>
      <c r="C144" s="48" t="s">
        <v>414</v>
      </c>
      <c r="D144" s="60">
        <v>5623</v>
      </c>
      <c r="E144" s="77"/>
      <c r="F144" s="21"/>
      <c r="G144" s="75"/>
      <c r="I144" s="94"/>
    </row>
    <row r="145" spans="1:9" s="7" customFormat="1" ht="15.75" customHeight="1" x14ac:dyDescent="0.2">
      <c r="A145" s="1"/>
      <c r="B145" s="1"/>
      <c r="C145" s="48" t="s">
        <v>415</v>
      </c>
      <c r="D145" s="60">
        <v>544</v>
      </c>
      <c r="E145" s="77"/>
      <c r="F145" s="21"/>
      <c r="G145" s="75"/>
      <c r="I145" s="94"/>
    </row>
    <row r="146" spans="1:9" s="7" customFormat="1" ht="15.75" customHeight="1" x14ac:dyDescent="0.2">
      <c r="A146" s="1"/>
      <c r="B146" s="1"/>
      <c r="C146" s="48" t="s">
        <v>416</v>
      </c>
      <c r="D146" s="60">
        <v>8905</v>
      </c>
      <c r="E146" s="77"/>
      <c r="F146" s="21"/>
      <c r="G146" s="75"/>
      <c r="I146" s="94"/>
    </row>
    <row r="147" spans="1:9" s="7" customFormat="1" ht="15.75" customHeight="1" x14ac:dyDescent="0.2">
      <c r="A147" s="1"/>
      <c r="B147" s="1"/>
      <c r="C147" s="48" t="s">
        <v>417</v>
      </c>
      <c r="D147" s="60">
        <v>6290</v>
      </c>
      <c r="E147" s="77"/>
      <c r="F147" s="21"/>
      <c r="G147" s="75"/>
      <c r="I147" s="94"/>
    </row>
    <row r="148" spans="1:9" s="7" customFormat="1" ht="15.75" customHeight="1" x14ac:dyDescent="0.2">
      <c r="A148" s="1"/>
      <c r="B148" s="1"/>
      <c r="C148" s="48" t="s">
        <v>418</v>
      </c>
      <c r="D148" s="60">
        <v>12852</v>
      </c>
      <c r="E148" s="77"/>
      <c r="F148" s="21"/>
      <c r="G148" s="75"/>
      <c r="I148" s="94"/>
    </row>
    <row r="149" spans="1:9" s="7" customFormat="1" ht="15.75" customHeight="1" x14ac:dyDescent="0.2">
      <c r="A149" s="1"/>
      <c r="B149" s="1"/>
      <c r="C149" s="48"/>
      <c r="D149" s="60"/>
      <c r="E149" s="77"/>
      <c r="F149" s="21"/>
      <c r="G149" s="75"/>
    </row>
    <row r="150" spans="1:9" s="7" customFormat="1" ht="15.75" customHeight="1" x14ac:dyDescent="0.2">
      <c r="A150" s="1"/>
      <c r="B150" s="1"/>
      <c r="C150" s="48"/>
      <c r="D150" s="60"/>
      <c r="E150" s="77"/>
      <c r="F150" s="21"/>
      <c r="G150" s="75"/>
    </row>
    <row r="151" spans="1:9" s="6" customFormat="1" ht="15.75" customHeight="1" x14ac:dyDescent="0.25">
      <c r="A151" s="1"/>
      <c r="B151" s="1"/>
      <c r="C151" s="49" t="s">
        <v>419</v>
      </c>
      <c r="D151" s="58">
        <f>SUM(D152:D169)</f>
        <v>149879</v>
      </c>
      <c r="E151" s="77"/>
      <c r="F151" s="21"/>
      <c r="G151" s="75"/>
      <c r="I151" s="58"/>
    </row>
    <row r="152" spans="1:9" s="7" customFormat="1" ht="15.75" customHeight="1" x14ac:dyDescent="0.2">
      <c r="A152" s="1"/>
      <c r="B152" s="1"/>
      <c r="C152" s="48" t="s">
        <v>420</v>
      </c>
      <c r="D152" s="60">
        <v>18868</v>
      </c>
      <c r="E152" s="77"/>
      <c r="F152" s="21"/>
      <c r="G152" s="75"/>
      <c r="I152" s="94"/>
    </row>
    <row r="153" spans="1:9" s="7" customFormat="1" ht="15.75" customHeight="1" x14ac:dyDescent="0.2">
      <c r="A153" s="1"/>
      <c r="B153" s="1"/>
      <c r="C153" s="48" t="s">
        <v>421</v>
      </c>
      <c r="D153" s="60">
        <v>3389</v>
      </c>
      <c r="E153" s="77"/>
      <c r="F153" s="21"/>
      <c r="G153" s="75"/>
      <c r="I153" s="94"/>
    </row>
    <row r="154" spans="1:9" s="7" customFormat="1" ht="15.75" customHeight="1" x14ac:dyDescent="0.2">
      <c r="A154" s="1"/>
      <c r="B154" s="1"/>
      <c r="C154" s="48" t="s">
        <v>422</v>
      </c>
      <c r="D154" s="60">
        <v>5811</v>
      </c>
      <c r="E154" s="77"/>
      <c r="F154" s="21"/>
      <c r="G154" s="75"/>
      <c r="I154" s="94"/>
    </row>
    <row r="155" spans="1:9" s="7" customFormat="1" ht="15.75" customHeight="1" x14ac:dyDescent="0.2">
      <c r="A155" s="1"/>
      <c r="B155" s="1"/>
      <c r="C155" s="48" t="s">
        <v>423</v>
      </c>
      <c r="D155" s="60">
        <v>7665</v>
      </c>
      <c r="E155" s="77"/>
      <c r="F155" s="21"/>
      <c r="G155" s="75"/>
      <c r="I155" s="94"/>
    </row>
    <row r="156" spans="1:9" s="7" customFormat="1" ht="15.75" customHeight="1" x14ac:dyDescent="0.2">
      <c r="A156" s="1"/>
      <c r="B156" s="1"/>
      <c r="C156" s="48" t="s">
        <v>424</v>
      </c>
      <c r="D156" s="60">
        <v>7189</v>
      </c>
      <c r="E156" s="77"/>
      <c r="F156" s="21"/>
      <c r="G156" s="75"/>
      <c r="I156" s="94"/>
    </row>
    <row r="157" spans="1:9" s="7" customFormat="1" ht="15.75" customHeight="1" x14ac:dyDescent="0.2">
      <c r="A157" s="1"/>
      <c r="B157" s="1"/>
      <c r="C157" s="48" t="s">
        <v>425</v>
      </c>
      <c r="D157" s="60">
        <v>4781</v>
      </c>
      <c r="E157" s="77"/>
      <c r="F157" s="21"/>
      <c r="G157" s="75"/>
      <c r="I157" s="94"/>
    </row>
    <row r="158" spans="1:9" s="7" customFormat="1" ht="15.75" customHeight="1" x14ac:dyDescent="0.2">
      <c r="A158" s="1"/>
      <c r="B158" s="1"/>
      <c r="C158" s="48" t="s">
        <v>2</v>
      </c>
      <c r="D158" s="60">
        <v>8458</v>
      </c>
      <c r="E158" s="77"/>
      <c r="F158" s="21"/>
      <c r="G158" s="75"/>
      <c r="I158" s="94"/>
    </row>
    <row r="159" spans="1:9" s="6" customFormat="1" ht="15.75" customHeight="1" x14ac:dyDescent="0.2">
      <c r="A159" s="1"/>
      <c r="B159" s="1"/>
      <c r="C159" s="48" t="s">
        <v>17</v>
      </c>
      <c r="D159" s="60">
        <v>1481</v>
      </c>
      <c r="E159" s="77"/>
      <c r="F159" s="21"/>
      <c r="G159" s="75"/>
      <c r="I159" s="94"/>
    </row>
    <row r="160" spans="1:9" s="7" customFormat="1" ht="15.75" customHeight="1" x14ac:dyDescent="0.2">
      <c r="A160" s="1"/>
      <c r="B160" s="1"/>
      <c r="C160" s="48" t="s">
        <v>8</v>
      </c>
      <c r="D160" s="60">
        <v>6515</v>
      </c>
      <c r="E160" s="77"/>
      <c r="F160" s="21"/>
      <c r="G160" s="75"/>
      <c r="I160" s="94"/>
    </row>
    <row r="161" spans="1:9" s="7" customFormat="1" ht="15.75" customHeight="1" x14ac:dyDescent="0.2">
      <c r="A161" s="1"/>
      <c r="B161" s="1"/>
      <c r="C161" s="48" t="s">
        <v>426</v>
      </c>
      <c r="D161" s="60">
        <v>7267</v>
      </c>
      <c r="E161" s="77"/>
      <c r="F161" s="21"/>
      <c r="G161" s="75"/>
      <c r="I161" s="94"/>
    </row>
    <row r="162" spans="1:9" s="7" customFormat="1" ht="15.75" customHeight="1" x14ac:dyDescent="0.2">
      <c r="A162" s="1"/>
      <c r="B162" s="1"/>
      <c r="C162" s="48" t="s">
        <v>427</v>
      </c>
      <c r="D162" s="60">
        <v>15820</v>
      </c>
      <c r="E162" s="77"/>
      <c r="F162" s="21"/>
      <c r="G162" s="75"/>
      <c r="I162" s="94"/>
    </row>
    <row r="163" spans="1:9" s="7" customFormat="1" ht="15.75" customHeight="1" x14ac:dyDescent="0.2">
      <c r="A163" s="1"/>
      <c r="B163" s="1"/>
      <c r="C163" s="48" t="s">
        <v>428</v>
      </c>
      <c r="D163" s="60">
        <v>2663</v>
      </c>
      <c r="E163" s="77"/>
      <c r="F163" s="21"/>
      <c r="G163" s="75"/>
      <c r="I163" s="94"/>
    </row>
    <row r="164" spans="1:9" s="7" customFormat="1" ht="15.75" customHeight="1" x14ac:dyDescent="0.2">
      <c r="A164" s="1"/>
      <c r="B164" s="1"/>
      <c r="C164" s="48" t="s">
        <v>429</v>
      </c>
      <c r="D164" s="60">
        <v>18803</v>
      </c>
      <c r="E164" s="77"/>
      <c r="F164" s="21"/>
      <c r="G164" s="75"/>
      <c r="I164" s="94"/>
    </row>
    <row r="165" spans="1:9" s="7" customFormat="1" ht="15.75" customHeight="1" x14ac:dyDescent="0.2">
      <c r="A165" s="1"/>
      <c r="B165" s="1"/>
      <c r="C165" s="48" t="s">
        <v>430</v>
      </c>
      <c r="D165" s="60">
        <v>11503</v>
      </c>
      <c r="E165" s="77"/>
      <c r="F165" s="21"/>
      <c r="G165" s="75"/>
      <c r="I165" s="94"/>
    </row>
    <row r="166" spans="1:9" s="7" customFormat="1" ht="15.75" customHeight="1" x14ac:dyDescent="0.2">
      <c r="A166" s="1"/>
      <c r="B166" s="1"/>
      <c r="C166" s="48" t="s">
        <v>431</v>
      </c>
      <c r="D166" s="60">
        <v>4939</v>
      </c>
      <c r="E166" s="77"/>
      <c r="F166" s="21"/>
      <c r="G166" s="75"/>
      <c r="I166" s="94"/>
    </row>
    <row r="167" spans="1:9" s="7" customFormat="1" ht="15.75" customHeight="1" x14ac:dyDescent="0.2">
      <c r="A167" s="1"/>
      <c r="B167" s="1"/>
      <c r="C167" s="48" t="s">
        <v>142</v>
      </c>
      <c r="D167" s="60">
        <v>4442</v>
      </c>
      <c r="E167" s="77"/>
      <c r="F167" s="21"/>
      <c r="G167" s="75"/>
      <c r="I167" s="94"/>
    </row>
    <row r="168" spans="1:9" s="7" customFormat="1" ht="15.75" customHeight="1" x14ac:dyDescent="0.2">
      <c r="A168" s="1"/>
      <c r="B168" s="1"/>
      <c r="C168" s="48" t="s">
        <v>432</v>
      </c>
      <c r="D168" s="60">
        <v>13082</v>
      </c>
      <c r="E168" s="77"/>
      <c r="F168" s="21"/>
      <c r="G168" s="75"/>
      <c r="I168" s="94"/>
    </row>
    <row r="169" spans="1:9" s="7" customFormat="1" ht="15.75" customHeight="1" x14ac:dyDescent="0.2">
      <c r="A169" s="1"/>
      <c r="B169" s="1"/>
      <c r="C169" s="48" t="s">
        <v>414</v>
      </c>
      <c r="D169" s="60">
        <v>7203</v>
      </c>
      <c r="E169" s="77"/>
      <c r="F169" s="21"/>
      <c r="G169" s="75"/>
      <c r="I169" s="94"/>
    </row>
    <row r="170" spans="1:9" s="7" customFormat="1" ht="15.75" customHeight="1" x14ac:dyDescent="0.2">
      <c r="A170" s="1"/>
      <c r="B170" s="1"/>
      <c r="C170" s="48"/>
      <c r="D170" s="60"/>
      <c r="E170" s="77"/>
      <c r="F170" s="21"/>
      <c r="G170" s="75"/>
    </row>
    <row r="171" spans="1:9" s="6" customFormat="1" ht="15.75" customHeight="1" x14ac:dyDescent="0.25">
      <c r="A171" s="1"/>
      <c r="B171" s="1"/>
      <c r="C171" s="49" t="s">
        <v>433</v>
      </c>
      <c r="D171" s="58">
        <f>SUM(D172:D176)</f>
        <v>35394</v>
      </c>
      <c r="E171" s="77"/>
      <c r="F171" s="21"/>
      <c r="G171" s="75"/>
      <c r="I171" s="58"/>
    </row>
    <row r="172" spans="1:9" s="7" customFormat="1" ht="15.75" customHeight="1" x14ac:dyDescent="0.2">
      <c r="A172" s="1"/>
      <c r="B172" s="1"/>
      <c r="C172" s="48" t="s">
        <v>434</v>
      </c>
      <c r="D172" s="60">
        <v>7122</v>
      </c>
      <c r="E172" s="77"/>
      <c r="F172" s="21"/>
      <c r="G172" s="75"/>
      <c r="I172" s="94"/>
    </row>
    <row r="173" spans="1:9" s="7" customFormat="1" ht="15.75" customHeight="1" x14ac:dyDescent="0.2">
      <c r="A173" s="1"/>
      <c r="B173" s="1"/>
      <c r="C173" s="48" t="s">
        <v>435</v>
      </c>
      <c r="D173" s="60">
        <v>6156</v>
      </c>
      <c r="E173" s="77"/>
      <c r="F173" s="21"/>
      <c r="G173" s="75"/>
      <c r="I173" s="94"/>
    </row>
    <row r="174" spans="1:9" s="7" customFormat="1" ht="15.75" customHeight="1" x14ac:dyDescent="0.2">
      <c r="A174" s="1"/>
      <c r="B174" s="1"/>
      <c r="C174" s="48" t="s">
        <v>436</v>
      </c>
      <c r="D174" s="60">
        <v>6756</v>
      </c>
      <c r="E174" s="77"/>
      <c r="F174" s="21"/>
      <c r="G174" s="75"/>
      <c r="I174" s="94"/>
    </row>
    <row r="175" spans="1:9" s="7" customFormat="1" ht="15.75" customHeight="1" x14ac:dyDescent="0.2">
      <c r="A175" s="1"/>
      <c r="B175" s="1"/>
      <c r="C175" s="48" t="s">
        <v>2</v>
      </c>
      <c r="D175" s="60">
        <v>7329</v>
      </c>
      <c r="E175" s="77"/>
      <c r="F175" s="21"/>
      <c r="G175" s="75"/>
      <c r="I175" s="94"/>
    </row>
    <row r="176" spans="1:9" s="7" customFormat="1" ht="15.75" customHeight="1" x14ac:dyDescent="0.2">
      <c r="A176" s="1"/>
      <c r="B176" s="1"/>
      <c r="C176" s="48" t="s">
        <v>185</v>
      </c>
      <c r="D176" s="60">
        <v>8031</v>
      </c>
      <c r="E176" s="77"/>
      <c r="F176" s="21"/>
      <c r="G176" s="75"/>
      <c r="I176" s="94"/>
    </row>
    <row r="177" spans="1:9" s="7" customFormat="1" ht="15.75" customHeight="1" x14ac:dyDescent="0.2">
      <c r="A177" s="1"/>
      <c r="B177" s="1"/>
      <c r="C177" s="48"/>
      <c r="D177" s="60"/>
      <c r="E177" s="77"/>
      <c r="F177" s="21"/>
      <c r="G177" s="75"/>
    </row>
    <row r="178" spans="1:9" s="6" customFormat="1" ht="15.75" customHeight="1" x14ac:dyDescent="0.25">
      <c r="A178" s="1"/>
      <c r="B178" s="1"/>
      <c r="C178" s="49" t="s">
        <v>437</v>
      </c>
      <c r="D178" s="58">
        <f>SUM(D179:D207)</f>
        <v>70342</v>
      </c>
      <c r="E178" s="77"/>
      <c r="F178" s="21"/>
      <c r="G178" s="75"/>
      <c r="H178" s="7"/>
      <c r="I178" s="58"/>
    </row>
    <row r="179" spans="1:9" s="6" customFormat="1" ht="15.75" customHeight="1" x14ac:dyDescent="0.2">
      <c r="A179" s="1"/>
      <c r="B179" s="1"/>
      <c r="C179" s="48" t="s">
        <v>438</v>
      </c>
      <c r="D179" s="60">
        <v>3119</v>
      </c>
      <c r="E179" s="77"/>
      <c r="F179" s="21"/>
      <c r="G179" s="75"/>
      <c r="I179" s="94"/>
    </row>
    <row r="180" spans="1:9" s="7" customFormat="1" ht="15.75" customHeight="1" x14ac:dyDescent="0.2">
      <c r="A180" s="1"/>
      <c r="B180" s="1"/>
      <c r="C180" s="48" t="s">
        <v>439</v>
      </c>
      <c r="D180" s="60">
        <v>1263</v>
      </c>
      <c r="E180" s="77"/>
      <c r="F180" s="21"/>
      <c r="G180" s="75"/>
      <c r="H180" s="6"/>
      <c r="I180" s="94"/>
    </row>
    <row r="181" spans="1:9" s="7" customFormat="1" ht="15.75" customHeight="1" x14ac:dyDescent="0.2">
      <c r="A181" s="1"/>
      <c r="B181" s="1"/>
      <c r="C181" s="48" t="s">
        <v>440</v>
      </c>
      <c r="D181" s="60">
        <v>6378</v>
      </c>
      <c r="E181" s="77"/>
      <c r="F181" s="21"/>
      <c r="G181" s="75"/>
      <c r="I181" s="94"/>
    </row>
    <row r="182" spans="1:9" s="7" customFormat="1" ht="15.75" customHeight="1" x14ac:dyDescent="0.2">
      <c r="A182" s="1"/>
      <c r="B182" s="1"/>
      <c r="C182" s="48" t="s">
        <v>441</v>
      </c>
      <c r="D182" s="60">
        <v>1402</v>
      </c>
      <c r="E182" s="77"/>
      <c r="F182" s="21"/>
      <c r="G182" s="75"/>
      <c r="I182" s="94"/>
    </row>
    <row r="183" spans="1:9" s="7" customFormat="1" ht="15.75" customHeight="1" x14ac:dyDescent="0.2">
      <c r="A183" s="1"/>
      <c r="B183" s="1"/>
      <c r="C183" s="48" t="s">
        <v>442</v>
      </c>
      <c r="D183" s="60">
        <v>927</v>
      </c>
      <c r="E183" s="77"/>
      <c r="F183" s="21"/>
      <c r="G183" s="75"/>
      <c r="I183" s="94"/>
    </row>
    <row r="184" spans="1:9" s="7" customFormat="1" ht="15.75" customHeight="1" x14ac:dyDescent="0.2">
      <c r="A184" s="1"/>
      <c r="B184" s="1"/>
      <c r="C184" s="48" t="s">
        <v>110</v>
      </c>
      <c r="D184" s="60">
        <v>434</v>
      </c>
      <c r="E184" s="77"/>
      <c r="F184" s="21"/>
      <c r="G184" s="75"/>
      <c r="I184" s="94"/>
    </row>
    <row r="185" spans="1:9" s="7" customFormat="1" ht="15.75" customHeight="1" x14ac:dyDescent="0.2">
      <c r="A185" s="1"/>
      <c r="B185" s="1"/>
      <c r="C185" s="48" t="s">
        <v>443</v>
      </c>
      <c r="D185" s="60">
        <v>1788</v>
      </c>
      <c r="E185" s="77"/>
      <c r="F185" s="21"/>
      <c r="G185" s="75"/>
      <c r="I185" s="94"/>
    </row>
    <row r="186" spans="1:9" s="7" customFormat="1" ht="15.75" customHeight="1" x14ac:dyDescent="0.2">
      <c r="A186" s="1"/>
      <c r="B186" s="1"/>
      <c r="C186" s="48" t="s">
        <v>444</v>
      </c>
      <c r="D186" s="60">
        <v>2975</v>
      </c>
      <c r="E186" s="77"/>
      <c r="F186" s="21"/>
      <c r="G186" s="75"/>
      <c r="I186" s="94"/>
    </row>
    <row r="187" spans="1:9" s="7" customFormat="1" ht="15.75" customHeight="1" x14ac:dyDescent="0.2">
      <c r="A187" s="1"/>
      <c r="B187" s="1"/>
      <c r="C187" s="48" t="s">
        <v>445</v>
      </c>
      <c r="D187" s="60">
        <v>530</v>
      </c>
      <c r="E187" s="77"/>
      <c r="F187" s="21"/>
      <c r="G187" s="75"/>
      <c r="I187" s="94"/>
    </row>
    <row r="188" spans="1:9" s="7" customFormat="1" ht="15.75" customHeight="1" x14ac:dyDescent="0.2">
      <c r="A188" s="1"/>
      <c r="B188" s="1"/>
      <c r="C188" s="48" t="s">
        <v>446</v>
      </c>
      <c r="D188" s="60">
        <v>4746</v>
      </c>
      <c r="E188" s="77"/>
      <c r="F188" s="21"/>
      <c r="G188" s="75"/>
      <c r="I188" s="94"/>
    </row>
    <row r="189" spans="1:9" s="7" customFormat="1" ht="15.75" customHeight="1" x14ac:dyDescent="0.2">
      <c r="A189" s="1"/>
      <c r="B189" s="1"/>
      <c r="C189" s="48" t="s">
        <v>144</v>
      </c>
      <c r="D189" s="60">
        <v>2802</v>
      </c>
      <c r="E189" s="77"/>
      <c r="F189" s="21"/>
      <c r="G189" s="75"/>
      <c r="I189" s="94"/>
    </row>
    <row r="190" spans="1:9" s="7" customFormat="1" ht="15.75" customHeight="1" x14ac:dyDescent="0.2">
      <c r="A190" s="1"/>
      <c r="B190" s="1"/>
      <c r="C190" s="48" t="s">
        <v>447</v>
      </c>
      <c r="D190" s="60">
        <v>2521</v>
      </c>
      <c r="E190" s="77"/>
      <c r="F190" s="21"/>
      <c r="G190" s="75"/>
      <c r="I190" s="94"/>
    </row>
    <row r="191" spans="1:9" s="7" customFormat="1" ht="15.75" customHeight="1" x14ac:dyDescent="0.2">
      <c r="A191" s="1"/>
      <c r="B191" s="1"/>
      <c r="C191" s="48" t="s">
        <v>448</v>
      </c>
      <c r="D191" s="60">
        <v>2269</v>
      </c>
      <c r="E191" s="77"/>
      <c r="F191" s="21"/>
      <c r="G191" s="75"/>
      <c r="I191" s="94"/>
    </row>
    <row r="192" spans="1:9" s="7" customFormat="1" ht="15.75" customHeight="1" x14ac:dyDescent="0.2">
      <c r="A192" s="1"/>
      <c r="B192" s="1"/>
      <c r="C192" s="48" t="s">
        <v>449</v>
      </c>
      <c r="D192" s="60">
        <v>5612</v>
      </c>
      <c r="E192" s="77"/>
      <c r="F192" s="21"/>
      <c r="G192" s="75"/>
      <c r="I192" s="94"/>
    </row>
    <row r="193" spans="1:9" s="7" customFormat="1" ht="15.75" customHeight="1" x14ac:dyDescent="0.2">
      <c r="A193" s="1"/>
      <c r="B193" s="1"/>
      <c r="C193" s="48" t="s">
        <v>450</v>
      </c>
      <c r="D193" s="60">
        <v>1305</v>
      </c>
      <c r="E193" s="77"/>
      <c r="F193" s="21"/>
      <c r="G193" s="75"/>
      <c r="I193" s="94"/>
    </row>
    <row r="194" spans="1:9" s="7" customFormat="1" ht="15.75" customHeight="1" x14ac:dyDescent="0.2">
      <c r="A194" s="1"/>
      <c r="B194" s="1"/>
      <c r="C194" s="48" t="s">
        <v>109</v>
      </c>
      <c r="D194" s="60">
        <v>491</v>
      </c>
      <c r="E194" s="77"/>
      <c r="F194" s="21"/>
      <c r="G194" s="75"/>
      <c r="I194" s="94"/>
    </row>
    <row r="195" spans="1:9" s="7" customFormat="1" ht="15.75" customHeight="1" x14ac:dyDescent="0.2">
      <c r="A195" s="1"/>
      <c r="B195" s="1"/>
      <c r="C195" s="48" t="s">
        <v>451</v>
      </c>
      <c r="D195" s="60">
        <v>1366</v>
      </c>
      <c r="E195" s="77"/>
      <c r="F195" s="21"/>
      <c r="G195" s="75"/>
      <c r="I195" s="94"/>
    </row>
    <row r="196" spans="1:9" s="7" customFormat="1" ht="15.75" customHeight="1" x14ac:dyDescent="0.2">
      <c r="A196" s="1"/>
      <c r="B196" s="1"/>
      <c r="C196" s="48" t="s">
        <v>452</v>
      </c>
      <c r="D196" s="60">
        <v>583</v>
      </c>
      <c r="E196" s="77"/>
      <c r="F196" s="21"/>
      <c r="G196" s="75"/>
      <c r="I196" s="94"/>
    </row>
    <row r="197" spans="1:9" s="7" customFormat="1" ht="15.75" customHeight="1" x14ac:dyDescent="0.2">
      <c r="A197" s="1"/>
      <c r="B197" s="1"/>
      <c r="C197" s="48" t="s">
        <v>453</v>
      </c>
      <c r="D197" s="60">
        <v>1632</v>
      </c>
      <c r="E197" s="77"/>
      <c r="F197" s="21"/>
      <c r="G197" s="75"/>
      <c r="I197" s="94"/>
    </row>
    <row r="198" spans="1:9" s="7" customFormat="1" ht="15.75" customHeight="1" x14ac:dyDescent="0.2">
      <c r="A198" s="1"/>
      <c r="B198" s="1"/>
      <c r="C198" s="48" t="s">
        <v>454</v>
      </c>
      <c r="D198" s="60">
        <v>2511</v>
      </c>
      <c r="E198" s="77"/>
      <c r="F198" s="21"/>
      <c r="G198" s="75"/>
      <c r="I198" s="94"/>
    </row>
    <row r="199" spans="1:9" s="7" customFormat="1" ht="15.75" customHeight="1" x14ac:dyDescent="0.2">
      <c r="A199" s="1"/>
      <c r="B199" s="1"/>
      <c r="C199" s="48" t="s">
        <v>455</v>
      </c>
      <c r="D199" s="60">
        <v>4928</v>
      </c>
      <c r="E199" s="77"/>
      <c r="F199" s="21"/>
      <c r="G199" s="75"/>
      <c r="I199" s="94"/>
    </row>
    <row r="200" spans="1:9" s="6" customFormat="1" ht="15.75" customHeight="1" x14ac:dyDescent="0.2">
      <c r="A200" s="1"/>
      <c r="B200" s="1"/>
      <c r="C200" s="48" t="s">
        <v>456</v>
      </c>
      <c r="D200" s="60">
        <v>1672</v>
      </c>
      <c r="E200" s="77"/>
      <c r="F200" s="21"/>
      <c r="G200" s="75"/>
      <c r="H200" s="7"/>
      <c r="I200" s="94"/>
    </row>
    <row r="201" spans="1:9" s="7" customFormat="1" ht="15.75" customHeight="1" x14ac:dyDescent="0.2">
      <c r="A201" s="1"/>
      <c r="B201" s="1"/>
      <c r="C201" s="48" t="s">
        <v>457</v>
      </c>
      <c r="D201" s="60">
        <v>8138</v>
      </c>
      <c r="E201" s="77"/>
      <c r="F201" s="21"/>
      <c r="G201" s="75"/>
      <c r="H201" s="6"/>
      <c r="I201" s="94"/>
    </row>
    <row r="202" spans="1:9" s="7" customFormat="1" ht="15.75" customHeight="1" x14ac:dyDescent="0.2">
      <c r="A202" s="1"/>
      <c r="B202" s="1"/>
      <c r="C202" s="48" t="s">
        <v>310</v>
      </c>
      <c r="D202" s="60">
        <v>698</v>
      </c>
      <c r="E202" s="77"/>
      <c r="F202" s="21"/>
      <c r="G202" s="75"/>
      <c r="I202" s="94"/>
    </row>
    <row r="203" spans="1:9" s="7" customFormat="1" ht="15.75" customHeight="1" x14ac:dyDescent="0.2">
      <c r="A203" s="1"/>
      <c r="B203" s="1"/>
      <c r="C203" s="48" t="s">
        <v>458</v>
      </c>
      <c r="D203" s="60">
        <v>1865</v>
      </c>
      <c r="E203" s="77"/>
      <c r="F203" s="21"/>
      <c r="G203" s="75"/>
      <c r="I203" s="94"/>
    </row>
    <row r="204" spans="1:9" s="6" customFormat="1" ht="15.75" customHeight="1" x14ac:dyDescent="0.2">
      <c r="A204" s="1"/>
      <c r="B204" s="1"/>
      <c r="C204" s="48" t="s">
        <v>459</v>
      </c>
      <c r="D204" s="60">
        <v>3019</v>
      </c>
      <c r="E204" s="77"/>
      <c r="F204" s="21"/>
      <c r="G204" s="75"/>
      <c r="H204" s="7"/>
      <c r="I204" s="94"/>
    </row>
    <row r="205" spans="1:9" s="7" customFormat="1" ht="15.75" customHeight="1" x14ac:dyDescent="0.2">
      <c r="A205" s="1"/>
      <c r="B205" s="1"/>
      <c r="C205" s="48" t="s">
        <v>460</v>
      </c>
      <c r="D205" s="60">
        <v>2192</v>
      </c>
      <c r="E205" s="77"/>
      <c r="F205" s="21"/>
      <c r="G205" s="75"/>
      <c r="H205" s="6"/>
      <c r="I205" s="94"/>
    </row>
    <row r="206" spans="1:9" s="7" customFormat="1" ht="15.75" customHeight="1" x14ac:dyDescent="0.2">
      <c r="A206" s="1"/>
      <c r="B206" s="1"/>
      <c r="C206" s="48" t="s">
        <v>461</v>
      </c>
      <c r="D206" s="60">
        <v>625</v>
      </c>
      <c r="E206" s="77"/>
      <c r="F206" s="21"/>
      <c r="G206" s="75"/>
      <c r="I206" s="94"/>
    </row>
    <row r="207" spans="1:9" s="7" customFormat="1" ht="15.75" customHeight="1" x14ac:dyDescent="0.2">
      <c r="A207" s="1"/>
      <c r="B207" s="1"/>
      <c r="C207" s="48" t="s">
        <v>462</v>
      </c>
      <c r="D207" s="60">
        <v>2551</v>
      </c>
      <c r="E207" s="77"/>
      <c r="F207" s="21"/>
      <c r="G207" s="75"/>
      <c r="I207" s="94"/>
    </row>
    <row r="208" spans="1:9" s="7" customFormat="1" ht="15.75" customHeight="1" x14ac:dyDescent="0.2">
      <c r="A208" s="1"/>
      <c r="B208" s="1"/>
      <c r="C208" s="48"/>
      <c r="D208" s="60"/>
      <c r="E208" s="77"/>
      <c r="F208" s="21"/>
      <c r="G208" s="75"/>
    </row>
    <row r="209" spans="1:9" s="6" customFormat="1" ht="15.75" customHeight="1" x14ac:dyDescent="0.25">
      <c r="A209" s="1"/>
      <c r="B209" s="1"/>
      <c r="C209" s="49" t="s">
        <v>463</v>
      </c>
      <c r="D209" s="58">
        <f>SUM(D210:D232)</f>
        <v>60771</v>
      </c>
      <c r="E209" s="77"/>
      <c r="F209" s="21"/>
      <c r="G209" s="75"/>
      <c r="H209" s="7"/>
      <c r="I209" s="58"/>
    </row>
    <row r="210" spans="1:9" s="7" customFormat="1" ht="15.75" customHeight="1" x14ac:dyDescent="0.2">
      <c r="A210" s="1"/>
      <c r="B210" s="1"/>
      <c r="C210" s="48" t="s">
        <v>155</v>
      </c>
      <c r="D210" s="60">
        <v>516</v>
      </c>
      <c r="E210" s="77"/>
      <c r="F210" s="21"/>
      <c r="G210" s="75"/>
      <c r="H210" s="6"/>
      <c r="I210" s="94"/>
    </row>
    <row r="211" spans="1:9" s="7" customFormat="1" ht="15.75" customHeight="1" x14ac:dyDescent="0.2">
      <c r="A211" s="1"/>
      <c r="B211" s="1"/>
      <c r="C211" s="48" t="s">
        <v>147</v>
      </c>
      <c r="D211" s="60">
        <v>1146</v>
      </c>
      <c r="E211" s="77"/>
      <c r="F211" s="21"/>
      <c r="G211" s="75"/>
      <c r="I211" s="94"/>
    </row>
    <row r="212" spans="1:9" s="7" customFormat="1" ht="15.75" customHeight="1" x14ac:dyDescent="0.2">
      <c r="A212" s="1"/>
      <c r="B212" s="1"/>
      <c r="C212" s="48" t="s">
        <v>464</v>
      </c>
      <c r="D212" s="60">
        <v>1995</v>
      </c>
      <c r="E212" s="77"/>
      <c r="F212" s="21"/>
      <c r="G212" s="75"/>
      <c r="I212" s="94"/>
    </row>
    <row r="213" spans="1:9" s="7" customFormat="1" ht="15.75" customHeight="1" x14ac:dyDescent="0.2">
      <c r="A213" s="1"/>
      <c r="B213" s="1"/>
      <c r="C213" s="48" t="s">
        <v>439</v>
      </c>
      <c r="D213" s="60">
        <v>1399</v>
      </c>
      <c r="E213" s="77"/>
      <c r="F213" s="21"/>
      <c r="G213" s="75"/>
      <c r="I213" s="94"/>
    </row>
    <row r="214" spans="1:9" s="7" customFormat="1" ht="15.75" customHeight="1" x14ac:dyDescent="0.2">
      <c r="A214" s="1"/>
      <c r="B214" s="1"/>
      <c r="C214" s="48" t="s">
        <v>465</v>
      </c>
      <c r="D214" s="60">
        <v>1387</v>
      </c>
      <c r="E214" s="77"/>
      <c r="F214" s="21"/>
      <c r="G214" s="75"/>
      <c r="I214" s="94"/>
    </row>
    <row r="215" spans="1:9" s="7" customFormat="1" ht="15.75" customHeight="1" x14ac:dyDescent="0.2">
      <c r="A215" s="1"/>
      <c r="B215" s="1"/>
      <c r="C215" s="48" t="s">
        <v>466</v>
      </c>
      <c r="D215" s="60">
        <v>7829</v>
      </c>
      <c r="E215" s="77"/>
      <c r="F215" s="21"/>
      <c r="G215" s="75"/>
      <c r="I215" s="94"/>
    </row>
    <row r="216" spans="1:9" s="7" customFormat="1" ht="15.75" customHeight="1" x14ac:dyDescent="0.2">
      <c r="A216" s="1"/>
      <c r="B216" s="1"/>
      <c r="C216" s="48" t="s">
        <v>467</v>
      </c>
      <c r="D216" s="60">
        <v>1807</v>
      </c>
      <c r="E216" s="77"/>
      <c r="F216" s="21"/>
      <c r="G216" s="75"/>
      <c r="I216" s="94"/>
    </row>
    <row r="217" spans="1:9" s="7" customFormat="1" ht="15.75" customHeight="1" x14ac:dyDescent="0.25">
      <c r="A217" s="1"/>
      <c r="B217" s="1"/>
      <c r="C217" s="48" t="s">
        <v>468</v>
      </c>
      <c r="D217" s="60">
        <v>1707</v>
      </c>
      <c r="E217" s="77"/>
      <c r="F217" s="21"/>
      <c r="G217" s="75"/>
      <c r="H217" s="93"/>
      <c r="I217" s="94"/>
    </row>
    <row r="218" spans="1:9" s="7" customFormat="1" ht="15.75" customHeight="1" x14ac:dyDescent="0.25">
      <c r="A218" s="1"/>
      <c r="B218" s="1"/>
      <c r="C218" s="48" t="s">
        <v>469</v>
      </c>
      <c r="D218" s="60">
        <v>1064</v>
      </c>
      <c r="E218" s="77"/>
      <c r="F218" s="21"/>
      <c r="G218" s="75"/>
      <c r="H218" s="95"/>
      <c r="I218" s="94"/>
    </row>
    <row r="219" spans="1:9" s="7" customFormat="1" ht="15.75" customHeight="1" x14ac:dyDescent="0.25">
      <c r="A219" s="1"/>
      <c r="B219" s="1"/>
      <c r="C219" s="48" t="s">
        <v>470</v>
      </c>
      <c r="D219" s="60">
        <v>3069</v>
      </c>
      <c r="E219" s="77"/>
      <c r="F219" s="21"/>
      <c r="G219" s="75"/>
      <c r="H219" s="95"/>
      <c r="I219" s="94"/>
    </row>
    <row r="220" spans="1:9" s="7" customFormat="1" ht="15.75" customHeight="1" x14ac:dyDescent="0.25">
      <c r="A220" s="1"/>
      <c r="B220" s="1"/>
      <c r="C220" s="48" t="s">
        <v>471</v>
      </c>
      <c r="D220" s="60">
        <v>8056</v>
      </c>
      <c r="E220" s="77"/>
      <c r="F220" s="21"/>
      <c r="G220" s="75"/>
      <c r="H220" s="93"/>
      <c r="I220" s="94"/>
    </row>
    <row r="221" spans="1:9" s="7" customFormat="1" ht="15.75" customHeight="1" x14ac:dyDescent="0.2">
      <c r="A221" s="1"/>
      <c r="B221" s="1"/>
      <c r="C221" s="48" t="s">
        <v>472</v>
      </c>
      <c r="D221" s="60">
        <v>5343</v>
      </c>
      <c r="E221" s="77"/>
      <c r="F221" s="21"/>
      <c r="G221" s="75"/>
      <c r="I221" s="94"/>
    </row>
    <row r="222" spans="1:9" s="7" customFormat="1" ht="15.75" customHeight="1" x14ac:dyDescent="0.2">
      <c r="A222" s="1"/>
      <c r="B222" s="1"/>
      <c r="C222" s="48" t="s">
        <v>473</v>
      </c>
      <c r="D222" s="60">
        <v>4137</v>
      </c>
      <c r="E222" s="77"/>
      <c r="F222" s="21"/>
      <c r="G222" s="75"/>
      <c r="I222" s="94"/>
    </row>
    <row r="223" spans="1:9" s="7" customFormat="1" ht="15.75" customHeight="1" x14ac:dyDescent="0.2">
      <c r="A223" s="1"/>
      <c r="B223" s="1"/>
      <c r="C223" s="48" t="s">
        <v>474</v>
      </c>
      <c r="D223" s="60">
        <v>1289</v>
      </c>
      <c r="E223" s="77"/>
      <c r="F223" s="21"/>
      <c r="G223" s="75"/>
      <c r="I223" s="94"/>
    </row>
    <row r="224" spans="1:9" s="7" customFormat="1" ht="15.75" customHeight="1" x14ac:dyDescent="0.2">
      <c r="A224" s="1"/>
      <c r="B224" s="1"/>
      <c r="C224" s="48" t="s">
        <v>475</v>
      </c>
      <c r="D224" s="60">
        <v>1456</v>
      </c>
      <c r="E224" s="77"/>
      <c r="F224" s="21"/>
      <c r="G224" s="75"/>
      <c r="I224" s="94"/>
    </row>
    <row r="225" spans="1:9" s="7" customFormat="1" ht="15.75" customHeight="1" x14ac:dyDescent="0.2">
      <c r="A225" s="1"/>
      <c r="B225" s="1"/>
      <c r="C225" s="48" t="s">
        <v>476</v>
      </c>
      <c r="D225" s="60">
        <v>3053</v>
      </c>
      <c r="E225" s="77"/>
      <c r="F225" s="21"/>
      <c r="G225" s="75"/>
      <c r="I225" s="94"/>
    </row>
    <row r="226" spans="1:9" s="7" customFormat="1" ht="15.75" customHeight="1" x14ac:dyDescent="0.2">
      <c r="A226" s="1"/>
      <c r="B226" s="1"/>
      <c r="C226" s="48" t="s">
        <v>477</v>
      </c>
      <c r="D226" s="60">
        <v>3763</v>
      </c>
      <c r="E226" s="77"/>
      <c r="F226" s="21"/>
      <c r="G226" s="75"/>
      <c r="I226" s="94"/>
    </row>
    <row r="227" spans="1:9" s="7" customFormat="1" ht="15.75" customHeight="1" x14ac:dyDescent="0.2">
      <c r="A227" s="1"/>
      <c r="B227" s="1"/>
      <c r="C227" s="48" t="s">
        <v>28</v>
      </c>
      <c r="D227" s="60">
        <v>1332</v>
      </c>
      <c r="E227" s="77"/>
      <c r="F227" s="21"/>
      <c r="G227" s="75"/>
      <c r="I227" s="94"/>
    </row>
    <row r="228" spans="1:9" s="7" customFormat="1" ht="15.75" customHeight="1" x14ac:dyDescent="0.2">
      <c r="A228" s="1"/>
      <c r="B228" s="1"/>
      <c r="C228" s="48" t="s">
        <v>94</v>
      </c>
      <c r="D228" s="60">
        <v>4394</v>
      </c>
      <c r="E228" s="77"/>
      <c r="F228" s="21"/>
      <c r="G228" s="75"/>
      <c r="I228" s="94"/>
    </row>
    <row r="229" spans="1:9" s="7" customFormat="1" ht="15.75" customHeight="1" x14ac:dyDescent="0.2">
      <c r="A229" s="1"/>
      <c r="B229" s="1"/>
      <c r="C229" s="48" t="s">
        <v>478</v>
      </c>
      <c r="D229" s="60">
        <v>1271</v>
      </c>
      <c r="E229" s="77"/>
      <c r="F229" s="21"/>
      <c r="G229" s="75"/>
      <c r="I229" s="94"/>
    </row>
    <row r="230" spans="1:9" s="7" customFormat="1" ht="15.75" customHeight="1" x14ac:dyDescent="0.2">
      <c r="A230" s="1"/>
      <c r="B230" s="1"/>
      <c r="C230" s="48" t="s">
        <v>479</v>
      </c>
      <c r="D230" s="60">
        <v>977</v>
      </c>
      <c r="E230" s="77"/>
      <c r="F230" s="21"/>
      <c r="G230" s="75"/>
      <c r="I230" s="94"/>
    </row>
    <row r="231" spans="1:9" s="7" customFormat="1" ht="15.75" customHeight="1" x14ac:dyDescent="0.2">
      <c r="A231" s="1"/>
      <c r="B231" s="1"/>
      <c r="C231" s="48" t="s">
        <v>310</v>
      </c>
      <c r="D231" s="60">
        <v>1807</v>
      </c>
      <c r="E231" s="77"/>
      <c r="F231" s="21"/>
      <c r="G231" s="75"/>
      <c r="I231" s="94"/>
    </row>
    <row r="232" spans="1:9" s="7" customFormat="1" ht="15.75" customHeight="1" x14ac:dyDescent="0.2">
      <c r="A232" s="1"/>
      <c r="B232" s="1"/>
      <c r="C232" s="48" t="s">
        <v>480</v>
      </c>
      <c r="D232" s="60">
        <v>1974</v>
      </c>
      <c r="E232" s="77"/>
      <c r="F232" s="21"/>
      <c r="G232" s="75"/>
      <c r="I232" s="94"/>
    </row>
    <row r="233" spans="1:9" s="7" customFormat="1" ht="15.75" customHeight="1" x14ac:dyDescent="0.2">
      <c r="A233" s="1"/>
      <c r="B233" s="1"/>
      <c r="C233" s="48"/>
      <c r="D233" s="60"/>
      <c r="E233" s="77"/>
      <c r="F233" s="21"/>
      <c r="G233" s="75"/>
    </row>
    <row r="234" spans="1:9" s="6" customFormat="1" ht="15.75" customHeight="1" x14ac:dyDescent="0.25">
      <c r="A234" s="1"/>
      <c r="B234" s="1"/>
      <c r="C234" s="49" t="s">
        <v>481</v>
      </c>
      <c r="D234" s="58">
        <f>SUM(D235:D253)</f>
        <v>46239</v>
      </c>
      <c r="E234" s="77"/>
      <c r="F234" s="21"/>
      <c r="G234" s="75"/>
      <c r="H234" s="7"/>
      <c r="I234" s="58"/>
    </row>
    <row r="235" spans="1:9" s="7" customFormat="1" ht="15.75" customHeight="1" x14ac:dyDescent="0.2">
      <c r="A235" s="1"/>
      <c r="B235" s="1"/>
      <c r="C235" s="48" t="s">
        <v>482</v>
      </c>
      <c r="D235" s="60">
        <v>5414</v>
      </c>
      <c r="E235" s="77"/>
      <c r="F235" s="21"/>
      <c r="G235" s="75"/>
      <c r="H235" s="6"/>
      <c r="I235" s="94"/>
    </row>
    <row r="236" spans="1:9" s="7" customFormat="1" ht="15.75" customHeight="1" x14ac:dyDescent="0.2">
      <c r="A236" s="1"/>
      <c r="B236" s="1"/>
      <c r="C236" s="48" t="s">
        <v>115</v>
      </c>
      <c r="D236" s="60">
        <v>1466</v>
      </c>
      <c r="E236" s="77"/>
      <c r="F236" s="21"/>
      <c r="G236" s="75"/>
      <c r="I236" s="94"/>
    </row>
    <row r="237" spans="1:9" s="7" customFormat="1" ht="15.75" customHeight="1" x14ac:dyDescent="0.2">
      <c r="A237" s="1"/>
      <c r="B237" s="1"/>
      <c r="C237" s="48" t="s">
        <v>483</v>
      </c>
      <c r="D237" s="60">
        <v>1315</v>
      </c>
      <c r="E237" s="77"/>
      <c r="F237" s="21"/>
      <c r="G237" s="75"/>
      <c r="I237" s="94"/>
    </row>
    <row r="238" spans="1:9" s="6" customFormat="1" ht="15.75" customHeight="1" x14ac:dyDescent="0.2">
      <c r="A238" s="1"/>
      <c r="B238" s="1"/>
      <c r="C238" s="48" t="s">
        <v>484</v>
      </c>
      <c r="D238" s="60">
        <v>1302</v>
      </c>
      <c r="E238" s="77"/>
      <c r="F238" s="21"/>
      <c r="G238" s="75"/>
      <c r="H238" s="7"/>
      <c r="I238" s="94"/>
    </row>
    <row r="239" spans="1:9" s="7" customFormat="1" ht="15.75" customHeight="1" x14ac:dyDescent="0.2">
      <c r="A239" s="1"/>
      <c r="B239" s="1"/>
      <c r="C239" s="48" t="s">
        <v>485</v>
      </c>
      <c r="D239" s="60">
        <v>484</v>
      </c>
      <c r="E239" s="77"/>
      <c r="F239" s="21"/>
      <c r="G239" s="75"/>
      <c r="H239" s="6"/>
      <c r="I239" s="94"/>
    </row>
    <row r="240" spans="1:9" s="7" customFormat="1" ht="15.75" customHeight="1" x14ac:dyDescent="0.2">
      <c r="A240" s="1"/>
      <c r="B240" s="1"/>
      <c r="C240" s="48" t="s">
        <v>127</v>
      </c>
      <c r="D240" s="60">
        <v>1188</v>
      </c>
      <c r="E240" s="77"/>
      <c r="F240" s="21"/>
      <c r="G240" s="75"/>
      <c r="I240" s="94"/>
    </row>
    <row r="241" spans="1:9" s="7" customFormat="1" ht="15.75" customHeight="1" x14ac:dyDescent="0.2">
      <c r="A241" s="1"/>
      <c r="B241" s="1"/>
      <c r="C241" s="48" t="s">
        <v>486</v>
      </c>
      <c r="D241" s="60">
        <v>2647</v>
      </c>
      <c r="E241" s="77"/>
      <c r="F241" s="21"/>
      <c r="G241" s="75"/>
      <c r="I241" s="94"/>
    </row>
    <row r="242" spans="1:9" s="7" customFormat="1" ht="15.75" customHeight="1" x14ac:dyDescent="0.2">
      <c r="A242" s="1"/>
      <c r="B242" s="1"/>
      <c r="C242" s="48" t="s">
        <v>487</v>
      </c>
      <c r="D242" s="60">
        <v>2816</v>
      </c>
      <c r="E242" s="77"/>
      <c r="F242" s="21"/>
      <c r="G242" s="75"/>
      <c r="I242" s="94"/>
    </row>
    <row r="243" spans="1:9" s="7" customFormat="1" ht="15.75" customHeight="1" x14ac:dyDescent="0.2">
      <c r="A243" s="1"/>
      <c r="B243" s="1"/>
      <c r="C243" s="48" t="s">
        <v>412</v>
      </c>
      <c r="D243" s="60">
        <v>1316</v>
      </c>
      <c r="E243" s="77"/>
      <c r="F243" s="21"/>
      <c r="G243" s="75"/>
      <c r="I243" s="94"/>
    </row>
    <row r="244" spans="1:9" s="7" customFormat="1" ht="15.75" customHeight="1" x14ac:dyDescent="0.2">
      <c r="A244" s="1"/>
      <c r="B244" s="1"/>
      <c r="C244" s="48" t="s">
        <v>488</v>
      </c>
      <c r="D244" s="60">
        <v>2728</v>
      </c>
      <c r="E244" s="77"/>
      <c r="F244" s="21"/>
      <c r="G244" s="75"/>
      <c r="I244" s="94"/>
    </row>
    <row r="245" spans="1:9" s="7" customFormat="1" ht="15.75" customHeight="1" x14ac:dyDescent="0.2">
      <c r="A245" s="1"/>
      <c r="B245" s="1"/>
      <c r="C245" s="48" t="s">
        <v>489</v>
      </c>
      <c r="D245" s="60">
        <v>3571</v>
      </c>
      <c r="E245" s="77"/>
      <c r="F245" s="21"/>
      <c r="G245" s="75"/>
      <c r="I245" s="94"/>
    </row>
    <row r="246" spans="1:9" s="7" customFormat="1" ht="15.75" customHeight="1" x14ac:dyDescent="0.2">
      <c r="A246" s="1"/>
      <c r="B246" s="1"/>
      <c r="C246" s="48" t="s">
        <v>490</v>
      </c>
      <c r="D246" s="60">
        <v>5857</v>
      </c>
      <c r="E246" s="77"/>
      <c r="F246" s="21"/>
      <c r="G246" s="75"/>
      <c r="I246" s="94"/>
    </row>
    <row r="247" spans="1:9" s="7" customFormat="1" ht="15.75" customHeight="1" x14ac:dyDescent="0.2">
      <c r="A247" s="1"/>
      <c r="B247" s="1"/>
      <c r="C247" s="48" t="s">
        <v>491</v>
      </c>
      <c r="D247" s="60">
        <v>1482</v>
      </c>
      <c r="E247" s="77"/>
      <c r="F247" s="21"/>
      <c r="G247" s="75"/>
      <c r="I247" s="94"/>
    </row>
    <row r="248" spans="1:9" s="7" customFormat="1" ht="15.75" customHeight="1" x14ac:dyDescent="0.25">
      <c r="A248" s="1"/>
      <c r="B248" s="1"/>
      <c r="C248" s="48" t="s">
        <v>2</v>
      </c>
      <c r="D248" s="60">
        <v>1311</v>
      </c>
      <c r="E248" s="77"/>
      <c r="F248" s="21"/>
      <c r="G248" s="75"/>
      <c r="H248" s="93"/>
      <c r="I248" s="94"/>
    </row>
    <row r="249" spans="1:9" s="7" customFormat="1" ht="15.75" customHeight="1" x14ac:dyDescent="0.2">
      <c r="A249" s="1"/>
      <c r="B249" s="1"/>
      <c r="C249" s="48" t="s">
        <v>55</v>
      </c>
      <c r="D249" s="60">
        <v>1114</v>
      </c>
      <c r="E249" s="77"/>
      <c r="F249" s="21"/>
      <c r="G249" s="75"/>
      <c r="I249" s="94"/>
    </row>
    <row r="250" spans="1:9" s="7" customFormat="1" ht="15.75" customHeight="1" x14ac:dyDescent="0.2">
      <c r="A250" s="1"/>
      <c r="B250" s="1"/>
      <c r="C250" s="48" t="s">
        <v>4</v>
      </c>
      <c r="D250" s="60">
        <v>7179</v>
      </c>
      <c r="E250" s="77"/>
      <c r="F250" s="21"/>
      <c r="G250" s="75"/>
      <c r="I250" s="94"/>
    </row>
    <row r="251" spans="1:9" s="7" customFormat="1" ht="15.75" customHeight="1" x14ac:dyDescent="0.2">
      <c r="A251" s="1"/>
      <c r="B251" s="1"/>
      <c r="C251" s="48" t="s">
        <v>492</v>
      </c>
      <c r="D251" s="60">
        <v>1299</v>
      </c>
      <c r="E251" s="77"/>
      <c r="F251" s="21"/>
      <c r="G251" s="75"/>
      <c r="I251" s="94"/>
    </row>
    <row r="252" spans="1:9" s="7" customFormat="1" ht="15.75" customHeight="1" x14ac:dyDescent="0.2">
      <c r="A252" s="1"/>
      <c r="B252" s="1"/>
      <c r="C252" s="48" t="s">
        <v>493</v>
      </c>
      <c r="D252" s="60">
        <v>1461</v>
      </c>
      <c r="E252" s="77"/>
      <c r="F252" s="21"/>
      <c r="G252" s="75"/>
      <c r="I252" s="94"/>
    </row>
    <row r="253" spans="1:9" s="6" customFormat="1" ht="15.75" customHeight="1" x14ac:dyDescent="0.2">
      <c r="A253" s="1"/>
      <c r="B253" s="1"/>
      <c r="C253" s="48" t="s">
        <v>415</v>
      </c>
      <c r="D253" s="60">
        <v>2289</v>
      </c>
      <c r="E253" s="77"/>
      <c r="F253" s="21"/>
      <c r="G253" s="75"/>
      <c r="H253" s="7"/>
      <c r="I253" s="94"/>
    </row>
    <row r="254" spans="1:9" s="6" customFormat="1" ht="15.75" customHeight="1" x14ac:dyDescent="0.2">
      <c r="A254" s="1"/>
      <c r="B254" s="1"/>
      <c r="C254" s="48"/>
      <c r="D254" s="60"/>
      <c r="E254" s="77"/>
      <c r="F254" s="21"/>
      <c r="G254" s="75"/>
    </row>
    <row r="255" spans="1:9" s="6" customFormat="1" ht="15.75" customHeight="1" x14ac:dyDescent="0.25">
      <c r="A255" s="1"/>
      <c r="B255" s="1"/>
      <c r="C255" s="49" t="s">
        <v>494</v>
      </c>
      <c r="D255" s="58">
        <f>SUM(D256:D269)</f>
        <v>38302</v>
      </c>
      <c r="E255" s="77"/>
      <c r="F255" s="21"/>
      <c r="G255" s="75"/>
      <c r="I255" s="58"/>
    </row>
    <row r="256" spans="1:9" s="7" customFormat="1" ht="15.75" customHeight="1" x14ac:dyDescent="0.2">
      <c r="A256" s="1"/>
      <c r="B256" s="1"/>
      <c r="C256" s="48" t="s">
        <v>495</v>
      </c>
      <c r="D256" s="60">
        <v>2789</v>
      </c>
      <c r="E256" s="77"/>
      <c r="F256" s="21"/>
      <c r="G256" s="75"/>
      <c r="H256" s="6"/>
      <c r="I256" s="94"/>
    </row>
    <row r="257" spans="1:9" s="7" customFormat="1" ht="15.75" customHeight="1" x14ac:dyDescent="0.2">
      <c r="A257" s="1"/>
      <c r="B257" s="1"/>
      <c r="C257" s="48" t="s">
        <v>496</v>
      </c>
      <c r="D257" s="60">
        <v>1314</v>
      </c>
      <c r="E257" s="77"/>
      <c r="F257" s="21"/>
      <c r="G257" s="75"/>
      <c r="I257" s="94"/>
    </row>
    <row r="258" spans="1:9" s="7" customFormat="1" ht="15.75" customHeight="1" x14ac:dyDescent="0.2">
      <c r="A258" s="1"/>
      <c r="B258" s="1"/>
      <c r="C258" s="48" t="s">
        <v>497</v>
      </c>
      <c r="D258" s="60">
        <v>3230</v>
      </c>
      <c r="E258" s="77"/>
      <c r="F258" s="21"/>
      <c r="G258" s="75"/>
      <c r="I258" s="94"/>
    </row>
    <row r="259" spans="1:9" s="7" customFormat="1" ht="15.75" customHeight="1" x14ac:dyDescent="0.2">
      <c r="A259" s="1"/>
      <c r="B259" s="1"/>
      <c r="C259" s="48" t="s">
        <v>498</v>
      </c>
      <c r="D259" s="60">
        <v>3058</v>
      </c>
      <c r="E259" s="77"/>
      <c r="F259" s="21"/>
      <c r="G259" s="75"/>
      <c r="I259" s="94"/>
    </row>
    <row r="260" spans="1:9" s="7" customFormat="1" ht="15.75" customHeight="1" x14ac:dyDescent="0.2">
      <c r="A260" s="1"/>
      <c r="B260" s="1"/>
      <c r="C260" s="48" t="s">
        <v>499</v>
      </c>
      <c r="D260" s="60">
        <v>4787</v>
      </c>
      <c r="E260" s="77"/>
      <c r="F260" s="21"/>
      <c r="G260" s="75"/>
      <c r="I260" s="94"/>
    </row>
    <row r="261" spans="1:9" s="7" customFormat="1" ht="15.75" customHeight="1" x14ac:dyDescent="0.2">
      <c r="A261" s="1"/>
      <c r="B261" s="1"/>
      <c r="C261" s="48" t="s">
        <v>500</v>
      </c>
      <c r="D261" s="60">
        <v>2284</v>
      </c>
      <c r="E261" s="77"/>
      <c r="F261" s="21"/>
      <c r="G261" s="75"/>
      <c r="I261" s="94"/>
    </row>
    <row r="262" spans="1:9" s="7" customFormat="1" ht="15.75" customHeight="1" x14ac:dyDescent="0.2">
      <c r="A262" s="1"/>
      <c r="B262" s="1"/>
      <c r="C262" s="48" t="s">
        <v>56</v>
      </c>
      <c r="D262" s="60">
        <v>4456</v>
      </c>
      <c r="E262" s="77"/>
      <c r="F262" s="21"/>
      <c r="G262" s="75"/>
      <c r="I262" s="94"/>
    </row>
    <row r="263" spans="1:9" s="7" customFormat="1" ht="15.75" customHeight="1" x14ac:dyDescent="0.2">
      <c r="A263" s="1"/>
      <c r="B263" s="1"/>
      <c r="C263" s="48" t="s">
        <v>501</v>
      </c>
      <c r="D263" s="60">
        <v>936</v>
      </c>
      <c r="E263" s="77"/>
      <c r="F263" s="21"/>
      <c r="G263" s="75"/>
      <c r="I263" s="94"/>
    </row>
    <row r="264" spans="1:9" s="7" customFormat="1" ht="15.75" customHeight="1" x14ac:dyDescent="0.2">
      <c r="A264" s="1"/>
      <c r="B264" s="1"/>
      <c r="C264" s="48" t="s">
        <v>76</v>
      </c>
      <c r="D264" s="60">
        <v>2555</v>
      </c>
      <c r="E264" s="77"/>
      <c r="F264" s="21"/>
      <c r="G264" s="75"/>
      <c r="I264" s="94"/>
    </row>
    <row r="265" spans="1:9" s="7" customFormat="1" ht="15.75" customHeight="1" x14ac:dyDescent="0.2">
      <c r="A265" s="1"/>
      <c r="B265" s="1"/>
      <c r="C265" s="48" t="s">
        <v>502</v>
      </c>
      <c r="D265" s="60">
        <v>4638</v>
      </c>
      <c r="E265" s="77"/>
      <c r="F265" s="21"/>
      <c r="G265" s="75"/>
      <c r="I265" s="94"/>
    </row>
    <row r="266" spans="1:9" s="7" customFormat="1" ht="15.75" customHeight="1" x14ac:dyDescent="0.2">
      <c r="A266" s="1"/>
      <c r="B266" s="1"/>
      <c r="C266" s="48" t="s">
        <v>503</v>
      </c>
      <c r="D266" s="60">
        <v>2289</v>
      </c>
      <c r="E266" s="77"/>
      <c r="F266" s="21"/>
      <c r="G266" s="75"/>
      <c r="I266" s="94"/>
    </row>
    <row r="267" spans="1:9" s="7" customFormat="1" ht="15.75" customHeight="1" x14ac:dyDescent="0.2">
      <c r="A267" s="1"/>
      <c r="B267" s="1"/>
      <c r="C267" s="48" t="s">
        <v>504</v>
      </c>
      <c r="D267" s="60">
        <v>3639</v>
      </c>
      <c r="E267" s="77"/>
      <c r="F267" s="21"/>
      <c r="G267" s="75"/>
      <c r="I267" s="94"/>
    </row>
    <row r="268" spans="1:9" s="7" customFormat="1" ht="15.75" customHeight="1" x14ac:dyDescent="0.2">
      <c r="A268" s="1"/>
      <c r="B268" s="1"/>
      <c r="C268" s="48" t="s">
        <v>505</v>
      </c>
      <c r="D268" s="60">
        <v>1534</v>
      </c>
      <c r="E268" s="77"/>
      <c r="F268" s="21"/>
      <c r="G268" s="75"/>
      <c r="I268" s="94"/>
    </row>
    <row r="269" spans="1:9" s="7" customFormat="1" ht="15.75" customHeight="1" x14ac:dyDescent="0.2">
      <c r="A269" s="1"/>
      <c r="B269" s="1"/>
      <c r="C269" s="87" t="s">
        <v>506</v>
      </c>
      <c r="D269" s="88">
        <v>793</v>
      </c>
      <c r="E269" s="77"/>
      <c r="F269" s="21"/>
      <c r="G269" s="75"/>
      <c r="I269" s="94"/>
    </row>
    <row r="270" spans="1:9" s="7" customFormat="1" ht="15.75" customHeight="1" x14ac:dyDescent="0.2">
      <c r="A270" s="1"/>
      <c r="B270" s="1"/>
      <c r="C270" s="35"/>
      <c r="D270" s="36"/>
      <c r="E270" s="82"/>
      <c r="F270" s="21"/>
      <c r="G270" s="75"/>
    </row>
    <row r="271" spans="1:9" s="7" customFormat="1" ht="15.75" customHeight="1" x14ac:dyDescent="0.2">
      <c r="A271" s="1"/>
      <c r="B271" s="1"/>
      <c r="C271" s="37"/>
      <c r="D271" s="38"/>
      <c r="E271" s="82"/>
      <c r="F271" s="21"/>
      <c r="G271" s="75"/>
    </row>
    <row r="272" spans="1:9" s="7" customFormat="1" ht="15.75" customHeight="1" x14ac:dyDescent="0.2">
      <c r="A272" s="1"/>
      <c r="B272" s="1"/>
      <c r="C272" s="33" t="s">
        <v>2405</v>
      </c>
      <c r="D272" s="41"/>
      <c r="E272" s="82"/>
      <c r="F272" s="21"/>
      <c r="G272" s="75"/>
    </row>
    <row r="273" spans="1:7" s="7" customFormat="1" ht="15.75" customHeight="1" x14ac:dyDescent="0.2">
      <c r="A273" s="1"/>
      <c r="B273" s="1"/>
      <c r="C273" s="34" t="s">
        <v>2411</v>
      </c>
      <c r="D273" s="39"/>
      <c r="E273" s="83"/>
      <c r="F273" s="21"/>
      <c r="G273" s="75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11" orientation="portrait" useFirstPageNumber="1" r:id="rId1"/>
  <headerFooter differentOddEven="1">
    <oddHeader xml:space="preserve">&amp;L&amp;"Arial,Bold Italic"&amp;10 2020 Census of Population and Housing&amp;R&amp;"Arial,Bold Italic"&amp;10Bataan </oddHeader>
    <oddFooter>&amp;L&amp;"Arial,Bold Italic"&amp;10Philippine Statistics Authority&amp;R&amp;"Arial,Bold"&amp;10&amp;P</oddFooter>
    <evenHeader>&amp;L&amp;"Arial,Bold Italic"&amp;10Bataan&amp;R&amp;"Arial,Bold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9"/>
  <sheetViews>
    <sheetView view="pageBreakPreview" topLeftCell="A594" zoomScaleSheetLayoutView="100" workbookViewId="0">
      <selection activeCell="G9" sqref="G9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24.140625" style="2" bestFit="1" customWidth="1"/>
    <col min="7" max="7" width="10" style="2" customWidth="1"/>
    <col min="8" max="8" width="9.140625" style="2"/>
    <col min="9" max="9" width="18.14062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  <c r="I1" s="96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5" customFormat="1" ht="15.75" customHeight="1" x14ac:dyDescent="0.25">
      <c r="A7" s="1"/>
      <c r="B7" s="1"/>
      <c r="C7" s="51" t="s">
        <v>563</v>
      </c>
      <c r="D7" s="62">
        <f>+D9+D27+D38+D67+D88+D104+D120+D151+D167+D195+D248+D266+D295+D310+D323+D347+D363+D384+D405+D443+D504+D555+D591+D617</f>
        <v>3708890</v>
      </c>
      <c r="E7" s="77"/>
      <c r="F7" s="23"/>
      <c r="G7" s="23"/>
      <c r="I7" s="62"/>
    </row>
    <row r="8" spans="1:9" s="5" customFormat="1" ht="15.75" customHeight="1" x14ac:dyDescent="0.25">
      <c r="A8" s="1"/>
      <c r="B8" s="1"/>
      <c r="C8" s="51"/>
      <c r="D8" s="71"/>
      <c r="E8" s="77"/>
      <c r="F8" s="23"/>
      <c r="G8" s="23"/>
    </row>
    <row r="9" spans="1:9" s="5" customFormat="1" ht="15.75" customHeight="1" x14ac:dyDescent="0.25">
      <c r="A9" s="1"/>
      <c r="B9" s="1"/>
      <c r="C9" s="51" t="s">
        <v>507</v>
      </c>
      <c r="D9" s="62">
        <f>SUM(D10:D25)</f>
        <v>65617</v>
      </c>
      <c r="E9" s="77"/>
      <c r="F9" s="23"/>
      <c r="G9" s="23"/>
      <c r="I9" s="62"/>
    </row>
    <row r="10" spans="1:9" s="4" customFormat="1" ht="15.75" customHeight="1" x14ac:dyDescent="0.2">
      <c r="A10" s="1"/>
      <c r="B10" s="1"/>
      <c r="C10" s="52" t="s">
        <v>508</v>
      </c>
      <c r="D10" s="72">
        <v>2327</v>
      </c>
      <c r="E10" s="77"/>
      <c r="F10" s="23"/>
      <c r="G10" s="23"/>
      <c r="I10" s="97"/>
    </row>
    <row r="11" spans="1:9" s="4" customFormat="1" ht="15.75" customHeight="1" x14ac:dyDescent="0.2">
      <c r="A11" s="1"/>
      <c r="B11" s="1"/>
      <c r="C11" s="52" t="s">
        <v>509</v>
      </c>
      <c r="D11" s="72">
        <v>910</v>
      </c>
      <c r="E11" s="77"/>
      <c r="F11" s="23"/>
      <c r="G11" s="23"/>
      <c r="I11" s="97"/>
    </row>
    <row r="12" spans="1:9" s="4" customFormat="1" ht="15.75" customHeight="1" x14ac:dyDescent="0.2">
      <c r="A12" s="1"/>
      <c r="B12" s="1"/>
      <c r="C12" s="52" t="s">
        <v>510</v>
      </c>
      <c r="D12" s="72">
        <v>5560</v>
      </c>
      <c r="E12" s="77"/>
      <c r="F12" s="23"/>
      <c r="G12" s="23"/>
      <c r="I12" s="97"/>
    </row>
    <row r="13" spans="1:9" s="4" customFormat="1" ht="15.75" customHeight="1" x14ac:dyDescent="0.2">
      <c r="A13" s="1"/>
      <c r="B13" s="1"/>
      <c r="C13" s="52" t="s">
        <v>511</v>
      </c>
      <c r="D13" s="72">
        <v>2902</v>
      </c>
      <c r="E13" s="77"/>
      <c r="F13" s="23"/>
      <c r="G13" s="23"/>
      <c r="I13" s="97"/>
    </row>
    <row r="14" spans="1:9" s="4" customFormat="1" ht="15.75" customHeight="1" x14ac:dyDescent="0.2">
      <c r="A14" s="1"/>
      <c r="B14" s="1"/>
      <c r="C14" s="52" t="s">
        <v>512</v>
      </c>
      <c r="D14" s="72">
        <v>5116</v>
      </c>
      <c r="E14" s="77"/>
      <c r="F14" s="23"/>
      <c r="G14" s="23"/>
      <c r="I14" s="97"/>
    </row>
    <row r="15" spans="1:9" s="4" customFormat="1" ht="15.75" customHeight="1" x14ac:dyDescent="0.2">
      <c r="A15" s="1"/>
      <c r="B15" s="1"/>
      <c r="C15" s="52" t="s">
        <v>513</v>
      </c>
      <c r="D15" s="72">
        <v>1787</v>
      </c>
      <c r="E15" s="77"/>
      <c r="F15" s="23"/>
      <c r="G15" s="23"/>
      <c r="I15" s="97"/>
    </row>
    <row r="16" spans="1:9" s="4" customFormat="1" ht="15.75" customHeight="1" x14ac:dyDescent="0.2">
      <c r="A16" s="1"/>
      <c r="B16" s="1"/>
      <c r="C16" s="52" t="s">
        <v>514</v>
      </c>
      <c r="D16" s="72">
        <v>5552</v>
      </c>
      <c r="E16" s="77"/>
      <c r="F16" s="23"/>
      <c r="G16" s="23"/>
      <c r="I16" s="97"/>
    </row>
    <row r="17" spans="1:9" s="4" customFormat="1" ht="15.75" customHeight="1" x14ac:dyDescent="0.2">
      <c r="A17" s="1"/>
      <c r="B17" s="1"/>
      <c r="C17" s="52" t="s">
        <v>515</v>
      </c>
      <c r="D17" s="72">
        <v>5256</v>
      </c>
      <c r="E17" s="77"/>
      <c r="F17" s="23"/>
      <c r="G17" s="23"/>
      <c r="I17" s="97"/>
    </row>
    <row r="18" spans="1:9" s="4" customFormat="1" ht="15.75" customHeight="1" x14ac:dyDescent="0.2">
      <c r="A18" s="1"/>
      <c r="B18" s="1"/>
      <c r="C18" s="52" t="s">
        <v>516</v>
      </c>
      <c r="D18" s="72">
        <v>1738</v>
      </c>
      <c r="E18" s="77"/>
      <c r="F18" s="23"/>
      <c r="G18" s="23"/>
      <c r="I18" s="97"/>
    </row>
    <row r="19" spans="1:9" s="4" customFormat="1" ht="15.75" customHeight="1" x14ac:dyDescent="0.2">
      <c r="A19" s="1"/>
      <c r="B19" s="1"/>
      <c r="C19" s="52" t="s">
        <v>517</v>
      </c>
      <c r="D19" s="72">
        <v>5940</v>
      </c>
      <c r="E19" s="77"/>
      <c r="F19" s="23"/>
      <c r="G19" s="23"/>
      <c r="I19" s="97"/>
    </row>
    <row r="20" spans="1:9" s="4" customFormat="1" ht="15.75" customHeight="1" x14ac:dyDescent="0.2">
      <c r="A20" s="1"/>
      <c r="B20" s="1"/>
      <c r="C20" s="52" t="s">
        <v>501</v>
      </c>
      <c r="D20" s="72">
        <v>4747</v>
      </c>
      <c r="E20" s="77"/>
      <c r="F20" s="23"/>
      <c r="G20" s="23"/>
      <c r="I20" s="97"/>
    </row>
    <row r="21" spans="1:9" s="4" customFormat="1" ht="15.75" customHeight="1" x14ac:dyDescent="0.2">
      <c r="A21" s="1"/>
      <c r="B21" s="1"/>
      <c r="C21" s="52" t="s">
        <v>518</v>
      </c>
      <c r="D21" s="72">
        <v>5875</v>
      </c>
      <c r="E21" s="77"/>
      <c r="F21" s="23"/>
      <c r="G21" s="23"/>
      <c r="I21" s="97"/>
    </row>
    <row r="22" spans="1:9" s="4" customFormat="1" ht="15.75" customHeight="1" x14ac:dyDescent="0.2">
      <c r="A22" s="1"/>
      <c r="B22" s="1"/>
      <c r="C22" s="52" t="s">
        <v>76</v>
      </c>
      <c r="D22" s="72">
        <v>2911</v>
      </c>
      <c r="E22" s="77"/>
      <c r="F22" s="23"/>
      <c r="G22" s="23"/>
      <c r="I22" s="97"/>
    </row>
    <row r="23" spans="1:9" s="4" customFormat="1" ht="15.75" customHeight="1" x14ac:dyDescent="0.2">
      <c r="A23" s="1"/>
      <c r="B23" s="1"/>
      <c r="C23" s="52" t="s">
        <v>402</v>
      </c>
      <c r="D23" s="72">
        <v>5132</v>
      </c>
      <c r="E23" s="77"/>
      <c r="F23" s="23"/>
      <c r="G23" s="23"/>
      <c r="I23" s="97"/>
    </row>
    <row r="24" spans="1:9" s="4" customFormat="1" ht="15.75" customHeight="1" x14ac:dyDescent="0.2">
      <c r="A24" s="1"/>
      <c r="B24" s="1"/>
      <c r="C24" s="52" t="s">
        <v>519</v>
      </c>
      <c r="D24" s="72">
        <v>5910</v>
      </c>
      <c r="E24" s="77"/>
      <c r="F24" s="23"/>
      <c r="G24" s="23"/>
      <c r="I24" s="97"/>
    </row>
    <row r="25" spans="1:9" s="4" customFormat="1" ht="15.75" customHeight="1" x14ac:dyDescent="0.2">
      <c r="A25" s="1"/>
      <c r="B25" s="1"/>
      <c r="C25" s="52" t="s">
        <v>520</v>
      </c>
      <c r="D25" s="72">
        <v>3954</v>
      </c>
      <c r="E25" s="77"/>
      <c r="F25" s="23"/>
      <c r="G25" s="23"/>
      <c r="I25" s="97"/>
    </row>
    <row r="26" spans="1:9" s="4" customFormat="1" ht="15.75" customHeight="1" x14ac:dyDescent="0.2">
      <c r="A26" s="1"/>
      <c r="B26" s="1"/>
      <c r="C26" s="52"/>
      <c r="D26" s="60"/>
      <c r="E26" s="77"/>
      <c r="F26" s="23"/>
      <c r="G26" s="23"/>
    </row>
    <row r="27" spans="1:9" s="5" customFormat="1" ht="15.75" customHeight="1" x14ac:dyDescent="0.25">
      <c r="A27" s="1"/>
      <c r="B27" s="1"/>
      <c r="C27" s="51" t="s">
        <v>2390</v>
      </c>
      <c r="D27" s="62">
        <f>SUM(D28:D36)</f>
        <v>77018</v>
      </c>
      <c r="E27" s="77"/>
      <c r="F27" s="23"/>
      <c r="G27" s="23"/>
      <c r="I27" s="62"/>
    </row>
    <row r="28" spans="1:9" s="4" customFormat="1" ht="15.75" customHeight="1" x14ac:dyDescent="0.2">
      <c r="A28" s="1"/>
      <c r="B28" s="1"/>
      <c r="C28" s="52" t="s">
        <v>521</v>
      </c>
      <c r="D28" s="60">
        <v>8360</v>
      </c>
      <c r="E28" s="77"/>
      <c r="F28" s="23"/>
      <c r="G28" s="23"/>
      <c r="I28" s="97"/>
    </row>
    <row r="29" spans="1:9" s="4" customFormat="1" ht="15.75" customHeight="1" x14ac:dyDescent="0.25">
      <c r="A29" s="1"/>
      <c r="B29" s="1"/>
      <c r="C29" s="52" t="s">
        <v>522</v>
      </c>
      <c r="D29" s="60">
        <v>10780</v>
      </c>
      <c r="E29" s="77"/>
      <c r="F29" s="23"/>
      <c r="G29" s="23"/>
      <c r="H29" s="93"/>
      <c r="I29" s="97"/>
    </row>
    <row r="30" spans="1:9" s="4" customFormat="1" ht="15.75" customHeight="1" x14ac:dyDescent="0.25">
      <c r="A30" s="1"/>
      <c r="B30" s="1"/>
      <c r="C30" s="52" t="s">
        <v>137</v>
      </c>
      <c r="D30" s="60">
        <v>2081</v>
      </c>
      <c r="E30" s="77"/>
      <c r="F30" s="23"/>
      <c r="G30" s="23"/>
      <c r="H30" s="95"/>
      <c r="I30" s="97"/>
    </row>
    <row r="31" spans="1:9" s="4" customFormat="1" ht="15.75" customHeight="1" x14ac:dyDescent="0.25">
      <c r="A31" s="1"/>
      <c r="B31" s="1"/>
      <c r="C31" s="52" t="s">
        <v>523</v>
      </c>
      <c r="D31" s="60">
        <v>2711</v>
      </c>
      <c r="E31" s="77"/>
      <c r="F31" s="23"/>
      <c r="G31" s="23"/>
      <c r="H31" s="95"/>
      <c r="I31" s="97"/>
    </row>
    <row r="32" spans="1:9" s="4" customFormat="1" ht="15.75" customHeight="1" x14ac:dyDescent="0.25">
      <c r="A32" s="1"/>
      <c r="B32" s="1"/>
      <c r="C32" s="52" t="s">
        <v>524</v>
      </c>
      <c r="D32" s="60">
        <v>13992</v>
      </c>
      <c r="E32" s="77"/>
      <c r="F32" s="23"/>
      <c r="G32" s="23"/>
      <c r="H32" s="95"/>
      <c r="I32" s="97"/>
    </row>
    <row r="33" spans="1:9" s="4" customFormat="1" ht="15.75" customHeight="1" x14ac:dyDescent="0.25">
      <c r="A33" s="1"/>
      <c r="B33" s="1"/>
      <c r="C33" s="52" t="s">
        <v>525</v>
      </c>
      <c r="D33" s="60">
        <v>7759</v>
      </c>
      <c r="E33" s="77"/>
      <c r="F33" s="23"/>
      <c r="G33" s="23"/>
      <c r="H33" s="95"/>
      <c r="I33" s="97"/>
    </row>
    <row r="34" spans="1:9" s="4" customFormat="1" ht="15.75" customHeight="1" x14ac:dyDescent="0.25">
      <c r="A34" s="1"/>
      <c r="B34" s="1"/>
      <c r="C34" s="52" t="s">
        <v>18</v>
      </c>
      <c r="D34" s="60">
        <v>9415</v>
      </c>
      <c r="E34" s="77"/>
      <c r="F34" s="23"/>
      <c r="G34" s="23"/>
      <c r="H34" s="93"/>
      <c r="I34" s="97"/>
    </row>
    <row r="35" spans="1:9" s="4" customFormat="1" ht="15.75" customHeight="1" x14ac:dyDescent="0.2">
      <c r="A35" s="1"/>
      <c r="B35" s="1"/>
      <c r="C35" s="52" t="s">
        <v>526</v>
      </c>
      <c r="D35" s="60">
        <v>17050</v>
      </c>
      <c r="E35" s="77"/>
      <c r="F35" s="23"/>
      <c r="G35" s="23"/>
      <c r="I35" s="97"/>
    </row>
    <row r="36" spans="1:9" s="4" customFormat="1" ht="15.75" customHeight="1" x14ac:dyDescent="0.2">
      <c r="A36" s="1"/>
      <c r="B36" s="1"/>
      <c r="C36" s="52" t="s">
        <v>310</v>
      </c>
      <c r="D36" s="60">
        <v>4870</v>
      </c>
      <c r="E36" s="77"/>
      <c r="F36" s="23"/>
      <c r="G36" s="23"/>
      <c r="I36" s="97"/>
    </row>
    <row r="37" spans="1:9" s="4" customFormat="1" ht="15.75" customHeight="1" x14ac:dyDescent="0.2">
      <c r="A37" s="1"/>
      <c r="B37" s="1"/>
      <c r="C37" s="52"/>
      <c r="D37" s="60"/>
      <c r="E37" s="77"/>
      <c r="F37" s="23"/>
      <c r="G37" s="23"/>
    </row>
    <row r="38" spans="1:9" s="5" customFormat="1" ht="15.75" customHeight="1" x14ac:dyDescent="0.25">
      <c r="A38" s="1"/>
      <c r="B38" s="1"/>
      <c r="C38" s="51" t="s">
        <v>527</v>
      </c>
      <c r="D38" s="62">
        <f>SUM(D39:D65)</f>
        <v>168470</v>
      </c>
      <c r="E38" s="77"/>
      <c r="F38" s="23"/>
      <c r="G38" s="23"/>
      <c r="I38" s="62"/>
    </row>
    <row r="39" spans="1:9" s="4" customFormat="1" ht="15.75" customHeight="1" x14ac:dyDescent="0.2">
      <c r="A39" s="1"/>
      <c r="B39" s="1"/>
      <c r="C39" s="52" t="s">
        <v>528</v>
      </c>
      <c r="D39" s="60">
        <v>4249</v>
      </c>
      <c r="E39" s="77"/>
      <c r="F39" s="23"/>
      <c r="G39" s="23"/>
      <c r="I39" s="97"/>
    </row>
    <row r="40" spans="1:9" s="4" customFormat="1" ht="15.75" customHeight="1" x14ac:dyDescent="0.2">
      <c r="A40" s="1"/>
      <c r="B40" s="1"/>
      <c r="C40" s="52" t="s">
        <v>529</v>
      </c>
      <c r="D40" s="60">
        <v>3385</v>
      </c>
      <c r="E40" s="77"/>
      <c r="F40" s="23"/>
      <c r="G40" s="23"/>
      <c r="I40" s="97"/>
    </row>
    <row r="41" spans="1:9" s="4" customFormat="1" ht="15.75" customHeight="1" x14ac:dyDescent="0.2">
      <c r="A41" s="1"/>
      <c r="B41" s="1"/>
      <c r="C41" s="52" t="s">
        <v>530</v>
      </c>
      <c r="D41" s="60">
        <v>3522</v>
      </c>
      <c r="E41" s="77"/>
      <c r="F41" s="23"/>
      <c r="G41" s="23"/>
      <c r="I41" s="97"/>
    </row>
    <row r="42" spans="1:9" s="4" customFormat="1" ht="15.75" customHeight="1" x14ac:dyDescent="0.2">
      <c r="A42" s="1"/>
      <c r="B42" s="1"/>
      <c r="C42" s="52" t="s">
        <v>531</v>
      </c>
      <c r="D42" s="60">
        <v>2123</v>
      </c>
      <c r="E42" s="77"/>
      <c r="F42" s="23"/>
      <c r="G42" s="23"/>
      <c r="I42" s="97"/>
    </row>
    <row r="43" spans="1:9" s="4" customFormat="1" ht="15.75" customHeight="1" x14ac:dyDescent="0.25">
      <c r="A43" s="1"/>
      <c r="B43" s="1"/>
      <c r="C43" s="52" t="s">
        <v>57</v>
      </c>
      <c r="D43" s="60">
        <v>10159</v>
      </c>
      <c r="E43" s="77"/>
      <c r="F43" s="23"/>
      <c r="G43" s="23"/>
      <c r="H43" s="93"/>
      <c r="I43" s="97"/>
    </row>
    <row r="44" spans="1:9" s="4" customFormat="1" ht="15.75" customHeight="1" x14ac:dyDescent="0.25">
      <c r="A44" s="1"/>
      <c r="B44" s="1"/>
      <c r="C44" s="52" t="s">
        <v>532</v>
      </c>
      <c r="D44" s="60">
        <v>2226</v>
      </c>
      <c r="E44" s="77"/>
      <c r="F44" s="23"/>
      <c r="G44" s="23"/>
      <c r="H44" s="95"/>
      <c r="I44" s="97"/>
    </row>
    <row r="45" spans="1:9" s="4" customFormat="1" ht="15.75" customHeight="1" x14ac:dyDescent="0.25">
      <c r="A45" s="1"/>
      <c r="B45" s="1"/>
      <c r="C45" s="52" t="s">
        <v>533</v>
      </c>
      <c r="D45" s="60">
        <v>12637</v>
      </c>
      <c r="E45" s="77"/>
      <c r="F45" s="23"/>
      <c r="G45" s="23"/>
      <c r="H45" s="93"/>
      <c r="I45" s="97"/>
    </row>
    <row r="46" spans="1:9" s="4" customFormat="1" ht="15.75" customHeight="1" x14ac:dyDescent="0.2">
      <c r="A46" s="1"/>
      <c r="B46" s="1"/>
      <c r="C46" s="52" t="s">
        <v>534</v>
      </c>
      <c r="D46" s="60">
        <v>3332</v>
      </c>
      <c r="E46" s="77"/>
      <c r="F46" s="23"/>
      <c r="G46" s="23"/>
      <c r="I46" s="97"/>
    </row>
    <row r="47" spans="1:9" s="4" customFormat="1" ht="15.75" customHeight="1" x14ac:dyDescent="0.2">
      <c r="A47" s="1"/>
      <c r="B47" s="1"/>
      <c r="C47" s="52" t="s">
        <v>535</v>
      </c>
      <c r="D47" s="60">
        <v>7235</v>
      </c>
      <c r="E47" s="77"/>
      <c r="F47" s="23"/>
      <c r="G47" s="23"/>
      <c r="I47" s="97"/>
    </row>
    <row r="48" spans="1:9" s="4" customFormat="1" ht="15.75" customHeight="1" x14ac:dyDescent="0.2">
      <c r="A48" s="1"/>
      <c r="B48" s="1"/>
      <c r="C48" s="52" t="s">
        <v>95</v>
      </c>
      <c r="D48" s="60">
        <v>1863</v>
      </c>
      <c r="E48" s="77"/>
      <c r="F48" s="23"/>
      <c r="G48" s="23"/>
      <c r="I48" s="97"/>
    </row>
    <row r="49" spans="1:9" s="4" customFormat="1" ht="15.75" customHeight="1" x14ac:dyDescent="0.2">
      <c r="A49" s="1"/>
      <c r="B49" s="1"/>
      <c r="C49" s="52" t="s">
        <v>536</v>
      </c>
      <c r="D49" s="60">
        <v>2648</v>
      </c>
      <c r="E49" s="77"/>
      <c r="F49" s="23"/>
      <c r="G49" s="23"/>
      <c r="I49" s="97"/>
    </row>
    <row r="50" spans="1:9" s="4" customFormat="1" ht="15.75" customHeight="1" x14ac:dyDescent="0.2">
      <c r="A50" s="1"/>
      <c r="B50" s="1"/>
      <c r="C50" s="52" t="s">
        <v>537</v>
      </c>
      <c r="D50" s="60">
        <v>6580</v>
      </c>
      <c r="E50" s="77"/>
      <c r="F50" s="23"/>
      <c r="G50" s="23"/>
      <c r="I50" s="97"/>
    </row>
    <row r="51" spans="1:9" s="4" customFormat="1" ht="15.75" customHeight="1" x14ac:dyDescent="0.2">
      <c r="A51" s="1"/>
      <c r="B51" s="1"/>
      <c r="C51" s="52" t="s">
        <v>2</v>
      </c>
      <c r="D51" s="60">
        <v>10573</v>
      </c>
      <c r="E51" s="77"/>
      <c r="F51" s="23"/>
      <c r="G51" s="23"/>
      <c r="I51" s="97"/>
    </row>
    <row r="52" spans="1:9" s="4" customFormat="1" ht="15.75" customHeight="1" x14ac:dyDescent="0.2">
      <c r="A52" s="1"/>
      <c r="B52" s="1"/>
      <c r="C52" s="52" t="s">
        <v>185</v>
      </c>
      <c r="D52" s="60">
        <v>12547</v>
      </c>
      <c r="E52" s="77"/>
      <c r="F52" s="23"/>
      <c r="G52" s="23"/>
      <c r="I52" s="97"/>
    </row>
    <row r="53" spans="1:9" s="4" customFormat="1" ht="15.75" customHeight="1" x14ac:dyDescent="0.2">
      <c r="A53" s="1"/>
      <c r="B53" s="1"/>
      <c r="C53" s="52" t="s">
        <v>10</v>
      </c>
      <c r="D53" s="60">
        <v>6739</v>
      </c>
      <c r="E53" s="77"/>
      <c r="F53" s="23"/>
      <c r="G53" s="23"/>
      <c r="I53" s="97"/>
    </row>
    <row r="54" spans="1:9" s="4" customFormat="1" ht="15.75" customHeight="1" x14ac:dyDescent="0.2">
      <c r="A54" s="1"/>
      <c r="B54" s="1"/>
      <c r="C54" s="52" t="s">
        <v>49</v>
      </c>
      <c r="D54" s="60">
        <v>3967</v>
      </c>
      <c r="E54" s="77"/>
      <c r="F54" s="23"/>
      <c r="G54" s="23"/>
      <c r="I54" s="97"/>
    </row>
    <row r="55" spans="1:9" s="4" customFormat="1" ht="15.75" customHeight="1" x14ac:dyDescent="0.2">
      <c r="A55" s="1"/>
      <c r="B55" s="1"/>
      <c r="C55" s="52" t="s">
        <v>114</v>
      </c>
      <c r="D55" s="60">
        <v>12638</v>
      </c>
      <c r="E55" s="77"/>
      <c r="F55" s="23"/>
      <c r="G55" s="23"/>
      <c r="I55" s="97"/>
    </row>
    <row r="56" spans="1:9" s="4" customFormat="1" ht="15.75" customHeight="1" x14ac:dyDescent="0.2">
      <c r="A56" s="1"/>
      <c r="B56" s="1"/>
      <c r="C56" s="52" t="s">
        <v>538</v>
      </c>
      <c r="D56" s="60">
        <v>9600</v>
      </c>
      <c r="E56" s="77"/>
      <c r="F56" s="23"/>
      <c r="G56" s="23"/>
      <c r="I56" s="97"/>
    </row>
    <row r="57" spans="1:9" s="4" customFormat="1" ht="15.75" customHeight="1" x14ac:dyDescent="0.2">
      <c r="A57" s="1"/>
      <c r="B57" s="1"/>
      <c r="C57" s="52" t="s">
        <v>37</v>
      </c>
      <c r="D57" s="60">
        <v>4324</v>
      </c>
      <c r="E57" s="77"/>
      <c r="F57" s="23"/>
      <c r="G57" s="23"/>
      <c r="I57" s="97"/>
    </row>
    <row r="58" spans="1:9" s="4" customFormat="1" ht="15.75" customHeight="1" x14ac:dyDescent="0.2">
      <c r="A58" s="1"/>
      <c r="B58" s="1"/>
      <c r="C58" s="52" t="s">
        <v>539</v>
      </c>
      <c r="D58" s="60">
        <v>6437</v>
      </c>
      <c r="E58" s="77"/>
      <c r="F58" s="23"/>
      <c r="G58" s="23"/>
      <c r="I58" s="97"/>
    </row>
    <row r="59" spans="1:9" s="4" customFormat="1" ht="15.75" customHeight="1" x14ac:dyDescent="0.2">
      <c r="A59" s="1"/>
      <c r="B59" s="1"/>
      <c r="C59" s="52" t="s">
        <v>540</v>
      </c>
      <c r="D59" s="60">
        <v>5894</v>
      </c>
      <c r="E59" s="77"/>
      <c r="F59" s="23"/>
      <c r="G59" s="23"/>
      <c r="I59" s="97"/>
    </row>
    <row r="60" spans="1:9" s="4" customFormat="1" ht="15.75" customHeight="1" x14ac:dyDescent="0.25">
      <c r="A60" s="1"/>
      <c r="B60" s="1"/>
      <c r="C60" s="52" t="s">
        <v>541</v>
      </c>
      <c r="D60" s="60">
        <v>7767</v>
      </c>
      <c r="E60" s="77"/>
      <c r="F60" s="23"/>
      <c r="G60" s="23"/>
      <c r="H60" s="93"/>
      <c r="I60" s="97"/>
    </row>
    <row r="61" spans="1:9" s="4" customFormat="1" ht="15.75" customHeight="1" x14ac:dyDescent="0.2">
      <c r="A61" s="1"/>
      <c r="B61" s="1"/>
      <c r="C61" s="52" t="s">
        <v>542</v>
      </c>
      <c r="D61" s="60">
        <v>8809</v>
      </c>
      <c r="E61" s="77"/>
      <c r="F61" s="23"/>
      <c r="G61" s="23"/>
      <c r="I61" s="97"/>
    </row>
    <row r="62" spans="1:9" s="4" customFormat="1" ht="15.75" customHeight="1" x14ac:dyDescent="0.2">
      <c r="A62" s="1"/>
      <c r="B62" s="1"/>
      <c r="C62" s="52" t="s">
        <v>543</v>
      </c>
      <c r="D62" s="60">
        <v>5861</v>
      </c>
      <c r="E62" s="77"/>
      <c r="F62" s="23"/>
      <c r="G62" s="23"/>
      <c r="I62" s="97"/>
    </row>
    <row r="63" spans="1:9" s="4" customFormat="1" ht="15.75" customHeight="1" x14ac:dyDescent="0.2">
      <c r="A63" s="1"/>
      <c r="B63" s="1"/>
      <c r="C63" s="52" t="s">
        <v>544</v>
      </c>
      <c r="D63" s="60">
        <v>2979</v>
      </c>
      <c r="E63" s="77"/>
      <c r="F63" s="23"/>
      <c r="G63" s="23"/>
      <c r="I63" s="97"/>
    </row>
    <row r="64" spans="1:9" s="4" customFormat="1" ht="15.75" customHeight="1" x14ac:dyDescent="0.2">
      <c r="A64" s="1"/>
      <c r="B64" s="1"/>
      <c r="C64" s="52" t="s">
        <v>545</v>
      </c>
      <c r="D64" s="60">
        <v>3023</v>
      </c>
      <c r="E64" s="77"/>
      <c r="F64" s="23"/>
      <c r="G64" s="23"/>
      <c r="I64" s="97"/>
    </row>
    <row r="65" spans="1:9" s="4" customFormat="1" ht="15.75" customHeight="1" x14ac:dyDescent="0.2">
      <c r="A65" s="1"/>
      <c r="B65" s="1"/>
      <c r="C65" s="52" t="s">
        <v>546</v>
      </c>
      <c r="D65" s="60">
        <v>7353</v>
      </c>
      <c r="E65" s="77"/>
      <c r="F65" s="23"/>
      <c r="G65" s="23"/>
      <c r="I65" s="97"/>
    </row>
    <row r="66" spans="1:9" s="4" customFormat="1" ht="15.75" customHeight="1" x14ac:dyDescent="0.2">
      <c r="A66" s="1"/>
      <c r="B66" s="1"/>
      <c r="C66" s="52"/>
      <c r="D66" s="60"/>
      <c r="E66" s="77"/>
      <c r="F66" s="23"/>
      <c r="G66" s="23"/>
    </row>
    <row r="67" spans="1:9" s="5" customFormat="1" ht="15.75" customHeight="1" x14ac:dyDescent="0.25">
      <c r="A67" s="1"/>
      <c r="B67" s="1"/>
      <c r="C67" s="51" t="s">
        <v>2391</v>
      </c>
      <c r="D67" s="62">
        <f>SUM(D68:D86)</f>
        <v>141412</v>
      </c>
      <c r="E67" s="77"/>
      <c r="F67" s="23"/>
      <c r="G67" s="23"/>
      <c r="I67" s="62"/>
    </row>
    <row r="68" spans="1:9" s="4" customFormat="1" ht="15.75" customHeight="1" x14ac:dyDescent="0.2">
      <c r="A68" s="1"/>
      <c r="B68" s="1"/>
      <c r="C68" s="52" t="s">
        <v>547</v>
      </c>
      <c r="D68" s="60">
        <v>1736</v>
      </c>
      <c r="E68" s="77"/>
      <c r="F68" s="23"/>
      <c r="G68" s="23"/>
      <c r="I68" s="97"/>
    </row>
    <row r="69" spans="1:9" s="4" customFormat="1" ht="15.75" customHeight="1" x14ac:dyDescent="0.2">
      <c r="A69" s="1"/>
      <c r="B69" s="1"/>
      <c r="C69" s="52" t="s">
        <v>115</v>
      </c>
      <c r="D69" s="60">
        <v>3863</v>
      </c>
      <c r="E69" s="77"/>
      <c r="F69" s="23"/>
      <c r="G69" s="23"/>
      <c r="I69" s="97"/>
    </row>
    <row r="70" spans="1:9" s="4" customFormat="1" ht="15.75" customHeight="1" x14ac:dyDescent="0.2">
      <c r="A70" s="1"/>
      <c r="B70" s="1"/>
      <c r="C70" s="52" t="s">
        <v>548</v>
      </c>
      <c r="D70" s="60">
        <v>8841</v>
      </c>
      <c r="E70" s="77"/>
      <c r="F70" s="23"/>
      <c r="G70" s="23"/>
      <c r="I70" s="97"/>
    </row>
    <row r="71" spans="1:9" s="4" customFormat="1" ht="15.75" customHeight="1" x14ac:dyDescent="0.25">
      <c r="A71" s="1"/>
      <c r="B71" s="1"/>
      <c r="C71" s="52" t="s">
        <v>549</v>
      </c>
      <c r="D71" s="60">
        <v>40700</v>
      </c>
      <c r="E71" s="77"/>
      <c r="F71" s="23"/>
      <c r="G71" s="23"/>
      <c r="H71" s="93"/>
      <c r="I71" s="97"/>
    </row>
    <row r="72" spans="1:9" s="4" customFormat="1" ht="15.75" customHeight="1" x14ac:dyDescent="0.25">
      <c r="A72" s="1"/>
      <c r="B72" s="1"/>
      <c r="C72" s="52" t="s">
        <v>550</v>
      </c>
      <c r="D72" s="60">
        <v>3406</v>
      </c>
      <c r="E72" s="77"/>
      <c r="F72" s="23"/>
      <c r="G72" s="23"/>
      <c r="H72" s="95"/>
      <c r="I72" s="97"/>
    </row>
    <row r="73" spans="1:9" s="4" customFormat="1" ht="15.75" customHeight="1" x14ac:dyDescent="0.25">
      <c r="A73" s="1"/>
      <c r="B73" s="1"/>
      <c r="C73" s="52" t="s">
        <v>551</v>
      </c>
      <c r="D73" s="60">
        <v>2113</v>
      </c>
      <c r="E73" s="77"/>
      <c r="F73" s="23"/>
      <c r="G73" s="23"/>
      <c r="H73" s="95"/>
      <c r="I73" s="97"/>
    </row>
    <row r="74" spans="1:9" s="4" customFormat="1" ht="15.75" customHeight="1" x14ac:dyDescent="0.25">
      <c r="A74" s="1"/>
      <c r="B74" s="1"/>
      <c r="C74" s="52" t="s">
        <v>552</v>
      </c>
      <c r="D74" s="60">
        <v>1566</v>
      </c>
      <c r="E74" s="77"/>
      <c r="F74" s="23"/>
      <c r="G74" s="23"/>
      <c r="H74" s="95"/>
      <c r="I74" s="97"/>
    </row>
    <row r="75" spans="1:9" s="4" customFormat="1" ht="15.75" customHeight="1" x14ac:dyDescent="0.25">
      <c r="A75" s="1"/>
      <c r="B75" s="1"/>
      <c r="C75" s="52" t="s">
        <v>553</v>
      </c>
      <c r="D75" s="60">
        <v>11129</v>
      </c>
      <c r="E75" s="77"/>
      <c r="F75" s="23"/>
      <c r="G75" s="23"/>
      <c r="H75" s="95"/>
      <c r="I75" s="97"/>
    </row>
    <row r="76" spans="1:9" s="4" customFormat="1" ht="15.75" customHeight="1" x14ac:dyDescent="0.25">
      <c r="A76" s="1"/>
      <c r="B76" s="1"/>
      <c r="C76" s="52" t="s">
        <v>554</v>
      </c>
      <c r="D76" s="60">
        <v>4018</v>
      </c>
      <c r="E76" s="77"/>
      <c r="F76" s="23"/>
      <c r="G76" s="23"/>
      <c r="H76" s="93"/>
      <c r="I76" s="97"/>
    </row>
    <row r="77" spans="1:9" s="4" customFormat="1" ht="15.75" customHeight="1" x14ac:dyDescent="0.25">
      <c r="A77" s="1"/>
      <c r="B77" s="1"/>
      <c r="C77" s="52" t="s">
        <v>555</v>
      </c>
      <c r="D77" s="60">
        <v>4813</v>
      </c>
      <c r="E77" s="77"/>
      <c r="F77" s="23"/>
      <c r="G77" s="23"/>
      <c r="H77" s="95"/>
      <c r="I77" s="97"/>
    </row>
    <row r="78" spans="1:9" s="4" customFormat="1" ht="15.75" customHeight="1" x14ac:dyDescent="0.25">
      <c r="A78" s="1"/>
      <c r="B78" s="1"/>
      <c r="C78" s="52" t="s">
        <v>556</v>
      </c>
      <c r="D78" s="60">
        <v>8905</v>
      </c>
      <c r="E78" s="77"/>
      <c r="F78" s="23"/>
      <c r="G78" s="23"/>
      <c r="H78" s="95"/>
      <c r="I78" s="97"/>
    </row>
    <row r="79" spans="1:9" s="4" customFormat="1" ht="15.75" customHeight="1" x14ac:dyDescent="0.25">
      <c r="A79" s="1"/>
      <c r="B79" s="1"/>
      <c r="C79" s="52" t="s">
        <v>557</v>
      </c>
      <c r="D79" s="60">
        <v>1871</v>
      </c>
      <c r="E79" s="77"/>
      <c r="F79" s="23"/>
      <c r="G79" s="23"/>
      <c r="H79" s="95"/>
      <c r="I79" s="97"/>
    </row>
    <row r="80" spans="1:9" s="4" customFormat="1" ht="15.75" customHeight="1" x14ac:dyDescent="0.25">
      <c r="A80" s="1"/>
      <c r="B80" s="1"/>
      <c r="C80" s="52" t="s">
        <v>558</v>
      </c>
      <c r="D80" s="60">
        <v>14437</v>
      </c>
      <c r="E80" s="77"/>
      <c r="F80" s="23"/>
      <c r="G80" s="23"/>
      <c r="H80" s="95"/>
      <c r="I80" s="97"/>
    </row>
    <row r="81" spans="1:9" s="4" customFormat="1" ht="15.75" customHeight="1" x14ac:dyDescent="0.25">
      <c r="A81" s="1"/>
      <c r="B81" s="1"/>
      <c r="C81" s="52" t="s">
        <v>2</v>
      </c>
      <c r="D81" s="60">
        <v>709</v>
      </c>
      <c r="E81" s="77"/>
      <c r="F81" s="23"/>
      <c r="G81" s="23"/>
      <c r="H81" s="95"/>
      <c r="I81" s="97"/>
    </row>
    <row r="82" spans="1:9" s="4" customFormat="1" ht="15.75" customHeight="1" x14ac:dyDescent="0.25">
      <c r="A82" s="1"/>
      <c r="B82" s="1"/>
      <c r="C82" s="52" t="s">
        <v>519</v>
      </c>
      <c r="D82" s="60">
        <v>2793</v>
      </c>
      <c r="E82" s="77"/>
      <c r="F82" s="23"/>
      <c r="G82" s="23"/>
      <c r="H82" s="95"/>
      <c r="I82" s="97"/>
    </row>
    <row r="83" spans="1:9" s="4" customFormat="1" ht="15.75" customHeight="1" x14ac:dyDescent="0.25">
      <c r="A83" s="1"/>
      <c r="B83" s="1"/>
      <c r="C83" s="52" t="s">
        <v>559</v>
      </c>
      <c r="D83" s="60">
        <v>9082</v>
      </c>
      <c r="E83" s="77"/>
      <c r="F83" s="23"/>
      <c r="G83" s="23"/>
      <c r="H83" s="95"/>
      <c r="I83" s="97"/>
    </row>
    <row r="84" spans="1:9" s="4" customFormat="1" ht="15.75" customHeight="1" x14ac:dyDescent="0.25">
      <c r="A84" s="1"/>
      <c r="B84" s="1"/>
      <c r="C84" s="52" t="s">
        <v>560</v>
      </c>
      <c r="D84" s="60">
        <v>7323</v>
      </c>
      <c r="E84" s="77"/>
      <c r="F84" s="23"/>
      <c r="G84" s="23"/>
      <c r="H84" s="95"/>
      <c r="I84" s="97"/>
    </row>
    <row r="85" spans="1:9" s="4" customFormat="1" ht="15.75" customHeight="1" x14ac:dyDescent="0.25">
      <c r="A85" s="1"/>
      <c r="B85" s="1"/>
      <c r="C85" s="52" t="s">
        <v>561</v>
      </c>
      <c r="D85" s="60">
        <v>11864</v>
      </c>
      <c r="E85" s="77"/>
      <c r="F85" s="23"/>
      <c r="G85" s="23"/>
      <c r="H85" s="93"/>
      <c r="I85" s="97"/>
    </row>
    <row r="86" spans="1:9" s="4" customFormat="1" ht="15.75" customHeight="1" x14ac:dyDescent="0.2">
      <c r="A86" s="1"/>
      <c r="B86" s="1"/>
      <c r="C86" s="52" t="s">
        <v>562</v>
      </c>
      <c r="D86" s="60">
        <v>2243</v>
      </c>
      <c r="E86" s="77"/>
      <c r="F86" s="23"/>
      <c r="G86" s="23"/>
      <c r="I86" s="97"/>
    </row>
    <row r="87" spans="1:9" s="4" customFormat="1" ht="15.75" customHeight="1" x14ac:dyDescent="0.2">
      <c r="A87" s="1"/>
      <c r="B87" s="1"/>
      <c r="C87" s="52"/>
      <c r="D87" s="60"/>
      <c r="E87" s="77"/>
      <c r="F87" s="23"/>
      <c r="G87" s="23"/>
    </row>
    <row r="88" spans="1:9" s="5" customFormat="1" ht="15.75" customHeight="1" x14ac:dyDescent="0.25">
      <c r="A88" s="1"/>
      <c r="B88" s="1"/>
      <c r="C88" s="51" t="s">
        <v>563</v>
      </c>
      <c r="D88" s="62">
        <f>SUM(D89:D102)</f>
        <v>81232</v>
      </c>
      <c r="E88" s="77"/>
      <c r="F88" s="23"/>
      <c r="G88" s="23"/>
      <c r="I88" s="62"/>
    </row>
    <row r="89" spans="1:9" s="4" customFormat="1" ht="15.75" customHeight="1" x14ac:dyDescent="0.25">
      <c r="A89" s="1"/>
      <c r="B89" s="1"/>
      <c r="C89" s="52" t="s">
        <v>115</v>
      </c>
      <c r="D89" s="59">
        <v>4297</v>
      </c>
      <c r="E89" s="77"/>
      <c r="F89" s="23"/>
      <c r="G89" s="23"/>
      <c r="H89" s="93"/>
      <c r="I89" s="97"/>
    </row>
    <row r="90" spans="1:9" s="4" customFormat="1" ht="15.75" customHeight="1" x14ac:dyDescent="0.25">
      <c r="A90" s="1"/>
      <c r="B90" s="1"/>
      <c r="C90" s="52" t="s">
        <v>564</v>
      </c>
      <c r="D90" s="59">
        <v>3738</v>
      </c>
      <c r="E90" s="77"/>
      <c r="F90" s="23"/>
      <c r="G90" s="23"/>
      <c r="H90" s="95"/>
      <c r="I90" s="97"/>
    </row>
    <row r="91" spans="1:9" s="4" customFormat="1" ht="15.75" customHeight="1" x14ac:dyDescent="0.25">
      <c r="A91" s="1"/>
      <c r="B91" s="1"/>
      <c r="C91" s="52" t="s">
        <v>548</v>
      </c>
      <c r="D91" s="59">
        <v>14257</v>
      </c>
      <c r="E91" s="77"/>
      <c r="F91" s="23"/>
      <c r="G91" s="23"/>
      <c r="H91" s="95"/>
      <c r="I91" s="97"/>
    </row>
    <row r="92" spans="1:9" s="4" customFormat="1" ht="15.75" customHeight="1" x14ac:dyDescent="0.25">
      <c r="A92" s="1"/>
      <c r="B92" s="1"/>
      <c r="C92" s="52" t="s">
        <v>565</v>
      </c>
      <c r="D92" s="59">
        <v>12950</v>
      </c>
      <c r="E92" s="77"/>
      <c r="F92" s="23"/>
      <c r="G92" s="23"/>
      <c r="H92" s="93"/>
      <c r="I92" s="97"/>
    </row>
    <row r="93" spans="1:9" s="4" customFormat="1" ht="15.75" customHeight="1" x14ac:dyDescent="0.25">
      <c r="A93" s="1"/>
      <c r="B93" s="1"/>
      <c r="C93" s="52" t="s">
        <v>566</v>
      </c>
      <c r="D93" s="59">
        <v>2955</v>
      </c>
      <c r="E93" s="77"/>
      <c r="F93" s="23"/>
      <c r="G93" s="23"/>
      <c r="H93" s="93"/>
      <c r="I93" s="97"/>
    </row>
    <row r="94" spans="1:9" s="4" customFormat="1" ht="15.75" customHeight="1" x14ac:dyDescent="0.25">
      <c r="A94" s="1"/>
      <c r="B94" s="1"/>
      <c r="C94" s="52" t="s">
        <v>567</v>
      </c>
      <c r="D94" s="59">
        <v>2047</v>
      </c>
      <c r="E94" s="77"/>
      <c r="F94" s="23"/>
      <c r="G94" s="23"/>
      <c r="H94" s="95"/>
      <c r="I94" s="97"/>
    </row>
    <row r="95" spans="1:9" s="4" customFormat="1" ht="15.75" customHeight="1" x14ac:dyDescent="0.25">
      <c r="A95" s="1"/>
      <c r="B95" s="1"/>
      <c r="C95" s="52" t="s">
        <v>568</v>
      </c>
      <c r="D95" s="59">
        <v>5077</v>
      </c>
      <c r="E95" s="77"/>
      <c r="F95" s="23"/>
      <c r="G95" s="23"/>
      <c r="H95" s="95"/>
      <c r="I95" s="97"/>
    </row>
    <row r="96" spans="1:9" s="4" customFormat="1" ht="15.75" customHeight="1" x14ac:dyDescent="0.25">
      <c r="A96" s="1"/>
      <c r="B96" s="1"/>
      <c r="C96" s="52" t="s">
        <v>13</v>
      </c>
      <c r="D96" s="59">
        <v>7486</v>
      </c>
      <c r="E96" s="77"/>
      <c r="F96" s="23"/>
      <c r="G96" s="23"/>
      <c r="H96" s="95"/>
      <c r="I96" s="97"/>
    </row>
    <row r="97" spans="1:9" s="4" customFormat="1" ht="15.75" customHeight="1" x14ac:dyDescent="0.25">
      <c r="A97" s="1"/>
      <c r="B97" s="1"/>
      <c r="C97" s="52" t="s">
        <v>43</v>
      </c>
      <c r="D97" s="59">
        <v>3570</v>
      </c>
      <c r="E97" s="77"/>
      <c r="F97" s="23"/>
      <c r="G97" s="23"/>
      <c r="H97" s="95"/>
      <c r="I97" s="97"/>
    </row>
    <row r="98" spans="1:9" s="4" customFormat="1" ht="15.75" customHeight="1" x14ac:dyDescent="0.25">
      <c r="A98" s="1"/>
      <c r="B98" s="1"/>
      <c r="C98" s="52" t="s">
        <v>569</v>
      </c>
      <c r="D98" s="59">
        <v>6279</v>
      </c>
      <c r="E98" s="77"/>
      <c r="F98" s="23"/>
      <c r="G98" s="23"/>
      <c r="H98" s="93"/>
      <c r="I98" s="97"/>
    </row>
    <row r="99" spans="1:9" s="4" customFormat="1" ht="15.75" customHeight="1" x14ac:dyDescent="0.2">
      <c r="A99" s="1"/>
      <c r="B99" s="1"/>
      <c r="C99" s="52" t="s">
        <v>50</v>
      </c>
      <c r="D99" s="59">
        <v>7998</v>
      </c>
      <c r="E99" s="77"/>
      <c r="F99" s="23"/>
      <c r="G99" s="23"/>
      <c r="I99" s="97"/>
    </row>
    <row r="100" spans="1:9" s="4" customFormat="1" ht="15.75" customHeight="1" x14ac:dyDescent="0.2">
      <c r="A100" s="1"/>
      <c r="B100" s="1"/>
      <c r="C100" s="52" t="s">
        <v>570</v>
      </c>
      <c r="D100" s="59">
        <v>2399</v>
      </c>
      <c r="E100" s="77"/>
      <c r="F100" s="23"/>
      <c r="G100" s="23"/>
      <c r="I100" s="97"/>
    </row>
    <row r="101" spans="1:9" s="4" customFormat="1" ht="15.75" customHeight="1" x14ac:dyDescent="0.2">
      <c r="A101" s="1"/>
      <c r="B101" s="1"/>
      <c r="C101" s="52" t="s">
        <v>571</v>
      </c>
      <c r="D101" s="59">
        <v>5005</v>
      </c>
      <c r="E101" s="77"/>
      <c r="F101" s="23"/>
      <c r="G101" s="23"/>
      <c r="I101" s="97"/>
    </row>
    <row r="102" spans="1:9" s="4" customFormat="1" ht="15.75" customHeight="1" x14ac:dyDescent="0.2">
      <c r="A102" s="1"/>
      <c r="B102" s="1"/>
      <c r="C102" s="52" t="s">
        <v>572</v>
      </c>
      <c r="D102" s="59">
        <v>3174</v>
      </c>
      <c r="E102" s="77"/>
      <c r="F102" s="23"/>
      <c r="G102" s="23"/>
      <c r="I102" s="97"/>
    </row>
    <row r="103" spans="1:9" s="4" customFormat="1" ht="15.75" customHeight="1" x14ac:dyDescent="0.2">
      <c r="A103" s="1"/>
      <c r="B103" s="1"/>
      <c r="C103" s="52"/>
      <c r="D103" s="60"/>
      <c r="E103" s="77"/>
      <c r="F103" s="23"/>
      <c r="G103" s="23"/>
    </row>
    <row r="104" spans="1:9" s="5" customFormat="1" ht="15.75" customHeight="1" x14ac:dyDescent="0.25">
      <c r="A104" s="1"/>
      <c r="B104" s="1"/>
      <c r="C104" s="51" t="s">
        <v>573</v>
      </c>
      <c r="D104" s="62">
        <f>SUM(D105:D118)</f>
        <v>77199</v>
      </c>
      <c r="E104" s="77"/>
      <c r="F104" s="23"/>
      <c r="G104" s="23"/>
      <c r="I104" s="62"/>
    </row>
    <row r="105" spans="1:9" s="4" customFormat="1" ht="15.75" customHeight="1" x14ac:dyDescent="0.2">
      <c r="A105" s="1"/>
      <c r="B105" s="1"/>
      <c r="C105" s="52" t="s">
        <v>574</v>
      </c>
      <c r="D105" s="60">
        <v>6494</v>
      </c>
      <c r="E105" s="77"/>
      <c r="F105" s="23"/>
      <c r="G105" s="23"/>
      <c r="I105" s="97"/>
    </row>
    <row r="106" spans="1:9" s="4" customFormat="1" ht="15.75" customHeight="1" x14ac:dyDescent="0.2">
      <c r="A106" s="1"/>
      <c r="B106" s="1"/>
      <c r="C106" s="52" t="s">
        <v>575</v>
      </c>
      <c r="D106" s="60">
        <v>5301</v>
      </c>
      <c r="E106" s="77"/>
      <c r="F106" s="23"/>
      <c r="G106" s="23"/>
      <c r="I106" s="97"/>
    </row>
    <row r="107" spans="1:9" s="4" customFormat="1" ht="15.75" customHeight="1" x14ac:dyDescent="0.2">
      <c r="A107" s="1"/>
      <c r="B107" s="1"/>
      <c r="C107" s="52" t="s">
        <v>576</v>
      </c>
      <c r="D107" s="60">
        <v>1876</v>
      </c>
      <c r="E107" s="77"/>
      <c r="F107" s="23"/>
      <c r="G107" s="23"/>
      <c r="I107" s="97"/>
    </row>
    <row r="108" spans="1:9" s="4" customFormat="1" ht="15.75" customHeight="1" x14ac:dyDescent="0.2">
      <c r="A108" s="1"/>
      <c r="B108" s="1"/>
      <c r="C108" s="52" t="s">
        <v>577</v>
      </c>
      <c r="D108" s="60">
        <v>2542</v>
      </c>
      <c r="E108" s="77"/>
      <c r="F108" s="23"/>
      <c r="G108" s="23"/>
      <c r="I108" s="97"/>
    </row>
    <row r="109" spans="1:9" s="4" customFormat="1" ht="15.75" customHeight="1" x14ac:dyDescent="0.2">
      <c r="A109" s="1"/>
      <c r="B109" s="1"/>
      <c r="C109" s="52" t="s">
        <v>578</v>
      </c>
      <c r="D109" s="60">
        <v>6600</v>
      </c>
      <c r="E109" s="77"/>
      <c r="F109" s="23"/>
      <c r="G109" s="23"/>
      <c r="I109" s="97"/>
    </row>
    <row r="110" spans="1:9" s="4" customFormat="1" ht="15.75" customHeight="1" x14ac:dyDescent="0.2">
      <c r="A110" s="1"/>
      <c r="B110" s="1"/>
      <c r="C110" s="52" t="s">
        <v>579</v>
      </c>
      <c r="D110" s="60">
        <v>8401</v>
      </c>
      <c r="E110" s="77"/>
      <c r="F110" s="23"/>
      <c r="G110" s="23"/>
      <c r="I110" s="97"/>
    </row>
    <row r="111" spans="1:9" s="4" customFormat="1" ht="15.75" customHeight="1" x14ac:dyDescent="0.2">
      <c r="A111" s="1"/>
      <c r="B111" s="1"/>
      <c r="C111" s="52" t="s">
        <v>580</v>
      </c>
      <c r="D111" s="60">
        <v>6138</v>
      </c>
      <c r="E111" s="77"/>
      <c r="F111" s="23"/>
      <c r="G111" s="23"/>
      <c r="I111" s="97"/>
    </row>
    <row r="112" spans="1:9" s="4" customFormat="1" ht="15.75" customHeight="1" x14ac:dyDescent="0.2">
      <c r="A112" s="1"/>
      <c r="B112" s="1"/>
      <c r="C112" s="52" t="s">
        <v>581</v>
      </c>
      <c r="D112" s="60">
        <v>7658</v>
      </c>
      <c r="E112" s="77"/>
      <c r="F112" s="23"/>
      <c r="G112" s="23"/>
      <c r="I112" s="97"/>
    </row>
    <row r="113" spans="1:9" s="4" customFormat="1" ht="15.75" customHeight="1" x14ac:dyDescent="0.2">
      <c r="A113" s="1"/>
      <c r="B113" s="1"/>
      <c r="C113" s="52" t="s">
        <v>582</v>
      </c>
      <c r="D113" s="60">
        <v>2950</v>
      </c>
      <c r="E113" s="77"/>
      <c r="F113" s="23"/>
      <c r="G113" s="23"/>
      <c r="I113" s="97"/>
    </row>
    <row r="114" spans="1:9" s="4" customFormat="1" ht="15.75" customHeight="1" x14ac:dyDescent="0.2">
      <c r="A114" s="1"/>
      <c r="B114" s="1"/>
      <c r="C114" s="52" t="s">
        <v>2</v>
      </c>
      <c r="D114" s="60">
        <v>8262</v>
      </c>
      <c r="E114" s="77"/>
      <c r="F114" s="23"/>
      <c r="G114" s="23"/>
      <c r="I114" s="97"/>
    </row>
    <row r="115" spans="1:9" s="4" customFormat="1" ht="15.75" customHeight="1" x14ac:dyDescent="0.25">
      <c r="A115" s="1"/>
      <c r="B115" s="1"/>
      <c r="C115" s="52" t="s">
        <v>25</v>
      </c>
      <c r="D115" s="60">
        <v>8113</v>
      </c>
      <c r="E115" s="77"/>
      <c r="F115" s="23"/>
      <c r="G115" s="23"/>
      <c r="H115" s="93"/>
      <c r="I115" s="97"/>
    </row>
    <row r="116" spans="1:9" s="4" customFormat="1" ht="15.75" customHeight="1" x14ac:dyDescent="0.2">
      <c r="A116" s="1"/>
      <c r="B116" s="1"/>
      <c r="C116" s="52" t="s">
        <v>583</v>
      </c>
      <c r="D116" s="60">
        <v>3637</v>
      </c>
      <c r="E116" s="77"/>
      <c r="F116" s="23"/>
      <c r="G116" s="23"/>
      <c r="I116" s="97"/>
    </row>
    <row r="117" spans="1:9" s="4" customFormat="1" ht="15.75" customHeight="1" x14ac:dyDescent="0.2">
      <c r="A117" s="1"/>
      <c r="B117" s="1"/>
      <c r="C117" s="52" t="s">
        <v>237</v>
      </c>
      <c r="D117" s="60">
        <v>2731</v>
      </c>
      <c r="E117" s="77"/>
      <c r="F117" s="23"/>
      <c r="G117" s="23"/>
      <c r="I117" s="97"/>
    </row>
    <row r="118" spans="1:9" s="4" customFormat="1" ht="15.75" customHeight="1" x14ac:dyDescent="0.2">
      <c r="A118" s="1"/>
      <c r="B118" s="1"/>
      <c r="C118" s="52" t="s">
        <v>584</v>
      </c>
      <c r="D118" s="60">
        <v>6496</v>
      </c>
      <c r="E118" s="77"/>
      <c r="F118" s="23"/>
      <c r="G118" s="23"/>
      <c r="I118" s="97"/>
    </row>
    <row r="119" spans="1:9" s="4" customFormat="1" ht="15.75" customHeight="1" x14ac:dyDescent="0.2">
      <c r="A119" s="1"/>
      <c r="B119" s="1"/>
      <c r="C119" s="52"/>
      <c r="D119" s="60"/>
      <c r="E119" s="77"/>
      <c r="F119" s="23"/>
      <c r="G119" s="23"/>
    </row>
    <row r="120" spans="1:9" s="5" customFormat="1" ht="15.75" customHeight="1" x14ac:dyDescent="0.25">
      <c r="A120" s="1"/>
      <c r="B120" s="1"/>
      <c r="C120" s="51" t="s">
        <v>585</v>
      </c>
      <c r="D120" s="62">
        <f>SUM(D121:D149)</f>
        <v>118471</v>
      </c>
      <c r="E120" s="77"/>
      <c r="F120" s="23"/>
      <c r="G120" s="23"/>
      <c r="I120" s="62"/>
    </row>
    <row r="121" spans="1:9" s="4" customFormat="1" ht="15.75" customHeight="1" x14ac:dyDescent="0.2">
      <c r="A121" s="1"/>
      <c r="B121" s="1"/>
      <c r="C121" s="52" t="s">
        <v>87</v>
      </c>
      <c r="D121" s="60">
        <v>5016</v>
      </c>
      <c r="E121" s="77"/>
      <c r="F121" s="23"/>
      <c r="G121" s="23"/>
      <c r="I121" s="97"/>
    </row>
    <row r="122" spans="1:9" s="4" customFormat="1" ht="15.75" customHeight="1" x14ac:dyDescent="0.2">
      <c r="A122" s="1"/>
      <c r="B122" s="1"/>
      <c r="C122" s="52" t="s">
        <v>586</v>
      </c>
      <c r="D122" s="60">
        <v>5720</v>
      </c>
      <c r="E122" s="77"/>
      <c r="F122" s="23"/>
      <c r="G122" s="23"/>
      <c r="I122" s="97"/>
    </row>
    <row r="123" spans="1:9" s="4" customFormat="1" ht="15.75" customHeight="1" x14ac:dyDescent="0.2">
      <c r="A123" s="1"/>
      <c r="B123" s="1"/>
      <c r="C123" s="52" t="s">
        <v>587</v>
      </c>
      <c r="D123" s="60">
        <v>3841</v>
      </c>
      <c r="E123" s="77"/>
      <c r="F123" s="23"/>
      <c r="G123" s="23"/>
      <c r="I123" s="97"/>
    </row>
    <row r="124" spans="1:9" s="4" customFormat="1" ht="15.75" customHeight="1" x14ac:dyDescent="0.2">
      <c r="A124" s="1"/>
      <c r="B124" s="1"/>
      <c r="C124" s="52" t="s">
        <v>588</v>
      </c>
      <c r="D124" s="60">
        <v>2603</v>
      </c>
      <c r="E124" s="77"/>
      <c r="F124" s="23"/>
      <c r="G124" s="23"/>
      <c r="I124" s="97"/>
    </row>
    <row r="125" spans="1:9" s="4" customFormat="1" ht="15.75" customHeight="1" x14ac:dyDescent="0.2">
      <c r="A125" s="1"/>
      <c r="B125" s="1"/>
      <c r="C125" s="52" t="s">
        <v>589</v>
      </c>
      <c r="D125" s="60">
        <v>2221</v>
      </c>
      <c r="E125" s="77"/>
      <c r="F125" s="23"/>
      <c r="G125" s="23"/>
      <c r="I125" s="97"/>
    </row>
    <row r="126" spans="1:9" s="4" customFormat="1" ht="15.75" customHeight="1" x14ac:dyDescent="0.2">
      <c r="A126" s="1"/>
      <c r="B126" s="1"/>
      <c r="C126" s="52" t="s">
        <v>590</v>
      </c>
      <c r="D126" s="60">
        <v>3517</v>
      </c>
      <c r="E126" s="77"/>
      <c r="F126" s="23"/>
      <c r="G126" s="23"/>
      <c r="I126" s="97"/>
    </row>
    <row r="127" spans="1:9" s="4" customFormat="1" ht="15.75" customHeight="1" x14ac:dyDescent="0.2">
      <c r="A127" s="1"/>
      <c r="B127" s="1"/>
      <c r="C127" s="52" t="s">
        <v>591</v>
      </c>
      <c r="D127" s="60">
        <v>4510</v>
      </c>
      <c r="E127" s="77"/>
      <c r="F127" s="23"/>
      <c r="G127" s="23"/>
      <c r="I127" s="97"/>
    </row>
    <row r="128" spans="1:9" s="4" customFormat="1" ht="15.75" customHeight="1" x14ac:dyDescent="0.2">
      <c r="A128" s="1"/>
      <c r="B128" s="1"/>
      <c r="C128" s="52" t="s">
        <v>592</v>
      </c>
      <c r="D128" s="60">
        <v>2175</v>
      </c>
      <c r="E128" s="77"/>
      <c r="F128" s="23"/>
      <c r="G128" s="23"/>
      <c r="I128" s="97"/>
    </row>
    <row r="129" spans="1:9" s="4" customFormat="1" ht="15.75" customHeight="1" x14ac:dyDescent="0.2">
      <c r="A129" s="1"/>
      <c r="B129" s="1"/>
      <c r="C129" s="52" t="s">
        <v>593</v>
      </c>
      <c r="D129" s="60">
        <v>6129</v>
      </c>
      <c r="E129" s="77"/>
      <c r="F129" s="23"/>
      <c r="G129" s="23"/>
      <c r="I129" s="97"/>
    </row>
    <row r="130" spans="1:9" s="4" customFormat="1" ht="15.75" customHeight="1" x14ac:dyDescent="0.25">
      <c r="A130" s="1"/>
      <c r="B130" s="1"/>
      <c r="C130" s="52" t="s">
        <v>594</v>
      </c>
      <c r="D130" s="60">
        <v>6384</v>
      </c>
      <c r="E130" s="77"/>
      <c r="F130" s="23"/>
      <c r="G130" s="23"/>
      <c r="H130" s="93"/>
      <c r="I130" s="97"/>
    </row>
    <row r="131" spans="1:9" s="4" customFormat="1" ht="15.75" customHeight="1" x14ac:dyDescent="0.25">
      <c r="A131" s="1"/>
      <c r="B131" s="1"/>
      <c r="C131" s="52" t="s">
        <v>504</v>
      </c>
      <c r="D131" s="60">
        <v>1960</v>
      </c>
      <c r="E131" s="77"/>
      <c r="F131" s="23"/>
      <c r="G131" s="23"/>
      <c r="H131" s="95"/>
      <c r="I131" s="97"/>
    </row>
    <row r="132" spans="1:9" s="4" customFormat="1" ht="15.75" customHeight="1" x14ac:dyDescent="0.25">
      <c r="A132" s="1"/>
      <c r="B132" s="1"/>
      <c r="C132" s="52" t="s">
        <v>595</v>
      </c>
      <c r="D132" s="60">
        <v>4161</v>
      </c>
      <c r="E132" s="77"/>
      <c r="F132" s="23"/>
      <c r="G132" s="23"/>
      <c r="H132" s="95"/>
      <c r="I132" s="97"/>
    </row>
    <row r="133" spans="1:9" s="4" customFormat="1" ht="15.75" customHeight="1" x14ac:dyDescent="0.25">
      <c r="A133" s="1"/>
      <c r="B133" s="1"/>
      <c r="C133" s="52" t="s">
        <v>596</v>
      </c>
      <c r="D133" s="60">
        <v>14085</v>
      </c>
      <c r="E133" s="77"/>
      <c r="F133" s="23"/>
      <c r="G133" s="23"/>
      <c r="H133" s="95"/>
      <c r="I133" s="97"/>
    </row>
    <row r="134" spans="1:9" s="4" customFormat="1" ht="15.75" customHeight="1" x14ac:dyDescent="0.25">
      <c r="A134" s="1"/>
      <c r="B134" s="1"/>
      <c r="C134" s="52" t="s">
        <v>523</v>
      </c>
      <c r="D134" s="60">
        <v>4265</v>
      </c>
      <c r="E134" s="77"/>
      <c r="F134" s="23"/>
      <c r="G134" s="23"/>
      <c r="H134" s="93"/>
      <c r="I134" s="97"/>
    </row>
    <row r="135" spans="1:9" s="4" customFormat="1" ht="15.75" customHeight="1" x14ac:dyDescent="0.25">
      <c r="A135" s="1"/>
      <c r="B135" s="1"/>
      <c r="C135" s="52" t="s">
        <v>597</v>
      </c>
      <c r="D135" s="60">
        <v>4280</v>
      </c>
      <c r="E135" s="77"/>
      <c r="F135" s="23"/>
      <c r="G135" s="23"/>
      <c r="H135" s="95"/>
      <c r="I135" s="97"/>
    </row>
    <row r="136" spans="1:9" s="4" customFormat="1" ht="15.75" customHeight="1" x14ac:dyDescent="0.25">
      <c r="A136" s="1"/>
      <c r="B136" s="1"/>
      <c r="C136" s="52" t="s">
        <v>598</v>
      </c>
      <c r="D136" s="60">
        <v>2925</v>
      </c>
      <c r="E136" s="77"/>
      <c r="F136" s="23"/>
      <c r="G136" s="23"/>
      <c r="H136" s="95"/>
      <c r="I136" s="97"/>
    </row>
    <row r="137" spans="1:9" s="4" customFormat="1" ht="15.75" customHeight="1" x14ac:dyDescent="0.25">
      <c r="A137" s="1"/>
      <c r="B137" s="1"/>
      <c r="C137" s="52" t="s">
        <v>599</v>
      </c>
      <c r="D137" s="60">
        <v>1684</v>
      </c>
      <c r="E137" s="77"/>
      <c r="F137" s="23"/>
      <c r="G137" s="23"/>
      <c r="H137" s="95"/>
      <c r="I137" s="97"/>
    </row>
    <row r="138" spans="1:9" s="4" customFormat="1" ht="15.75" customHeight="1" x14ac:dyDescent="0.25">
      <c r="A138" s="1"/>
      <c r="B138" s="1"/>
      <c r="C138" s="52" t="s">
        <v>600</v>
      </c>
      <c r="D138" s="60">
        <v>1752</v>
      </c>
      <c r="E138" s="77"/>
      <c r="F138" s="23"/>
      <c r="G138" s="23"/>
      <c r="H138" s="95"/>
      <c r="I138" s="97"/>
    </row>
    <row r="139" spans="1:9" s="4" customFormat="1" ht="15.75" customHeight="1" x14ac:dyDescent="0.25">
      <c r="A139" s="1"/>
      <c r="B139" s="1"/>
      <c r="C139" s="52" t="s">
        <v>601</v>
      </c>
      <c r="D139" s="60">
        <v>4663</v>
      </c>
      <c r="E139" s="77"/>
      <c r="F139" s="23"/>
      <c r="G139" s="23"/>
      <c r="H139" s="93"/>
      <c r="I139" s="97"/>
    </row>
    <row r="140" spans="1:9" s="4" customFormat="1" ht="15.75" customHeight="1" x14ac:dyDescent="0.2">
      <c r="A140" s="1"/>
      <c r="B140" s="1"/>
      <c r="C140" s="52" t="s">
        <v>2</v>
      </c>
      <c r="D140" s="60">
        <v>1785</v>
      </c>
      <c r="E140" s="77"/>
      <c r="F140" s="23"/>
      <c r="G140" s="23"/>
      <c r="I140" s="97"/>
    </row>
    <row r="141" spans="1:9" s="4" customFormat="1" ht="15.75" customHeight="1" x14ac:dyDescent="0.2">
      <c r="A141" s="1"/>
      <c r="B141" s="1"/>
      <c r="C141" s="52" t="s">
        <v>602</v>
      </c>
      <c r="D141" s="60">
        <v>9528</v>
      </c>
      <c r="E141" s="77"/>
      <c r="F141" s="23"/>
      <c r="G141" s="23"/>
      <c r="I141" s="97"/>
    </row>
    <row r="142" spans="1:9" s="4" customFormat="1" ht="15.75" customHeight="1" x14ac:dyDescent="0.2">
      <c r="A142" s="1"/>
      <c r="B142" s="1"/>
      <c r="C142" s="52" t="s">
        <v>10</v>
      </c>
      <c r="D142" s="60">
        <v>5661</v>
      </c>
      <c r="E142" s="77"/>
      <c r="F142" s="23"/>
      <c r="G142" s="23"/>
      <c r="I142" s="97"/>
    </row>
    <row r="143" spans="1:9" s="4" customFormat="1" ht="15.75" customHeight="1" x14ac:dyDescent="0.2">
      <c r="A143" s="1"/>
      <c r="B143" s="1"/>
      <c r="C143" s="52" t="s">
        <v>23</v>
      </c>
      <c r="D143" s="60">
        <v>2671</v>
      </c>
      <c r="E143" s="77"/>
      <c r="F143" s="23"/>
      <c r="G143" s="23"/>
      <c r="I143" s="97"/>
    </row>
    <row r="144" spans="1:9" s="4" customFormat="1" ht="15.75" customHeight="1" x14ac:dyDescent="0.2">
      <c r="A144" s="1"/>
      <c r="B144" s="1"/>
      <c r="C144" s="52" t="s">
        <v>5</v>
      </c>
      <c r="D144" s="60">
        <v>6005</v>
      </c>
      <c r="E144" s="77"/>
      <c r="F144" s="23"/>
      <c r="G144" s="23"/>
      <c r="I144" s="97"/>
    </row>
    <row r="145" spans="1:9" s="4" customFormat="1" ht="15.75" customHeight="1" x14ac:dyDescent="0.2">
      <c r="A145" s="1"/>
      <c r="B145" s="1"/>
      <c r="C145" s="52" t="s">
        <v>76</v>
      </c>
      <c r="D145" s="60">
        <v>2460</v>
      </c>
      <c r="E145" s="77"/>
      <c r="F145" s="23"/>
      <c r="G145" s="23"/>
      <c r="I145" s="97"/>
    </row>
    <row r="146" spans="1:9" s="4" customFormat="1" ht="15.75" customHeight="1" x14ac:dyDescent="0.2">
      <c r="A146" s="1"/>
      <c r="B146" s="1"/>
      <c r="C146" s="52" t="s">
        <v>37</v>
      </c>
      <c r="D146" s="60">
        <v>2544</v>
      </c>
      <c r="E146" s="77"/>
      <c r="F146" s="23"/>
      <c r="G146" s="23"/>
      <c r="I146" s="97"/>
    </row>
    <row r="147" spans="1:9" s="4" customFormat="1" ht="15.75" customHeight="1" x14ac:dyDescent="0.2">
      <c r="A147" s="1"/>
      <c r="B147" s="1"/>
      <c r="C147" s="52" t="s">
        <v>603</v>
      </c>
      <c r="D147" s="60">
        <v>3140</v>
      </c>
      <c r="E147" s="77"/>
      <c r="F147" s="23"/>
      <c r="G147" s="23"/>
      <c r="I147" s="97"/>
    </row>
    <row r="148" spans="1:9" s="4" customFormat="1" ht="15.75" customHeight="1" x14ac:dyDescent="0.2">
      <c r="A148" s="1"/>
      <c r="B148" s="1"/>
      <c r="C148" s="52" t="s">
        <v>604</v>
      </c>
      <c r="D148" s="60">
        <v>1727</v>
      </c>
      <c r="E148" s="77"/>
      <c r="F148" s="23"/>
      <c r="G148" s="23"/>
      <c r="I148" s="97"/>
    </row>
    <row r="149" spans="1:9" s="4" customFormat="1" ht="15.75" customHeight="1" x14ac:dyDescent="0.2">
      <c r="A149" s="1"/>
      <c r="B149" s="1"/>
      <c r="C149" s="52" t="s">
        <v>605</v>
      </c>
      <c r="D149" s="60">
        <v>1059</v>
      </c>
      <c r="E149" s="77"/>
      <c r="F149" s="23"/>
      <c r="G149" s="23"/>
      <c r="I149" s="97"/>
    </row>
    <row r="150" spans="1:9" s="4" customFormat="1" ht="15.75" customHeight="1" x14ac:dyDescent="0.2">
      <c r="A150" s="1"/>
      <c r="B150" s="1"/>
      <c r="C150" s="52"/>
      <c r="D150" s="60"/>
      <c r="E150" s="77"/>
      <c r="F150" s="23"/>
      <c r="G150" s="23"/>
    </row>
    <row r="151" spans="1:9" s="5" customFormat="1" ht="15.75" customHeight="1" x14ac:dyDescent="0.25">
      <c r="A151" s="1"/>
      <c r="B151" s="1"/>
      <c r="C151" s="51" t="s">
        <v>606</v>
      </c>
      <c r="D151" s="62">
        <f>SUM(D152:D165)</f>
        <v>113415</v>
      </c>
      <c r="E151" s="77"/>
      <c r="F151" s="23"/>
      <c r="G151" s="23"/>
      <c r="I151" s="62"/>
    </row>
    <row r="152" spans="1:9" s="4" customFormat="1" ht="15.75" customHeight="1" x14ac:dyDescent="0.2">
      <c r="A152" s="1"/>
      <c r="B152" s="1"/>
      <c r="C152" s="52" t="s">
        <v>607</v>
      </c>
      <c r="D152" s="60">
        <v>3518</v>
      </c>
      <c r="E152" s="77"/>
      <c r="F152" s="23"/>
      <c r="G152" s="23"/>
      <c r="I152" s="97"/>
    </row>
    <row r="153" spans="1:9" s="4" customFormat="1" ht="15.75" customHeight="1" x14ac:dyDescent="0.2">
      <c r="A153" s="1"/>
      <c r="B153" s="1"/>
      <c r="C153" s="52" t="s">
        <v>608</v>
      </c>
      <c r="D153" s="60">
        <v>2140</v>
      </c>
      <c r="E153" s="77"/>
      <c r="F153" s="23"/>
      <c r="G153" s="23"/>
      <c r="I153" s="97"/>
    </row>
    <row r="154" spans="1:9" s="4" customFormat="1" ht="15.75" customHeight="1" x14ac:dyDescent="0.2">
      <c r="A154" s="1"/>
      <c r="B154" s="1"/>
      <c r="C154" s="52" t="s">
        <v>609</v>
      </c>
      <c r="D154" s="60">
        <v>5746</v>
      </c>
      <c r="E154" s="77"/>
      <c r="F154" s="23"/>
      <c r="G154" s="23"/>
      <c r="I154" s="97"/>
    </row>
    <row r="155" spans="1:9" s="4" customFormat="1" ht="15.75" customHeight="1" x14ac:dyDescent="0.2">
      <c r="A155" s="1"/>
      <c r="B155" s="1"/>
      <c r="C155" s="52" t="s">
        <v>610</v>
      </c>
      <c r="D155" s="60">
        <v>16851</v>
      </c>
      <c r="E155" s="77"/>
      <c r="F155" s="23"/>
      <c r="G155" s="23"/>
      <c r="I155" s="97"/>
    </row>
    <row r="156" spans="1:9" s="4" customFormat="1" ht="15.75" customHeight="1" x14ac:dyDescent="0.2">
      <c r="A156" s="1"/>
      <c r="B156" s="1"/>
      <c r="C156" s="52" t="s">
        <v>524</v>
      </c>
      <c r="D156" s="60">
        <v>1693</v>
      </c>
      <c r="E156" s="77"/>
      <c r="F156" s="23"/>
      <c r="G156" s="23"/>
      <c r="I156" s="97"/>
    </row>
    <row r="157" spans="1:9" s="4" customFormat="1" ht="15.75" customHeight="1" x14ac:dyDescent="0.2">
      <c r="A157" s="1"/>
      <c r="B157" s="1"/>
      <c r="C157" s="52" t="s">
        <v>2</v>
      </c>
      <c r="D157" s="60">
        <v>3468</v>
      </c>
      <c r="E157" s="77"/>
      <c r="F157" s="23"/>
      <c r="G157" s="23"/>
      <c r="I157" s="97"/>
    </row>
    <row r="158" spans="1:9" s="4" customFormat="1" ht="15.75" customHeight="1" x14ac:dyDescent="0.2">
      <c r="A158" s="1"/>
      <c r="B158" s="1"/>
      <c r="C158" s="52" t="s">
        <v>611</v>
      </c>
      <c r="D158" s="60">
        <v>5270</v>
      </c>
      <c r="E158" s="77"/>
      <c r="F158" s="23"/>
      <c r="G158" s="23"/>
      <c r="I158" s="97"/>
    </row>
    <row r="159" spans="1:9" s="4" customFormat="1" ht="15.75" customHeight="1" x14ac:dyDescent="0.2">
      <c r="A159" s="1"/>
      <c r="B159" s="1"/>
      <c r="C159" s="52" t="s">
        <v>525</v>
      </c>
      <c r="D159" s="60">
        <v>3915</v>
      </c>
      <c r="E159" s="77"/>
      <c r="F159" s="23"/>
      <c r="G159" s="23"/>
      <c r="I159" s="97"/>
    </row>
    <row r="160" spans="1:9" s="4" customFormat="1" ht="15.75" customHeight="1" x14ac:dyDescent="0.2">
      <c r="A160" s="1"/>
      <c r="B160" s="1"/>
      <c r="C160" s="52" t="s">
        <v>33</v>
      </c>
      <c r="D160" s="60">
        <v>11739</v>
      </c>
      <c r="E160" s="77"/>
      <c r="F160" s="23"/>
      <c r="G160" s="23"/>
      <c r="I160" s="97"/>
    </row>
    <row r="161" spans="1:9" s="4" customFormat="1" ht="15.75" customHeight="1" x14ac:dyDescent="0.25">
      <c r="A161" s="1"/>
      <c r="B161" s="1"/>
      <c r="C161" s="52" t="s">
        <v>78</v>
      </c>
      <c r="D161" s="60">
        <v>16386</v>
      </c>
      <c r="E161" s="77"/>
      <c r="F161" s="23"/>
      <c r="G161" s="23"/>
      <c r="H161" s="93"/>
      <c r="I161" s="97"/>
    </row>
    <row r="162" spans="1:9" s="4" customFormat="1" ht="15.75" customHeight="1" x14ac:dyDescent="0.25">
      <c r="A162" s="1"/>
      <c r="B162" s="1"/>
      <c r="C162" s="52" t="s">
        <v>121</v>
      </c>
      <c r="D162" s="60">
        <v>11465</v>
      </c>
      <c r="E162" s="77"/>
      <c r="F162" s="23"/>
      <c r="G162" s="23"/>
      <c r="H162" s="93"/>
      <c r="I162" s="97"/>
    </row>
    <row r="163" spans="1:9" s="4" customFormat="1" ht="15.75" customHeight="1" x14ac:dyDescent="0.25">
      <c r="A163" s="1"/>
      <c r="B163" s="1"/>
      <c r="C163" s="52" t="s">
        <v>612</v>
      </c>
      <c r="D163" s="60">
        <v>9212</v>
      </c>
      <c r="E163" s="77"/>
      <c r="F163" s="23"/>
      <c r="G163" s="23"/>
      <c r="H163" s="93"/>
      <c r="I163" s="97"/>
    </row>
    <row r="164" spans="1:9" s="4" customFormat="1" ht="15.75" customHeight="1" x14ac:dyDescent="0.25">
      <c r="A164" s="1"/>
      <c r="B164" s="1"/>
      <c r="C164" s="52" t="s">
        <v>543</v>
      </c>
      <c r="D164" s="60">
        <v>10151</v>
      </c>
      <c r="E164" s="77"/>
      <c r="F164" s="23"/>
      <c r="G164" s="23"/>
      <c r="H164" s="95"/>
      <c r="I164" s="97"/>
    </row>
    <row r="165" spans="1:9" s="4" customFormat="1" ht="15.75" customHeight="1" x14ac:dyDescent="0.25">
      <c r="A165" s="1"/>
      <c r="B165" s="1"/>
      <c r="C165" s="52" t="s">
        <v>613</v>
      </c>
      <c r="D165" s="60">
        <v>11861</v>
      </c>
      <c r="E165" s="77"/>
      <c r="F165" s="23"/>
      <c r="G165" s="23"/>
      <c r="H165" s="93"/>
      <c r="I165" s="97"/>
    </row>
    <row r="166" spans="1:9" s="4" customFormat="1" ht="15.75" customHeight="1" x14ac:dyDescent="0.2">
      <c r="A166" s="1"/>
      <c r="B166" s="1"/>
      <c r="C166" s="52"/>
      <c r="D166" s="60"/>
      <c r="E166" s="77"/>
      <c r="F166" s="23"/>
      <c r="G166" s="23"/>
    </row>
    <row r="167" spans="1:9" s="5" customFormat="1" ht="15.75" customHeight="1" x14ac:dyDescent="0.25">
      <c r="A167" s="1"/>
      <c r="B167" s="1"/>
      <c r="C167" s="51" t="s">
        <v>2392</v>
      </c>
      <c r="D167" s="62">
        <f>SUM(D168:D193)</f>
        <v>133448</v>
      </c>
      <c r="E167" s="77"/>
      <c r="F167" s="23"/>
      <c r="G167" s="23"/>
      <c r="I167" s="62"/>
    </row>
    <row r="168" spans="1:9" s="4" customFormat="1" ht="15.75" customHeight="1" x14ac:dyDescent="0.2">
      <c r="A168" s="1"/>
      <c r="B168" s="1"/>
      <c r="C168" s="52" t="s">
        <v>614</v>
      </c>
      <c r="D168" s="60">
        <v>6522</v>
      </c>
      <c r="E168" s="77"/>
      <c r="F168" s="23"/>
      <c r="G168" s="23"/>
      <c r="I168" s="97"/>
    </row>
    <row r="169" spans="1:9" s="4" customFormat="1" ht="15.75" customHeight="1" x14ac:dyDescent="0.2">
      <c r="A169" s="1"/>
      <c r="B169" s="1"/>
      <c r="C169" s="52" t="s">
        <v>615</v>
      </c>
      <c r="D169" s="60">
        <v>1808</v>
      </c>
      <c r="E169" s="77"/>
      <c r="F169" s="23"/>
      <c r="G169" s="23"/>
      <c r="I169" s="97"/>
    </row>
    <row r="170" spans="1:9" s="4" customFormat="1" ht="15.75" customHeight="1" x14ac:dyDescent="0.2">
      <c r="A170" s="1"/>
      <c r="B170" s="1"/>
      <c r="C170" s="52" t="s">
        <v>616</v>
      </c>
      <c r="D170" s="60">
        <v>6466</v>
      </c>
      <c r="E170" s="77"/>
      <c r="F170" s="23"/>
      <c r="G170" s="23"/>
      <c r="I170" s="97"/>
    </row>
    <row r="171" spans="1:9" s="4" customFormat="1" ht="15.75" customHeight="1" x14ac:dyDescent="0.2">
      <c r="A171" s="1"/>
      <c r="B171" s="1"/>
      <c r="C171" s="52" t="s">
        <v>617</v>
      </c>
      <c r="D171" s="60">
        <v>7286</v>
      </c>
      <c r="E171" s="77"/>
      <c r="F171" s="23"/>
      <c r="G171" s="23"/>
      <c r="I171" s="97"/>
    </row>
    <row r="172" spans="1:9" s="4" customFormat="1" ht="15.75" customHeight="1" x14ac:dyDescent="0.2">
      <c r="A172" s="1"/>
      <c r="B172" s="1"/>
      <c r="C172" s="52" t="s">
        <v>618</v>
      </c>
      <c r="D172" s="60">
        <v>2342</v>
      </c>
      <c r="E172" s="77"/>
      <c r="F172" s="23"/>
      <c r="G172" s="23"/>
      <c r="I172" s="97"/>
    </row>
    <row r="173" spans="1:9" s="4" customFormat="1" ht="15.75" customHeight="1" x14ac:dyDescent="0.2">
      <c r="A173" s="1"/>
      <c r="B173" s="1"/>
      <c r="C173" s="52" t="s">
        <v>619</v>
      </c>
      <c r="D173" s="60">
        <v>1636</v>
      </c>
      <c r="E173" s="77"/>
      <c r="F173" s="23"/>
      <c r="G173" s="23"/>
      <c r="I173" s="97"/>
    </row>
    <row r="174" spans="1:9" s="4" customFormat="1" ht="15.75" customHeight="1" x14ac:dyDescent="0.25">
      <c r="A174" s="1"/>
      <c r="B174" s="1"/>
      <c r="C174" s="52" t="s">
        <v>620</v>
      </c>
      <c r="D174" s="60">
        <v>6494</v>
      </c>
      <c r="E174" s="77"/>
      <c r="F174" s="23"/>
      <c r="G174" s="23"/>
      <c r="H174" s="93"/>
      <c r="I174" s="97"/>
    </row>
    <row r="175" spans="1:9" s="4" customFormat="1" ht="15.75" customHeight="1" x14ac:dyDescent="0.25">
      <c r="A175" s="1"/>
      <c r="B175" s="1"/>
      <c r="C175" s="52" t="s">
        <v>40</v>
      </c>
      <c r="D175" s="60">
        <v>10387</v>
      </c>
      <c r="E175" s="77"/>
      <c r="F175" s="23"/>
      <c r="G175" s="23"/>
      <c r="H175" s="95"/>
      <c r="I175" s="97"/>
    </row>
    <row r="176" spans="1:9" s="4" customFormat="1" ht="15.75" customHeight="1" x14ac:dyDescent="0.25">
      <c r="A176" s="1"/>
      <c r="B176" s="1"/>
      <c r="C176" s="52" t="s">
        <v>8</v>
      </c>
      <c r="D176" s="60">
        <v>8489</v>
      </c>
      <c r="E176" s="77"/>
      <c r="F176" s="23"/>
      <c r="G176" s="23"/>
      <c r="H176" s="95"/>
      <c r="I176" s="97"/>
    </row>
    <row r="177" spans="1:9" s="4" customFormat="1" ht="15.75" customHeight="1" x14ac:dyDescent="0.25">
      <c r="A177" s="1"/>
      <c r="B177" s="1"/>
      <c r="C177" s="52" t="s">
        <v>10</v>
      </c>
      <c r="D177" s="60">
        <v>4275</v>
      </c>
      <c r="E177" s="77"/>
      <c r="F177" s="23"/>
      <c r="G177" s="23"/>
      <c r="H177" s="95"/>
      <c r="I177" s="97"/>
    </row>
    <row r="178" spans="1:9" s="4" customFormat="1" ht="15.75" customHeight="1" x14ac:dyDescent="0.25">
      <c r="A178" s="1"/>
      <c r="B178" s="1"/>
      <c r="C178" s="52" t="s">
        <v>18</v>
      </c>
      <c r="D178" s="60">
        <v>3700</v>
      </c>
      <c r="E178" s="77"/>
      <c r="F178" s="23"/>
      <c r="G178" s="23"/>
      <c r="H178" s="95"/>
      <c r="I178" s="97"/>
    </row>
    <row r="179" spans="1:9" s="4" customFormat="1" ht="15.75" customHeight="1" x14ac:dyDescent="0.25">
      <c r="A179" s="1"/>
      <c r="B179" s="1"/>
      <c r="C179" s="52" t="s">
        <v>5</v>
      </c>
      <c r="D179" s="60">
        <v>6167</v>
      </c>
      <c r="E179" s="77"/>
      <c r="F179" s="23"/>
      <c r="G179" s="23"/>
      <c r="H179" s="95"/>
      <c r="I179" s="97"/>
    </row>
    <row r="180" spans="1:9" s="4" customFormat="1" ht="15.75" customHeight="1" x14ac:dyDescent="0.25">
      <c r="A180" s="1"/>
      <c r="B180" s="1"/>
      <c r="C180" s="52" t="s">
        <v>569</v>
      </c>
      <c r="D180" s="60">
        <v>4642</v>
      </c>
      <c r="E180" s="77"/>
      <c r="F180" s="23"/>
      <c r="G180" s="23"/>
      <c r="H180" s="95"/>
      <c r="I180" s="97"/>
    </row>
    <row r="181" spans="1:9" s="4" customFormat="1" ht="15.75" customHeight="1" x14ac:dyDescent="0.25">
      <c r="A181" s="1"/>
      <c r="B181" s="1"/>
      <c r="C181" s="52" t="s">
        <v>45</v>
      </c>
      <c r="D181" s="60">
        <v>3470</v>
      </c>
      <c r="E181" s="77"/>
      <c r="F181" s="23"/>
      <c r="G181" s="23"/>
      <c r="H181" s="93"/>
      <c r="I181" s="97"/>
    </row>
    <row r="182" spans="1:9" s="4" customFormat="1" ht="15.75" customHeight="1" x14ac:dyDescent="0.25">
      <c r="A182" s="1"/>
      <c r="B182" s="1"/>
      <c r="C182" s="52" t="s">
        <v>19</v>
      </c>
      <c r="D182" s="60">
        <v>5754</v>
      </c>
      <c r="E182" s="77"/>
      <c r="F182" s="23"/>
      <c r="G182" s="23"/>
      <c r="H182" s="95"/>
      <c r="I182" s="97"/>
    </row>
    <row r="183" spans="1:9" s="4" customFormat="1" ht="15.75" customHeight="1" x14ac:dyDescent="0.25">
      <c r="A183" s="1"/>
      <c r="B183" s="1"/>
      <c r="C183" s="52" t="s">
        <v>25</v>
      </c>
      <c r="D183" s="60">
        <v>5698</v>
      </c>
      <c r="E183" s="77"/>
      <c r="F183" s="23"/>
      <c r="G183" s="23"/>
      <c r="H183" s="93"/>
      <c r="I183" s="97"/>
    </row>
    <row r="184" spans="1:9" s="4" customFormat="1" ht="15.75" customHeight="1" x14ac:dyDescent="0.25">
      <c r="A184" s="1"/>
      <c r="B184" s="1"/>
      <c r="C184" s="52" t="s">
        <v>49</v>
      </c>
      <c r="D184" s="60">
        <v>5197</v>
      </c>
      <c r="E184" s="77"/>
      <c r="F184" s="23"/>
      <c r="G184" s="23"/>
      <c r="H184" s="95"/>
      <c r="I184" s="97"/>
    </row>
    <row r="185" spans="1:9" s="4" customFormat="1" ht="15.75" customHeight="1" x14ac:dyDescent="0.25">
      <c r="A185" s="1"/>
      <c r="B185" s="1"/>
      <c r="C185" s="52" t="s">
        <v>14</v>
      </c>
      <c r="D185" s="60">
        <v>7522</v>
      </c>
      <c r="E185" s="77"/>
      <c r="F185" s="23"/>
      <c r="G185" s="23"/>
      <c r="H185" s="95"/>
      <c r="I185" s="97"/>
    </row>
    <row r="186" spans="1:9" s="4" customFormat="1" ht="15.75" customHeight="1" x14ac:dyDescent="0.25">
      <c r="A186" s="1"/>
      <c r="B186" s="1"/>
      <c r="C186" s="52" t="s">
        <v>33</v>
      </c>
      <c r="D186" s="60">
        <v>3223</v>
      </c>
      <c r="E186" s="77"/>
      <c r="F186" s="23"/>
      <c r="G186" s="23"/>
      <c r="H186" s="93"/>
      <c r="I186" s="97"/>
    </row>
    <row r="187" spans="1:9" s="4" customFormat="1" ht="15.75" customHeight="1" x14ac:dyDescent="0.25">
      <c r="A187" s="1"/>
      <c r="B187" s="1"/>
      <c r="C187" s="52" t="s">
        <v>480</v>
      </c>
      <c r="D187" s="60">
        <v>5494</v>
      </c>
      <c r="E187" s="77"/>
      <c r="F187" s="23"/>
      <c r="G187" s="23"/>
      <c r="H187" s="95"/>
      <c r="I187" s="97"/>
    </row>
    <row r="188" spans="1:9" s="4" customFormat="1" ht="15.75" customHeight="1" x14ac:dyDescent="0.25">
      <c r="A188" s="1"/>
      <c r="B188" s="1"/>
      <c r="C188" s="52" t="s">
        <v>60</v>
      </c>
      <c r="D188" s="60">
        <v>8168</v>
      </c>
      <c r="E188" s="77"/>
      <c r="F188" s="23"/>
      <c r="G188" s="23"/>
      <c r="H188" s="93"/>
      <c r="I188" s="97"/>
    </row>
    <row r="189" spans="1:9" s="4" customFormat="1" ht="15.75" customHeight="1" x14ac:dyDescent="0.2">
      <c r="A189" s="1"/>
      <c r="B189" s="1"/>
      <c r="C189" s="52" t="s">
        <v>621</v>
      </c>
      <c r="D189" s="60">
        <v>4554</v>
      </c>
      <c r="E189" s="77"/>
      <c r="F189" s="23"/>
      <c r="G189" s="23"/>
      <c r="I189" s="97"/>
    </row>
    <row r="190" spans="1:9" s="4" customFormat="1" ht="15.75" customHeight="1" x14ac:dyDescent="0.2">
      <c r="A190" s="1"/>
      <c r="B190" s="1"/>
      <c r="C190" s="52" t="s">
        <v>21</v>
      </c>
      <c r="D190" s="60">
        <v>5052</v>
      </c>
      <c r="E190" s="77"/>
      <c r="F190" s="23"/>
      <c r="G190" s="23"/>
      <c r="I190" s="97"/>
    </row>
    <row r="191" spans="1:9" s="4" customFormat="1" ht="15.75" customHeight="1" x14ac:dyDescent="0.2">
      <c r="A191" s="1"/>
      <c r="B191" s="1"/>
      <c r="C191" s="52" t="s">
        <v>622</v>
      </c>
      <c r="D191" s="60">
        <v>3011</v>
      </c>
      <c r="E191" s="77"/>
      <c r="F191" s="23"/>
      <c r="G191" s="23"/>
      <c r="I191" s="97"/>
    </row>
    <row r="192" spans="1:9" s="4" customFormat="1" ht="15.75" customHeight="1" x14ac:dyDescent="0.2">
      <c r="A192" s="1"/>
      <c r="B192" s="1"/>
      <c r="C192" s="52" t="s">
        <v>623</v>
      </c>
      <c r="D192" s="60">
        <v>3300</v>
      </c>
      <c r="E192" s="77"/>
      <c r="F192" s="23"/>
      <c r="G192" s="23"/>
      <c r="I192" s="97"/>
    </row>
    <row r="193" spans="1:9" s="4" customFormat="1" ht="15.75" customHeight="1" x14ac:dyDescent="0.2">
      <c r="A193" s="1"/>
      <c r="B193" s="1"/>
      <c r="C193" s="52" t="s">
        <v>624</v>
      </c>
      <c r="D193" s="60">
        <v>2791</v>
      </c>
      <c r="E193" s="77"/>
      <c r="F193" s="23"/>
      <c r="G193" s="23"/>
      <c r="I193" s="97"/>
    </row>
    <row r="194" spans="1:9" s="4" customFormat="1" ht="15.75" customHeight="1" x14ac:dyDescent="0.2">
      <c r="A194" s="1"/>
      <c r="B194" s="1"/>
      <c r="C194" s="52"/>
      <c r="D194" s="60"/>
      <c r="E194" s="77"/>
      <c r="F194" s="23"/>
      <c r="G194" s="23"/>
    </row>
    <row r="195" spans="1:9" s="5" customFormat="1" ht="15.75" customHeight="1" x14ac:dyDescent="0.25">
      <c r="A195" s="1"/>
      <c r="B195" s="1"/>
      <c r="C195" s="51" t="s">
        <v>2369</v>
      </c>
      <c r="D195" s="62">
        <f>SUM(D196:D246)</f>
        <v>261189</v>
      </c>
      <c r="E195" s="77"/>
      <c r="F195" s="23"/>
      <c r="G195" s="23"/>
      <c r="I195" s="62"/>
    </row>
    <row r="196" spans="1:9" s="4" customFormat="1" ht="15.75" customHeight="1" x14ac:dyDescent="0.2">
      <c r="A196" s="1"/>
      <c r="B196" s="1"/>
      <c r="C196" s="52" t="s">
        <v>625</v>
      </c>
      <c r="D196" s="60">
        <v>3013</v>
      </c>
      <c r="E196" s="77"/>
      <c r="F196" s="23"/>
      <c r="G196" s="23"/>
      <c r="I196" s="97"/>
    </row>
    <row r="197" spans="1:9" s="4" customFormat="1" ht="15.75" customHeight="1" x14ac:dyDescent="0.2">
      <c r="A197" s="1"/>
      <c r="B197" s="1"/>
      <c r="C197" s="52" t="s">
        <v>626</v>
      </c>
      <c r="D197" s="60">
        <v>4675</v>
      </c>
      <c r="E197" s="77"/>
      <c r="F197" s="23"/>
      <c r="G197" s="23"/>
      <c r="I197" s="97"/>
    </row>
    <row r="198" spans="1:9" s="4" customFormat="1" ht="15.75" customHeight="1" x14ac:dyDescent="0.2">
      <c r="A198" s="1"/>
      <c r="B198" s="1"/>
      <c r="C198" s="52" t="s">
        <v>627</v>
      </c>
      <c r="D198" s="60">
        <v>741</v>
      </c>
      <c r="E198" s="77"/>
      <c r="F198" s="23"/>
      <c r="G198" s="23"/>
      <c r="I198" s="97"/>
    </row>
    <row r="199" spans="1:9" s="4" customFormat="1" ht="15.75" customHeight="1" x14ac:dyDescent="0.2">
      <c r="A199" s="1"/>
      <c r="B199" s="1"/>
      <c r="C199" s="52" t="s">
        <v>628</v>
      </c>
      <c r="D199" s="60">
        <v>4947</v>
      </c>
      <c r="E199" s="77"/>
      <c r="F199" s="23"/>
      <c r="G199" s="23"/>
      <c r="I199" s="97"/>
    </row>
    <row r="200" spans="1:9" s="4" customFormat="1" ht="15.75" customHeight="1" x14ac:dyDescent="0.25">
      <c r="A200" s="1"/>
      <c r="B200" s="1"/>
      <c r="C200" s="52" t="s">
        <v>629</v>
      </c>
      <c r="D200" s="60">
        <v>3068</v>
      </c>
      <c r="E200" s="77"/>
      <c r="F200" s="23"/>
      <c r="G200" s="23"/>
      <c r="H200" s="93"/>
      <c r="I200" s="97"/>
    </row>
    <row r="201" spans="1:9" s="4" customFormat="1" ht="15.75" customHeight="1" x14ac:dyDescent="0.25">
      <c r="A201" s="1"/>
      <c r="B201" s="1"/>
      <c r="C201" s="52" t="s">
        <v>630</v>
      </c>
      <c r="D201" s="60">
        <v>3549</v>
      </c>
      <c r="E201" s="77"/>
      <c r="F201" s="23"/>
      <c r="G201" s="23"/>
      <c r="H201" s="95"/>
      <c r="I201" s="97"/>
    </row>
    <row r="202" spans="1:9" s="4" customFormat="1" ht="15.75" customHeight="1" x14ac:dyDescent="0.25">
      <c r="A202" s="1"/>
      <c r="B202" s="1"/>
      <c r="C202" s="52" t="s">
        <v>87</v>
      </c>
      <c r="D202" s="60">
        <v>3468</v>
      </c>
      <c r="E202" s="77"/>
      <c r="F202" s="23"/>
      <c r="G202" s="23"/>
      <c r="H202" s="95"/>
      <c r="I202" s="97"/>
    </row>
    <row r="203" spans="1:9" s="4" customFormat="1" ht="15.75" customHeight="1" x14ac:dyDescent="0.25">
      <c r="A203" s="1"/>
      <c r="B203" s="1"/>
      <c r="C203" s="52" t="s">
        <v>302</v>
      </c>
      <c r="D203" s="60">
        <v>12322</v>
      </c>
      <c r="E203" s="77"/>
      <c r="F203" s="23"/>
      <c r="G203" s="23"/>
      <c r="H203" s="95"/>
      <c r="I203" s="97"/>
    </row>
    <row r="204" spans="1:9" s="4" customFormat="1" ht="15.75" customHeight="1" x14ac:dyDescent="0.25">
      <c r="A204" s="1"/>
      <c r="B204" s="1"/>
      <c r="C204" s="52" t="s">
        <v>631</v>
      </c>
      <c r="D204" s="60">
        <v>5852</v>
      </c>
      <c r="E204" s="77"/>
      <c r="F204" s="23"/>
      <c r="G204" s="23"/>
      <c r="H204" s="95"/>
      <c r="I204" s="97"/>
    </row>
    <row r="205" spans="1:9" s="4" customFormat="1" ht="15.75" customHeight="1" x14ac:dyDescent="0.25">
      <c r="A205" s="1"/>
      <c r="B205" s="1"/>
      <c r="C205" s="52" t="s">
        <v>632</v>
      </c>
      <c r="D205" s="60">
        <v>15865</v>
      </c>
      <c r="E205" s="77"/>
      <c r="F205" s="23"/>
      <c r="G205" s="23"/>
      <c r="H205" s="93"/>
      <c r="I205" s="97"/>
    </row>
    <row r="206" spans="1:9" s="4" customFormat="1" ht="15.75" customHeight="1" x14ac:dyDescent="0.25">
      <c r="A206" s="1"/>
      <c r="B206" s="1"/>
      <c r="C206" s="52" t="s">
        <v>633</v>
      </c>
      <c r="D206" s="60">
        <v>3025</v>
      </c>
      <c r="E206" s="77"/>
      <c r="F206" s="23"/>
      <c r="G206" s="23"/>
      <c r="H206" s="95"/>
      <c r="I206" s="97"/>
    </row>
    <row r="207" spans="1:9" s="4" customFormat="1" ht="15.75" customHeight="1" x14ac:dyDescent="0.25">
      <c r="A207" s="1"/>
      <c r="B207" s="1"/>
      <c r="C207" s="52" t="s">
        <v>634</v>
      </c>
      <c r="D207" s="60">
        <v>6806</v>
      </c>
      <c r="E207" s="77"/>
      <c r="F207" s="23"/>
      <c r="G207" s="23"/>
      <c r="H207" s="95"/>
      <c r="I207" s="97"/>
    </row>
    <row r="208" spans="1:9" s="4" customFormat="1" ht="15.75" customHeight="1" x14ac:dyDescent="0.25">
      <c r="A208" s="1"/>
      <c r="B208" s="1"/>
      <c r="C208" s="52" t="s">
        <v>635</v>
      </c>
      <c r="D208" s="60">
        <v>4217</v>
      </c>
      <c r="E208" s="77"/>
      <c r="F208" s="23"/>
      <c r="G208" s="23"/>
      <c r="H208" s="95"/>
      <c r="I208" s="97"/>
    </row>
    <row r="209" spans="1:9" s="4" customFormat="1" ht="15.75" customHeight="1" x14ac:dyDescent="0.25">
      <c r="A209" s="1"/>
      <c r="B209" s="1"/>
      <c r="C209" s="52" t="s">
        <v>555</v>
      </c>
      <c r="D209" s="60">
        <v>7348</v>
      </c>
      <c r="E209" s="77"/>
      <c r="F209" s="23"/>
      <c r="G209" s="23"/>
      <c r="H209" s="95"/>
      <c r="I209" s="97"/>
    </row>
    <row r="210" spans="1:9" s="4" customFormat="1" ht="15.75" customHeight="1" x14ac:dyDescent="0.25">
      <c r="A210" s="1"/>
      <c r="B210" s="1"/>
      <c r="C210" s="52" t="s">
        <v>636</v>
      </c>
      <c r="D210" s="60">
        <v>1316</v>
      </c>
      <c r="E210" s="77"/>
      <c r="F210" s="23"/>
      <c r="G210" s="23"/>
      <c r="H210" s="95"/>
      <c r="I210" s="97"/>
    </row>
    <row r="211" spans="1:9" s="4" customFormat="1" ht="15.75" customHeight="1" x14ac:dyDescent="0.25">
      <c r="A211" s="1"/>
      <c r="B211" s="1"/>
      <c r="C211" s="52" t="s">
        <v>637</v>
      </c>
      <c r="D211" s="60">
        <v>498</v>
      </c>
      <c r="E211" s="77"/>
      <c r="F211" s="23"/>
      <c r="G211" s="23"/>
      <c r="H211" s="95"/>
      <c r="I211" s="97"/>
    </row>
    <row r="212" spans="1:9" s="4" customFormat="1" ht="15.75" customHeight="1" x14ac:dyDescent="0.25">
      <c r="A212" s="1"/>
      <c r="B212" s="1"/>
      <c r="C212" s="52" t="s">
        <v>638</v>
      </c>
      <c r="D212" s="60">
        <v>3632</v>
      </c>
      <c r="E212" s="77"/>
      <c r="F212" s="23"/>
      <c r="G212" s="23"/>
      <c r="H212" s="95"/>
      <c r="I212" s="97"/>
    </row>
    <row r="213" spans="1:9" s="4" customFormat="1" ht="15.75" customHeight="1" x14ac:dyDescent="0.25">
      <c r="A213" s="1"/>
      <c r="B213" s="1"/>
      <c r="C213" s="52" t="s">
        <v>591</v>
      </c>
      <c r="D213" s="60">
        <v>5219</v>
      </c>
      <c r="E213" s="77"/>
      <c r="F213" s="23"/>
      <c r="G213" s="23"/>
      <c r="H213" s="95"/>
      <c r="I213" s="97"/>
    </row>
    <row r="214" spans="1:9" s="4" customFormat="1" ht="15.75" customHeight="1" x14ac:dyDescent="0.25">
      <c r="A214" s="1"/>
      <c r="B214" s="1"/>
      <c r="C214" s="52" t="s">
        <v>639</v>
      </c>
      <c r="D214" s="60">
        <v>2248</v>
      </c>
      <c r="E214" s="77"/>
      <c r="F214" s="23"/>
      <c r="G214" s="23"/>
      <c r="H214" s="95"/>
      <c r="I214" s="97"/>
    </row>
    <row r="215" spans="1:9" s="4" customFormat="1" ht="15.75" customHeight="1" x14ac:dyDescent="0.25">
      <c r="A215" s="1"/>
      <c r="B215" s="1"/>
      <c r="C215" s="52" t="s">
        <v>640</v>
      </c>
      <c r="D215" s="60">
        <v>6656</v>
      </c>
      <c r="E215" s="77"/>
      <c r="F215" s="23"/>
      <c r="G215" s="23"/>
      <c r="H215" s="95"/>
      <c r="I215" s="97"/>
    </row>
    <row r="216" spans="1:9" s="4" customFormat="1" ht="15.75" customHeight="1" x14ac:dyDescent="0.25">
      <c r="A216" s="1"/>
      <c r="B216" s="1"/>
      <c r="C216" s="52" t="s">
        <v>488</v>
      </c>
      <c r="D216" s="60">
        <v>1338</v>
      </c>
      <c r="E216" s="77"/>
      <c r="F216" s="23"/>
      <c r="G216" s="23"/>
      <c r="H216" s="95"/>
      <c r="I216" s="97"/>
    </row>
    <row r="217" spans="1:9" s="4" customFormat="1" ht="15.75" customHeight="1" x14ac:dyDescent="0.25">
      <c r="A217" s="1"/>
      <c r="B217" s="1"/>
      <c r="C217" s="52" t="s">
        <v>523</v>
      </c>
      <c r="D217" s="60">
        <v>16999</v>
      </c>
      <c r="E217" s="77"/>
      <c r="F217" s="23"/>
      <c r="G217" s="23"/>
      <c r="H217" s="95"/>
      <c r="I217" s="97"/>
    </row>
    <row r="218" spans="1:9" s="4" customFormat="1" ht="15.75" customHeight="1" x14ac:dyDescent="0.25">
      <c r="A218" s="1"/>
      <c r="B218" s="1"/>
      <c r="C218" s="52" t="s">
        <v>641</v>
      </c>
      <c r="D218" s="60">
        <v>9611</v>
      </c>
      <c r="E218" s="77"/>
      <c r="F218" s="23"/>
      <c r="G218" s="23"/>
      <c r="H218" s="93"/>
      <c r="I218" s="97"/>
    </row>
    <row r="219" spans="1:9" s="4" customFormat="1" ht="15.75" customHeight="1" x14ac:dyDescent="0.25">
      <c r="A219" s="1"/>
      <c r="B219" s="1"/>
      <c r="C219" s="52" t="s">
        <v>642</v>
      </c>
      <c r="D219" s="60">
        <v>3081</v>
      </c>
      <c r="E219" s="77"/>
      <c r="F219" s="23"/>
      <c r="G219" s="23"/>
      <c r="H219" s="95"/>
      <c r="I219" s="97"/>
    </row>
    <row r="220" spans="1:9" s="4" customFormat="1" ht="15.75" customHeight="1" x14ac:dyDescent="0.25">
      <c r="A220" s="1"/>
      <c r="B220" s="1"/>
      <c r="C220" s="52" t="s">
        <v>643</v>
      </c>
      <c r="D220" s="60">
        <v>4744</v>
      </c>
      <c r="E220" s="77"/>
      <c r="F220" s="23"/>
      <c r="G220" s="23"/>
      <c r="H220" s="95"/>
      <c r="I220" s="97"/>
    </row>
    <row r="221" spans="1:9" s="4" customFormat="1" ht="15.75" customHeight="1" x14ac:dyDescent="0.25">
      <c r="A221" s="1"/>
      <c r="B221" s="1"/>
      <c r="C221" s="52" t="s">
        <v>644</v>
      </c>
      <c r="D221" s="60">
        <v>6281</v>
      </c>
      <c r="E221" s="77"/>
      <c r="F221" s="23"/>
      <c r="G221" s="23"/>
      <c r="H221" s="93"/>
      <c r="I221" s="97"/>
    </row>
    <row r="222" spans="1:9" s="4" customFormat="1" ht="15.75" customHeight="1" x14ac:dyDescent="0.25">
      <c r="A222" s="1"/>
      <c r="B222" s="1"/>
      <c r="C222" s="52" t="s">
        <v>645</v>
      </c>
      <c r="D222" s="60">
        <v>2836</v>
      </c>
      <c r="E222" s="77"/>
      <c r="F222" s="23"/>
      <c r="G222" s="23"/>
      <c r="H222" s="95"/>
      <c r="I222" s="97"/>
    </row>
    <row r="223" spans="1:9" s="4" customFormat="1" ht="15.75" customHeight="1" x14ac:dyDescent="0.25">
      <c r="A223" s="1"/>
      <c r="B223" s="1"/>
      <c r="C223" s="52" t="s">
        <v>646</v>
      </c>
      <c r="D223" s="60">
        <v>772</v>
      </c>
      <c r="E223" s="77"/>
      <c r="F223" s="23"/>
      <c r="G223" s="23"/>
      <c r="H223" s="95"/>
      <c r="I223" s="97"/>
    </row>
    <row r="224" spans="1:9" s="4" customFormat="1" ht="15.75" customHeight="1" x14ac:dyDescent="0.25">
      <c r="A224" s="1"/>
      <c r="B224" s="1"/>
      <c r="C224" s="52" t="s">
        <v>647</v>
      </c>
      <c r="D224" s="60">
        <v>6649</v>
      </c>
      <c r="E224" s="77"/>
      <c r="F224" s="23"/>
      <c r="G224" s="23"/>
      <c r="H224" s="95"/>
      <c r="I224" s="97"/>
    </row>
    <row r="225" spans="1:9" s="4" customFormat="1" ht="15.75" customHeight="1" x14ac:dyDescent="0.25">
      <c r="A225" s="1"/>
      <c r="B225" s="1"/>
      <c r="C225" s="52" t="s">
        <v>648</v>
      </c>
      <c r="D225" s="60">
        <v>16169</v>
      </c>
      <c r="E225" s="77"/>
      <c r="F225" s="23"/>
      <c r="G225" s="23"/>
      <c r="H225" s="93"/>
      <c r="I225" s="97"/>
    </row>
    <row r="226" spans="1:9" s="4" customFormat="1" ht="15.75" customHeight="1" x14ac:dyDescent="0.25">
      <c r="A226" s="1"/>
      <c r="B226" s="1"/>
      <c r="C226" s="52" t="s">
        <v>649</v>
      </c>
      <c r="D226" s="60">
        <v>712</v>
      </c>
      <c r="E226" s="77"/>
      <c r="F226" s="23"/>
      <c r="G226" s="23"/>
      <c r="H226" s="95"/>
      <c r="I226" s="97"/>
    </row>
    <row r="227" spans="1:9" s="4" customFormat="1" ht="15.75" customHeight="1" x14ac:dyDescent="0.25">
      <c r="A227" s="1"/>
      <c r="B227" s="1"/>
      <c r="C227" s="52" t="s">
        <v>515</v>
      </c>
      <c r="D227" s="60">
        <v>715</v>
      </c>
      <c r="E227" s="77"/>
      <c r="F227" s="23"/>
      <c r="G227" s="23"/>
      <c r="H227" s="93"/>
      <c r="I227" s="97"/>
    </row>
    <row r="228" spans="1:9" s="4" customFormat="1" ht="15.75" customHeight="1" x14ac:dyDescent="0.25">
      <c r="A228" s="1"/>
      <c r="B228" s="1"/>
      <c r="C228" s="52" t="s">
        <v>650</v>
      </c>
      <c r="D228" s="60">
        <v>3094</v>
      </c>
      <c r="E228" s="77"/>
      <c r="F228" s="23"/>
      <c r="G228" s="23"/>
      <c r="H228" s="95"/>
      <c r="I228" s="97"/>
    </row>
    <row r="229" spans="1:9" s="4" customFormat="1" ht="15.75" customHeight="1" x14ac:dyDescent="0.25">
      <c r="A229" s="1"/>
      <c r="B229" s="1"/>
      <c r="C229" s="52" t="s">
        <v>651</v>
      </c>
      <c r="D229" s="60">
        <v>9484</v>
      </c>
      <c r="E229" s="77"/>
      <c r="F229" s="23"/>
      <c r="G229" s="23"/>
      <c r="H229" s="95"/>
      <c r="I229" s="97"/>
    </row>
    <row r="230" spans="1:9" s="4" customFormat="1" ht="15.75" customHeight="1" x14ac:dyDescent="0.25">
      <c r="A230" s="1"/>
      <c r="B230" s="1"/>
      <c r="C230" s="52" t="s">
        <v>652</v>
      </c>
      <c r="D230" s="60">
        <v>7563</v>
      </c>
      <c r="E230" s="77"/>
      <c r="F230" s="23"/>
      <c r="G230" s="23"/>
      <c r="H230" s="95"/>
      <c r="I230" s="97"/>
    </row>
    <row r="231" spans="1:9" s="4" customFormat="1" ht="15.75" customHeight="1" x14ac:dyDescent="0.25">
      <c r="A231" s="1"/>
      <c r="B231" s="1"/>
      <c r="C231" s="52" t="s">
        <v>40</v>
      </c>
      <c r="D231" s="60">
        <v>1945</v>
      </c>
      <c r="E231" s="77"/>
      <c r="F231" s="23"/>
      <c r="G231" s="23"/>
      <c r="H231" s="93"/>
      <c r="I231" s="97"/>
    </row>
    <row r="232" spans="1:9" s="4" customFormat="1" ht="15.75" customHeight="1" x14ac:dyDescent="0.25">
      <c r="A232" s="1"/>
      <c r="B232" s="1"/>
      <c r="C232" s="52" t="s">
        <v>124</v>
      </c>
      <c r="D232" s="60">
        <v>2012</v>
      </c>
      <c r="E232" s="77"/>
      <c r="F232" s="23"/>
      <c r="G232" s="23"/>
      <c r="H232" s="95"/>
      <c r="I232" s="97"/>
    </row>
    <row r="233" spans="1:9" s="4" customFormat="1" ht="15.75" customHeight="1" x14ac:dyDescent="0.25">
      <c r="A233" s="1"/>
      <c r="B233" s="1"/>
      <c r="C233" s="52" t="s">
        <v>18</v>
      </c>
      <c r="D233" s="60">
        <v>4566</v>
      </c>
      <c r="E233" s="77"/>
      <c r="F233" s="23"/>
      <c r="G233" s="23"/>
      <c r="H233" s="95"/>
      <c r="I233" s="97"/>
    </row>
    <row r="234" spans="1:9" s="4" customFormat="1" ht="15.75" customHeight="1" x14ac:dyDescent="0.25">
      <c r="A234" s="1"/>
      <c r="B234" s="1"/>
      <c r="C234" s="52" t="s">
        <v>45</v>
      </c>
      <c r="D234" s="60">
        <v>4991</v>
      </c>
      <c r="E234" s="77"/>
      <c r="F234" s="23"/>
      <c r="G234" s="23"/>
      <c r="H234" s="95"/>
      <c r="I234" s="97"/>
    </row>
    <row r="235" spans="1:9" s="4" customFormat="1" ht="15.75" customHeight="1" x14ac:dyDescent="0.25">
      <c r="A235" s="1"/>
      <c r="B235" s="1"/>
      <c r="C235" s="52" t="s">
        <v>28</v>
      </c>
      <c r="D235" s="60">
        <v>2402</v>
      </c>
      <c r="E235" s="77"/>
      <c r="F235" s="23"/>
      <c r="G235" s="23"/>
      <c r="H235" s="93"/>
      <c r="I235" s="97"/>
    </row>
    <row r="236" spans="1:9" s="4" customFormat="1" ht="15.75" customHeight="1" x14ac:dyDescent="0.25">
      <c r="A236" s="1"/>
      <c r="B236" s="1"/>
      <c r="C236" s="52" t="s">
        <v>36</v>
      </c>
      <c r="D236" s="60">
        <v>1534</v>
      </c>
      <c r="E236" s="77"/>
      <c r="F236" s="23"/>
      <c r="G236" s="23"/>
      <c r="H236" s="95"/>
      <c r="I236" s="97"/>
    </row>
    <row r="237" spans="1:9" s="4" customFormat="1" ht="15.75" customHeight="1" x14ac:dyDescent="0.25">
      <c r="A237" s="1"/>
      <c r="B237" s="1"/>
      <c r="C237" s="52" t="s">
        <v>653</v>
      </c>
      <c r="D237" s="60">
        <v>6688</v>
      </c>
      <c r="E237" s="77"/>
      <c r="F237" s="23"/>
      <c r="G237" s="23"/>
      <c r="H237" s="95"/>
      <c r="I237" s="97"/>
    </row>
    <row r="238" spans="1:9" s="4" customFormat="1" ht="15.75" customHeight="1" x14ac:dyDescent="0.25">
      <c r="A238" s="1"/>
      <c r="B238" s="1"/>
      <c r="C238" s="52" t="s">
        <v>538</v>
      </c>
      <c r="D238" s="60">
        <v>2035</v>
      </c>
      <c r="E238" s="77"/>
      <c r="F238" s="23"/>
      <c r="G238" s="23"/>
      <c r="H238" s="95"/>
      <c r="I238" s="97"/>
    </row>
    <row r="239" spans="1:9" s="4" customFormat="1" ht="15.75" customHeight="1" x14ac:dyDescent="0.25">
      <c r="A239" s="1"/>
      <c r="B239" s="1"/>
      <c r="C239" s="52" t="s">
        <v>621</v>
      </c>
      <c r="D239" s="60">
        <v>574</v>
      </c>
      <c r="E239" s="77"/>
      <c r="F239" s="23"/>
      <c r="G239" s="23"/>
      <c r="H239" s="95"/>
      <c r="I239" s="97"/>
    </row>
    <row r="240" spans="1:9" s="4" customFormat="1" ht="15.75" customHeight="1" x14ac:dyDescent="0.25">
      <c r="A240" s="1"/>
      <c r="B240" s="1"/>
      <c r="C240" s="52" t="s">
        <v>654</v>
      </c>
      <c r="D240" s="60">
        <v>7333</v>
      </c>
      <c r="E240" s="77"/>
      <c r="F240" s="23"/>
      <c r="G240" s="23"/>
      <c r="H240" s="95"/>
      <c r="I240" s="97"/>
    </row>
    <row r="241" spans="1:9" s="4" customFormat="1" ht="15.75" customHeight="1" x14ac:dyDescent="0.25">
      <c r="A241" s="1"/>
      <c r="B241" s="1"/>
      <c r="C241" s="52" t="s">
        <v>526</v>
      </c>
      <c r="D241" s="60">
        <v>8550</v>
      </c>
      <c r="E241" s="77"/>
      <c r="F241" s="23"/>
      <c r="G241" s="23"/>
      <c r="H241" s="93"/>
      <c r="I241" s="97"/>
    </row>
    <row r="242" spans="1:9" s="4" customFormat="1" ht="15.75" customHeight="1" x14ac:dyDescent="0.2">
      <c r="A242" s="1"/>
      <c r="B242" s="1"/>
      <c r="C242" s="52" t="s">
        <v>655</v>
      </c>
      <c r="D242" s="60">
        <v>2442</v>
      </c>
      <c r="E242" s="77"/>
      <c r="F242" s="23"/>
      <c r="G242" s="23"/>
      <c r="I242" s="97"/>
    </row>
    <row r="243" spans="1:9" s="4" customFormat="1" ht="15.75" customHeight="1" x14ac:dyDescent="0.2">
      <c r="A243" s="1"/>
      <c r="B243" s="1"/>
      <c r="C243" s="52" t="s">
        <v>656</v>
      </c>
      <c r="D243" s="60">
        <v>8719</v>
      </c>
      <c r="E243" s="77"/>
      <c r="F243" s="23"/>
      <c r="G243" s="23"/>
      <c r="I243" s="97"/>
    </row>
    <row r="244" spans="1:9" s="4" customFormat="1" ht="15.75" customHeight="1" x14ac:dyDescent="0.2">
      <c r="A244" s="1"/>
      <c r="B244" s="1"/>
      <c r="C244" s="52" t="s">
        <v>559</v>
      </c>
      <c r="D244" s="60">
        <v>1677</v>
      </c>
      <c r="E244" s="77"/>
      <c r="F244" s="23"/>
      <c r="G244" s="23"/>
      <c r="I244" s="97"/>
    </row>
    <row r="245" spans="1:9" s="4" customFormat="1" ht="15.75" customHeight="1" x14ac:dyDescent="0.2">
      <c r="A245" s="1"/>
      <c r="B245" s="1"/>
      <c r="C245" s="52" t="s">
        <v>657</v>
      </c>
      <c r="D245" s="60">
        <v>12600</v>
      </c>
      <c r="E245" s="77"/>
      <c r="F245" s="23"/>
      <c r="G245" s="23"/>
      <c r="I245" s="97"/>
    </row>
    <row r="246" spans="1:9" s="4" customFormat="1" ht="15.75" customHeight="1" x14ac:dyDescent="0.2">
      <c r="A246" s="1"/>
      <c r="B246" s="1"/>
      <c r="C246" s="52" t="s">
        <v>658</v>
      </c>
      <c r="D246" s="60">
        <v>4608</v>
      </c>
      <c r="E246" s="77"/>
      <c r="F246" s="23"/>
      <c r="G246" s="23"/>
      <c r="I246" s="97"/>
    </row>
    <row r="247" spans="1:9" s="4" customFormat="1" ht="15.75" customHeight="1" x14ac:dyDescent="0.2">
      <c r="A247" s="1"/>
      <c r="B247" s="1"/>
      <c r="C247" s="52"/>
      <c r="D247" s="60"/>
      <c r="E247" s="77"/>
      <c r="F247" s="23"/>
      <c r="G247" s="23"/>
    </row>
    <row r="248" spans="1:9" s="5" customFormat="1" ht="15.75" customHeight="1" x14ac:dyDescent="0.25">
      <c r="A248" s="1"/>
      <c r="B248" s="1"/>
      <c r="C248" s="51" t="s">
        <v>2393</v>
      </c>
      <c r="D248" s="62">
        <f>SUM(D249:D264)</f>
        <v>254453</v>
      </c>
      <c r="E248" s="77"/>
      <c r="F248" s="23"/>
      <c r="G248" s="23"/>
      <c r="I248" s="62"/>
    </row>
    <row r="249" spans="1:9" s="4" customFormat="1" ht="15.75" customHeight="1" x14ac:dyDescent="0.2">
      <c r="A249" s="1"/>
      <c r="B249" s="1"/>
      <c r="C249" s="52" t="s">
        <v>659</v>
      </c>
      <c r="D249" s="60">
        <v>11417</v>
      </c>
      <c r="E249" s="77"/>
      <c r="F249" s="23"/>
      <c r="G249" s="23"/>
      <c r="I249" s="97"/>
    </row>
    <row r="250" spans="1:9" s="4" customFormat="1" ht="15.75" customHeight="1" x14ac:dyDescent="0.2">
      <c r="A250" s="1"/>
      <c r="B250" s="1"/>
      <c r="C250" s="52" t="s">
        <v>660</v>
      </c>
      <c r="D250" s="60">
        <v>10595</v>
      </c>
      <c r="E250" s="77"/>
      <c r="F250" s="23"/>
      <c r="G250" s="23"/>
      <c r="I250" s="97"/>
    </row>
    <row r="251" spans="1:9" s="4" customFormat="1" ht="15.75" customHeight="1" x14ac:dyDescent="0.25">
      <c r="A251" s="1"/>
      <c r="B251" s="1"/>
      <c r="C251" s="52" t="s">
        <v>331</v>
      </c>
      <c r="D251" s="60">
        <v>8310</v>
      </c>
      <c r="E251" s="77"/>
      <c r="F251" s="23"/>
      <c r="G251" s="23"/>
      <c r="H251" s="93"/>
      <c r="I251" s="97"/>
    </row>
    <row r="252" spans="1:9" s="4" customFormat="1" ht="15.75" customHeight="1" x14ac:dyDescent="0.25">
      <c r="A252" s="1"/>
      <c r="B252" s="1"/>
      <c r="C252" s="52" t="s">
        <v>661</v>
      </c>
      <c r="D252" s="60">
        <v>48184</v>
      </c>
      <c r="E252" s="77"/>
      <c r="F252" s="23"/>
      <c r="G252" s="23"/>
      <c r="H252" s="95"/>
      <c r="I252" s="97"/>
    </row>
    <row r="253" spans="1:9" s="4" customFormat="1" ht="15.75" customHeight="1" x14ac:dyDescent="0.25">
      <c r="A253" s="1"/>
      <c r="B253" s="1"/>
      <c r="C253" s="52" t="s">
        <v>662</v>
      </c>
      <c r="D253" s="60">
        <v>15256</v>
      </c>
      <c r="E253" s="77"/>
      <c r="F253" s="23"/>
      <c r="G253" s="23"/>
      <c r="H253" s="93"/>
      <c r="I253" s="97"/>
    </row>
    <row r="254" spans="1:9" s="4" customFormat="1" ht="15.75" customHeight="1" x14ac:dyDescent="0.25">
      <c r="A254" s="1"/>
      <c r="B254" s="1"/>
      <c r="C254" s="52" t="s">
        <v>663</v>
      </c>
      <c r="D254" s="60">
        <v>71258</v>
      </c>
      <c r="E254" s="77"/>
      <c r="F254" s="23"/>
      <c r="G254" s="23"/>
      <c r="H254" s="93"/>
      <c r="I254" s="97"/>
    </row>
    <row r="255" spans="1:9" s="4" customFormat="1" ht="15.75" customHeight="1" x14ac:dyDescent="0.25">
      <c r="A255" s="1"/>
      <c r="B255" s="1"/>
      <c r="C255" s="52" t="s">
        <v>664</v>
      </c>
      <c r="D255" s="60">
        <v>3518</v>
      </c>
      <c r="E255" s="77"/>
      <c r="F255" s="23"/>
      <c r="G255" s="23"/>
      <c r="H255" s="95"/>
      <c r="I255" s="97"/>
    </row>
    <row r="256" spans="1:9" s="4" customFormat="1" ht="15.75" customHeight="1" x14ac:dyDescent="0.25">
      <c r="A256" s="1"/>
      <c r="B256" s="1"/>
      <c r="C256" s="52" t="s">
        <v>665</v>
      </c>
      <c r="D256" s="60">
        <v>8419</v>
      </c>
      <c r="E256" s="77"/>
      <c r="F256" s="23"/>
      <c r="G256" s="23"/>
      <c r="H256" s="93"/>
      <c r="I256" s="97"/>
    </row>
    <row r="257" spans="1:9" s="4" customFormat="1" ht="15.75" customHeight="1" x14ac:dyDescent="0.25">
      <c r="A257" s="1"/>
      <c r="B257" s="1"/>
      <c r="C257" s="52" t="s">
        <v>31</v>
      </c>
      <c r="D257" s="60">
        <v>1419</v>
      </c>
      <c r="E257" s="77"/>
      <c r="F257" s="23"/>
      <c r="G257" s="23"/>
      <c r="H257" s="95"/>
      <c r="I257" s="97"/>
    </row>
    <row r="258" spans="1:9" s="4" customFormat="1" ht="15.75" customHeight="1" x14ac:dyDescent="0.25">
      <c r="A258" s="1"/>
      <c r="B258" s="1"/>
      <c r="C258" s="52" t="s">
        <v>32</v>
      </c>
      <c r="D258" s="60">
        <v>4968</v>
      </c>
      <c r="E258" s="77"/>
      <c r="F258" s="23"/>
      <c r="G258" s="23"/>
      <c r="H258" s="95"/>
      <c r="I258" s="97"/>
    </row>
    <row r="259" spans="1:9" s="4" customFormat="1" ht="15.75" customHeight="1" x14ac:dyDescent="0.25">
      <c r="A259" s="1"/>
      <c r="B259" s="1"/>
      <c r="C259" s="52" t="s">
        <v>666</v>
      </c>
      <c r="D259" s="60">
        <v>9019</v>
      </c>
      <c r="E259" s="77"/>
      <c r="F259" s="23"/>
      <c r="G259" s="23"/>
      <c r="H259" s="95"/>
      <c r="I259" s="97"/>
    </row>
    <row r="260" spans="1:9" s="4" customFormat="1" ht="15.75" customHeight="1" x14ac:dyDescent="0.25">
      <c r="A260" s="1"/>
      <c r="B260" s="1"/>
      <c r="C260" s="52" t="s">
        <v>667</v>
      </c>
      <c r="D260" s="60">
        <v>13784</v>
      </c>
      <c r="E260" s="77"/>
      <c r="F260" s="23"/>
      <c r="G260" s="23"/>
      <c r="H260" s="93"/>
      <c r="I260" s="97"/>
    </row>
    <row r="261" spans="1:9" s="4" customFormat="1" ht="15.75" customHeight="1" x14ac:dyDescent="0.25">
      <c r="A261" s="1"/>
      <c r="B261" s="1"/>
      <c r="C261" s="52" t="s">
        <v>668</v>
      </c>
      <c r="D261" s="60">
        <v>11260</v>
      </c>
      <c r="E261" s="77"/>
      <c r="F261" s="23"/>
      <c r="G261" s="23"/>
      <c r="H261" s="95"/>
      <c r="I261" s="97"/>
    </row>
    <row r="262" spans="1:9" s="4" customFormat="1" ht="15.75" customHeight="1" x14ac:dyDescent="0.25">
      <c r="A262" s="1"/>
      <c r="B262" s="1"/>
      <c r="C262" s="52" t="s">
        <v>669</v>
      </c>
      <c r="D262" s="60">
        <v>13378</v>
      </c>
      <c r="E262" s="77"/>
      <c r="F262" s="23"/>
      <c r="G262" s="23"/>
      <c r="H262" s="95"/>
      <c r="I262" s="97"/>
    </row>
    <row r="263" spans="1:9" s="4" customFormat="1" ht="15.75" customHeight="1" x14ac:dyDescent="0.25">
      <c r="A263" s="1"/>
      <c r="B263" s="1"/>
      <c r="C263" s="52" t="s">
        <v>670</v>
      </c>
      <c r="D263" s="60">
        <v>15612</v>
      </c>
      <c r="E263" s="77"/>
      <c r="F263" s="23"/>
      <c r="G263" s="23"/>
      <c r="H263" s="93"/>
      <c r="I263" s="97"/>
    </row>
    <row r="264" spans="1:9" s="4" customFormat="1" ht="15.75" customHeight="1" x14ac:dyDescent="0.2">
      <c r="A264" s="1"/>
      <c r="B264" s="1"/>
      <c r="C264" s="52" t="s">
        <v>503</v>
      </c>
      <c r="D264" s="60">
        <v>8056</v>
      </c>
      <c r="E264" s="77"/>
      <c r="F264" s="23"/>
      <c r="G264" s="23"/>
      <c r="I264" s="97"/>
    </row>
    <row r="265" spans="1:9" s="4" customFormat="1" ht="15.75" customHeight="1" x14ac:dyDescent="0.2">
      <c r="A265" s="1"/>
      <c r="B265" s="1"/>
      <c r="C265" s="52"/>
      <c r="D265" s="60"/>
      <c r="E265" s="77"/>
      <c r="F265" s="23"/>
      <c r="G265" s="23"/>
    </row>
    <row r="266" spans="1:9" s="5" customFormat="1" ht="15.75" customHeight="1" x14ac:dyDescent="0.25">
      <c r="A266" s="1"/>
      <c r="B266" s="1"/>
      <c r="C266" s="51" t="s">
        <v>2370</v>
      </c>
      <c r="D266" s="62">
        <f>SUM(D267:D292)</f>
        <v>225673</v>
      </c>
      <c r="E266" s="77"/>
      <c r="F266" s="23"/>
      <c r="G266" s="23"/>
      <c r="I266" s="62"/>
    </row>
    <row r="267" spans="1:9" s="4" customFormat="1" ht="15.75" customHeight="1" x14ac:dyDescent="0.2">
      <c r="A267" s="1"/>
      <c r="B267" s="1"/>
      <c r="C267" s="52" t="s">
        <v>671</v>
      </c>
      <c r="D267" s="60">
        <v>8426</v>
      </c>
      <c r="E267" s="77"/>
      <c r="F267" s="23"/>
      <c r="G267" s="23"/>
      <c r="I267" s="97"/>
    </row>
    <row r="268" spans="1:9" s="4" customFormat="1" ht="15.75" customHeight="1" x14ac:dyDescent="0.2">
      <c r="A268" s="1"/>
      <c r="B268" s="1"/>
      <c r="C268" s="52" t="s">
        <v>672</v>
      </c>
      <c r="D268" s="60">
        <v>13232</v>
      </c>
      <c r="E268" s="77"/>
      <c r="F268" s="23"/>
      <c r="G268" s="23"/>
      <c r="I268" s="97"/>
    </row>
    <row r="269" spans="1:9" s="4" customFormat="1" ht="15.75" customHeight="1" x14ac:dyDescent="0.25">
      <c r="A269" s="1"/>
      <c r="B269" s="1"/>
      <c r="C269" s="52" t="s">
        <v>673</v>
      </c>
      <c r="D269" s="60">
        <v>12687</v>
      </c>
      <c r="E269" s="77"/>
      <c r="F269" s="23"/>
      <c r="G269" s="23"/>
      <c r="H269" s="93"/>
      <c r="I269" s="97"/>
    </row>
    <row r="270" spans="1:9" s="4" customFormat="1" ht="15.75" customHeight="1" x14ac:dyDescent="0.25">
      <c r="A270" s="1"/>
      <c r="B270" s="1"/>
      <c r="C270" s="52" t="s">
        <v>674</v>
      </c>
      <c r="D270" s="60">
        <v>2524</v>
      </c>
      <c r="E270" s="77"/>
      <c r="F270" s="23"/>
      <c r="G270" s="23"/>
      <c r="H270" s="95"/>
      <c r="I270" s="97"/>
    </row>
    <row r="271" spans="1:9" s="4" customFormat="1" ht="15.75" customHeight="1" x14ac:dyDescent="0.25">
      <c r="A271" s="1"/>
      <c r="B271" s="1"/>
      <c r="C271" s="52" t="s">
        <v>675</v>
      </c>
      <c r="D271" s="60">
        <v>19195</v>
      </c>
      <c r="E271" s="77"/>
      <c r="F271" s="23"/>
      <c r="G271" s="23"/>
      <c r="H271" s="95"/>
      <c r="I271" s="97"/>
    </row>
    <row r="272" spans="1:9" s="4" customFormat="1" ht="15.75" customHeight="1" x14ac:dyDescent="0.25">
      <c r="A272" s="1"/>
      <c r="B272" s="1"/>
      <c r="C272" s="52" t="s">
        <v>676</v>
      </c>
      <c r="D272" s="60">
        <v>5074</v>
      </c>
      <c r="E272" s="77"/>
      <c r="F272" s="23"/>
      <c r="G272" s="23"/>
      <c r="H272" s="95"/>
      <c r="I272" s="97"/>
    </row>
    <row r="273" spans="1:9" s="4" customFormat="1" ht="15.75" customHeight="1" x14ac:dyDescent="0.25">
      <c r="A273" s="1"/>
      <c r="B273" s="1"/>
      <c r="C273" s="52" t="s">
        <v>677</v>
      </c>
      <c r="D273" s="60">
        <v>8388</v>
      </c>
      <c r="E273" s="77"/>
      <c r="F273" s="23"/>
      <c r="G273" s="23"/>
      <c r="H273" s="93"/>
      <c r="I273" s="97"/>
    </row>
    <row r="274" spans="1:9" s="4" customFormat="1" ht="15.75" customHeight="1" x14ac:dyDescent="0.25">
      <c r="A274" s="1"/>
      <c r="B274" s="1"/>
      <c r="C274" s="52" t="s">
        <v>678</v>
      </c>
      <c r="D274" s="60">
        <v>2683</v>
      </c>
      <c r="E274" s="77"/>
      <c r="F274" s="23"/>
      <c r="G274" s="23"/>
      <c r="H274" s="95"/>
      <c r="I274" s="97"/>
    </row>
    <row r="275" spans="1:9" s="4" customFormat="1" ht="15.75" customHeight="1" x14ac:dyDescent="0.25">
      <c r="A275" s="1"/>
      <c r="B275" s="1"/>
      <c r="C275" s="52" t="s">
        <v>616</v>
      </c>
      <c r="D275" s="60">
        <v>9367</v>
      </c>
      <c r="E275" s="77"/>
      <c r="F275" s="23"/>
      <c r="G275" s="23"/>
      <c r="H275" s="95"/>
      <c r="I275" s="97"/>
    </row>
    <row r="276" spans="1:9" s="4" customFormat="1" ht="15.75" customHeight="1" x14ac:dyDescent="0.25">
      <c r="A276" s="1"/>
      <c r="B276" s="1"/>
      <c r="C276" s="52" t="s">
        <v>679</v>
      </c>
      <c r="D276" s="60">
        <v>4319</v>
      </c>
      <c r="E276" s="77"/>
      <c r="F276" s="23"/>
      <c r="G276" s="23"/>
      <c r="H276" s="95"/>
      <c r="I276" s="97"/>
    </row>
    <row r="277" spans="1:9" s="4" customFormat="1" ht="15.75" customHeight="1" x14ac:dyDescent="0.25">
      <c r="A277" s="1"/>
      <c r="B277" s="1"/>
      <c r="C277" s="52" t="s">
        <v>680</v>
      </c>
      <c r="D277" s="60">
        <v>15592</v>
      </c>
      <c r="E277" s="77"/>
      <c r="F277" s="23"/>
      <c r="G277" s="23"/>
      <c r="H277" s="95"/>
      <c r="I277" s="97"/>
    </row>
    <row r="278" spans="1:9" s="4" customFormat="1" ht="15.75" customHeight="1" x14ac:dyDescent="0.25">
      <c r="A278" s="1"/>
      <c r="B278" s="1"/>
      <c r="C278" s="52" t="s">
        <v>681</v>
      </c>
      <c r="D278" s="60">
        <v>12742</v>
      </c>
      <c r="E278" s="77"/>
      <c r="F278" s="23"/>
      <c r="G278" s="23"/>
      <c r="H278" s="95"/>
      <c r="I278" s="97"/>
    </row>
    <row r="279" spans="1:9" s="4" customFormat="1" ht="15.75" customHeight="1" x14ac:dyDescent="0.25">
      <c r="A279" s="1"/>
      <c r="B279" s="1"/>
      <c r="C279" s="52" t="s">
        <v>682</v>
      </c>
      <c r="D279" s="60">
        <v>1615</v>
      </c>
      <c r="E279" s="77"/>
      <c r="F279" s="23"/>
      <c r="G279" s="23"/>
      <c r="H279" s="95"/>
      <c r="I279" s="97"/>
    </row>
    <row r="280" spans="1:9" s="4" customFormat="1" ht="15.75" customHeight="1" x14ac:dyDescent="0.25">
      <c r="A280" s="1"/>
      <c r="B280" s="1"/>
      <c r="C280" s="52" t="s">
        <v>523</v>
      </c>
      <c r="D280" s="60">
        <v>2903</v>
      </c>
      <c r="E280" s="77"/>
      <c r="F280" s="23"/>
      <c r="G280" s="23"/>
      <c r="H280" s="95"/>
      <c r="I280" s="97"/>
    </row>
    <row r="281" spans="1:9" s="4" customFormat="1" ht="15.75" customHeight="1" x14ac:dyDescent="0.25">
      <c r="A281" s="1"/>
      <c r="B281" s="1"/>
      <c r="C281" s="52" t="s">
        <v>683</v>
      </c>
      <c r="D281" s="60">
        <v>21540</v>
      </c>
      <c r="E281" s="77"/>
      <c r="F281" s="23"/>
      <c r="G281" s="23"/>
      <c r="H281" s="95"/>
      <c r="I281" s="97"/>
    </row>
    <row r="282" spans="1:9" s="4" customFormat="1" ht="15.75" customHeight="1" x14ac:dyDescent="0.25">
      <c r="A282" s="1"/>
      <c r="B282" s="1"/>
      <c r="C282" s="52" t="s">
        <v>684</v>
      </c>
      <c r="D282" s="60">
        <v>7752</v>
      </c>
      <c r="E282" s="77"/>
      <c r="F282" s="23"/>
      <c r="G282" s="23"/>
      <c r="H282" s="95"/>
      <c r="I282" s="97"/>
    </row>
    <row r="283" spans="1:9" s="4" customFormat="1" ht="15.75" customHeight="1" x14ac:dyDescent="0.25">
      <c r="A283" s="1"/>
      <c r="B283" s="1"/>
      <c r="C283" s="52" t="s">
        <v>685</v>
      </c>
      <c r="D283" s="60">
        <v>17171</v>
      </c>
      <c r="E283" s="77"/>
      <c r="F283" s="23"/>
      <c r="G283" s="23"/>
      <c r="H283" s="93"/>
      <c r="I283" s="97"/>
    </row>
    <row r="284" spans="1:9" s="4" customFormat="1" ht="15.75" customHeight="1" x14ac:dyDescent="0.25">
      <c r="A284" s="1"/>
      <c r="B284" s="1"/>
      <c r="C284" s="52" t="s">
        <v>686</v>
      </c>
      <c r="D284" s="60">
        <v>12577</v>
      </c>
      <c r="E284" s="77"/>
      <c r="F284" s="23"/>
      <c r="G284" s="23"/>
      <c r="H284" s="95"/>
      <c r="I284" s="97"/>
    </row>
    <row r="285" spans="1:9" s="4" customFormat="1" ht="15.75" customHeight="1" x14ac:dyDescent="0.25">
      <c r="A285" s="1"/>
      <c r="B285" s="1"/>
      <c r="C285" s="52" t="s">
        <v>567</v>
      </c>
      <c r="D285" s="60">
        <v>18848</v>
      </c>
      <c r="E285" s="77"/>
      <c r="F285" s="23"/>
      <c r="G285" s="23"/>
      <c r="H285" s="95"/>
      <c r="I285" s="97"/>
    </row>
    <row r="286" spans="1:9" s="4" customFormat="1" ht="15.75" customHeight="1" x14ac:dyDescent="0.25">
      <c r="A286" s="1"/>
      <c r="B286" s="1"/>
      <c r="C286" s="52" t="s">
        <v>2</v>
      </c>
      <c r="D286" s="60">
        <v>304</v>
      </c>
      <c r="E286" s="77"/>
      <c r="F286" s="23"/>
      <c r="G286" s="23"/>
      <c r="H286" s="95"/>
      <c r="I286" s="97"/>
    </row>
    <row r="287" spans="1:9" s="4" customFormat="1" ht="15.75" customHeight="1" x14ac:dyDescent="0.25">
      <c r="A287" s="1"/>
      <c r="B287" s="1"/>
      <c r="C287" s="52" t="s">
        <v>687</v>
      </c>
      <c r="D287" s="60">
        <v>11024</v>
      </c>
      <c r="E287" s="77"/>
      <c r="F287" s="23"/>
      <c r="G287" s="23"/>
      <c r="H287" s="93"/>
      <c r="I287" s="97"/>
    </row>
    <row r="288" spans="1:9" s="4" customFormat="1" ht="15.75" customHeight="1" x14ac:dyDescent="0.2">
      <c r="A288" s="1"/>
      <c r="B288" s="1"/>
      <c r="C288" s="52" t="s">
        <v>688</v>
      </c>
      <c r="D288" s="60">
        <v>1313</v>
      </c>
      <c r="E288" s="77"/>
      <c r="F288" s="23"/>
      <c r="G288" s="23"/>
      <c r="I288" s="97"/>
    </row>
    <row r="289" spans="1:9" s="4" customFormat="1" ht="15.75" customHeight="1" x14ac:dyDescent="0.2">
      <c r="A289" s="1"/>
      <c r="B289" s="1"/>
      <c r="C289" s="52" t="s">
        <v>457</v>
      </c>
      <c r="D289" s="60">
        <v>4852</v>
      </c>
      <c r="E289" s="77"/>
      <c r="F289" s="23"/>
      <c r="G289" s="23"/>
      <c r="I289" s="97"/>
    </row>
    <row r="290" spans="1:9" s="4" customFormat="1" ht="15.75" customHeight="1" x14ac:dyDescent="0.2">
      <c r="A290" s="1"/>
      <c r="B290" s="1"/>
      <c r="C290" s="52" t="s">
        <v>689</v>
      </c>
      <c r="D290" s="60">
        <v>2280</v>
      </c>
      <c r="E290" s="77"/>
      <c r="F290" s="23"/>
      <c r="G290" s="23"/>
      <c r="I290" s="97"/>
    </row>
    <row r="291" spans="1:9" s="4" customFormat="1" ht="15.75" customHeight="1" x14ac:dyDescent="0.2">
      <c r="A291" s="1"/>
      <c r="B291" s="1"/>
      <c r="C291" s="52" t="s">
        <v>97</v>
      </c>
      <c r="D291" s="60">
        <v>2370</v>
      </c>
      <c r="E291" s="77"/>
      <c r="F291" s="23"/>
      <c r="G291" s="23"/>
      <c r="I291" s="97"/>
    </row>
    <row r="292" spans="1:9" s="4" customFormat="1" ht="15.75" customHeight="1" x14ac:dyDescent="0.2">
      <c r="A292" s="1"/>
      <c r="B292" s="1"/>
      <c r="C292" s="52" t="s">
        <v>555</v>
      </c>
      <c r="D292" s="60">
        <v>6895</v>
      </c>
      <c r="E292" s="77"/>
      <c r="F292" s="23"/>
      <c r="G292" s="23"/>
      <c r="I292" s="97"/>
    </row>
    <row r="293" spans="1:9" s="4" customFormat="1" ht="15.75" customHeight="1" x14ac:dyDescent="0.2">
      <c r="A293" s="1"/>
      <c r="B293" s="1"/>
      <c r="C293" s="52"/>
      <c r="D293" s="60"/>
      <c r="E293" s="77"/>
      <c r="F293" s="23"/>
      <c r="G293" s="23"/>
    </row>
    <row r="294" spans="1:9" s="4" customFormat="1" ht="15.75" customHeight="1" x14ac:dyDescent="0.2">
      <c r="A294" s="1"/>
      <c r="B294" s="1"/>
      <c r="C294" s="52"/>
      <c r="D294" s="60"/>
      <c r="E294" s="77"/>
      <c r="F294" s="23"/>
      <c r="G294" s="23"/>
    </row>
    <row r="295" spans="1:9" s="5" customFormat="1" ht="15.75" customHeight="1" x14ac:dyDescent="0.25">
      <c r="A295" s="1"/>
      <c r="B295" s="1"/>
      <c r="C295" s="51" t="s">
        <v>2394</v>
      </c>
      <c r="D295" s="62">
        <f>SUM(D296:D308)</f>
        <v>136064</v>
      </c>
      <c r="E295" s="77"/>
      <c r="F295" s="23"/>
      <c r="G295" s="23"/>
      <c r="I295" s="62"/>
    </row>
    <row r="296" spans="1:9" s="4" customFormat="1" ht="15.75" customHeight="1" x14ac:dyDescent="0.2">
      <c r="A296" s="1"/>
      <c r="B296" s="1"/>
      <c r="C296" s="52" t="s">
        <v>302</v>
      </c>
      <c r="D296" s="59">
        <v>907</v>
      </c>
      <c r="E296" s="77"/>
      <c r="F296" s="23"/>
      <c r="G296" s="23"/>
      <c r="I296" s="97"/>
    </row>
    <row r="297" spans="1:9" s="4" customFormat="1" ht="15.75" customHeight="1" x14ac:dyDescent="0.2">
      <c r="A297" s="1"/>
      <c r="B297" s="1"/>
      <c r="C297" s="52" t="s">
        <v>690</v>
      </c>
      <c r="D297" s="59">
        <v>548</v>
      </c>
      <c r="E297" s="77"/>
      <c r="F297" s="23"/>
      <c r="G297" s="23"/>
      <c r="I297" s="97"/>
    </row>
    <row r="298" spans="1:9" s="4" customFormat="1" ht="15.75" customHeight="1" x14ac:dyDescent="0.2">
      <c r="A298" s="1"/>
      <c r="B298" s="1"/>
      <c r="C298" s="52" t="s">
        <v>691</v>
      </c>
      <c r="D298" s="59">
        <v>15119</v>
      </c>
      <c r="E298" s="77"/>
      <c r="F298" s="23"/>
      <c r="G298" s="23"/>
      <c r="I298" s="97"/>
    </row>
    <row r="299" spans="1:9" s="4" customFormat="1" ht="15.75" customHeight="1" x14ac:dyDescent="0.25">
      <c r="A299" s="1"/>
      <c r="B299" s="1"/>
      <c r="C299" s="52" t="s">
        <v>692</v>
      </c>
      <c r="D299" s="59">
        <v>18427</v>
      </c>
      <c r="E299" s="77"/>
      <c r="F299" s="23"/>
      <c r="G299" s="23"/>
      <c r="H299" s="93"/>
      <c r="I299" s="97"/>
    </row>
    <row r="300" spans="1:9" s="4" customFormat="1" ht="15.75" customHeight="1" x14ac:dyDescent="0.25">
      <c r="A300" s="1"/>
      <c r="B300" s="1"/>
      <c r="C300" s="52" t="s">
        <v>693</v>
      </c>
      <c r="D300" s="59">
        <v>13553</v>
      </c>
      <c r="E300" s="77"/>
      <c r="F300" s="23"/>
      <c r="G300" s="23"/>
      <c r="H300" s="95"/>
      <c r="I300" s="97"/>
    </row>
    <row r="301" spans="1:9" s="4" customFormat="1" ht="15.75" customHeight="1" x14ac:dyDescent="0.25">
      <c r="A301" s="1"/>
      <c r="B301" s="1"/>
      <c r="C301" s="52" t="s">
        <v>694</v>
      </c>
      <c r="D301" s="59">
        <v>11186</v>
      </c>
      <c r="E301" s="77"/>
      <c r="F301" s="23"/>
      <c r="G301" s="23"/>
      <c r="H301" s="95"/>
      <c r="I301" s="97"/>
    </row>
    <row r="302" spans="1:9" s="4" customFormat="1" ht="15.75" customHeight="1" x14ac:dyDescent="0.25">
      <c r="A302" s="1"/>
      <c r="B302" s="1"/>
      <c r="C302" s="52" t="s">
        <v>695</v>
      </c>
      <c r="D302" s="59">
        <v>6827</v>
      </c>
      <c r="E302" s="77"/>
      <c r="F302" s="23"/>
      <c r="G302" s="23"/>
      <c r="H302" s="95"/>
      <c r="I302" s="97"/>
    </row>
    <row r="303" spans="1:9" s="4" customFormat="1" ht="15.75" customHeight="1" x14ac:dyDescent="0.25">
      <c r="A303" s="1"/>
      <c r="B303" s="1"/>
      <c r="C303" s="52" t="s">
        <v>696</v>
      </c>
      <c r="D303" s="59">
        <v>1799</v>
      </c>
      <c r="E303" s="77"/>
      <c r="F303" s="23"/>
      <c r="G303" s="23"/>
      <c r="H303" s="95"/>
      <c r="I303" s="97"/>
    </row>
    <row r="304" spans="1:9" s="4" customFormat="1" ht="15.75" customHeight="1" x14ac:dyDescent="0.25">
      <c r="A304" s="1"/>
      <c r="B304" s="1"/>
      <c r="C304" s="52" t="s">
        <v>2</v>
      </c>
      <c r="D304" s="59">
        <v>15265</v>
      </c>
      <c r="E304" s="77"/>
      <c r="F304" s="23"/>
      <c r="G304" s="23"/>
      <c r="H304" s="93"/>
      <c r="I304" s="97"/>
    </row>
    <row r="305" spans="1:9" s="4" customFormat="1" ht="15.75" customHeight="1" x14ac:dyDescent="0.2">
      <c r="A305" s="1"/>
      <c r="B305" s="1"/>
      <c r="C305" s="52" t="s">
        <v>30</v>
      </c>
      <c r="D305" s="59">
        <v>12145</v>
      </c>
      <c r="E305" s="77"/>
      <c r="F305" s="23"/>
      <c r="G305" s="23"/>
      <c r="I305" s="97"/>
    </row>
    <row r="306" spans="1:9" s="4" customFormat="1" ht="15.75" customHeight="1" x14ac:dyDescent="0.2">
      <c r="A306" s="1"/>
      <c r="B306" s="1"/>
      <c r="C306" s="52" t="s">
        <v>697</v>
      </c>
      <c r="D306" s="59">
        <v>23678</v>
      </c>
      <c r="E306" s="77"/>
      <c r="F306" s="23"/>
      <c r="G306" s="23"/>
      <c r="I306" s="97"/>
    </row>
    <row r="307" spans="1:9" s="4" customFormat="1" ht="15.75" customHeight="1" x14ac:dyDescent="0.2">
      <c r="A307" s="1"/>
      <c r="B307" s="1"/>
      <c r="C307" s="52" t="s">
        <v>44</v>
      </c>
      <c r="D307" s="59">
        <v>2402</v>
      </c>
      <c r="E307" s="77"/>
      <c r="F307" s="23"/>
      <c r="G307" s="23"/>
      <c r="I307" s="97"/>
    </row>
    <row r="308" spans="1:9" s="4" customFormat="1" ht="15.75" customHeight="1" x14ac:dyDescent="0.2">
      <c r="A308" s="1"/>
      <c r="B308" s="1"/>
      <c r="C308" s="52" t="s">
        <v>2371</v>
      </c>
      <c r="D308" s="59">
        <v>14208</v>
      </c>
      <c r="E308" s="77"/>
      <c r="F308" s="23"/>
      <c r="G308" s="23"/>
      <c r="I308" s="97"/>
    </row>
    <row r="309" spans="1:9" s="4" customFormat="1" ht="15.75" customHeight="1" x14ac:dyDescent="0.2">
      <c r="A309" s="1"/>
      <c r="B309" s="1"/>
      <c r="C309" s="52"/>
      <c r="D309" s="60"/>
      <c r="E309" s="77"/>
      <c r="F309" s="23"/>
      <c r="G309" s="23"/>
    </row>
    <row r="310" spans="1:9" s="5" customFormat="1" ht="15.75" customHeight="1" x14ac:dyDescent="0.25">
      <c r="A310" s="1"/>
      <c r="B310" s="1"/>
      <c r="C310" s="51" t="s">
        <v>698</v>
      </c>
      <c r="D310" s="62">
        <f>SUM(D311:D321)</f>
        <v>59978</v>
      </c>
      <c r="E310" s="77"/>
      <c r="F310" s="23"/>
      <c r="G310" s="23"/>
      <c r="I310" s="62"/>
    </row>
    <row r="311" spans="1:9" s="4" customFormat="1" ht="15.75" customHeight="1" x14ac:dyDescent="0.2">
      <c r="A311" s="1"/>
      <c r="B311" s="1"/>
      <c r="C311" s="52" t="s">
        <v>313</v>
      </c>
      <c r="D311" s="60">
        <v>5045</v>
      </c>
      <c r="E311" s="77"/>
      <c r="F311" s="23"/>
      <c r="G311" s="23"/>
      <c r="I311" s="97"/>
    </row>
    <row r="312" spans="1:9" s="4" customFormat="1" ht="15.75" customHeight="1" x14ac:dyDescent="0.2">
      <c r="A312" s="1"/>
      <c r="B312" s="1"/>
      <c r="C312" s="52" t="s">
        <v>699</v>
      </c>
      <c r="D312" s="60">
        <v>3238</v>
      </c>
      <c r="E312" s="77"/>
      <c r="F312" s="23"/>
      <c r="G312" s="23"/>
      <c r="I312" s="97"/>
    </row>
    <row r="313" spans="1:9" s="4" customFormat="1" ht="15.75" customHeight="1" x14ac:dyDescent="0.2">
      <c r="A313" s="1"/>
      <c r="B313" s="1"/>
      <c r="C313" s="52" t="s">
        <v>678</v>
      </c>
      <c r="D313" s="60">
        <v>2465</v>
      </c>
      <c r="E313" s="77"/>
      <c r="F313" s="23"/>
      <c r="G313" s="23"/>
      <c r="I313" s="97"/>
    </row>
    <row r="314" spans="1:9" s="4" customFormat="1" ht="15.75" customHeight="1" x14ac:dyDescent="0.25">
      <c r="A314" s="1"/>
      <c r="B314" s="1"/>
      <c r="C314" s="52" t="s">
        <v>680</v>
      </c>
      <c r="D314" s="60">
        <v>8885</v>
      </c>
      <c r="E314" s="77"/>
      <c r="F314" s="23"/>
      <c r="G314" s="23"/>
      <c r="H314" s="93"/>
      <c r="I314" s="97"/>
    </row>
    <row r="315" spans="1:9" s="4" customFormat="1" ht="15.75" customHeight="1" x14ac:dyDescent="0.25">
      <c r="A315" s="1"/>
      <c r="B315" s="1"/>
      <c r="C315" s="52" t="s">
        <v>700</v>
      </c>
      <c r="D315" s="60">
        <v>1575</v>
      </c>
      <c r="E315" s="77"/>
      <c r="F315" s="23"/>
      <c r="G315" s="23"/>
      <c r="H315" s="95"/>
      <c r="I315" s="97"/>
    </row>
    <row r="316" spans="1:9" s="4" customFormat="1" ht="15.75" customHeight="1" x14ac:dyDescent="0.25">
      <c r="A316" s="1"/>
      <c r="B316" s="1"/>
      <c r="C316" s="52" t="s">
        <v>701</v>
      </c>
      <c r="D316" s="60">
        <v>7078</v>
      </c>
      <c r="E316" s="77"/>
      <c r="F316" s="23"/>
      <c r="G316" s="23"/>
      <c r="H316" s="95"/>
      <c r="I316" s="97"/>
    </row>
    <row r="317" spans="1:9" s="4" customFormat="1" ht="15.75" customHeight="1" x14ac:dyDescent="0.25">
      <c r="A317" s="1"/>
      <c r="B317" s="1"/>
      <c r="C317" s="52" t="s">
        <v>702</v>
      </c>
      <c r="D317" s="60">
        <v>3448</v>
      </c>
      <c r="E317" s="77"/>
      <c r="F317" s="23"/>
      <c r="G317" s="23"/>
      <c r="H317" s="95"/>
      <c r="I317" s="97"/>
    </row>
    <row r="318" spans="1:9" s="4" customFormat="1" ht="15.75" customHeight="1" x14ac:dyDescent="0.25">
      <c r="A318" s="1"/>
      <c r="B318" s="1"/>
      <c r="C318" s="52" t="s">
        <v>703</v>
      </c>
      <c r="D318" s="60">
        <v>5500</v>
      </c>
      <c r="E318" s="77"/>
      <c r="F318" s="23"/>
      <c r="G318" s="23"/>
      <c r="H318" s="95"/>
      <c r="I318" s="97"/>
    </row>
    <row r="319" spans="1:9" s="4" customFormat="1" ht="15.75" customHeight="1" x14ac:dyDescent="0.25">
      <c r="A319" s="1"/>
      <c r="B319" s="1"/>
      <c r="C319" s="52" t="s">
        <v>704</v>
      </c>
      <c r="D319" s="60">
        <v>13122</v>
      </c>
      <c r="E319" s="77"/>
      <c r="F319" s="23"/>
      <c r="G319" s="23"/>
      <c r="H319" s="93"/>
      <c r="I319" s="97"/>
    </row>
    <row r="320" spans="1:9" s="4" customFormat="1" ht="15.75" customHeight="1" x14ac:dyDescent="0.2">
      <c r="A320" s="1"/>
      <c r="B320" s="1"/>
      <c r="C320" s="52" t="s">
        <v>19</v>
      </c>
      <c r="D320" s="60">
        <v>7769</v>
      </c>
      <c r="E320" s="77"/>
      <c r="F320" s="23"/>
      <c r="G320" s="23"/>
      <c r="I320" s="97"/>
    </row>
    <row r="321" spans="1:9" s="4" customFormat="1" ht="15.75" customHeight="1" x14ac:dyDescent="0.2">
      <c r="A321" s="1"/>
      <c r="B321" s="1"/>
      <c r="C321" s="52" t="s">
        <v>705</v>
      </c>
      <c r="D321" s="60">
        <v>1853</v>
      </c>
      <c r="E321" s="77"/>
      <c r="F321" s="23"/>
      <c r="G321" s="23"/>
      <c r="I321" s="97"/>
    </row>
    <row r="322" spans="1:9" s="4" customFormat="1" ht="15.75" customHeight="1" x14ac:dyDescent="0.2">
      <c r="A322" s="1"/>
      <c r="B322" s="1"/>
      <c r="C322" s="52"/>
      <c r="D322" s="60"/>
      <c r="E322" s="77"/>
      <c r="F322" s="23"/>
      <c r="G322" s="23"/>
    </row>
    <row r="323" spans="1:9" s="5" customFormat="1" ht="15.75" customHeight="1" x14ac:dyDescent="0.25">
      <c r="A323" s="1"/>
      <c r="B323" s="1"/>
      <c r="C323" s="51" t="s">
        <v>2395</v>
      </c>
      <c r="D323" s="62">
        <f>SUM(D324:D345)</f>
        <v>155115</v>
      </c>
      <c r="E323" s="77"/>
      <c r="F323" s="23"/>
      <c r="G323" s="23"/>
      <c r="I323" s="62"/>
    </row>
    <row r="324" spans="1:9" s="4" customFormat="1" ht="15.75" customHeight="1" x14ac:dyDescent="0.2">
      <c r="A324" s="1"/>
      <c r="B324" s="1"/>
      <c r="C324" s="52" t="s">
        <v>671</v>
      </c>
      <c r="D324" s="60">
        <v>2445</v>
      </c>
      <c r="E324" s="77"/>
      <c r="F324" s="23"/>
      <c r="G324" s="23"/>
      <c r="I324" s="97"/>
    </row>
    <row r="325" spans="1:9" s="4" customFormat="1" ht="15.75" customHeight="1" x14ac:dyDescent="0.2">
      <c r="A325" s="1"/>
      <c r="B325" s="1"/>
      <c r="C325" s="52" t="s">
        <v>706</v>
      </c>
      <c r="D325" s="60">
        <v>15340</v>
      </c>
      <c r="E325" s="77"/>
      <c r="F325" s="23"/>
      <c r="G325" s="23"/>
      <c r="I325" s="97"/>
    </row>
    <row r="326" spans="1:9" s="4" customFormat="1" ht="15.75" customHeight="1" x14ac:dyDescent="0.2">
      <c r="A326" s="1"/>
      <c r="B326" s="1"/>
      <c r="C326" s="52" t="s">
        <v>707</v>
      </c>
      <c r="D326" s="60">
        <v>2451</v>
      </c>
      <c r="E326" s="77"/>
      <c r="F326" s="23"/>
      <c r="G326" s="23"/>
      <c r="I326" s="97"/>
    </row>
    <row r="327" spans="1:9" s="4" customFormat="1" ht="15.75" customHeight="1" x14ac:dyDescent="0.2">
      <c r="A327" s="1"/>
      <c r="B327" s="1"/>
      <c r="C327" s="52" t="s">
        <v>708</v>
      </c>
      <c r="D327" s="60">
        <v>5326</v>
      </c>
      <c r="E327" s="77"/>
      <c r="F327" s="23"/>
      <c r="G327" s="23"/>
      <c r="I327" s="97"/>
    </row>
    <row r="328" spans="1:9" s="4" customFormat="1" ht="15.75" customHeight="1" x14ac:dyDescent="0.2">
      <c r="A328" s="1"/>
      <c r="B328" s="1"/>
      <c r="C328" s="52" t="s">
        <v>709</v>
      </c>
      <c r="D328" s="60">
        <v>3651</v>
      </c>
      <c r="E328" s="77"/>
      <c r="F328" s="23"/>
      <c r="G328" s="23"/>
      <c r="I328" s="97"/>
    </row>
    <row r="329" spans="1:9" s="4" customFormat="1" ht="15.75" customHeight="1" x14ac:dyDescent="0.25">
      <c r="A329" s="1"/>
      <c r="B329" s="1"/>
      <c r="C329" s="52" t="s">
        <v>710</v>
      </c>
      <c r="D329" s="60">
        <v>14638</v>
      </c>
      <c r="E329" s="77"/>
      <c r="F329" s="23"/>
      <c r="G329" s="23"/>
      <c r="H329" s="93"/>
      <c r="I329" s="97"/>
    </row>
    <row r="330" spans="1:9" s="4" customFormat="1" ht="15.75" customHeight="1" x14ac:dyDescent="0.2">
      <c r="A330" s="1"/>
      <c r="B330" s="1"/>
      <c r="C330" s="52" t="s">
        <v>711</v>
      </c>
      <c r="D330" s="60">
        <v>12494</v>
      </c>
      <c r="E330" s="77"/>
      <c r="F330" s="23"/>
      <c r="G330" s="23"/>
      <c r="I330" s="97"/>
    </row>
    <row r="331" spans="1:9" s="4" customFormat="1" ht="15.75" customHeight="1" x14ac:dyDescent="0.2">
      <c r="A331" s="1"/>
      <c r="B331" s="1"/>
      <c r="C331" s="52" t="s">
        <v>712</v>
      </c>
      <c r="D331" s="60">
        <v>2965</v>
      </c>
      <c r="E331" s="77"/>
      <c r="F331" s="23"/>
      <c r="G331" s="23"/>
      <c r="I331" s="97"/>
    </row>
    <row r="332" spans="1:9" s="4" customFormat="1" ht="15.75" customHeight="1" x14ac:dyDescent="0.2">
      <c r="A332" s="1"/>
      <c r="B332" s="1"/>
      <c r="C332" s="52" t="s">
        <v>713</v>
      </c>
      <c r="D332" s="60">
        <v>2578</v>
      </c>
      <c r="E332" s="77"/>
      <c r="F332" s="23"/>
      <c r="G332" s="23"/>
      <c r="I332" s="97"/>
    </row>
    <row r="333" spans="1:9" s="4" customFormat="1" ht="15.75" customHeight="1" x14ac:dyDescent="0.2">
      <c r="A333" s="1"/>
      <c r="B333" s="1"/>
      <c r="C333" s="52" t="s">
        <v>714</v>
      </c>
      <c r="D333" s="60">
        <v>6813</v>
      </c>
      <c r="E333" s="77"/>
      <c r="F333" s="23"/>
      <c r="G333" s="23"/>
      <c r="I333" s="97"/>
    </row>
    <row r="334" spans="1:9" s="4" customFormat="1" ht="15.75" customHeight="1" x14ac:dyDescent="0.2">
      <c r="A334" s="1"/>
      <c r="B334" s="1"/>
      <c r="C334" s="52" t="s">
        <v>715</v>
      </c>
      <c r="D334" s="60">
        <v>3153</v>
      </c>
      <c r="E334" s="77"/>
      <c r="F334" s="23"/>
      <c r="G334" s="23"/>
      <c r="I334" s="97"/>
    </row>
    <row r="335" spans="1:9" s="4" customFormat="1" ht="15.75" customHeight="1" x14ac:dyDescent="0.2">
      <c r="A335" s="1"/>
      <c r="B335" s="1"/>
      <c r="C335" s="52" t="s">
        <v>716</v>
      </c>
      <c r="D335" s="60">
        <v>30233</v>
      </c>
      <c r="E335" s="77"/>
      <c r="F335" s="23"/>
      <c r="G335" s="23"/>
      <c r="I335" s="97"/>
    </row>
    <row r="336" spans="1:9" s="4" customFormat="1" ht="15.75" customHeight="1" x14ac:dyDescent="0.2">
      <c r="A336" s="1"/>
      <c r="B336" s="1"/>
      <c r="C336" s="52" t="s">
        <v>717</v>
      </c>
      <c r="D336" s="60">
        <v>2938</v>
      </c>
      <c r="E336" s="77"/>
      <c r="F336" s="23"/>
      <c r="G336" s="23"/>
      <c r="I336" s="97"/>
    </row>
    <row r="337" spans="1:9" s="4" customFormat="1" ht="15.75" customHeight="1" x14ac:dyDescent="0.2">
      <c r="A337" s="1"/>
      <c r="B337" s="1"/>
      <c r="C337" s="52" t="s">
        <v>718</v>
      </c>
      <c r="D337" s="60">
        <v>8312</v>
      </c>
      <c r="E337" s="77"/>
      <c r="F337" s="23"/>
      <c r="G337" s="23"/>
      <c r="I337" s="97"/>
    </row>
    <row r="338" spans="1:9" s="4" customFormat="1" ht="15.75" customHeight="1" x14ac:dyDescent="0.2">
      <c r="A338" s="1"/>
      <c r="B338" s="1"/>
      <c r="C338" s="52" t="s">
        <v>719</v>
      </c>
      <c r="D338" s="60">
        <v>6899</v>
      </c>
      <c r="E338" s="77"/>
      <c r="F338" s="23"/>
      <c r="G338" s="23"/>
      <c r="I338" s="97"/>
    </row>
    <row r="339" spans="1:9" s="4" customFormat="1" ht="15.75" customHeight="1" x14ac:dyDescent="0.2">
      <c r="A339" s="1"/>
      <c r="B339" s="1"/>
      <c r="C339" s="52" t="s">
        <v>2</v>
      </c>
      <c r="D339" s="60">
        <v>8679</v>
      </c>
      <c r="E339" s="77"/>
      <c r="F339" s="23"/>
      <c r="G339" s="23"/>
      <c r="I339" s="97"/>
    </row>
    <row r="340" spans="1:9" s="4" customFormat="1" ht="15.75" customHeight="1" x14ac:dyDescent="0.2">
      <c r="A340" s="1"/>
      <c r="B340" s="1"/>
      <c r="C340" s="52" t="s">
        <v>720</v>
      </c>
      <c r="D340" s="60">
        <v>4660</v>
      </c>
      <c r="E340" s="77"/>
      <c r="F340" s="23"/>
      <c r="G340" s="23"/>
      <c r="I340" s="97"/>
    </row>
    <row r="341" spans="1:9" s="4" customFormat="1" ht="15.75" customHeight="1" x14ac:dyDescent="0.2">
      <c r="A341" s="1"/>
      <c r="B341" s="1"/>
      <c r="C341" s="52" t="s">
        <v>49</v>
      </c>
      <c r="D341" s="60">
        <v>2894</v>
      </c>
      <c r="E341" s="77"/>
      <c r="F341" s="23"/>
      <c r="G341" s="23"/>
      <c r="I341" s="97"/>
    </row>
    <row r="342" spans="1:9" s="4" customFormat="1" ht="15.75" customHeight="1" x14ac:dyDescent="0.2">
      <c r="A342" s="1"/>
      <c r="B342" s="1"/>
      <c r="C342" s="52" t="s">
        <v>721</v>
      </c>
      <c r="D342" s="60">
        <v>12578</v>
      </c>
      <c r="E342" s="77"/>
      <c r="F342" s="23"/>
      <c r="G342" s="23"/>
      <c r="I342" s="97"/>
    </row>
    <row r="343" spans="1:9" s="4" customFormat="1" ht="15.75" customHeight="1" x14ac:dyDescent="0.2">
      <c r="A343" s="1"/>
      <c r="B343" s="1"/>
      <c r="C343" s="52" t="s">
        <v>722</v>
      </c>
      <c r="D343" s="60">
        <v>3560</v>
      </c>
      <c r="E343" s="77"/>
      <c r="F343" s="23"/>
      <c r="G343" s="23"/>
      <c r="I343" s="97"/>
    </row>
    <row r="344" spans="1:9" s="4" customFormat="1" ht="15.75" customHeight="1" x14ac:dyDescent="0.2">
      <c r="A344" s="1"/>
      <c r="B344" s="1"/>
      <c r="C344" s="52" t="s">
        <v>723</v>
      </c>
      <c r="D344" s="60">
        <v>759</v>
      </c>
      <c r="E344" s="77"/>
      <c r="F344" s="23"/>
      <c r="G344" s="23"/>
      <c r="I344" s="97"/>
    </row>
    <row r="345" spans="1:9" s="4" customFormat="1" ht="15.75" customHeight="1" x14ac:dyDescent="0.2">
      <c r="A345" s="1"/>
      <c r="B345" s="1"/>
      <c r="C345" s="52" t="s">
        <v>37</v>
      </c>
      <c r="D345" s="60">
        <v>1749</v>
      </c>
      <c r="E345" s="77"/>
      <c r="F345" s="23"/>
      <c r="G345" s="23"/>
      <c r="I345" s="97"/>
    </row>
    <row r="346" spans="1:9" s="4" customFormat="1" ht="15.75" customHeight="1" x14ac:dyDescent="0.2">
      <c r="A346" s="1"/>
      <c r="B346" s="1"/>
      <c r="C346" s="52"/>
      <c r="D346" s="60"/>
      <c r="E346" s="77"/>
      <c r="F346" s="23"/>
      <c r="G346" s="23"/>
    </row>
    <row r="347" spans="1:9" s="5" customFormat="1" ht="15.75" customHeight="1" x14ac:dyDescent="0.25">
      <c r="A347" s="1"/>
      <c r="B347" s="1"/>
      <c r="C347" s="51" t="s">
        <v>724</v>
      </c>
      <c r="D347" s="62">
        <f>SUM(D348:D361)</f>
        <v>55696</v>
      </c>
      <c r="E347" s="77"/>
      <c r="F347" s="23"/>
      <c r="G347" s="23"/>
      <c r="I347" s="62"/>
    </row>
    <row r="348" spans="1:9" s="4" customFormat="1" ht="15.75" customHeight="1" x14ac:dyDescent="0.2">
      <c r="A348" s="1"/>
      <c r="B348" s="1"/>
      <c r="C348" s="52" t="s">
        <v>725</v>
      </c>
      <c r="D348" s="60">
        <v>1886</v>
      </c>
      <c r="E348" s="77"/>
      <c r="F348" s="23"/>
      <c r="G348" s="23"/>
      <c r="I348" s="97"/>
    </row>
    <row r="349" spans="1:9" s="4" customFormat="1" ht="15.75" customHeight="1" x14ac:dyDescent="0.2">
      <c r="A349" s="1"/>
      <c r="B349" s="1"/>
      <c r="C349" s="52" t="s">
        <v>726</v>
      </c>
      <c r="D349" s="60">
        <v>4708</v>
      </c>
      <c r="E349" s="77"/>
      <c r="F349" s="23"/>
      <c r="G349" s="23"/>
      <c r="I349" s="97"/>
    </row>
    <row r="350" spans="1:9" s="4" customFormat="1" ht="15.75" customHeight="1" x14ac:dyDescent="0.2">
      <c r="A350" s="1"/>
      <c r="B350" s="1"/>
      <c r="C350" s="52" t="s">
        <v>727</v>
      </c>
      <c r="D350" s="60">
        <v>1423</v>
      </c>
      <c r="E350" s="77"/>
      <c r="F350" s="23"/>
      <c r="G350" s="23"/>
      <c r="I350" s="97"/>
    </row>
    <row r="351" spans="1:9" s="4" customFormat="1" ht="15.75" customHeight="1" x14ac:dyDescent="0.2">
      <c r="A351" s="1"/>
      <c r="B351" s="1"/>
      <c r="C351" s="52" t="s">
        <v>728</v>
      </c>
      <c r="D351" s="60">
        <v>1389</v>
      </c>
      <c r="E351" s="77"/>
      <c r="F351" s="23"/>
      <c r="G351" s="23"/>
      <c r="I351" s="97"/>
    </row>
    <row r="352" spans="1:9" s="4" customFormat="1" ht="15.75" customHeight="1" x14ac:dyDescent="0.2">
      <c r="A352" s="1"/>
      <c r="B352" s="1"/>
      <c r="C352" s="52" t="s">
        <v>729</v>
      </c>
      <c r="D352" s="60">
        <v>3253</v>
      </c>
      <c r="E352" s="77"/>
      <c r="F352" s="23"/>
      <c r="G352" s="23"/>
      <c r="I352" s="97"/>
    </row>
    <row r="353" spans="1:9" s="4" customFormat="1" ht="15.75" customHeight="1" x14ac:dyDescent="0.2">
      <c r="A353" s="1"/>
      <c r="B353" s="1"/>
      <c r="C353" s="52" t="s">
        <v>2</v>
      </c>
      <c r="D353" s="60">
        <v>1462</v>
      </c>
      <c r="E353" s="77"/>
      <c r="F353" s="23"/>
      <c r="G353" s="23"/>
      <c r="I353" s="97"/>
    </row>
    <row r="354" spans="1:9" s="4" customFormat="1" ht="15.75" customHeight="1" x14ac:dyDescent="0.2">
      <c r="A354" s="1"/>
      <c r="B354" s="1"/>
      <c r="C354" s="52" t="s">
        <v>730</v>
      </c>
      <c r="D354" s="60">
        <v>3427</v>
      </c>
      <c r="E354" s="77"/>
      <c r="F354" s="23"/>
      <c r="G354" s="23"/>
      <c r="I354" s="97"/>
    </row>
    <row r="355" spans="1:9" s="4" customFormat="1" ht="15.75" customHeight="1" x14ac:dyDescent="0.2">
      <c r="A355" s="1"/>
      <c r="B355" s="1"/>
      <c r="C355" s="52" t="s">
        <v>731</v>
      </c>
      <c r="D355" s="60">
        <v>12011</v>
      </c>
      <c r="E355" s="77"/>
      <c r="F355" s="23"/>
      <c r="G355" s="23"/>
      <c r="I355" s="97"/>
    </row>
    <row r="356" spans="1:9" s="4" customFormat="1" ht="15.75" customHeight="1" x14ac:dyDescent="0.2">
      <c r="A356" s="1"/>
      <c r="B356" s="1"/>
      <c r="C356" s="52" t="s">
        <v>10</v>
      </c>
      <c r="D356" s="60">
        <v>5209</v>
      </c>
      <c r="E356" s="77"/>
      <c r="F356" s="23"/>
      <c r="G356" s="23"/>
      <c r="I356" s="97"/>
    </row>
    <row r="357" spans="1:9" s="4" customFormat="1" ht="15.75" customHeight="1" x14ac:dyDescent="0.2">
      <c r="A357" s="1"/>
      <c r="B357" s="1"/>
      <c r="C357" s="52" t="s">
        <v>49</v>
      </c>
      <c r="D357" s="60">
        <v>4810</v>
      </c>
      <c r="E357" s="77"/>
      <c r="F357" s="23"/>
      <c r="G357" s="23"/>
      <c r="I357" s="97"/>
    </row>
    <row r="358" spans="1:9" s="4" customFormat="1" ht="15.75" customHeight="1" x14ac:dyDescent="0.2">
      <c r="A358" s="1"/>
      <c r="B358" s="1"/>
      <c r="C358" s="52" t="s">
        <v>20</v>
      </c>
      <c r="D358" s="60">
        <v>3176</v>
      </c>
      <c r="E358" s="77"/>
      <c r="F358" s="23"/>
      <c r="G358" s="23"/>
      <c r="I358" s="97"/>
    </row>
    <row r="359" spans="1:9" s="4" customFormat="1" ht="15.75" customHeight="1" x14ac:dyDescent="0.2">
      <c r="A359" s="1"/>
      <c r="B359" s="1"/>
      <c r="C359" s="52" t="s">
        <v>33</v>
      </c>
      <c r="D359" s="60">
        <v>1386</v>
      </c>
      <c r="E359" s="77"/>
      <c r="F359" s="23"/>
      <c r="G359" s="23"/>
      <c r="I359" s="97"/>
    </row>
    <row r="360" spans="1:9" s="4" customFormat="1" ht="15.75" customHeight="1" x14ac:dyDescent="0.2">
      <c r="A360" s="1"/>
      <c r="B360" s="1"/>
      <c r="C360" s="52" t="s">
        <v>37</v>
      </c>
      <c r="D360" s="60">
        <v>3574</v>
      </c>
      <c r="E360" s="77"/>
      <c r="F360" s="23"/>
      <c r="G360" s="23"/>
      <c r="I360" s="97"/>
    </row>
    <row r="361" spans="1:9" s="4" customFormat="1" ht="15.75" customHeight="1" x14ac:dyDescent="0.2">
      <c r="A361" s="1"/>
      <c r="B361" s="1"/>
      <c r="C361" s="52" t="s">
        <v>21</v>
      </c>
      <c r="D361" s="60">
        <v>7982</v>
      </c>
      <c r="E361" s="77"/>
      <c r="F361" s="23"/>
      <c r="G361" s="23"/>
      <c r="I361" s="97"/>
    </row>
    <row r="362" spans="1:9" s="4" customFormat="1" ht="15.75" customHeight="1" x14ac:dyDescent="0.2">
      <c r="A362" s="1"/>
      <c r="B362" s="1"/>
      <c r="C362" s="52"/>
      <c r="D362" s="60"/>
      <c r="E362" s="77"/>
      <c r="F362" s="23"/>
      <c r="G362" s="23"/>
    </row>
    <row r="363" spans="1:9" s="5" customFormat="1" ht="15.75" customHeight="1" x14ac:dyDescent="0.25">
      <c r="A363" s="1"/>
      <c r="B363" s="1"/>
      <c r="C363" s="51" t="s">
        <v>2396</v>
      </c>
      <c r="D363" s="62">
        <f>SUM(D364:D382)</f>
        <v>114432</v>
      </c>
      <c r="E363" s="77"/>
      <c r="F363" s="23"/>
      <c r="G363" s="23"/>
      <c r="I363" s="62"/>
    </row>
    <row r="364" spans="1:9" s="4" customFormat="1" ht="15.75" customHeight="1" x14ac:dyDescent="0.2">
      <c r="A364" s="1"/>
      <c r="B364" s="1"/>
      <c r="C364" s="52" t="s">
        <v>732</v>
      </c>
      <c r="D364" s="60">
        <v>2821</v>
      </c>
      <c r="E364" s="77"/>
      <c r="F364" s="23"/>
      <c r="G364" s="23"/>
      <c r="I364" s="97"/>
    </row>
    <row r="365" spans="1:9" s="4" customFormat="1" ht="15.75" customHeight="1" x14ac:dyDescent="0.2">
      <c r="A365" s="1"/>
      <c r="B365" s="1"/>
      <c r="C365" s="52" t="s">
        <v>148</v>
      </c>
      <c r="D365" s="60">
        <v>4237</v>
      </c>
      <c r="E365" s="77"/>
      <c r="F365" s="23"/>
      <c r="G365" s="23"/>
      <c r="I365" s="97"/>
    </row>
    <row r="366" spans="1:9" s="4" customFormat="1" ht="15.75" customHeight="1" x14ac:dyDescent="0.25">
      <c r="A366" s="1"/>
      <c r="B366" s="1"/>
      <c r="C366" s="52" t="s">
        <v>733</v>
      </c>
      <c r="D366" s="60">
        <v>5892</v>
      </c>
      <c r="E366" s="77"/>
      <c r="F366" s="23"/>
      <c r="G366" s="23"/>
      <c r="H366" s="93"/>
      <c r="I366" s="97"/>
    </row>
    <row r="367" spans="1:9" s="4" customFormat="1" ht="15.75" customHeight="1" x14ac:dyDescent="0.25">
      <c r="A367" s="1"/>
      <c r="B367" s="1"/>
      <c r="C367" s="52" t="s">
        <v>734</v>
      </c>
      <c r="D367" s="60">
        <v>8741</v>
      </c>
      <c r="E367" s="77"/>
      <c r="F367" s="23"/>
      <c r="G367" s="23"/>
      <c r="H367" s="93"/>
      <c r="I367" s="97"/>
    </row>
    <row r="368" spans="1:9" s="4" customFormat="1" ht="15.75" customHeight="1" x14ac:dyDescent="0.25">
      <c r="A368" s="1"/>
      <c r="B368" s="1"/>
      <c r="C368" s="52" t="s">
        <v>735</v>
      </c>
      <c r="D368" s="60">
        <v>4585</v>
      </c>
      <c r="E368" s="77"/>
      <c r="F368" s="23"/>
      <c r="G368" s="23"/>
      <c r="H368" s="93"/>
      <c r="I368" s="97"/>
    </row>
    <row r="369" spans="1:9" s="4" customFormat="1" ht="15.75" customHeight="1" x14ac:dyDescent="0.25">
      <c r="A369" s="1"/>
      <c r="B369" s="1"/>
      <c r="C369" s="52" t="s">
        <v>632</v>
      </c>
      <c r="D369" s="60">
        <v>6755</v>
      </c>
      <c r="E369" s="77"/>
      <c r="F369" s="23"/>
      <c r="G369" s="23"/>
      <c r="H369" s="95"/>
      <c r="I369" s="97"/>
    </row>
    <row r="370" spans="1:9" s="4" customFormat="1" ht="15.75" customHeight="1" x14ac:dyDescent="0.25">
      <c r="A370" s="1"/>
      <c r="B370" s="1"/>
      <c r="C370" s="52" t="s">
        <v>736</v>
      </c>
      <c r="D370" s="60">
        <v>6731</v>
      </c>
      <c r="E370" s="77"/>
      <c r="F370" s="23"/>
      <c r="G370" s="23"/>
      <c r="H370" s="95"/>
      <c r="I370" s="97"/>
    </row>
    <row r="371" spans="1:9" s="4" customFormat="1" ht="15.75" customHeight="1" x14ac:dyDescent="0.25">
      <c r="A371" s="1"/>
      <c r="B371" s="1"/>
      <c r="C371" s="52" t="s">
        <v>737</v>
      </c>
      <c r="D371" s="60">
        <v>3476</v>
      </c>
      <c r="E371" s="77"/>
      <c r="F371" s="23"/>
      <c r="G371" s="23"/>
      <c r="H371" s="95"/>
      <c r="I371" s="97"/>
    </row>
    <row r="372" spans="1:9" s="4" customFormat="1" ht="15.75" customHeight="1" x14ac:dyDescent="0.25">
      <c r="A372" s="1"/>
      <c r="B372" s="1"/>
      <c r="C372" s="52" t="s">
        <v>738</v>
      </c>
      <c r="D372" s="60">
        <v>4962</v>
      </c>
      <c r="E372" s="77"/>
      <c r="F372" s="23"/>
      <c r="G372" s="23"/>
      <c r="H372" s="93"/>
      <c r="I372" s="97"/>
    </row>
    <row r="373" spans="1:9" s="4" customFormat="1" ht="15.75" customHeight="1" x14ac:dyDescent="0.25">
      <c r="A373" s="1"/>
      <c r="B373" s="1"/>
      <c r="C373" s="52" t="s">
        <v>739</v>
      </c>
      <c r="D373" s="60">
        <v>2259</v>
      </c>
      <c r="E373" s="77"/>
      <c r="F373" s="23"/>
      <c r="G373" s="23"/>
      <c r="H373" s="95"/>
      <c r="I373" s="97"/>
    </row>
    <row r="374" spans="1:9" s="4" customFormat="1" ht="15.75" customHeight="1" x14ac:dyDescent="0.25">
      <c r="A374" s="1"/>
      <c r="B374" s="1"/>
      <c r="C374" s="52" t="s">
        <v>740</v>
      </c>
      <c r="D374" s="60">
        <v>5609</v>
      </c>
      <c r="E374" s="77"/>
      <c r="F374" s="23"/>
      <c r="G374" s="23"/>
      <c r="H374" s="95"/>
      <c r="I374" s="97"/>
    </row>
    <row r="375" spans="1:9" s="4" customFormat="1" ht="15.75" customHeight="1" x14ac:dyDescent="0.25">
      <c r="A375" s="1"/>
      <c r="B375" s="1"/>
      <c r="C375" s="52" t="s">
        <v>741</v>
      </c>
      <c r="D375" s="60">
        <v>8935</v>
      </c>
      <c r="E375" s="77"/>
      <c r="F375" s="23"/>
      <c r="G375" s="23"/>
      <c r="H375" s="93"/>
      <c r="I375" s="97"/>
    </row>
    <row r="376" spans="1:9" s="4" customFormat="1" ht="15.75" customHeight="1" x14ac:dyDescent="0.25">
      <c r="A376" s="1"/>
      <c r="B376" s="1"/>
      <c r="C376" s="52" t="s">
        <v>2</v>
      </c>
      <c r="D376" s="60">
        <v>3878</v>
      </c>
      <c r="E376" s="77"/>
      <c r="F376" s="23"/>
      <c r="G376" s="23"/>
      <c r="H376" s="95"/>
      <c r="I376" s="97"/>
    </row>
    <row r="377" spans="1:9" s="4" customFormat="1" ht="15.75" customHeight="1" x14ac:dyDescent="0.25">
      <c r="A377" s="1"/>
      <c r="B377" s="1"/>
      <c r="C377" s="52" t="s">
        <v>742</v>
      </c>
      <c r="D377" s="60">
        <v>1821</v>
      </c>
      <c r="E377" s="77"/>
      <c r="F377" s="23"/>
      <c r="G377" s="23"/>
      <c r="H377" s="95"/>
      <c r="I377" s="97"/>
    </row>
    <row r="378" spans="1:9" s="4" customFormat="1" ht="15.75" customHeight="1" x14ac:dyDescent="0.25">
      <c r="A378" s="1"/>
      <c r="B378" s="1"/>
      <c r="C378" s="52" t="s">
        <v>10</v>
      </c>
      <c r="D378" s="60">
        <v>5016</v>
      </c>
      <c r="E378" s="77"/>
      <c r="F378" s="23"/>
      <c r="G378" s="23"/>
      <c r="H378" s="95"/>
      <c r="I378" s="97"/>
    </row>
    <row r="379" spans="1:9" s="4" customFormat="1" ht="15.75" customHeight="1" x14ac:dyDescent="0.25">
      <c r="A379" s="1"/>
      <c r="B379" s="1"/>
      <c r="C379" s="52" t="s">
        <v>570</v>
      </c>
      <c r="D379" s="60">
        <v>2922</v>
      </c>
      <c r="E379" s="77"/>
      <c r="F379" s="23"/>
      <c r="G379" s="23"/>
      <c r="H379" s="95"/>
      <c r="I379" s="97"/>
    </row>
    <row r="380" spans="1:9" s="4" customFormat="1" ht="15.75" customHeight="1" x14ac:dyDescent="0.25">
      <c r="A380" s="1"/>
      <c r="B380" s="1"/>
      <c r="C380" s="52" t="s">
        <v>37</v>
      </c>
      <c r="D380" s="60">
        <v>10721</v>
      </c>
      <c r="E380" s="77"/>
      <c r="F380" s="23"/>
      <c r="G380" s="23"/>
      <c r="H380" s="93"/>
      <c r="I380" s="97"/>
    </row>
    <row r="381" spans="1:9" s="4" customFormat="1" ht="15.75" customHeight="1" x14ac:dyDescent="0.25">
      <c r="A381" s="1"/>
      <c r="B381" s="1"/>
      <c r="C381" s="52" t="s">
        <v>743</v>
      </c>
      <c r="D381" s="60">
        <v>7822</v>
      </c>
      <c r="E381" s="77"/>
      <c r="F381" s="23"/>
      <c r="G381" s="23"/>
      <c r="H381" s="95"/>
      <c r="I381" s="97"/>
    </row>
    <row r="382" spans="1:9" s="4" customFormat="1" ht="15.75" customHeight="1" x14ac:dyDescent="0.25">
      <c r="A382" s="1"/>
      <c r="B382" s="1"/>
      <c r="C382" s="52" t="s">
        <v>121</v>
      </c>
      <c r="D382" s="60">
        <v>17249</v>
      </c>
      <c r="E382" s="77"/>
      <c r="F382" s="23"/>
      <c r="G382" s="23"/>
      <c r="H382" s="93"/>
      <c r="I382" s="97"/>
    </row>
    <row r="383" spans="1:9" s="4" customFormat="1" ht="15.75" customHeight="1" x14ac:dyDescent="0.2">
      <c r="A383" s="1"/>
      <c r="B383" s="1"/>
      <c r="C383" s="52"/>
      <c r="D383" s="60"/>
      <c r="E383" s="77"/>
      <c r="F383" s="23"/>
      <c r="G383" s="23"/>
    </row>
    <row r="384" spans="1:9" s="5" customFormat="1" ht="15.75" customHeight="1" x14ac:dyDescent="0.25">
      <c r="A384" s="1"/>
      <c r="B384" s="1"/>
      <c r="C384" s="51" t="s">
        <v>2397</v>
      </c>
      <c r="D384" s="62">
        <f>SUM(D385:D403)</f>
        <v>108836</v>
      </c>
      <c r="E384" s="77"/>
      <c r="F384" s="23"/>
      <c r="G384" s="23"/>
      <c r="I384" s="62"/>
    </row>
    <row r="385" spans="1:9" s="4" customFormat="1" ht="15.75" customHeight="1" x14ac:dyDescent="0.2">
      <c r="A385" s="1"/>
      <c r="B385" s="1"/>
      <c r="C385" s="52" t="s">
        <v>744</v>
      </c>
      <c r="D385" s="60">
        <v>1877</v>
      </c>
      <c r="E385" s="77"/>
      <c r="F385" s="23"/>
      <c r="G385" s="23"/>
      <c r="I385" s="97"/>
    </row>
    <row r="386" spans="1:9" s="4" customFormat="1" ht="15.75" customHeight="1" x14ac:dyDescent="0.25">
      <c r="A386" s="1"/>
      <c r="B386" s="1"/>
      <c r="C386" s="52" t="s">
        <v>745</v>
      </c>
      <c r="D386" s="60">
        <v>4100</v>
      </c>
      <c r="E386" s="77"/>
      <c r="F386" s="23"/>
      <c r="G386" s="23"/>
      <c r="H386" s="93"/>
      <c r="I386" s="97"/>
    </row>
    <row r="387" spans="1:9" s="4" customFormat="1" ht="15.75" customHeight="1" x14ac:dyDescent="0.25">
      <c r="A387" s="1"/>
      <c r="B387" s="1"/>
      <c r="C387" s="52" t="s">
        <v>746</v>
      </c>
      <c r="D387" s="60">
        <v>8320</v>
      </c>
      <c r="E387" s="77"/>
      <c r="F387" s="23"/>
      <c r="G387" s="23"/>
      <c r="H387" s="93"/>
      <c r="I387" s="97"/>
    </row>
    <row r="388" spans="1:9" s="4" customFormat="1" ht="15.75" customHeight="1" x14ac:dyDescent="0.25">
      <c r="A388" s="1"/>
      <c r="B388" s="1"/>
      <c r="C388" s="52" t="s">
        <v>747</v>
      </c>
      <c r="D388" s="60">
        <v>6770</v>
      </c>
      <c r="E388" s="77"/>
      <c r="F388" s="23"/>
      <c r="G388" s="23"/>
      <c r="H388" s="95"/>
      <c r="I388" s="97"/>
    </row>
    <row r="389" spans="1:9" s="4" customFormat="1" ht="15.75" customHeight="1" x14ac:dyDescent="0.25">
      <c r="A389" s="1"/>
      <c r="B389" s="1"/>
      <c r="C389" s="52" t="s">
        <v>748</v>
      </c>
      <c r="D389" s="60">
        <v>4896</v>
      </c>
      <c r="E389" s="77"/>
      <c r="F389" s="23"/>
      <c r="G389" s="23"/>
      <c r="H389" s="95"/>
      <c r="I389" s="97"/>
    </row>
    <row r="390" spans="1:9" s="4" customFormat="1" ht="15.75" customHeight="1" x14ac:dyDescent="0.25">
      <c r="A390" s="1"/>
      <c r="B390" s="1"/>
      <c r="C390" s="52" t="s">
        <v>749</v>
      </c>
      <c r="D390" s="60">
        <v>5317</v>
      </c>
      <c r="E390" s="77"/>
      <c r="F390" s="23"/>
      <c r="G390" s="23"/>
      <c r="H390" s="95"/>
      <c r="I390" s="97"/>
    </row>
    <row r="391" spans="1:9" s="4" customFormat="1" ht="15.75" customHeight="1" x14ac:dyDescent="0.25">
      <c r="A391" s="1"/>
      <c r="B391" s="1"/>
      <c r="C391" s="52" t="s">
        <v>750</v>
      </c>
      <c r="D391" s="60">
        <v>4114</v>
      </c>
      <c r="E391" s="77"/>
      <c r="F391" s="23"/>
      <c r="G391" s="23"/>
      <c r="H391" s="95"/>
      <c r="I391" s="97"/>
    </row>
    <row r="392" spans="1:9" s="4" customFormat="1" ht="15.75" customHeight="1" x14ac:dyDescent="0.25">
      <c r="A392" s="1"/>
      <c r="B392" s="1"/>
      <c r="C392" s="52" t="s">
        <v>751</v>
      </c>
      <c r="D392" s="60">
        <v>9453</v>
      </c>
      <c r="E392" s="77"/>
      <c r="F392" s="23"/>
      <c r="G392" s="23"/>
      <c r="H392" s="95"/>
      <c r="I392" s="97"/>
    </row>
    <row r="393" spans="1:9" s="4" customFormat="1" ht="15.75" customHeight="1" x14ac:dyDescent="0.25">
      <c r="A393" s="1"/>
      <c r="B393" s="1"/>
      <c r="C393" s="52" t="s">
        <v>523</v>
      </c>
      <c r="D393" s="60">
        <v>5817</v>
      </c>
      <c r="E393" s="77"/>
      <c r="F393" s="23"/>
      <c r="G393" s="23"/>
      <c r="H393" s="95"/>
      <c r="I393" s="97"/>
    </row>
    <row r="394" spans="1:9" s="4" customFormat="1" ht="15.75" customHeight="1" x14ac:dyDescent="0.25">
      <c r="A394" s="1"/>
      <c r="B394" s="1"/>
      <c r="C394" s="52" t="s">
        <v>752</v>
      </c>
      <c r="D394" s="60">
        <v>4766</v>
      </c>
      <c r="E394" s="77"/>
      <c r="F394" s="23"/>
      <c r="G394" s="23"/>
      <c r="H394" s="95"/>
      <c r="I394" s="97"/>
    </row>
    <row r="395" spans="1:9" s="4" customFormat="1" ht="15.75" customHeight="1" x14ac:dyDescent="0.25">
      <c r="A395" s="1"/>
      <c r="B395" s="1"/>
      <c r="C395" s="52" t="s">
        <v>753</v>
      </c>
      <c r="D395" s="60">
        <v>6457</v>
      </c>
      <c r="E395" s="77"/>
      <c r="F395" s="23"/>
      <c r="G395" s="23"/>
      <c r="H395" s="95"/>
      <c r="I395" s="97"/>
    </row>
    <row r="396" spans="1:9" s="4" customFormat="1" ht="15.75" customHeight="1" x14ac:dyDescent="0.25">
      <c r="A396" s="1"/>
      <c r="B396" s="1"/>
      <c r="C396" s="52" t="s">
        <v>754</v>
      </c>
      <c r="D396" s="60">
        <v>2377</v>
      </c>
      <c r="E396" s="77"/>
      <c r="F396" s="23"/>
      <c r="G396" s="23"/>
      <c r="H396" s="95"/>
      <c r="I396" s="97"/>
    </row>
    <row r="397" spans="1:9" s="4" customFormat="1" ht="15.75" customHeight="1" x14ac:dyDescent="0.25">
      <c r="A397" s="1"/>
      <c r="B397" s="1"/>
      <c r="C397" s="52" t="s">
        <v>2</v>
      </c>
      <c r="D397" s="60">
        <v>13353</v>
      </c>
      <c r="E397" s="77"/>
      <c r="F397" s="23"/>
      <c r="G397" s="23"/>
      <c r="H397" s="95"/>
      <c r="I397" s="97"/>
    </row>
    <row r="398" spans="1:9" s="4" customFormat="1" ht="15.75" customHeight="1" x14ac:dyDescent="0.25">
      <c r="A398" s="1"/>
      <c r="B398" s="1"/>
      <c r="C398" s="52" t="s">
        <v>755</v>
      </c>
      <c r="D398" s="60">
        <v>1666</v>
      </c>
      <c r="E398" s="77"/>
      <c r="F398" s="23"/>
      <c r="G398" s="23"/>
      <c r="H398" s="95"/>
      <c r="I398" s="97"/>
    </row>
    <row r="399" spans="1:9" s="4" customFormat="1" ht="15.75" customHeight="1" x14ac:dyDescent="0.25">
      <c r="A399" s="1"/>
      <c r="B399" s="1"/>
      <c r="C399" s="52" t="s">
        <v>538</v>
      </c>
      <c r="D399" s="60">
        <v>7700</v>
      </c>
      <c r="E399" s="77"/>
      <c r="F399" s="23"/>
      <c r="G399" s="23"/>
      <c r="H399" s="93"/>
      <c r="I399" s="97"/>
    </row>
    <row r="400" spans="1:9" s="4" customFormat="1" ht="15.75" customHeight="1" x14ac:dyDescent="0.2">
      <c r="A400" s="1"/>
      <c r="B400" s="1"/>
      <c r="C400" s="52" t="s">
        <v>559</v>
      </c>
      <c r="D400" s="60">
        <v>7912</v>
      </c>
      <c r="E400" s="77"/>
      <c r="F400" s="23"/>
      <c r="G400" s="23"/>
      <c r="I400" s="97"/>
    </row>
    <row r="401" spans="1:9" s="4" customFormat="1" ht="15.75" customHeight="1" x14ac:dyDescent="0.2">
      <c r="A401" s="1"/>
      <c r="B401" s="1"/>
      <c r="C401" s="52" t="s">
        <v>756</v>
      </c>
      <c r="D401" s="60">
        <v>4931</v>
      </c>
      <c r="E401" s="77"/>
      <c r="F401" s="23"/>
      <c r="G401" s="23"/>
      <c r="I401" s="97"/>
    </row>
    <row r="402" spans="1:9" s="4" customFormat="1" ht="15.75" customHeight="1" x14ac:dyDescent="0.2">
      <c r="A402" s="1"/>
      <c r="B402" s="1"/>
      <c r="C402" s="52" t="s">
        <v>544</v>
      </c>
      <c r="D402" s="60">
        <v>4857</v>
      </c>
      <c r="E402" s="77"/>
      <c r="F402" s="23"/>
      <c r="G402" s="23"/>
      <c r="I402" s="97"/>
    </row>
    <row r="403" spans="1:9" s="4" customFormat="1" ht="15.75" customHeight="1" x14ac:dyDescent="0.2">
      <c r="A403" s="1"/>
      <c r="B403" s="1"/>
      <c r="C403" s="52" t="s">
        <v>757</v>
      </c>
      <c r="D403" s="60">
        <v>4153</v>
      </c>
      <c r="E403" s="77"/>
      <c r="F403" s="23"/>
      <c r="G403" s="23"/>
      <c r="I403" s="97"/>
    </row>
    <row r="404" spans="1:9" s="4" customFormat="1" ht="15.75" customHeight="1" x14ac:dyDescent="0.2">
      <c r="A404" s="1"/>
      <c r="B404" s="1"/>
      <c r="C404" s="52"/>
      <c r="D404" s="60"/>
      <c r="E404" s="77"/>
      <c r="F404" s="23"/>
      <c r="G404" s="23"/>
    </row>
    <row r="405" spans="1:9" s="5" customFormat="1" ht="15.75" customHeight="1" x14ac:dyDescent="0.25">
      <c r="A405" s="1"/>
      <c r="B405" s="1"/>
      <c r="C405" s="51" t="s">
        <v>758</v>
      </c>
      <c r="D405" s="62">
        <f>SUM(D406:D441)</f>
        <v>115713</v>
      </c>
      <c r="E405" s="77"/>
      <c r="F405" s="23"/>
      <c r="G405" s="23"/>
      <c r="I405" s="62"/>
    </row>
    <row r="406" spans="1:9" s="4" customFormat="1" ht="15.75" customHeight="1" x14ac:dyDescent="0.2">
      <c r="A406" s="1"/>
      <c r="B406" s="1"/>
      <c r="C406" s="52" t="s">
        <v>759</v>
      </c>
      <c r="D406" s="60">
        <v>4653</v>
      </c>
      <c r="E406" s="77"/>
      <c r="F406" s="23"/>
      <c r="G406" s="23"/>
      <c r="I406" s="97"/>
    </row>
    <row r="407" spans="1:9" s="4" customFormat="1" ht="15.75" customHeight="1" x14ac:dyDescent="0.2">
      <c r="A407" s="1"/>
      <c r="B407" s="1"/>
      <c r="C407" s="52" t="s">
        <v>760</v>
      </c>
      <c r="D407" s="60">
        <v>3607</v>
      </c>
      <c r="E407" s="77"/>
      <c r="F407" s="23"/>
      <c r="G407" s="23"/>
      <c r="I407" s="97"/>
    </row>
    <row r="408" spans="1:9" s="4" customFormat="1" ht="15.75" customHeight="1" x14ac:dyDescent="0.2">
      <c r="A408" s="1"/>
      <c r="B408" s="1"/>
      <c r="C408" s="52" t="s">
        <v>761</v>
      </c>
      <c r="D408" s="60">
        <v>5271</v>
      </c>
      <c r="E408" s="77"/>
      <c r="F408" s="23"/>
      <c r="G408" s="23"/>
      <c r="I408" s="97"/>
    </row>
    <row r="409" spans="1:9" s="4" customFormat="1" ht="15.75" customHeight="1" x14ac:dyDescent="0.2">
      <c r="A409" s="1"/>
      <c r="B409" s="1"/>
      <c r="C409" s="52" t="s">
        <v>706</v>
      </c>
      <c r="D409" s="60">
        <v>2407</v>
      </c>
      <c r="E409" s="77"/>
      <c r="F409" s="23"/>
      <c r="G409" s="23"/>
      <c r="I409" s="97"/>
    </row>
    <row r="410" spans="1:9" s="4" customFormat="1" ht="15.75" customHeight="1" x14ac:dyDescent="0.2">
      <c r="A410" s="1"/>
      <c r="B410" s="1"/>
      <c r="C410" s="52" t="s">
        <v>762</v>
      </c>
      <c r="D410" s="60">
        <v>2199</v>
      </c>
      <c r="E410" s="77"/>
      <c r="F410" s="23"/>
      <c r="G410" s="23"/>
      <c r="I410" s="97"/>
    </row>
    <row r="411" spans="1:9" s="4" customFormat="1" ht="15.75" customHeight="1" x14ac:dyDescent="0.2">
      <c r="A411" s="1"/>
      <c r="B411" s="1"/>
      <c r="C411" s="52" t="s">
        <v>763</v>
      </c>
      <c r="D411" s="60">
        <v>2560</v>
      </c>
      <c r="E411" s="77"/>
      <c r="F411" s="23"/>
      <c r="G411" s="23"/>
      <c r="I411" s="97"/>
    </row>
    <row r="412" spans="1:9" s="4" customFormat="1" ht="15.75" customHeight="1" x14ac:dyDescent="0.2">
      <c r="A412" s="1"/>
      <c r="B412" s="1"/>
      <c r="C412" s="52" t="s">
        <v>764</v>
      </c>
      <c r="D412" s="60">
        <v>2200</v>
      </c>
      <c r="E412" s="77"/>
      <c r="F412" s="23"/>
      <c r="G412" s="23"/>
      <c r="I412" s="97"/>
    </row>
    <row r="413" spans="1:9" s="4" customFormat="1" ht="15.75" customHeight="1" x14ac:dyDescent="0.25">
      <c r="A413" s="1"/>
      <c r="B413" s="1"/>
      <c r="C413" s="52" t="s">
        <v>765</v>
      </c>
      <c r="D413" s="60">
        <v>1973</v>
      </c>
      <c r="E413" s="77"/>
      <c r="F413" s="23"/>
      <c r="G413" s="23"/>
      <c r="H413" s="93"/>
      <c r="I413" s="97"/>
    </row>
    <row r="414" spans="1:9" s="4" customFormat="1" ht="15.75" customHeight="1" x14ac:dyDescent="0.25">
      <c r="A414" s="1"/>
      <c r="B414" s="1"/>
      <c r="C414" s="52" t="s">
        <v>766</v>
      </c>
      <c r="D414" s="60">
        <v>2118</v>
      </c>
      <c r="E414" s="77"/>
      <c r="F414" s="23"/>
      <c r="G414" s="23"/>
      <c r="H414" s="95"/>
      <c r="I414" s="97"/>
    </row>
    <row r="415" spans="1:9" s="4" customFormat="1" ht="15.75" customHeight="1" x14ac:dyDescent="0.25">
      <c r="A415" s="1"/>
      <c r="B415" s="1"/>
      <c r="C415" s="52" t="s">
        <v>767</v>
      </c>
      <c r="D415" s="60">
        <v>3705</v>
      </c>
      <c r="E415" s="77"/>
      <c r="F415" s="23"/>
      <c r="G415" s="23"/>
      <c r="H415" s="95"/>
      <c r="I415" s="97"/>
    </row>
    <row r="416" spans="1:9" s="4" customFormat="1" ht="15.75" customHeight="1" x14ac:dyDescent="0.25">
      <c r="A416" s="1"/>
      <c r="B416" s="1"/>
      <c r="C416" s="52" t="s">
        <v>768</v>
      </c>
      <c r="D416" s="60">
        <v>3717</v>
      </c>
      <c r="E416" s="77"/>
      <c r="F416" s="23"/>
      <c r="G416" s="23"/>
      <c r="H416" s="95"/>
      <c r="I416" s="97"/>
    </row>
    <row r="417" spans="1:9" s="4" customFormat="1" ht="15.75" customHeight="1" x14ac:dyDescent="0.25">
      <c r="A417" s="1"/>
      <c r="B417" s="1"/>
      <c r="C417" s="52" t="s">
        <v>769</v>
      </c>
      <c r="D417" s="60">
        <v>2030</v>
      </c>
      <c r="E417" s="77"/>
      <c r="F417" s="23"/>
      <c r="G417" s="23"/>
      <c r="H417" s="95"/>
      <c r="I417" s="97"/>
    </row>
    <row r="418" spans="1:9" s="4" customFormat="1" ht="15.75" customHeight="1" x14ac:dyDescent="0.25">
      <c r="A418" s="1"/>
      <c r="B418" s="1"/>
      <c r="C418" s="52" t="s">
        <v>770</v>
      </c>
      <c r="D418" s="60">
        <v>3699</v>
      </c>
      <c r="E418" s="77"/>
      <c r="F418" s="23"/>
      <c r="G418" s="23"/>
      <c r="H418" s="95"/>
      <c r="I418" s="97"/>
    </row>
    <row r="419" spans="1:9" s="4" customFormat="1" ht="15.75" customHeight="1" x14ac:dyDescent="0.25">
      <c r="A419" s="1"/>
      <c r="B419" s="1"/>
      <c r="C419" s="52" t="s">
        <v>771</v>
      </c>
      <c r="D419" s="60">
        <v>1273</v>
      </c>
      <c r="E419" s="77"/>
      <c r="F419" s="23"/>
      <c r="G419" s="23"/>
      <c r="H419" s="95"/>
      <c r="I419" s="97"/>
    </row>
    <row r="420" spans="1:9" s="4" customFormat="1" ht="15.75" customHeight="1" x14ac:dyDescent="0.25">
      <c r="A420" s="1"/>
      <c r="B420" s="1"/>
      <c r="C420" s="52" t="s">
        <v>772</v>
      </c>
      <c r="D420" s="60">
        <v>3268</v>
      </c>
      <c r="E420" s="77"/>
      <c r="F420" s="23"/>
      <c r="G420" s="23"/>
      <c r="H420" s="95"/>
      <c r="I420" s="97"/>
    </row>
    <row r="421" spans="1:9" s="4" customFormat="1" ht="15.75" customHeight="1" x14ac:dyDescent="0.25">
      <c r="A421" s="1"/>
      <c r="B421" s="1"/>
      <c r="C421" s="52" t="s">
        <v>773</v>
      </c>
      <c r="D421" s="60">
        <v>3693</v>
      </c>
      <c r="E421" s="77"/>
      <c r="F421" s="23"/>
      <c r="G421" s="23"/>
      <c r="H421" s="95"/>
      <c r="I421" s="97"/>
    </row>
    <row r="422" spans="1:9" s="4" customFormat="1" ht="15.75" customHeight="1" x14ac:dyDescent="0.25">
      <c r="A422" s="1"/>
      <c r="B422" s="1"/>
      <c r="C422" s="52" t="s">
        <v>774</v>
      </c>
      <c r="D422" s="60">
        <v>2744</v>
      </c>
      <c r="E422" s="77"/>
      <c r="F422" s="23"/>
      <c r="G422" s="23"/>
      <c r="H422" s="95"/>
      <c r="I422" s="97"/>
    </row>
    <row r="423" spans="1:9" s="4" customFormat="1" ht="15.75" customHeight="1" x14ac:dyDescent="0.25">
      <c r="A423" s="1"/>
      <c r="B423" s="1"/>
      <c r="C423" s="52" t="s">
        <v>775</v>
      </c>
      <c r="D423" s="60">
        <v>6605</v>
      </c>
      <c r="E423" s="77"/>
      <c r="F423" s="23"/>
      <c r="G423" s="23"/>
      <c r="H423" s="93"/>
      <c r="I423" s="97"/>
    </row>
    <row r="424" spans="1:9" s="4" customFormat="1" ht="15.75" customHeight="1" x14ac:dyDescent="0.2">
      <c r="A424" s="1"/>
      <c r="B424" s="1"/>
      <c r="C424" s="52" t="s">
        <v>776</v>
      </c>
      <c r="D424" s="60">
        <v>2806</v>
      </c>
      <c r="E424" s="77"/>
      <c r="F424" s="23"/>
      <c r="G424" s="23"/>
      <c r="I424" s="97"/>
    </row>
    <row r="425" spans="1:9" s="4" customFormat="1" ht="15.75" customHeight="1" x14ac:dyDescent="0.2">
      <c r="A425" s="1"/>
      <c r="B425" s="1"/>
      <c r="C425" s="52" t="s">
        <v>777</v>
      </c>
      <c r="D425" s="60">
        <v>2389</v>
      </c>
      <c r="E425" s="77"/>
      <c r="F425" s="23"/>
      <c r="G425" s="23"/>
      <c r="I425" s="97"/>
    </row>
    <row r="426" spans="1:9" s="4" customFormat="1" ht="15.75" customHeight="1" x14ac:dyDescent="0.2">
      <c r="A426" s="1"/>
      <c r="B426" s="1"/>
      <c r="C426" s="52" t="s">
        <v>778</v>
      </c>
      <c r="D426" s="60">
        <v>6743</v>
      </c>
      <c r="E426" s="77"/>
      <c r="F426" s="23"/>
      <c r="G426" s="23"/>
      <c r="I426" s="97"/>
    </row>
    <row r="427" spans="1:9" s="4" customFormat="1" ht="15.75" customHeight="1" x14ac:dyDescent="0.2">
      <c r="A427" s="1"/>
      <c r="B427" s="1"/>
      <c r="C427" s="52" t="s">
        <v>779</v>
      </c>
      <c r="D427" s="60">
        <v>1145</v>
      </c>
      <c r="E427" s="77"/>
      <c r="F427" s="23"/>
      <c r="G427" s="23"/>
      <c r="I427" s="97"/>
    </row>
    <row r="428" spans="1:9" s="4" customFormat="1" ht="15.75" customHeight="1" x14ac:dyDescent="0.2">
      <c r="A428" s="1"/>
      <c r="B428" s="1"/>
      <c r="C428" s="52" t="s">
        <v>780</v>
      </c>
      <c r="D428" s="60">
        <v>7738</v>
      </c>
      <c r="E428" s="77"/>
      <c r="F428" s="23"/>
      <c r="G428" s="23"/>
      <c r="I428" s="97"/>
    </row>
    <row r="429" spans="1:9" s="4" customFormat="1" ht="15.75" customHeight="1" x14ac:dyDescent="0.2">
      <c r="A429" s="1"/>
      <c r="B429" s="1"/>
      <c r="C429" s="52" t="s">
        <v>2</v>
      </c>
      <c r="D429" s="60">
        <v>4901</v>
      </c>
      <c r="E429" s="77"/>
      <c r="F429" s="23"/>
      <c r="G429" s="23"/>
      <c r="I429" s="97"/>
    </row>
    <row r="430" spans="1:9" s="4" customFormat="1" ht="15.75" customHeight="1" x14ac:dyDescent="0.2">
      <c r="A430" s="1"/>
      <c r="B430" s="1"/>
      <c r="C430" s="52" t="s">
        <v>781</v>
      </c>
      <c r="D430" s="60">
        <v>2198</v>
      </c>
      <c r="E430" s="77"/>
      <c r="F430" s="23"/>
      <c r="G430" s="23"/>
      <c r="I430" s="97"/>
    </row>
    <row r="431" spans="1:9" s="4" customFormat="1" ht="15.75" customHeight="1" x14ac:dyDescent="0.2">
      <c r="A431" s="1"/>
      <c r="B431" s="1"/>
      <c r="C431" s="52" t="s">
        <v>18</v>
      </c>
      <c r="D431" s="60">
        <v>4986</v>
      </c>
      <c r="E431" s="77"/>
      <c r="F431" s="23"/>
      <c r="G431" s="23"/>
      <c r="I431" s="97"/>
    </row>
    <row r="432" spans="1:9" s="4" customFormat="1" ht="15.75" customHeight="1" x14ac:dyDescent="0.2">
      <c r="A432" s="1"/>
      <c r="B432" s="1"/>
      <c r="C432" s="52" t="s">
        <v>782</v>
      </c>
      <c r="D432" s="60">
        <v>1422</v>
      </c>
      <c r="E432" s="77"/>
      <c r="F432" s="23"/>
      <c r="G432" s="23"/>
      <c r="I432" s="97"/>
    </row>
    <row r="433" spans="1:9" s="4" customFormat="1" ht="15.75" customHeight="1" x14ac:dyDescent="0.2">
      <c r="A433" s="1"/>
      <c r="B433" s="1"/>
      <c r="C433" s="52" t="s">
        <v>783</v>
      </c>
      <c r="D433" s="60">
        <v>2971</v>
      </c>
      <c r="E433" s="77"/>
      <c r="F433" s="23"/>
      <c r="G433" s="23"/>
      <c r="I433" s="97"/>
    </row>
    <row r="434" spans="1:9" s="4" customFormat="1" ht="15.75" customHeight="1" x14ac:dyDescent="0.2">
      <c r="A434" s="1"/>
      <c r="B434" s="1"/>
      <c r="C434" s="52" t="s">
        <v>784</v>
      </c>
      <c r="D434" s="60">
        <v>1626</v>
      </c>
      <c r="E434" s="77"/>
      <c r="F434" s="23"/>
      <c r="G434" s="23"/>
      <c r="I434" s="97"/>
    </row>
    <row r="435" spans="1:9" s="4" customFormat="1" ht="15.75" customHeight="1" x14ac:dyDescent="0.2">
      <c r="A435" s="1"/>
      <c r="B435" s="1"/>
      <c r="C435" s="52" t="s">
        <v>785</v>
      </c>
      <c r="D435" s="60">
        <v>4858</v>
      </c>
      <c r="E435" s="77"/>
      <c r="F435" s="23"/>
      <c r="G435" s="23"/>
      <c r="I435" s="97"/>
    </row>
    <row r="436" spans="1:9" s="4" customFormat="1" ht="15.75" customHeight="1" x14ac:dyDescent="0.2">
      <c r="A436" s="1"/>
      <c r="B436" s="1"/>
      <c r="C436" s="52" t="s">
        <v>786</v>
      </c>
      <c r="D436" s="60">
        <v>2383</v>
      </c>
      <c r="E436" s="77"/>
      <c r="F436" s="23"/>
      <c r="G436" s="23"/>
      <c r="I436" s="97"/>
    </row>
    <row r="437" spans="1:9" s="4" customFormat="1" ht="15.75" customHeight="1" x14ac:dyDescent="0.2">
      <c r="A437" s="1"/>
      <c r="B437" s="1"/>
      <c r="C437" s="52" t="s">
        <v>787</v>
      </c>
      <c r="D437" s="60">
        <v>2407</v>
      </c>
      <c r="E437" s="77"/>
      <c r="F437" s="23"/>
      <c r="G437" s="23"/>
      <c r="I437" s="97"/>
    </row>
    <row r="438" spans="1:9" s="4" customFormat="1" ht="15.75" customHeight="1" x14ac:dyDescent="0.2">
      <c r="A438" s="1"/>
      <c r="B438" s="1"/>
      <c r="C438" s="52" t="s">
        <v>788</v>
      </c>
      <c r="D438" s="60">
        <v>1110</v>
      </c>
      <c r="E438" s="77"/>
      <c r="F438" s="23"/>
      <c r="G438" s="23"/>
      <c r="I438" s="97"/>
    </row>
    <row r="439" spans="1:9" s="4" customFormat="1" ht="15.75" customHeight="1" x14ac:dyDescent="0.2">
      <c r="A439" s="1"/>
      <c r="B439" s="1"/>
      <c r="C439" s="52" t="s">
        <v>789</v>
      </c>
      <c r="D439" s="60">
        <v>2729</v>
      </c>
      <c r="E439" s="77"/>
      <c r="F439" s="23"/>
      <c r="G439" s="23"/>
      <c r="I439" s="97"/>
    </row>
    <row r="440" spans="1:9" s="4" customFormat="1" ht="15.75" customHeight="1" x14ac:dyDescent="0.2">
      <c r="A440" s="1"/>
      <c r="B440" s="1"/>
      <c r="C440" s="52" t="s">
        <v>790</v>
      </c>
      <c r="D440" s="60">
        <v>2509</v>
      </c>
      <c r="E440" s="77"/>
      <c r="F440" s="23"/>
      <c r="G440" s="23"/>
      <c r="I440" s="97"/>
    </row>
    <row r="441" spans="1:9" s="4" customFormat="1" ht="15.75" customHeight="1" x14ac:dyDescent="0.2">
      <c r="A441" s="1"/>
      <c r="B441" s="1"/>
      <c r="C441" s="52" t="s">
        <v>791</v>
      </c>
      <c r="D441" s="60">
        <v>3070</v>
      </c>
      <c r="E441" s="77"/>
      <c r="F441" s="23"/>
      <c r="G441" s="23"/>
      <c r="I441" s="97"/>
    </row>
    <row r="442" spans="1:9" s="4" customFormat="1" ht="15.75" customHeight="1" x14ac:dyDescent="0.2">
      <c r="A442" s="1"/>
      <c r="B442" s="1"/>
      <c r="C442" s="52"/>
      <c r="D442" s="60"/>
      <c r="E442" s="77"/>
      <c r="F442" s="23"/>
      <c r="G442" s="23"/>
    </row>
    <row r="443" spans="1:9" s="5" customFormat="1" ht="15.75" customHeight="1" x14ac:dyDescent="0.25">
      <c r="A443" s="1"/>
      <c r="B443" s="1"/>
      <c r="C443" s="51" t="s">
        <v>2372</v>
      </c>
      <c r="D443" s="62">
        <f>SUM(D444:D502)</f>
        <v>651813</v>
      </c>
      <c r="E443" s="77"/>
      <c r="F443" s="23"/>
      <c r="G443" s="23"/>
      <c r="I443" s="62"/>
    </row>
    <row r="444" spans="1:9" s="4" customFormat="1" ht="15.75" customHeight="1" x14ac:dyDescent="0.2">
      <c r="A444" s="1"/>
      <c r="B444" s="1"/>
      <c r="C444" s="52" t="s">
        <v>792</v>
      </c>
      <c r="D444" s="60">
        <v>7264</v>
      </c>
      <c r="E444" s="77"/>
      <c r="F444" s="23"/>
      <c r="G444" s="23"/>
      <c r="I444" s="97"/>
    </row>
    <row r="445" spans="1:9" s="4" customFormat="1" ht="15.75" customHeight="1" x14ac:dyDescent="0.2">
      <c r="A445" s="1"/>
      <c r="B445" s="1"/>
      <c r="C445" s="52" t="s">
        <v>793</v>
      </c>
      <c r="D445" s="60">
        <v>11008</v>
      </c>
      <c r="E445" s="77"/>
      <c r="F445" s="23"/>
      <c r="G445" s="23"/>
      <c r="I445" s="97"/>
    </row>
    <row r="446" spans="1:9" s="4" customFormat="1" ht="15.75" customHeight="1" x14ac:dyDescent="0.25">
      <c r="A446" s="1"/>
      <c r="B446" s="1"/>
      <c r="C446" s="52" t="s">
        <v>794</v>
      </c>
      <c r="D446" s="60">
        <v>56896</v>
      </c>
      <c r="E446" s="77"/>
      <c r="F446" s="23"/>
      <c r="G446" s="23"/>
      <c r="H446" s="93"/>
      <c r="I446" s="97"/>
    </row>
    <row r="447" spans="1:9" s="4" customFormat="1" ht="15.75" customHeight="1" x14ac:dyDescent="0.25">
      <c r="A447" s="1"/>
      <c r="B447" s="1"/>
      <c r="C447" s="52" t="s">
        <v>795</v>
      </c>
      <c r="D447" s="60">
        <v>46045</v>
      </c>
      <c r="E447" s="77"/>
      <c r="F447" s="23"/>
      <c r="G447" s="23"/>
      <c r="H447" s="93"/>
      <c r="I447" s="97"/>
    </row>
    <row r="448" spans="1:9" s="4" customFormat="1" ht="15.75" customHeight="1" x14ac:dyDescent="0.25">
      <c r="A448" s="1"/>
      <c r="B448" s="1"/>
      <c r="C448" s="52" t="s">
        <v>796</v>
      </c>
      <c r="D448" s="60">
        <v>3245</v>
      </c>
      <c r="E448" s="77"/>
      <c r="F448" s="23"/>
      <c r="G448" s="23"/>
      <c r="H448" s="95"/>
      <c r="I448" s="97"/>
    </row>
    <row r="449" spans="1:9" s="4" customFormat="1" ht="15.75" customHeight="1" x14ac:dyDescent="0.25">
      <c r="A449" s="1"/>
      <c r="B449" s="1"/>
      <c r="C449" s="52" t="s">
        <v>694</v>
      </c>
      <c r="D449" s="60">
        <v>3333</v>
      </c>
      <c r="E449" s="77"/>
      <c r="F449" s="23"/>
      <c r="G449" s="23"/>
      <c r="H449" s="95"/>
      <c r="I449" s="97"/>
    </row>
    <row r="450" spans="1:9" s="4" customFormat="1" ht="15.75" customHeight="1" x14ac:dyDescent="0.25">
      <c r="A450" s="1"/>
      <c r="B450" s="1"/>
      <c r="C450" s="52" t="s">
        <v>797</v>
      </c>
      <c r="D450" s="60">
        <v>127506</v>
      </c>
      <c r="E450" s="77"/>
      <c r="F450" s="23"/>
      <c r="G450" s="23"/>
      <c r="H450" s="93"/>
      <c r="I450" s="97"/>
    </row>
    <row r="451" spans="1:9" s="4" customFormat="1" ht="15.75" customHeight="1" x14ac:dyDescent="0.25">
      <c r="A451" s="1"/>
      <c r="B451" s="1"/>
      <c r="C451" s="52" t="s">
        <v>2</v>
      </c>
      <c r="D451" s="60">
        <v>2273</v>
      </c>
      <c r="E451" s="77"/>
      <c r="F451" s="23"/>
      <c r="G451" s="23"/>
      <c r="H451" s="95"/>
      <c r="I451" s="97"/>
    </row>
    <row r="452" spans="1:9" s="4" customFormat="1" ht="15.75" customHeight="1" x14ac:dyDescent="0.25">
      <c r="A452" s="1"/>
      <c r="B452" s="1"/>
      <c r="C452" s="52" t="s">
        <v>538</v>
      </c>
      <c r="D452" s="60">
        <v>49579</v>
      </c>
      <c r="E452" s="77"/>
      <c r="F452" s="23"/>
      <c r="G452" s="23"/>
      <c r="H452" s="93"/>
      <c r="I452" s="97"/>
    </row>
    <row r="453" spans="1:9" s="4" customFormat="1" ht="15.75" customHeight="1" x14ac:dyDescent="0.25">
      <c r="A453" s="1"/>
      <c r="B453" s="1"/>
      <c r="C453" s="52" t="s">
        <v>798</v>
      </c>
      <c r="D453" s="60">
        <v>5804</v>
      </c>
      <c r="E453" s="77"/>
      <c r="F453" s="23"/>
      <c r="G453" s="23"/>
      <c r="H453" s="93"/>
      <c r="I453" s="97"/>
    </row>
    <row r="454" spans="1:9" s="4" customFormat="1" ht="15.75" customHeight="1" x14ac:dyDescent="0.25">
      <c r="A454" s="1"/>
      <c r="B454" s="1"/>
      <c r="C454" s="52" t="s">
        <v>799</v>
      </c>
      <c r="D454" s="60">
        <v>16324</v>
      </c>
      <c r="E454" s="77"/>
      <c r="F454" s="23"/>
      <c r="G454" s="23"/>
      <c r="H454" s="95"/>
      <c r="I454" s="97"/>
    </row>
    <row r="455" spans="1:9" s="4" customFormat="1" ht="15.75" customHeight="1" x14ac:dyDescent="0.25">
      <c r="A455" s="1"/>
      <c r="B455" s="1"/>
      <c r="C455" s="52" t="s">
        <v>800</v>
      </c>
      <c r="D455" s="60">
        <v>22893</v>
      </c>
      <c r="E455" s="77"/>
      <c r="F455" s="23"/>
      <c r="G455" s="23"/>
      <c r="H455" s="95"/>
      <c r="I455" s="97"/>
    </row>
    <row r="456" spans="1:9" s="4" customFormat="1" ht="15.75" customHeight="1" x14ac:dyDescent="0.25">
      <c r="A456" s="1"/>
      <c r="B456" s="1"/>
      <c r="C456" s="52" t="s">
        <v>77</v>
      </c>
      <c r="D456" s="60">
        <v>4095</v>
      </c>
      <c r="E456" s="77"/>
      <c r="F456" s="23"/>
      <c r="G456" s="23"/>
      <c r="H456" s="95"/>
      <c r="I456" s="97"/>
    </row>
    <row r="457" spans="1:9" s="4" customFormat="1" ht="15.75" customHeight="1" x14ac:dyDescent="0.25">
      <c r="A457" s="1"/>
      <c r="B457" s="1"/>
      <c r="C457" s="52" t="s">
        <v>33</v>
      </c>
      <c r="D457" s="60">
        <v>4854</v>
      </c>
      <c r="E457" s="77"/>
      <c r="F457" s="23"/>
      <c r="G457" s="23"/>
      <c r="H457" s="95"/>
      <c r="I457" s="97"/>
    </row>
    <row r="458" spans="1:9" s="4" customFormat="1" ht="15.75" customHeight="1" x14ac:dyDescent="0.25">
      <c r="A458" s="1"/>
      <c r="B458" s="1"/>
      <c r="C458" s="52" t="s">
        <v>801</v>
      </c>
      <c r="D458" s="60">
        <v>3109</v>
      </c>
      <c r="E458" s="77"/>
      <c r="F458" s="23"/>
      <c r="G458" s="23"/>
      <c r="H458" s="95"/>
      <c r="I458" s="97"/>
    </row>
    <row r="459" spans="1:9" s="4" customFormat="1" ht="15.75" customHeight="1" x14ac:dyDescent="0.25">
      <c r="A459" s="1"/>
      <c r="B459" s="1"/>
      <c r="C459" s="52" t="s">
        <v>25</v>
      </c>
      <c r="D459" s="60">
        <v>16439</v>
      </c>
      <c r="E459" s="77"/>
      <c r="F459" s="23"/>
      <c r="G459" s="23"/>
      <c r="H459" s="95"/>
      <c r="I459" s="97"/>
    </row>
    <row r="460" spans="1:9" s="4" customFormat="1" ht="15.75" customHeight="1" x14ac:dyDescent="0.25">
      <c r="A460" s="1"/>
      <c r="B460" s="1"/>
      <c r="C460" s="52" t="s">
        <v>62</v>
      </c>
      <c r="D460" s="60">
        <v>8139</v>
      </c>
      <c r="E460" s="77"/>
      <c r="F460" s="23"/>
      <c r="G460" s="23"/>
      <c r="H460" s="95"/>
      <c r="I460" s="97"/>
    </row>
    <row r="461" spans="1:9" s="4" customFormat="1" ht="15.75" customHeight="1" x14ac:dyDescent="0.25">
      <c r="A461" s="1"/>
      <c r="B461" s="1"/>
      <c r="C461" s="52" t="s">
        <v>37</v>
      </c>
      <c r="D461" s="60">
        <v>2610</v>
      </c>
      <c r="E461" s="77"/>
      <c r="F461" s="23"/>
      <c r="G461" s="23"/>
      <c r="H461" s="95"/>
      <c r="I461" s="97"/>
    </row>
    <row r="462" spans="1:9" s="4" customFormat="1" ht="15.75" customHeight="1" x14ac:dyDescent="0.25">
      <c r="A462" s="1"/>
      <c r="B462" s="1"/>
      <c r="C462" s="52" t="s">
        <v>802</v>
      </c>
      <c r="D462" s="60">
        <v>4362</v>
      </c>
      <c r="E462" s="77"/>
      <c r="F462" s="23"/>
      <c r="G462" s="23"/>
      <c r="H462" s="95"/>
      <c r="I462" s="97"/>
    </row>
    <row r="463" spans="1:9" s="4" customFormat="1" ht="15.75" customHeight="1" x14ac:dyDescent="0.25">
      <c r="A463" s="1"/>
      <c r="B463" s="1"/>
      <c r="C463" s="52" t="s">
        <v>803</v>
      </c>
      <c r="D463" s="60">
        <v>4175</v>
      </c>
      <c r="E463" s="77"/>
      <c r="F463" s="23"/>
      <c r="G463" s="23"/>
      <c r="H463" s="95"/>
      <c r="I463" s="97"/>
    </row>
    <row r="464" spans="1:9" s="4" customFormat="1" ht="15.75" customHeight="1" x14ac:dyDescent="0.25">
      <c r="A464" s="1"/>
      <c r="B464" s="1"/>
      <c r="C464" s="52" t="s">
        <v>804</v>
      </c>
      <c r="D464" s="60">
        <v>5698</v>
      </c>
      <c r="E464" s="77"/>
      <c r="F464" s="23"/>
      <c r="G464" s="23"/>
      <c r="H464" s="95"/>
      <c r="I464" s="97"/>
    </row>
    <row r="465" spans="1:9" s="4" customFormat="1" ht="15.75" customHeight="1" x14ac:dyDescent="0.25">
      <c r="A465" s="1"/>
      <c r="B465" s="1"/>
      <c r="C465" s="52" t="s">
        <v>805</v>
      </c>
      <c r="D465" s="60">
        <v>1826</v>
      </c>
      <c r="E465" s="77"/>
      <c r="F465" s="23"/>
      <c r="G465" s="23"/>
      <c r="H465" s="95"/>
      <c r="I465" s="97"/>
    </row>
    <row r="466" spans="1:9" s="4" customFormat="1" ht="15.75" customHeight="1" x14ac:dyDescent="0.25">
      <c r="A466" s="1"/>
      <c r="B466" s="1"/>
      <c r="C466" s="52" t="s">
        <v>806</v>
      </c>
      <c r="D466" s="60">
        <v>1890</v>
      </c>
      <c r="E466" s="77"/>
      <c r="F466" s="23"/>
      <c r="G466" s="23"/>
      <c r="H466" s="95"/>
      <c r="I466" s="97"/>
    </row>
    <row r="467" spans="1:9" s="4" customFormat="1" ht="15.75" customHeight="1" x14ac:dyDescent="0.25">
      <c r="A467" s="1"/>
      <c r="B467" s="1"/>
      <c r="C467" s="52" t="s">
        <v>807</v>
      </c>
      <c r="D467" s="60">
        <v>1950</v>
      </c>
      <c r="E467" s="77"/>
      <c r="F467" s="23"/>
      <c r="G467" s="23"/>
      <c r="H467" s="95"/>
      <c r="I467" s="97"/>
    </row>
    <row r="468" spans="1:9" s="4" customFormat="1" ht="15.75" customHeight="1" x14ac:dyDescent="0.25">
      <c r="A468" s="1"/>
      <c r="B468" s="1"/>
      <c r="C468" s="52" t="s">
        <v>808</v>
      </c>
      <c r="D468" s="60">
        <v>2121</v>
      </c>
      <c r="E468" s="77"/>
      <c r="F468" s="23"/>
      <c r="G468" s="23"/>
      <c r="H468" s="95"/>
      <c r="I468" s="97"/>
    </row>
    <row r="469" spans="1:9" s="4" customFormat="1" ht="15.75" customHeight="1" x14ac:dyDescent="0.25">
      <c r="A469" s="1"/>
      <c r="B469" s="1"/>
      <c r="C469" s="52" t="s">
        <v>809</v>
      </c>
      <c r="D469" s="60">
        <v>2195</v>
      </c>
      <c r="E469" s="77"/>
      <c r="F469" s="23"/>
      <c r="G469" s="23"/>
      <c r="H469" s="95"/>
      <c r="I469" s="97"/>
    </row>
    <row r="470" spans="1:9" s="4" customFormat="1" ht="15.75" customHeight="1" x14ac:dyDescent="0.25">
      <c r="A470" s="1"/>
      <c r="B470" s="1"/>
      <c r="C470" s="52" t="s">
        <v>810</v>
      </c>
      <c r="D470" s="60">
        <v>6972</v>
      </c>
      <c r="E470" s="77"/>
      <c r="F470" s="23"/>
      <c r="G470" s="23"/>
      <c r="H470" s="95"/>
      <c r="I470" s="97"/>
    </row>
    <row r="471" spans="1:9" s="4" customFormat="1" ht="15.75" customHeight="1" x14ac:dyDescent="0.25">
      <c r="A471" s="1"/>
      <c r="B471" s="1"/>
      <c r="C471" s="52" t="s">
        <v>811</v>
      </c>
      <c r="D471" s="60">
        <v>11226</v>
      </c>
      <c r="E471" s="77"/>
      <c r="F471" s="23"/>
      <c r="G471" s="23"/>
      <c r="H471" s="93"/>
      <c r="I471" s="97"/>
    </row>
    <row r="472" spans="1:9" s="4" customFormat="1" ht="15.75" customHeight="1" x14ac:dyDescent="0.25">
      <c r="A472" s="1"/>
      <c r="B472" s="1"/>
      <c r="C472" s="52" t="s">
        <v>812</v>
      </c>
      <c r="D472" s="60">
        <v>8293</v>
      </c>
      <c r="E472" s="77"/>
      <c r="F472" s="23"/>
      <c r="G472" s="23"/>
      <c r="H472" s="95"/>
      <c r="I472" s="97"/>
    </row>
    <row r="473" spans="1:9" s="4" customFormat="1" ht="15.75" customHeight="1" x14ac:dyDescent="0.25">
      <c r="A473" s="1"/>
      <c r="B473" s="1"/>
      <c r="C473" s="52" t="s">
        <v>813</v>
      </c>
      <c r="D473" s="60">
        <v>3721</v>
      </c>
      <c r="E473" s="77"/>
      <c r="F473" s="23"/>
      <c r="G473" s="23"/>
      <c r="H473" s="95"/>
      <c r="I473" s="97"/>
    </row>
    <row r="474" spans="1:9" s="4" customFormat="1" ht="15.75" customHeight="1" x14ac:dyDescent="0.25">
      <c r="A474" s="1"/>
      <c r="B474" s="1"/>
      <c r="C474" s="52" t="s">
        <v>814</v>
      </c>
      <c r="D474" s="60">
        <v>42207</v>
      </c>
      <c r="E474" s="77"/>
      <c r="F474" s="23"/>
      <c r="G474" s="23"/>
      <c r="H474" s="93"/>
      <c r="I474" s="97"/>
    </row>
    <row r="475" spans="1:9" s="4" customFormat="1" ht="15.75" customHeight="1" x14ac:dyDescent="0.25">
      <c r="A475" s="1"/>
      <c r="B475" s="1"/>
      <c r="C475" s="52" t="s">
        <v>815</v>
      </c>
      <c r="D475" s="60">
        <v>4123</v>
      </c>
      <c r="E475" s="77"/>
      <c r="F475" s="23"/>
      <c r="G475" s="23"/>
      <c r="H475" s="95"/>
      <c r="I475" s="97"/>
    </row>
    <row r="476" spans="1:9" s="4" customFormat="1" ht="15.75" customHeight="1" x14ac:dyDescent="0.25">
      <c r="A476" s="1"/>
      <c r="B476" s="1"/>
      <c r="C476" s="52" t="s">
        <v>816</v>
      </c>
      <c r="D476" s="60">
        <v>5376</v>
      </c>
      <c r="E476" s="77"/>
      <c r="F476" s="23"/>
      <c r="G476" s="23"/>
      <c r="H476" s="95"/>
      <c r="I476" s="97"/>
    </row>
    <row r="477" spans="1:9" s="4" customFormat="1" ht="15.75" customHeight="1" x14ac:dyDescent="0.25">
      <c r="A477" s="1"/>
      <c r="B477" s="1"/>
      <c r="C477" s="52" t="s">
        <v>817</v>
      </c>
      <c r="D477" s="60">
        <v>8885</v>
      </c>
      <c r="E477" s="77"/>
      <c r="F477" s="23"/>
      <c r="G477" s="23"/>
      <c r="H477" s="93"/>
      <c r="I477" s="97"/>
    </row>
    <row r="478" spans="1:9" s="4" customFormat="1" ht="15.75" customHeight="1" x14ac:dyDescent="0.25">
      <c r="A478" s="1"/>
      <c r="B478" s="1"/>
      <c r="C478" s="52" t="s">
        <v>818</v>
      </c>
      <c r="D478" s="60">
        <v>5075</v>
      </c>
      <c r="E478" s="77"/>
      <c r="F478" s="23"/>
      <c r="G478" s="23"/>
      <c r="H478" s="95"/>
      <c r="I478" s="97"/>
    </row>
    <row r="479" spans="1:9" s="4" customFormat="1" ht="15.75" customHeight="1" x14ac:dyDescent="0.25">
      <c r="A479" s="1"/>
      <c r="B479" s="1"/>
      <c r="C479" s="52" t="s">
        <v>819</v>
      </c>
      <c r="D479" s="60">
        <v>3057</v>
      </c>
      <c r="E479" s="77"/>
      <c r="F479" s="23"/>
      <c r="G479" s="23"/>
      <c r="H479" s="95"/>
      <c r="I479" s="97"/>
    </row>
    <row r="480" spans="1:9" s="4" customFormat="1" ht="15.75" customHeight="1" x14ac:dyDescent="0.25">
      <c r="A480" s="1"/>
      <c r="B480" s="1"/>
      <c r="C480" s="52" t="s">
        <v>820</v>
      </c>
      <c r="D480" s="60">
        <v>5977</v>
      </c>
      <c r="E480" s="77"/>
      <c r="F480" s="23"/>
      <c r="G480" s="23"/>
      <c r="H480" s="95"/>
      <c r="I480" s="97"/>
    </row>
    <row r="481" spans="1:9" s="4" customFormat="1" ht="15.75" customHeight="1" x14ac:dyDescent="0.25">
      <c r="A481" s="1"/>
      <c r="B481" s="1"/>
      <c r="C481" s="52" t="s">
        <v>821</v>
      </c>
      <c r="D481" s="60">
        <v>2673</v>
      </c>
      <c r="E481" s="77"/>
      <c r="F481" s="23"/>
      <c r="G481" s="23"/>
      <c r="H481" s="95"/>
      <c r="I481" s="97"/>
    </row>
    <row r="482" spans="1:9" s="4" customFormat="1" ht="15.75" customHeight="1" x14ac:dyDescent="0.25">
      <c r="A482" s="1"/>
      <c r="B482" s="1"/>
      <c r="C482" s="52" t="s">
        <v>822</v>
      </c>
      <c r="D482" s="60">
        <v>4769</v>
      </c>
      <c r="E482" s="77"/>
      <c r="F482" s="23"/>
      <c r="G482" s="23"/>
      <c r="H482" s="95"/>
      <c r="I482" s="97"/>
    </row>
    <row r="483" spans="1:9" s="4" customFormat="1" ht="15.75" customHeight="1" x14ac:dyDescent="0.25">
      <c r="A483" s="1"/>
      <c r="B483" s="1"/>
      <c r="C483" s="52" t="s">
        <v>823</v>
      </c>
      <c r="D483" s="60">
        <v>2200</v>
      </c>
      <c r="E483" s="77"/>
      <c r="F483" s="23"/>
      <c r="G483" s="23"/>
      <c r="H483" s="95"/>
      <c r="I483" s="97"/>
    </row>
    <row r="484" spans="1:9" s="4" customFormat="1" ht="15.75" customHeight="1" x14ac:dyDescent="0.25">
      <c r="A484" s="1"/>
      <c r="B484" s="1"/>
      <c r="C484" s="52" t="s">
        <v>824</v>
      </c>
      <c r="D484" s="60">
        <v>46171</v>
      </c>
      <c r="E484" s="77"/>
      <c r="F484" s="23"/>
      <c r="G484" s="23"/>
      <c r="H484" s="95"/>
      <c r="I484" s="97"/>
    </row>
    <row r="485" spans="1:9" s="4" customFormat="1" ht="15.75" customHeight="1" x14ac:dyDescent="0.25">
      <c r="A485" s="1"/>
      <c r="B485" s="1"/>
      <c r="C485" s="52" t="s">
        <v>825</v>
      </c>
      <c r="D485" s="60">
        <v>5318</v>
      </c>
      <c r="E485" s="77"/>
      <c r="F485" s="23"/>
      <c r="G485" s="23"/>
      <c r="H485" s="95"/>
      <c r="I485" s="97"/>
    </row>
    <row r="486" spans="1:9" s="4" customFormat="1" ht="15.75" customHeight="1" x14ac:dyDescent="0.25">
      <c r="A486" s="1"/>
      <c r="B486" s="1"/>
      <c r="C486" s="52" t="s">
        <v>31</v>
      </c>
      <c r="D486" s="60">
        <v>5617</v>
      </c>
      <c r="E486" s="77"/>
      <c r="F486" s="23"/>
      <c r="G486" s="23"/>
      <c r="H486" s="95"/>
      <c r="I486" s="97"/>
    </row>
    <row r="487" spans="1:9" s="4" customFormat="1" ht="15.75" customHeight="1" x14ac:dyDescent="0.25">
      <c r="A487" s="1"/>
      <c r="B487" s="1"/>
      <c r="C487" s="52" t="s">
        <v>8</v>
      </c>
      <c r="D487" s="60">
        <v>4282</v>
      </c>
      <c r="E487" s="77"/>
      <c r="F487" s="23"/>
      <c r="G487" s="23"/>
      <c r="H487" s="95"/>
      <c r="I487" s="97"/>
    </row>
    <row r="488" spans="1:9" s="4" customFormat="1" ht="15.75" customHeight="1" x14ac:dyDescent="0.25">
      <c r="A488" s="1"/>
      <c r="B488" s="1"/>
      <c r="C488" s="52" t="s">
        <v>48</v>
      </c>
      <c r="D488" s="60">
        <v>11432</v>
      </c>
      <c r="E488" s="77"/>
      <c r="F488" s="23"/>
      <c r="G488" s="23"/>
      <c r="H488" s="93"/>
      <c r="I488" s="97"/>
    </row>
    <row r="489" spans="1:9" s="4" customFormat="1" ht="15.75" customHeight="1" x14ac:dyDescent="0.25">
      <c r="A489" s="1"/>
      <c r="B489" s="1"/>
      <c r="C489" s="52" t="s">
        <v>826</v>
      </c>
      <c r="D489" s="60">
        <v>3527</v>
      </c>
      <c r="E489" s="77"/>
      <c r="F489" s="23"/>
      <c r="G489" s="23"/>
      <c r="H489" s="95"/>
      <c r="I489" s="97"/>
    </row>
    <row r="490" spans="1:9" s="4" customFormat="1" ht="15.75" customHeight="1" x14ac:dyDescent="0.25">
      <c r="A490" s="1"/>
      <c r="B490" s="1"/>
      <c r="C490" s="52" t="s">
        <v>827</v>
      </c>
      <c r="D490" s="60">
        <v>3695</v>
      </c>
      <c r="E490" s="77"/>
      <c r="F490" s="23"/>
      <c r="G490" s="23"/>
      <c r="H490" s="93"/>
      <c r="I490" s="97"/>
    </row>
    <row r="491" spans="1:9" s="4" customFormat="1" ht="15.75" customHeight="1" x14ac:dyDescent="0.2">
      <c r="A491" s="1"/>
      <c r="B491" s="1"/>
      <c r="C491" s="52" t="s">
        <v>828</v>
      </c>
      <c r="D491" s="60">
        <v>4085</v>
      </c>
      <c r="E491" s="77"/>
      <c r="F491" s="23"/>
      <c r="G491" s="23"/>
      <c r="I491" s="97"/>
    </row>
    <row r="492" spans="1:9" s="4" customFormat="1" ht="15.75" customHeight="1" x14ac:dyDescent="0.2">
      <c r="A492" s="1"/>
      <c r="B492" s="1"/>
      <c r="C492" s="52" t="s">
        <v>829</v>
      </c>
      <c r="D492" s="60">
        <v>3362</v>
      </c>
      <c r="E492" s="77"/>
      <c r="F492" s="23"/>
      <c r="G492" s="23"/>
      <c r="I492" s="97"/>
    </row>
    <row r="493" spans="1:9" s="4" customFormat="1" ht="15.75" customHeight="1" x14ac:dyDescent="0.2">
      <c r="A493" s="1"/>
      <c r="B493" s="1"/>
      <c r="C493" s="52" t="s">
        <v>830</v>
      </c>
      <c r="D493" s="60">
        <v>2718</v>
      </c>
      <c r="E493" s="77"/>
      <c r="F493" s="23"/>
      <c r="G493" s="23"/>
      <c r="I493" s="97"/>
    </row>
    <row r="494" spans="1:9" s="4" customFormat="1" ht="15.75" customHeight="1" x14ac:dyDescent="0.2">
      <c r="A494" s="1"/>
      <c r="B494" s="1"/>
      <c r="C494" s="52" t="s">
        <v>831</v>
      </c>
      <c r="D494" s="60">
        <v>6447</v>
      </c>
      <c r="E494" s="77"/>
      <c r="F494" s="23"/>
      <c r="G494" s="23"/>
      <c r="I494" s="97"/>
    </row>
    <row r="495" spans="1:9" s="4" customFormat="1" ht="15.75" customHeight="1" x14ac:dyDescent="0.2">
      <c r="A495" s="1"/>
      <c r="B495" s="1"/>
      <c r="C495" s="52" t="s">
        <v>832</v>
      </c>
      <c r="D495" s="60">
        <v>2844</v>
      </c>
      <c r="E495" s="77"/>
      <c r="F495" s="23"/>
      <c r="G495" s="23"/>
      <c r="I495" s="97"/>
    </row>
    <row r="496" spans="1:9" s="4" customFormat="1" ht="15.75" customHeight="1" x14ac:dyDescent="0.2">
      <c r="A496" s="1"/>
      <c r="B496" s="1"/>
      <c r="C496" s="52" t="s">
        <v>49</v>
      </c>
      <c r="D496" s="60">
        <v>2492</v>
      </c>
      <c r="E496" s="77"/>
      <c r="F496" s="23"/>
      <c r="G496" s="23"/>
      <c r="I496" s="97"/>
    </row>
    <row r="497" spans="1:9" s="4" customFormat="1" ht="15.75" customHeight="1" x14ac:dyDescent="0.2">
      <c r="A497" s="1"/>
      <c r="B497" s="1"/>
      <c r="C497" s="52" t="s">
        <v>833</v>
      </c>
      <c r="D497" s="60">
        <v>3405</v>
      </c>
      <c r="E497" s="77"/>
      <c r="F497" s="23"/>
      <c r="G497" s="23"/>
      <c r="I497" s="97"/>
    </row>
    <row r="498" spans="1:9" s="4" customFormat="1" ht="15.75" customHeight="1" x14ac:dyDescent="0.2">
      <c r="A498" s="1"/>
      <c r="B498" s="1"/>
      <c r="C498" s="52" t="s">
        <v>834</v>
      </c>
      <c r="D498" s="60">
        <v>3029</v>
      </c>
      <c r="E498" s="77"/>
      <c r="F498" s="23"/>
      <c r="G498" s="23"/>
      <c r="I498" s="97"/>
    </row>
    <row r="499" spans="1:9" s="4" customFormat="1" ht="15.75" customHeight="1" x14ac:dyDescent="0.2">
      <c r="A499" s="1"/>
      <c r="B499" s="1"/>
      <c r="C499" s="52" t="s">
        <v>835</v>
      </c>
      <c r="D499" s="60">
        <v>3175</v>
      </c>
      <c r="E499" s="77"/>
      <c r="F499" s="23"/>
      <c r="G499" s="23"/>
      <c r="I499" s="97"/>
    </row>
    <row r="500" spans="1:9" s="4" customFormat="1" ht="15.75" customHeight="1" x14ac:dyDescent="0.2">
      <c r="A500" s="1"/>
      <c r="B500" s="1"/>
      <c r="C500" s="52" t="s">
        <v>836</v>
      </c>
      <c r="D500" s="60">
        <v>3811</v>
      </c>
      <c r="E500" s="77"/>
      <c r="F500" s="23"/>
      <c r="G500" s="23"/>
      <c r="I500" s="97"/>
    </row>
    <row r="501" spans="1:9" s="4" customFormat="1" ht="15.75" customHeight="1" x14ac:dyDescent="0.2">
      <c r="A501" s="1"/>
      <c r="B501" s="1"/>
      <c r="C501" s="52" t="s">
        <v>837</v>
      </c>
      <c r="D501" s="60">
        <v>3746</v>
      </c>
      <c r="E501" s="77"/>
      <c r="F501" s="23"/>
      <c r="G501" s="23"/>
      <c r="I501" s="97"/>
    </row>
    <row r="502" spans="1:9" s="4" customFormat="1" ht="15.75" customHeight="1" x14ac:dyDescent="0.2">
      <c r="A502" s="1"/>
      <c r="B502" s="1"/>
      <c r="C502" s="52" t="s">
        <v>838</v>
      </c>
      <c r="D502" s="60">
        <v>2470</v>
      </c>
      <c r="E502" s="77"/>
      <c r="F502" s="23"/>
      <c r="G502" s="23"/>
      <c r="I502" s="97"/>
    </row>
    <row r="503" spans="1:9" s="4" customFormat="1" ht="15.75" customHeight="1" x14ac:dyDescent="0.2">
      <c r="A503" s="1"/>
      <c r="B503" s="1"/>
      <c r="C503" s="52"/>
      <c r="D503" s="60"/>
      <c r="E503" s="77"/>
      <c r="F503" s="23"/>
      <c r="G503" s="23"/>
    </row>
    <row r="504" spans="1:9" s="5" customFormat="1" ht="15.75" customHeight="1" x14ac:dyDescent="0.25">
      <c r="A504" s="1"/>
      <c r="B504" s="1"/>
      <c r="C504" s="51" t="s">
        <v>2398</v>
      </c>
      <c r="D504" s="62">
        <f>SUM(D505:D553)</f>
        <v>172073</v>
      </c>
      <c r="E504" s="77"/>
      <c r="F504" s="23"/>
      <c r="G504" s="23"/>
      <c r="I504" s="62"/>
    </row>
    <row r="505" spans="1:9" s="4" customFormat="1" ht="15.75" customHeight="1" x14ac:dyDescent="0.2">
      <c r="A505" s="1"/>
      <c r="B505" s="1"/>
      <c r="C505" s="52" t="s">
        <v>148</v>
      </c>
      <c r="D505" s="60">
        <v>2092</v>
      </c>
      <c r="E505" s="77"/>
      <c r="F505" s="23"/>
      <c r="G505" s="23"/>
      <c r="I505" s="97"/>
    </row>
    <row r="506" spans="1:9" s="4" customFormat="1" ht="15.75" customHeight="1" x14ac:dyDescent="0.2">
      <c r="A506" s="1"/>
      <c r="B506" s="1"/>
      <c r="C506" s="52" t="s">
        <v>839</v>
      </c>
      <c r="D506" s="60">
        <v>2823</v>
      </c>
      <c r="E506" s="77"/>
      <c r="F506" s="23"/>
      <c r="G506" s="23"/>
      <c r="I506" s="97"/>
    </row>
    <row r="507" spans="1:9" s="4" customFormat="1" ht="15.75" customHeight="1" x14ac:dyDescent="0.2">
      <c r="A507" s="1"/>
      <c r="B507" s="1"/>
      <c r="C507" s="52" t="s">
        <v>87</v>
      </c>
      <c r="D507" s="60">
        <v>3669</v>
      </c>
      <c r="E507" s="77"/>
      <c r="F507" s="23"/>
      <c r="G507" s="23"/>
      <c r="I507" s="97"/>
    </row>
    <row r="508" spans="1:9" s="4" customFormat="1" ht="15.75" customHeight="1" x14ac:dyDescent="0.2">
      <c r="A508" s="1"/>
      <c r="B508" s="1"/>
      <c r="C508" s="52" t="s">
        <v>840</v>
      </c>
      <c r="D508" s="60">
        <v>3955</v>
      </c>
      <c r="E508" s="77"/>
      <c r="F508" s="23"/>
      <c r="G508" s="23"/>
      <c r="I508" s="97"/>
    </row>
    <row r="509" spans="1:9" s="4" customFormat="1" ht="15.75" customHeight="1" x14ac:dyDescent="0.2">
      <c r="A509" s="1"/>
      <c r="B509" s="1"/>
      <c r="C509" s="52" t="s">
        <v>841</v>
      </c>
      <c r="D509" s="60">
        <v>2080</v>
      </c>
      <c r="E509" s="77"/>
      <c r="F509" s="23"/>
      <c r="G509" s="23"/>
      <c r="I509" s="97"/>
    </row>
    <row r="510" spans="1:9" s="4" customFormat="1" ht="15.75" customHeight="1" x14ac:dyDescent="0.2">
      <c r="A510" s="1"/>
      <c r="B510" s="1"/>
      <c r="C510" s="52" t="s">
        <v>842</v>
      </c>
      <c r="D510" s="60">
        <v>1704</v>
      </c>
      <c r="E510" s="77"/>
      <c r="F510" s="23"/>
      <c r="G510" s="23"/>
      <c r="I510" s="97"/>
    </row>
    <row r="511" spans="1:9" s="4" customFormat="1" ht="15.75" customHeight="1" x14ac:dyDescent="0.2">
      <c r="A511" s="1"/>
      <c r="B511" s="1"/>
      <c r="C511" s="52" t="s">
        <v>843</v>
      </c>
      <c r="D511" s="60">
        <v>2336</v>
      </c>
      <c r="E511" s="77"/>
      <c r="F511" s="23"/>
      <c r="G511" s="23"/>
      <c r="I511" s="97"/>
    </row>
    <row r="512" spans="1:9" s="4" customFormat="1" ht="15.75" customHeight="1" x14ac:dyDescent="0.2">
      <c r="A512" s="1"/>
      <c r="B512" s="1"/>
      <c r="C512" s="52" t="s">
        <v>844</v>
      </c>
      <c r="D512" s="60">
        <v>3404</v>
      </c>
      <c r="E512" s="77"/>
      <c r="F512" s="23"/>
      <c r="G512" s="23"/>
      <c r="I512" s="97"/>
    </row>
    <row r="513" spans="1:9" s="4" customFormat="1" ht="15.75" customHeight="1" x14ac:dyDescent="0.2">
      <c r="A513" s="1"/>
      <c r="B513" s="1"/>
      <c r="C513" s="52" t="s">
        <v>845</v>
      </c>
      <c r="D513" s="60">
        <v>2433</v>
      </c>
      <c r="E513" s="77"/>
      <c r="F513" s="23"/>
      <c r="G513" s="23"/>
      <c r="I513" s="97"/>
    </row>
    <row r="514" spans="1:9" s="4" customFormat="1" ht="15.75" customHeight="1" x14ac:dyDescent="0.2">
      <c r="A514" s="1"/>
      <c r="B514" s="1"/>
      <c r="C514" s="52" t="s">
        <v>846</v>
      </c>
      <c r="D514" s="60">
        <v>1761</v>
      </c>
      <c r="E514" s="77"/>
      <c r="F514" s="23"/>
      <c r="G514" s="23"/>
      <c r="I514" s="97"/>
    </row>
    <row r="515" spans="1:9" s="4" customFormat="1" ht="15.75" customHeight="1" x14ac:dyDescent="0.2">
      <c r="A515" s="1"/>
      <c r="B515" s="1"/>
      <c r="C515" s="52" t="s">
        <v>847</v>
      </c>
      <c r="D515" s="60">
        <v>1680</v>
      </c>
      <c r="E515" s="77"/>
      <c r="F515" s="23"/>
      <c r="G515" s="23"/>
      <c r="I515" s="97"/>
    </row>
    <row r="516" spans="1:9" s="4" customFormat="1" ht="15.75" customHeight="1" x14ac:dyDescent="0.2">
      <c r="A516" s="1"/>
      <c r="B516" s="1"/>
      <c r="C516" s="52" t="s">
        <v>848</v>
      </c>
      <c r="D516" s="60">
        <v>5499</v>
      </c>
      <c r="E516" s="77"/>
      <c r="F516" s="23"/>
      <c r="G516" s="23"/>
      <c r="I516" s="97"/>
    </row>
    <row r="517" spans="1:9" s="4" customFormat="1" ht="15.75" customHeight="1" x14ac:dyDescent="0.2">
      <c r="A517" s="1"/>
      <c r="B517" s="1"/>
      <c r="C517" s="52" t="s">
        <v>849</v>
      </c>
      <c r="D517" s="60">
        <v>2890</v>
      </c>
      <c r="E517" s="77"/>
      <c r="F517" s="23"/>
      <c r="G517" s="23"/>
      <c r="I517" s="97"/>
    </row>
    <row r="518" spans="1:9" s="4" customFormat="1" ht="15.75" customHeight="1" x14ac:dyDescent="0.2">
      <c r="A518" s="1"/>
      <c r="B518" s="1"/>
      <c r="C518" s="52" t="s">
        <v>590</v>
      </c>
      <c r="D518" s="60">
        <v>5531</v>
      </c>
      <c r="E518" s="77"/>
      <c r="F518" s="23"/>
      <c r="G518" s="23"/>
      <c r="I518" s="97"/>
    </row>
    <row r="519" spans="1:9" s="4" customFormat="1" ht="15.75" customHeight="1" x14ac:dyDescent="0.2">
      <c r="A519" s="1"/>
      <c r="B519" s="1"/>
      <c r="C519" s="52" t="s">
        <v>850</v>
      </c>
      <c r="D519" s="60">
        <v>2223</v>
      </c>
      <c r="E519" s="77"/>
      <c r="F519" s="23"/>
      <c r="G519" s="23"/>
      <c r="I519" s="97"/>
    </row>
    <row r="520" spans="1:9" s="4" customFormat="1" ht="15.75" customHeight="1" x14ac:dyDescent="0.2">
      <c r="A520" s="1"/>
      <c r="B520" s="1"/>
      <c r="C520" s="52" t="s">
        <v>851</v>
      </c>
      <c r="D520" s="60">
        <v>8555</v>
      </c>
      <c r="E520" s="77"/>
      <c r="F520" s="23"/>
      <c r="G520" s="23"/>
      <c r="I520" s="97"/>
    </row>
    <row r="521" spans="1:9" s="4" customFormat="1" ht="15.75" customHeight="1" x14ac:dyDescent="0.2">
      <c r="A521" s="1"/>
      <c r="B521" s="1"/>
      <c r="C521" s="52" t="s">
        <v>852</v>
      </c>
      <c r="D521" s="60">
        <v>1695</v>
      </c>
      <c r="E521" s="77"/>
      <c r="F521" s="23"/>
      <c r="G521" s="23"/>
      <c r="I521" s="97"/>
    </row>
    <row r="522" spans="1:9" s="4" customFormat="1" ht="15.75" customHeight="1" x14ac:dyDescent="0.2">
      <c r="A522" s="1"/>
      <c r="B522" s="1"/>
      <c r="C522" s="52" t="s">
        <v>853</v>
      </c>
      <c r="D522" s="60">
        <v>1851</v>
      </c>
      <c r="E522" s="77"/>
      <c r="F522" s="23"/>
      <c r="G522" s="23"/>
      <c r="I522" s="97"/>
    </row>
    <row r="523" spans="1:9" s="4" customFormat="1" ht="15.75" customHeight="1" x14ac:dyDescent="0.2">
      <c r="A523" s="1"/>
      <c r="B523" s="1"/>
      <c r="C523" s="52" t="s">
        <v>854</v>
      </c>
      <c r="D523" s="60">
        <v>1562</v>
      </c>
      <c r="E523" s="77"/>
      <c r="F523" s="23"/>
      <c r="G523" s="23"/>
      <c r="I523" s="97"/>
    </row>
    <row r="524" spans="1:9" s="4" customFormat="1" ht="15.75" customHeight="1" x14ac:dyDescent="0.2">
      <c r="A524" s="1"/>
      <c r="B524" s="1"/>
      <c r="C524" s="52" t="s">
        <v>661</v>
      </c>
      <c r="D524" s="60">
        <v>3108</v>
      </c>
      <c r="E524" s="77"/>
      <c r="F524" s="23"/>
      <c r="G524" s="23"/>
      <c r="I524" s="97"/>
    </row>
    <row r="525" spans="1:9" s="4" customFormat="1" ht="15.75" customHeight="1" x14ac:dyDescent="0.2">
      <c r="A525" s="1"/>
      <c r="B525" s="1"/>
      <c r="C525" s="52" t="s">
        <v>855</v>
      </c>
      <c r="D525" s="60">
        <v>2544</v>
      </c>
      <c r="E525" s="77"/>
      <c r="F525" s="23"/>
      <c r="G525" s="23"/>
      <c r="I525" s="97"/>
    </row>
    <row r="526" spans="1:9" s="4" customFormat="1" ht="15.75" customHeight="1" x14ac:dyDescent="0.2">
      <c r="A526" s="1"/>
      <c r="B526" s="1"/>
      <c r="C526" s="52" t="s">
        <v>856</v>
      </c>
      <c r="D526" s="60">
        <v>2619</v>
      </c>
      <c r="E526" s="77"/>
      <c r="F526" s="23"/>
      <c r="G526" s="23"/>
      <c r="I526" s="97"/>
    </row>
    <row r="527" spans="1:9" s="4" customFormat="1" ht="15.75" customHeight="1" x14ac:dyDescent="0.2">
      <c r="A527" s="1"/>
      <c r="B527" s="1"/>
      <c r="C527" s="52" t="s">
        <v>857</v>
      </c>
      <c r="D527" s="60">
        <v>2147</v>
      </c>
      <c r="E527" s="77"/>
      <c r="F527" s="23"/>
      <c r="G527" s="23"/>
      <c r="I527" s="97"/>
    </row>
    <row r="528" spans="1:9" s="4" customFormat="1" ht="15.75" customHeight="1" x14ac:dyDescent="0.2">
      <c r="A528" s="1"/>
      <c r="B528" s="1"/>
      <c r="C528" s="52" t="s">
        <v>858</v>
      </c>
      <c r="D528" s="60">
        <v>3370</v>
      </c>
      <c r="E528" s="77"/>
      <c r="F528" s="23"/>
      <c r="G528" s="23"/>
      <c r="I528" s="97"/>
    </row>
    <row r="529" spans="1:9" s="4" customFormat="1" ht="15.75" customHeight="1" x14ac:dyDescent="0.2">
      <c r="A529" s="1"/>
      <c r="B529" s="1"/>
      <c r="C529" s="52" t="s">
        <v>859</v>
      </c>
      <c r="D529" s="60">
        <v>1222</v>
      </c>
      <c r="E529" s="77"/>
      <c r="F529" s="23"/>
      <c r="G529" s="23"/>
      <c r="I529" s="97"/>
    </row>
    <row r="530" spans="1:9" s="4" customFormat="1" ht="15.75" customHeight="1" x14ac:dyDescent="0.2">
      <c r="A530" s="1"/>
      <c r="B530" s="1"/>
      <c r="C530" s="52" t="s">
        <v>860</v>
      </c>
      <c r="D530" s="60">
        <v>3240</v>
      </c>
      <c r="E530" s="77"/>
      <c r="F530" s="23"/>
      <c r="G530" s="23"/>
      <c r="I530" s="97"/>
    </row>
    <row r="531" spans="1:9" s="4" customFormat="1" ht="15.75" customHeight="1" x14ac:dyDescent="0.2">
      <c r="A531" s="1"/>
      <c r="B531" s="1"/>
      <c r="C531" s="52" t="s">
        <v>695</v>
      </c>
      <c r="D531" s="60">
        <v>3503</v>
      </c>
      <c r="E531" s="77"/>
      <c r="F531" s="23"/>
      <c r="G531" s="23"/>
      <c r="I531" s="97"/>
    </row>
    <row r="532" spans="1:9" s="4" customFormat="1" ht="15.75" customHeight="1" x14ac:dyDescent="0.25">
      <c r="A532" s="1"/>
      <c r="B532" s="1"/>
      <c r="C532" s="52" t="s">
        <v>861</v>
      </c>
      <c r="D532" s="60">
        <v>4573</v>
      </c>
      <c r="E532" s="77"/>
      <c r="F532" s="23"/>
      <c r="G532" s="23"/>
      <c r="H532" s="93"/>
      <c r="I532" s="97"/>
    </row>
    <row r="533" spans="1:9" s="4" customFormat="1" ht="15.75" customHeight="1" x14ac:dyDescent="0.2">
      <c r="A533" s="1"/>
      <c r="B533" s="1"/>
      <c r="C533" s="52" t="s">
        <v>2</v>
      </c>
      <c r="D533" s="60">
        <v>3127</v>
      </c>
      <c r="E533" s="77"/>
      <c r="F533" s="23"/>
      <c r="G533" s="23"/>
      <c r="I533" s="97"/>
    </row>
    <row r="534" spans="1:9" s="4" customFormat="1" ht="15.75" customHeight="1" x14ac:dyDescent="0.2">
      <c r="A534" s="1"/>
      <c r="B534" s="1"/>
      <c r="C534" s="52" t="s">
        <v>862</v>
      </c>
      <c r="D534" s="60">
        <v>2420</v>
      </c>
      <c r="E534" s="77"/>
      <c r="F534" s="23"/>
      <c r="G534" s="23"/>
      <c r="I534" s="97"/>
    </row>
    <row r="535" spans="1:9" s="4" customFormat="1" ht="15.75" customHeight="1" x14ac:dyDescent="0.2">
      <c r="A535" s="1"/>
      <c r="B535" s="1"/>
      <c r="C535" s="52" t="s">
        <v>863</v>
      </c>
      <c r="D535" s="60">
        <v>2279</v>
      </c>
      <c r="E535" s="77"/>
      <c r="F535" s="23"/>
      <c r="G535" s="23"/>
      <c r="I535" s="97"/>
    </row>
    <row r="536" spans="1:9" s="4" customFormat="1" ht="15.75" customHeight="1" x14ac:dyDescent="0.2">
      <c r="A536" s="1"/>
      <c r="B536" s="1"/>
      <c r="C536" s="52" t="s">
        <v>864</v>
      </c>
      <c r="D536" s="60">
        <v>3378</v>
      </c>
      <c r="E536" s="77"/>
      <c r="F536" s="23"/>
      <c r="G536" s="23"/>
      <c r="I536" s="97"/>
    </row>
    <row r="537" spans="1:9" s="4" customFormat="1" ht="15.75" customHeight="1" x14ac:dyDescent="0.2">
      <c r="A537" s="1"/>
      <c r="B537" s="1"/>
      <c r="C537" s="52" t="s">
        <v>865</v>
      </c>
      <c r="D537" s="60">
        <v>5363</v>
      </c>
      <c r="E537" s="77"/>
      <c r="F537" s="23"/>
      <c r="G537" s="23"/>
      <c r="I537" s="97"/>
    </row>
    <row r="538" spans="1:9" s="4" customFormat="1" ht="15.75" customHeight="1" x14ac:dyDescent="0.2">
      <c r="A538" s="1"/>
      <c r="B538" s="1"/>
      <c r="C538" s="52" t="s">
        <v>40</v>
      </c>
      <c r="D538" s="60">
        <v>4323</v>
      </c>
      <c r="E538" s="77"/>
      <c r="F538" s="23"/>
      <c r="G538" s="23"/>
      <c r="I538" s="97"/>
    </row>
    <row r="539" spans="1:9" s="4" customFormat="1" ht="15.75" customHeight="1" x14ac:dyDescent="0.2">
      <c r="A539" s="1"/>
      <c r="B539" s="1"/>
      <c r="C539" s="52" t="s">
        <v>10</v>
      </c>
      <c r="D539" s="60">
        <v>4613</v>
      </c>
      <c r="E539" s="77"/>
      <c r="F539" s="23"/>
      <c r="G539" s="23"/>
      <c r="I539" s="97"/>
    </row>
    <row r="540" spans="1:9" s="4" customFormat="1" ht="15.75" customHeight="1" x14ac:dyDescent="0.2">
      <c r="A540" s="1"/>
      <c r="B540" s="1"/>
      <c r="C540" s="52" t="s">
        <v>18</v>
      </c>
      <c r="D540" s="60">
        <v>8950</v>
      </c>
      <c r="E540" s="77"/>
      <c r="F540" s="23"/>
      <c r="G540" s="23"/>
      <c r="I540" s="97"/>
    </row>
    <row r="541" spans="1:9" s="4" customFormat="1" ht="15.75" customHeight="1" x14ac:dyDescent="0.25">
      <c r="A541" s="1"/>
      <c r="B541" s="1"/>
      <c r="C541" s="52" t="s">
        <v>20</v>
      </c>
      <c r="D541" s="60">
        <v>2746</v>
      </c>
      <c r="E541" s="77"/>
      <c r="F541" s="23"/>
      <c r="G541" s="23"/>
      <c r="H541" s="93"/>
      <c r="I541" s="97"/>
    </row>
    <row r="542" spans="1:9" s="4" customFormat="1" ht="15.75" customHeight="1" x14ac:dyDescent="0.25">
      <c r="A542" s="1"/>
      <c r="B542" s="1"/>
      <c r="C542" s="52" t="s">
        <v>570</v>
      </c>
      <c r="D542" s="60">
        <v>6509</v>
      </c>
      <c r="E542" s="77"/>
      <c r="F542" s="23"/>
      <c r="G542" s="23"/>
      <c r="H542" s="95"/>
      <c r="I542" s="97"/>
    </row>
    <row r="543" spans="1:9" s="4" customFormat="1" ht="15.75" customHeight="1" x14ac:dyDescent="0.25">
      <c r="A543" s="1"/>
      <c r="B543" s="1"/>
      <c r="C543" s="52" t="s">
        <v>76</v>
      </c>
      <c r="D543" s="60">
        <v>4005</v>
      </c>
      <c r="E543" s="77"/>
      <c r="F543" s="23"/>
      <c r="G543" s="23"/>
      <c r="H543" s="95"/>
      <c r="I543" s="97"/>
    </row>
    <row r="544" spans="1:9" s="4" customFormat="1" ht="15.75" customHeight="1" x14ac:dyDescent="0.25">
      <c r="A544" s="1"/>
      <c r="B544" s="1"/>
      <c r="C544" s="52" t="s">
        <v>866</v>
      </c>
      <c r="D544" s="60">
        <v>3829</v>
      </c>
      <c r="E544" s="77"/>
      <c r="F544" s="23"/>
      <c r="G544" s="23"/>
      <c r="H544" s="95"/>
      <c r="I544" s="97"/>
    </row>
    <row r="545" spans="1:9" s="4" customFormat="1" ht="15.75" customHeight="1" x14ac:dyDescent="0.25">
      <c r="A545" s="1"/>
      <c r="B545" s="1"/>
      <c r="C545" s="52" t="s">
        <v>867</v>
      </c>
      <c r="D545" s="60">
        <v>2983</v>
      </c>
      <c r="E545" s="77"/>
      <c r="F545" s="23"/>
      <c r="G545" s="23"/>
      <c r="H545" s="93"/>
      <c r="I545" s="97"/>
    </row>
    <row r="546" spans="1:9" s="4" customFormat="1" ht="15.75" customHeight="1" x14ac:dyDescent="0.2">
      <c r="A546" s="1"/>
      <c r="B546" s="1"/>
      <c r="C546" s="52" t="s">
        <v>868</v>
      </c>
      <c r="D546" s="60">
        <v>1997</v>
      </c>
      <c r="E546" s="77"/>
      <c r="F546" s="23"/>
      <c r="G546" s="23"/>
      <c r="I546" s="97"/>
    </row>
    <row r="547" spans="1:9" s="4" customFormat="1" ht="15.75" customHeight="1" x14ac:dyDescent="0.2">
      <c r="A547" s="1"/>
      <c r="B547" s="1"/>
      <c r="C547" s="52" t="s">
        <v>451</v>
      </c>
      <c r="D547" s="60">
        <v>11092</v>
      </c>
      <c r="E547" s="77"/>
      <c r="F547" s="23"/>
      <c r="G547" s="23"/>
      <c r="I547" s="97"/>
    </row>
    <row r="548" spans="1:9" s="4" customFormat="1" ht="15.75" customHeight="1" x14ac:dyDescent="0.2">
      <c r="A548" s="1"/>
      <c r="B548" s="1"/>
      <c r="C548" s="52" t="s">
        <v>869</v>
      </c>
      <c r="D548" s="60">
        <v>6039</v>
      </c>
      <c r="E548" s="77"/>
      <c r="F548" s="23"/>
      <c r="G548" s="23"/>
      <c r="I548" s="97"/>
    </row>
    <row r="549" spans="1:9" s="4" customFormat="1" ht="15.75" customHeight="1" x14ac:dyDescent="0.2">
      <c r="A549" s="1"/>
      <c r="B549" s="1"/>
      <c r="C549" s="52" t="s">
        <v>584</v>
      </c>
      <c r="D549" s="60">
        <v>4662</v>
      </c>
      <c r="E549" s="77"/>
      <c r="F549" s="23"/>
      <c r="G549" s="23"/>
      <c r="I549" s="97"/>
    </row>
    <row r="550" spans="1:9" s="4" customFormat="1" ht="15.75" customHeight="1" x14ac:dyDescent="0.2">
      <c r="A550" s="1"/>
      <c r="B550" s="1"/>
      <c r="C550" s="52" t="s">
        <v>870</v>
      </c>
      <c r="D550" s="60">
        <v>1438</v>
      </c>
      <c r="E550" s="77"/>
      <c r="F550" s="23"/>
      <c r="G550" s="23"/>
      <c r="I550" s="97"/>
    </row>
    <row r="551" spans="1:9" s="4" customFormat="1" ht="15.75" customHeight="1" x14ac:dyDescent="0.2">
      <c r="A551" s="1"/>
      <c r="B551" s="1"/>
      <c r="C551" s="52" t="s">
        <v>871</v>
      </c>
      <c r="D551" s="60">
        <v>1439</v>
      </c>
      <c r="E551" s="77"/>
      <c r="F551" s="23"/>
      <c r="G551" s="23"/>
      <c r="I551" s="97"/>
    </row>
    <row r="552" spans="1:9" s="4" customFormat="1" ht="15.75" customHeight="1" x14ac:dyDescent="0.2">
      <c r="A552" s="1"/>
      <c r="B552" s="1"/>
      <c r="C552" s="52" t="s">
        <v>142</v>
      </c>
      <c r="D552" s="60">
        <v>2415</v>
      </c>
      <c r="E552" s="77"/>
      <c r="F552" s="23"/>
      <c r="G552" s="23"/>
      <c r="I552" s="97"/>
    </row>
    <row r="553" spans="1:9" s="4" customFormat="1" ht="15.75" customHeight="1" x14ac:dyDescent="0.2">
      <c r="A553" s="1"/>
      <c r="B553" s="1"/>
      <c r="C553" s="52" t="s">
        <v>872</v>
      </c>
      <c r="D553" s="60">
        <v>4397</v>
      </c>
      <c r="E553" s="77"/>
      <c r="F553" s="23"/>
      <c r="G553" s="23"/>
      <c r="I553" s="97"/>
    </row>
    <row r="554" spans="1:9" s="4" customFormat="1" ht="15.75" customHeight="1" x14ac:dyDescent="0.2">
      <c r="A554" s="1"/>
      <c r="B554" s="1"/>
      <c r="C554" s="52"/>
      <c r="D554" s="60"/>
      <c r="E554" s="77"/>
      <c r="F554" s="23"/>
      <c r="G554" s="23"/>
    </row>
    <row r="555" spans="1:9" s="5" customFormat="1" ht="15.75" customHeight="1" x14ac:dyDescent="0.25">
      <c r="A555" s="1"/>
      <c r="B555" s="1"/>
      <c r="C555" s="51" t="s">
        <v>2399</v>
      </c>
      <c r="D555" s="62">
        <f>SUM(D556:D589)</f>
        <v>103097</v>
      </c>
      <c r="E555" s="77"/>
      <c r="F555" s="23"/>
      <c r="G555" s="23"/>
      <c r="I555" s="62"/>
    </row>
    <row r="556" spans="1:9" s="4" customFormat="1" ht="15.75" customHeight="1" x14ac:dyDescent="0.2">
      <c r="A556" s="1"/>
      <c r="B556" s="1"/>
      <c r="C556" s="52" t="s">
        <v>873</v>
      </c>
      <c r="D556" s="60">
        <v>2263</v>
      </c>
      <c r="E556" s="77"/>
      <c r="F556" s="23"/>
      <c r="G556" s="23"/>
      <c r="I556" s="97"/>
    </row>
    <row r="557" spans="1:9" s="4" customFormat="1" ht="15.75" customHeight="1" x14ac:dyDescent="0.2">
      <c r="A557" s="1"/>
      <c r="B557" s="1"/>
      <c r="C557" s="52" t="s">
        <v>874</v>
      </c>
      <c r="D557" s="60">
        <v>1354</v>
      </c>
      <c r="E557" s="77"/>
      <c r="F557" s="23"/>
      <c r="G557" s="23"/>
      <c r="I557" s="97"/>
    </row>
    <row r="558" spans="1:9" s="4" customFormat="1" ht="15.75" customHeight="1" x14ac:dyDescent="0.2">
      <c r="A558" s="1"/>
      <c r="B558" s="1"/>
      <c r="C558" s="52" t="s">
        <v>555</v>
      </c>
      <c r="D558" s="60">
        <v>10836</v>
      </c>
      <c r="E558" s="77"/>
      <c r="F558" s="23"/>
      <c r="G558" s="23"/>
      <c r="I558" s="97"/>
    </row>
    <row r="559" spans="1:9" s="4" customFormat="1" ht="15.75" customHeight="1" x14ac:dyDescent="0.2">
      <c r="A559" s="1"/>
      <c r="B559" s="1"/>
      <c r="C559" s="52" t="s">
        <v>875</v>
      </c>
      <c r="D559" s="60">
        <v>1804</v>
      </c>
      <c r="E559" s="77"/>
      <c r="F559" s="23"/>
      <c r="G559" s="23"/>
      <c r="I559" s="97"/>
    </row>
    <row r="560" spans="1:9" s="4" customFormat="1" ht="15.75" customHeight="1" x14ac:dyDescent="0.2">
      <c r="A560" s="1"/>
      <c r="B560" s="1"/>
      <c r="C560" s="52" t="s">
        <v>876</v>
      </c>
      <c r="D560" s="60">
        <v>1135</v>
      </c>
      <c r="E560" s="77"/>
      <c r="F560" s="23"/>
      <c r="G560" s="23"/>
      <c r="I560" s="97"/>
    </row>
    <row r="561" spans="1:9" s="4" customFormat="1" ht="15.75" customHeight="1" x14ac:dyDescent="0.2">
      <c r="A561" s="1"/>
      <c r="B561" s="1"/>
      <c r="C561" s="52" t="s">
        <v>877</v>
      </c>
      <c r="D561" s="60">
        <v>1485</v>
      </c>
      <c r="E561" s="77"/>
      <c r="F561" s="23"/>
      <c r="G561" s="23"/>
      <c r="I561" s="97"/>
    </row>
    <row r="562" spans="1:9" s="4" customFormat="1" ht="15.75" customHeight="1" x14ac:dyDescent="0.2">
      <c r="A562" s="1"/>
      <c r="B562" s="1"/>
      <c r="C562" s="52" t="s">
        <v>878</v>
      </c>
      <c r="D562" s="60">
        <v>3634</v>
      </c>
      <c r="E562" s="77"/>
      <c r="F562" s="23"/>
      <c r="G562" s="23"/>
      <c r="I562" s="97"/>
    </row>
    <row r="563" spans="1:9" s="4" customFormat="1" ht="15.75" customHeight="1" x14ac:dyDescent="0.2">
      <c r="A563" s="1"/>
      <c r="B563" s="1"/>
      <c r="C563" s="52" t="s">
        <v>879</v>
      </c>
      <c r="D563" s="60">
        <v>871</v>
      </c>
      <c r="E563" s="77"/>
      <c r="F563" s="23"/>
      <c r="G563" s="23"/>
      <c r="I563" s="97"/>
    </row>
    <row r="564" spans="1:9" s="4" customFormat="1" ht="15.75" customHeight="1" x14ac:dyDescent="0.2">
      <c r="A564" s="1"/>
      <c r="B564" s="1"/>
      <c r="C564" s="52" t="s">
        <v>880</v>
      </c>
      <c r="D564" s="60">
        <v>6128</v>
      </c>
      <c r="E564" s="77"/>
      <c r="F564" s="23"/>
      <c r="G564" s="23"/>
      <c r="I564" s="97"/>
    </row>
    <row r="565" spans="1:9" s="4" customFormat="1" ht="15.75" customHeight="1" x14ac:dyDescent="0.2">
      <c r="A565" s="1"/>
      <c r="B565" s="1"/>
      <c r="C565" s="52" t="s">
        <v>881</v>
      </c>
      <c r="D565" s="60">
        <v>1910</v>
      </c>
      <c r="E565" s="77"/>
      <c r="F565" s="23"/>
      <c r="G565" s="23"/>
      <c r="I565" s="97"/>
    </row>
    <row r="566" spans="1:9" s="4" customFormat="1" ht="15.75" customHeight="1" x14ac:dyDescent="0.2">
      <c r="A566" s="1"/>
      <c r="B566" s="1"/>
      <c r="C566" s="52" t="s">
        <v>882</v>
      </c>
      <c r="D566" s="60">
        <v>2001</v>
      </c>
      <c r="E566" s="77"/>
      <c r="F566" s="23"/>
      <c r="G566" s="23"/>
      <c r="I566" s="97"/>
    </row>
    <row r="567" spans="1:9" s="4" customFormat="1" ht="15.75" customHeight="1" x14ac:dyDescent="0.2">
      <c r="A567" s="1"/>
      <c r="B567" s="1"/>
      <c r="C567" s="52" t="s">
        <v>773</v>
      </c>
      <c r="D567" s="60">
        <v>1383</v>
      </c>
      <c r="E567" s="77"/>
      <c r="F567" s="23"/>
      <c r="G567" s="23"/>
      <c r="I567" s="97"/>
    </row>
    <row r="568" spans="1:9" s="4" customFormat="1" ht="15.75" customHeight="1" x14ac:dyDescent="0.2">
      <c r="A568" s="1"/>
      <c r="B568" s="1"/>
      <c r="C568" s="52" t="s">
        <v>883</v>
      </c>
      <c r="D568" s="60">
        <v>4168</v>
      </c>
      <c r="E568" s="77"/>
      <c r="F568" s="23"/>
      <c r="G568" s="23"/>
      <c r="I568" s="97"/>
    </row>
    <row r="569" spans="1:9" s="4" customFormat="1" ht="15.75" customHeight="1" x14ac:dyDescent="0.2">
      <c r="A569" s="1"/>
      <c r="B569" s="1"/>
      <c r="C569" s="52" t="s">
        <v>884</v>
      </c>
      <c r="D569" s="60">
        <v>4940</v>
      </c>
      <c r="E569" s="77"/>
      <c r="F569" s="23"/>
      <c r="G569" s="23"/>
      <c r="I569" s="97"/>
    </row>
    <row r="570" spans="1:9" s="4" customFormat="1" ht="15.75" customHeight="1" x14ac:dyDescent="0.2">
      <c r="A570" s="1"/>
      <c r="B570" s="1"/>
      <c r="C570" s="52" t="s">
        <v>885</v>
      </c>
      <c r="D570" s="60">
        <v>3958</v>
      </c>
      <c r="E570" s="77"/>
      <c r="F570" s="23"/>
      <c r="G570" s="23"/>
      <c r="I570" s="97"/>
    </row>
    <row r="571" spans="1:9" s="4" customFormat="1" ht="15.75" customHeight="1" x14ac:dyDescent="0.2">
      <c r="A571" s="1"/>
      <c r="B571" s="1"/>
      <c r="C571" s="52" t="s">
        <v>701</v>
      </c>
      <c r="D571" s="60">
        <v>1043</v>
      </c>
      <c r="E571" s="77"/>
      <c r="F571" s="23"/>
      <c r="G571" s="23"/>
      <c r="I571" s="97"/>
    </row>
    <row r="572" spans="1:9" s="4" customFormat="1" ht="15.75" customHeight="1" x14ac:dyDescent="0.2">
      <c r="A572" s="1"/>
      <c r="B572" s="1"/>
      <c r="C572" s="52" t="s">
        <v>886</v>
      </c>
      <c r="D572" s="60">
        <v>1118</v>
      </c>
      <c r="E572" s="77"/>
      <c r="F572" s="23"/>
      <c r="G572" s="23"/>
      <c r="I572" s="97"/>
    </row>
    <row r="573" spans="1:9" s="4" customFormat="1" ht="15.75" customHeight="1" x14ac:dyDescent="0.2">
      <c r="A573" s="1"/>
      <c r="B573" s="1"/>
      <c r="C573" s="52" t="s">
        <v>887</v>
      </c>
      <c r="D573" s="60">
        <v>3789</v>
      </c>
      <c r="E573" s="77"/>
      <c r="F573" s="23"/>
      <c r="G573" s="23"/>
      <c r="I573" s="97"/>
    </row>
    <row r="574" spans="1:9" s="4" customFormat="1" ht="15.75" customHeight="1" x14ac:dyDescent="0.2">
      <c r="A574" s="1"/>
      <c r="B574" s="1"/>
      <c r="C574" s="52" t="s">
        <v>779</v>
      </c>
      <c r="D574" s="60">
        <v>1107</v>
      </c>
      <c r="E574" s="77"/>
      <c r="F574" s="23"/>
      <c r="G574" s="23"/>
      <c r="I574" s="97"/>
    </row>
    <row r="575" spans="1:9" s="4" customFormat="1" ht="15.75" customHeight="1" x14ac:dyDescent="0.2">
      <c r="A575" s="1"/>
      <c r="B575" s="1"/>
      <c r="C575" s="52" t="s">
        <v>888</v>
      </c>
      <c r="D575" s="60">
        <v>911</v>
      </c>
      <c r="E575" s="77"/>
      <c r="F575" s="23"/>
      <c r="G575" s="23"/>
      <c r="I575" s="97"/>
    </row>
    <row r="576" spans="1:9" s="4" customFormat="1" ht="15.75" customHeight="1" x14ac:dyDescent="0.25">
      <c r="A576" s="1"/>
      <c r="B576" s="1"/>
      <c r="C576" s="52" t="s">
        <v>889</v>
      </c>
      <c r="D576" s="60">
        <v>1492</v>
      </c>
      <c r="E576" s="77"/>
      <c r="F576" s="23"/>
      <c r="G576" s="23"/>
      <c r="H576" s="93"/>
      <c r="I576" s="97"/>
    </row>
    <row r="577" spans="1:9" s="4" customFormat="1" ht="15.75" customHeight="1" x14ac:dyDescent="0.2">
      <c r="A577" s="1"/>
      <c r="B577" s="1"/>
      <c r="C577" s="52" t="s">
        <v>890</v>
      </c>
      <c r="D577" s="60">
        <v>1840</v>
      </c>
      <c r="E577" s="77"/>
      <c r="F577" s="23"/>
      <c r="G577" s="23"/>
      <c r="I577" s="97"/>
    </row>
    <row r="578" spans="1:9" s="4" customFormat="1" ht="15.75" customHeight="1" x14ac:dyDescent="0.2">
      <c r="A578" s="1"/>
      <c r="B578" s="1"/>
      <c r="C578" s="52" t="s">
        <v>2</v>
      </c>
      <c r="D578" s="60">
        <v>1640</v>
      </c>
      <c r="E578" s="77"/>
      <c r="F578" s="23"/>
      <c r="G578" s="23"/>
      <c r="I578" s="97"/>
    </row>
    <row r="579" spans="1:9" s="4" customFormat="1" ht="15.75" customHeight="1" x14ac:dyDescent="0.2">
      <c r="A579" s="1"/>
      <c r="B579" s="1"/>
      <c r="C579" s="52" t="s">
        <v>400</v>
      </c>
      <c r="D579" s="60">
        <v>3600</v>
      </c>
      <c r="E579" s="77"/>
      <c r="F579" s="23"/>
      <c r="G579" s="23"/>
      <c r="I579" s="97"/>
    </row>
    <row r="580" spans="1:9" s="4" customFormat="1" ht="15.75" customHeight="1" x14ac:dyDescent="0.2">
      <c r="A580" s="1"/>
      <c r="B580" s="1"/>
      <c r="C580" s="52" t="s">
        <v>862</v>
      </c>
      <c r="D580" s="60">
        <v>1259</v>
      </c>
      <c r="E580" s="77"/>
      <c r="F580" s="23"/>
      <c r="G580" s="23"/>
      <c r="I580" s="97"/>
    </row>
    <row r="581" spans="1:9" s="4" customFormat="1" ht="15.75" customHeight="1" x14ac:dyDescent="0.2">
      <c r="A581" s="1"/>
      <c r="B581" s="1"/>
      <c r="C581" s="52" t="s">
        <v>891</v>
      </c>
      <c r="D581" s="60">
        <v>2442</v>
      </c>
      <c r="E581" s="77"/>
      <c r="F581" s="23"/>
      <c r="G581" s="23"/>
      <c r="I581" s="97"/>
    </row>
    <row r="582" spans="1:9" s="4" customFormat="1" ht="15.75" customHeight="1" x14ac:dyDescent="0.2">
      <c r="A582" s="1"/>
      <c r="B582" s="1"/>
      <c r="C582" s="52" t="s">
        <v>86</v>
      </c>
      <c r="D582" s="60">
        <v>4480</v>
      </c>
      <c r="E582" s="77"/>
      <c r="F582" s="23"/>
      <c r="G582" s="23"/>
      <c r="I582" s="97"/>
    </row>
    <row r="583" spans="1:9" s="4" customFormat="1" ht="15.75" customHeight="1" x14ac:dyDescent="0.2">
      <c r="A583" s="1"/>
      <c r="B583" s="1"/>
      <c r="C583" s="52" t="s">
        <v>40</v>
      </c>
      <c r="D583" s="60">
        <v>1745</v>
      </c>
      <c r="E583" s="77"/>
      <c r="F583" s="23"/>
      <c r="G583" s="23"/>
      <c r="I583" s="97"/>
    </row>
    <row r="584" spans="1:9" s="4" customFormat="1" ht="15.75" customHeight="1" x14ac:dyDescent="0.2">
      <c r="A584" s="1"/>
      <c r="B584" s="1"/>
      <c r="C584" s="52" t="s">
        <v>49</v>
      </c>
      <c r="D584" s="60">
        <v>9674</v>
      </c>
      <c r="E584" s="77"/>
      <c r="F584" s="23"/>
      <c r="G584" s="23"/>
      <c r="I584" s="97"/>
    </row>
    <row r="585" spans="1:9" s="4" customFormat="1" ht="15.75" customHeight="1" x14ac:dyDescent="0.2">
      <c r="A585" s="1"/>
      <c r="B585" s="1"/>
      <c r="C585" s="52" t="s">
        <v>892</v>
      </c>
      <c r="D585" s="60">
        <v>4152</v>
      </c>
      <c r="E585" s="77"/>
      <c r="F585" s="23"/>
      <c r="G585" s="23"/>
      <c r="I585" s="97"/>
    </row>
    <row r="586" spans="1:9" s="4" customFormat="1" ht="15.75" customHeight="1" x14ac:dyDescent="0.25">
      <c r="A586" s="1"/>
      <c r="B586" s="1"/>
      <c r="C586" s="52" t="s">
        <v>893</v>
      </c>
      <c r="D586" s="60">
        <v>7719</v>
      </c>
      <c r="E586" s="77"/>
      <c r="F586" s="23"/>
      <c r="G586" s="23"/>
      <c r="H586" s="93"/>
      <c r="I586" s="97"/>
    </row>
    <row r="587" spans="1:9" s="4" customFormat="1" ht="15.75" customHeight="1" x14ac:dyDescent="0.2">
      <c r="A587" s="1"/>
      <c r="B587" s="1"/>
      <c r="C587" s="52" t="s">
        <v>894</v>
      </c>
      <c r="D587" s="60">
        <v>2579</v>
      </c>
      <c r="E587" s="77"/>
      <c r="F587" s="23"/>
      <c r="G587" s="23"/>
      <c r="I587" s="97"/>
    </row>
    <row r="588" spans="1:9" s="4" customFormat="1" ht="15.75" customHeight="1" x14ac:dyDescent="0.2">
      <c r="A588" s="1"/>
      <c r="B588" s="1"/>
      <c r="C588" s="52" t="s">
        <v>895</v>
      </c>
      <c r="D588" s="60">
        <v>3711</v>
      </c>
      <c r="E588" s="77"/>
      <c r="F588" s="23"/>
      <c r="G588" s="23"/>
      <c r="I588" s="97"/>
    </row>
    <row r="589" spans="1:9" s="4" customFormat="1" ht="15.75" customHeight="1" x14ac:dyDescent="0.2">
      <c r="A589" s="1"/>
      <c r="B589" s="1"/>
      <c r="C589" s="52" t="s">
        <v>896</v>
      </c>
      <c r="D589" s="60">
        <v>926</v>
      </c>
      <c r="E589" s="77"/>
      <c r="F589" s="23"/>
      <c r="G589" s="23"/>
      <c r="I589" s="97"/>
    </row>
    <row r="590" spans="1:9" s="4" customFormat="1" ht="15.75" customHeight="1" x14ac:dyDescent="0.2">
      <c r="A590" s="1"/>
      <c r="B590" s="1"/>
      <c r="C590" s="52"/>
      <c r="D590" s="60"/>
      <c r="E590" s="77"/>
      <c r="F590" s="23"/>
      <c r="G590" s="23"/>
    </row>
    <row r="591" spans="1:9" s="5" customFormat="1" ht="15.75" customHeight="1" x14ac:dyDescent="0.25">
      <c r="A591" s="1"/>
      <c r="B591" s="1"/>
      <c r="C591" s="51" t="s">
        <v>2400</v>
      </c>
      <c r="D591" s="62">
        <f>SUM(D592:D615)</f>
        <v>289820</v>
      </c>
      <c r="E591" s="77"/>
      <c r="F591" s="23"/>
      <c r="G591" s="23"/>
      <c r="I591" s="62"/>
    </row>
    <row r="592" spans="1:9" s="4" customFormat="1" ht="15.75" customHeight="1" x14ac:dyDescent="0.2">
      <c r="A592" s="1"/>
      <c r="B592" s="1"/>
      <c r="C592" s="52" t="s">
        <v>671</v>
      </c>
      <c r="D592" s="60">
        <v>7839</v>
      </c>
      <c r="E592" s="77"/>
      <c r="F592" s="23"/>
      <c r="G592" s="23"/>
      <c r="I592" s="97"/>
    </row>
    <row r="593" spans="1:9" s="4" customFormat="1" ht="15.75" customHeight="1" x14ac:dyDescent="0.25">
      <c r="A593" s="1"/>
      <c r="B593" s="1"/>
      <c r="C593" s="52" t="s">
        <v>897</v>
      </c>
      <c r="D593" s="60">
        <v>9732</v>
      </c>
      <c r="E593" s="77"/>
      <c r="F593" s="23"/>
      <c r="G593" s="23"/>
      <c r="H593" s="93"/>
      <c r="I593" s="97"/>
    </row>
    <row r="594" spans="1:9" s="4" customFormat="1" ht="15.75" customHeight="1" x14ac:dyDescent="0.25">
      <c r="A594" s="1"/>
      <c r="B594" s="1"/>
      <c r="C594" s="52" t="s">
        <v>99</v>
      </c>
      <c r="D594" s="60">
        <v>2821</v>
      </c>
      <c r="E594" s="77"/>
      <c r="F594" s="23"/>
      <c r="G594" s="23"/>
      <c r="H594" s="95"/>
      <c r="I594" s="97"/>
    </row>
    <row r="595" spans="1:9" s="4" customFormat="1" ht="15.75" customHeight="1" x14ac:dyDescent="0.25">
      <c r="A595" s="1"/>
      <c r="B595" s="1"/>
      <c r="C595" s="52" t="s">
        <v>898</v>
      </c>
      <c r="D595" s="60">
        <v>10015</v>
      </c>
      <c r="E595" s="77"/>
      <c r="F595" s="23"/>
      <c r="G595" s="23"/>
      <c r="H595" s="95"/>
      <c r="I595" s="97"/>
    </row>
    <row r="596" spans="1:9" s="4" customFormat="1" ht="15.75" customHeight="1" x14ac:dyDescent="0.25">
      <c r="A596" s="1"/>
      <c r="B596" s="1"/>
      <c r="C596" s="52" t="s">
        <v>899</v>
      </c>
      <c r="D596" s="60">
        <v>5019</v>
      </c>
      <c r="E596" s="77"/>
      <c r="F596" s="23"/>
      <c r="G596" s="23"/>
      <c r="H596" s="95"/>
      <c r="I596" s="97"/>
    </row>
    <row r="597" spans="1:9" s="4" customFormat="1" ht="15.75" customHeight="1" x14ac:dyDescent="0.25">
      <c r="A597" s="1"/>
      <c r="B597" s="1"/>
      <c r="C597" s="52" t="s">
        <v>639</v>
      </c>
      <c r="D597" s="60">
        <v>15938</v>
      </c>
      <c r="E597" s="77"/>
      <c r="F597" s="23"/>
      <c r="G597" s="23"/>
      <c r="H597" s="95"/>
      <c r="I597" s="97"/>
    </row>
    <row r="598" spans="1:9" s="4" customFormat="1" ht="15.75" customHeight="1" x14ac:dyDescent="0.25">
      <c r="A598" s="1"/>
      <c r="B598" s="1"/>
      <c r="C598" s="52" t="s">
        <v>900</v>
      </c>
      <c r="D598" s="60">
        <v>32674</v>
      </c>
      <c r="E598" s="77"/>
      <c r="F598" s="23"/>
      <c r="G598" s="23"/>
      <c r="H598" s="93"/>
      <c r="I598" s="97"/>
    </row>
    <row r="599" spans="1:9" s="4" customFormat="1" ht="15.75" customHeight="1" x14ac:dyDescent="0.25">
      <c r="A599" s="1"/>
      <c r="B599" s="1"/>
      <c r="C599" s="52" t="s">
        <v>901</v>
      </c>
      <c r="D599" s="60">
        <v>14979</v>
      </c>
      <c r="E599" s="77"/>
      <c r="F599" s="23"/>
      <c r="G599" s="23"/>
      <c r="H599" s="95"/>
      <c r="I599" s="97"/>
    </row>
    <row r="600" spans="1:9" s="4" customFormat="1" ht="15.75" customHeight="1" x14ac:dyDescent="0.25">
      <c r="A600" s="1"/>
      <c r="B600" s="1"/>
      <c r="C600" s="52" t="s">
        <v>902</v>
      </c>
      <c r="D600" s="60">
        <v>16909</v>
      </c>
      <c r="E600" s="77"/>
      <c r="F600" s="23"/>
      <c r="G600" s="23"/>
      <c r="H600" s="95"/>
      <c r="I600" s="97"/>
    </row>
    <row r="601" spans="1:9" s="4" customFormat="1" ht="15.75" customHeight="1" x14ac:dyDescent="0.25">
      <c r="A601" s="1"/>
      <c r="B601" s="1"/>
      <c r="C601" s="52" t="s">
        <v>903</v>
      </c>
      <c r="D601" s="60">
        <v>2319</v>
      </c>
      <c r="E601" s="77"/>
      <c r="F601" s="23"/>
      <c r="G601" s="23"/>
      <c r="H601" s="95"/>
      <c r="I601" s="97"/>
    </row>
    <row r="602" spans="1:9" s="4" customFormat="1" ht="15.75" customHeight="1" x14ac:dyDescent="0.25">
      <c r="A602" s="1"/>
      <c r="B602" s="1"/>
      <c r="C602" s="52" t="s">
        <v>904</v>
      </c>
      <c r="D602" s="60">
        <v>10381</v>
      </c>
      <c r="E602" s="77"/>
      <c r="F602" s="23"/>
      <c r="G602" s="23"/>
      <c r="H602" s="95"/>
      <c r="I602" s="97"/>
    </row>
    <row r="603" spans="1:9" s="4" customFormat="1" ht="15.75" customHeight="1" x14ac:dyDescent="0.25">
      <c r="A603" s="1"/>
      <c r="B603" s="1"/>
      <c r="C603" s="52" t="s">
        <v>905</v>
      </c>
      <c r="D603" s="60">
        <v>5140</v>
      </c>
      <c r="E603" s="77"/>
      <c r="F603" s="23"/>
      <c r="G603" s="23"/>
      <c r="H603" s="95"/>
      <c r="I603" s="97"/>
    </row>
    <row r="604" spans="1:9" s="4" customFormat="1" ht="15.75" customHeight="1" x14ac:dyDescent="0.25">
      <c r="A604" s="1"/>
      <c r="B604" s="1"/>
      <c r="C604" s="52" t="s">
        <v>906</v>
      </c>
      <c r="D604" s="60">
        <v>2779</v>
      </c>
      <c r="E604" s="77"/>
      <c r="F604" s="23"/>
      <c r="G604" s="23"/>
      <c r="H604" s="95"/>
      <c r="I604" s="97"/>
    </row>
    <row r="605" spans="1:9" s="4" customFormat="1" ht="15.75" customHeight="1" x14ac:dyDescent="0.25">
      <c r="A605" s="1"/>
      <c r="B605" s="1"/>
      <c r="C605" s="52" t="s">
        <v>907</v>
      </c>
      <c r="D605" s="60">
        <v>9419</v>
      </c>
      <c r="E605" s="77"/>
      <c r="F605" s="23"/>
      <c r="G605" s="23"/>
      <c r="H605" s="95"/>
      <c r="I605" s="97"/>
    </row>
    <row r="606" spans="1:9" s="4" customFormat="1" ht="15.75" customHeight="1" x14ac:dyDescent="0.25">
      <c r="A606" s="1"/>
      <c r="B606" s="1"/>
      <c r="C606" s="52" t="s">
        <v>2</v>
      </c>
      <c r="D606" s="60">
        <v>12871</v>
      </c>
      <c r="E606" s="77"/>
      <c r="F606" s="23"/>
      <c r="G606" s="23"/>
      <c r="H606" s="93"/>
      <c r="I606" s="97"/>
    </row>
    <row r="607" spans="1:9" s="4" customFormat="1" ht="15.75" customHeight="1" x14ac:dyDescent="0.25">
      <c r="A607" s="1"/>
      <c r="B607" s="1"/>
      <c r="C607" s="52" t="s">
        <v>908</v>
      </c>
      <c r="D607" s="60">
        <v>41218</v>
      </c>
      <c r="E607" s="77"/>
      <c r="F607" s="23"/>
      <c r="G607" s="23"/>
      <c r="H607" s="93"/>
      <c r="I607" s="97"/>
    </row>
    <row r="608" spans="1:9" s="4" customFormat="1" ht="15.75" customHeight="1" x14ac:dyDescent="0.2">
      <c r="A608" s="1"/>
      <c r="B608" s="1"/>
      <c r="C608" s="52" t="s">
        <v>124</v>
      </c>
      <c r="D608" s="60">
        <v>9630</v>
      </c>
      <c r="E608" s="77"/>
      <c r="F608" s="23"/>
      <c r="G608" s="23"/>
      <c r="I608" s="97"/>
    </row>
    <row r="609" spans="1:9" s="4" customFormat="1" ht="15.75" customHeight="1" x14ac:dyDescent="0.2">
      <c r="A609" s="1"/>
      <c r="B609" s="1"/>
      <c r="C609" s="52" t="s">
        <v>909</v>
      </c>
      <c r="D609" s="60">
        <v>13985</v>
      </c>
      <c r="E609" s="77"/>
      <c r="F609" s="23"/>
      <c r="G609" s="23"/>
      <c r="I609" s="97"/>
    </row>
    <row r="610" spans="1:9" s="4" customFormat="1" ht="15.75" customHeight="1" x14ac:dyDescent="0.2">
      <c r="A610" s="1"/>
      <c r="B610" s="1"/>
      <c r="C610" s="52" t="s">
        <v>20</v>
      </c>
      <c r="D610" s="60">
        <v>24451</v>
      </c>
      <c r="E610" s="77"/>
      <c r="F610" s="23"/>
      <c r="G610" s="23"/>
      <c r="I610" s="97"/>
    </row>
    <row r="611" spans="1:9" s="4" customFormat="1" ht="15.75" customHeight="1" x14ac:dyDescent="0.2">
      <c r="A611" s="1"/>
      <c r="B611" s="1"/>
      <c r="C611" s="52" t="s">
        <v>113</v>
      </c>
      <c r="D611" s="60">
        <v>12419</v>
      </c>
      <c r="E611" s="77"/>
      <c r="F611" s="23"/>
      <c r="G611" s="23"/>
      <c r="I611" s="97"/>
    </row>
    <row r="612" spans="1:9" s="4" customFormat="1" ht="15.75" customHeight="1" x14ac:dyDescent="0.2">
      <c r="A612" s="1"/>
      <c r="B612" s="1"/>
      <c r="C612" s="52" t="s">
        <v>33</v>
      </c>
      <c r="D612" s="60">
        <v>11364</v>
      </c>
      <c r="E612" s="77"/>
      <c r="F612" s="23"/>
      <c r="G612" s="23"/>
      <c r="I612" s="97"/>
    </row>
    <row r="613" spans="1:9" s="4" customFormat="1" ht="15.75" customHeight="1" x14ac:dyDescent="0.2">
      <c r="A613" s="1"/>
      <c r="B613" s="1"/>
      <c r="C613" s="52" t="s">
        <v>105</v>
      </c>
      <c r="D613" s="60">
        <v>2102</v>
      </c>
      <c r="E613" s="77"/>
      <c r="F613" s="23"/>
      <c r="G613" s="23"/>
      <c r="I613" s="97"/>
    </row>
    <row r="614" spans="1:9" s="4" customFormat="1" ht="15.75" customHeight="1" x14ac:dyDescent="0.2">
      <c r="A614" s="1"/>
      <c r="B614" s="1"/>
      <c r="C614" s="52" t="s">
        <v>910</v>
      </c>
      <c r="D614" s="60">
        <v>5410</v>
      </c>
      <c r="E614" s="77"/>
      <c r="F614" s="23"/>
      <c r="G614" s="23"/>
      <c r="I614" s="97"/>
    </row>
    <row r="615" spans="1:9" s="4" customFormat="1" ht="15.75" customHeight="1" x14ac:dyDescent="0.2">
      <c r="A615" s="1"/>
      <c r="B615" s="1"/>
      <c r="C615" s="52" t="s">
        <v>911</v>
      </c>
      <c r="D615" s="60">
        <v>10406</v>
      </c>
      <c r="E615" s="77"/>
      <c r="F615" s="23"/>
      <c r="G615" s="23"/>
      <c r="I615" s="97"/>
    </row>
    <row r="616" spans="1:9" s="4" customFormat="1" ht="15.75" customHeight="1" x14ac:dyDescent="0.2">
      <c r="A616" s="1"/>
      <c r="B616" s="1"/>
      <c r="C616" s="52"/>
      <c r="D616" s="60"/>
      <c r="E616" s="77"/>
      <c r="F616" s="23"/>
      <c r="G616" s="23"/>
    </row>
    <row r="617" spans="1:9" s="5" customFormat="1" ht="15.75" customHeight="1" x14ac:dyDescent="0.25">
      <c r="A617" s="1"/>
      <c r="B617" s="1"/>
      <c r="C617" s="51" t="s">
        <v>912</v>
      </c>
      <c r="D617" s="62">
        <f>SUM(D618:D625)</f>
        <v>28656</v>
      </c>
      <c r="E617" s="77"/>
      <c r="F617" s="23"/>
      <c r="G617" s="23"/>
      <c r="I617" s="62"/>
    </row>
    <row r="618" spans="1:9" s="4" customFormat="1" ht="15.75" customHeight="1" x14ac:dyDescent="0.2">
      <c r="A618" s="1"/>
      <c r="B618" s="1"/>
      <c r="C618" s="52" t="s">
        <v>240</v>
      </c>
      <c r="D618" s="60">
        <v>2050</v>
      </c>
      <c r="E618" s="77"/>
      <c r="F618" s="23"/>
      <c r="G618" s="23"/>
      <c r="I618" s="97"/>
    </row>
    <row r="619" spans="1:9" s="4" customFormat="1" ht="15.75" customHeight="1" x14ac:dyDescent="0.2">
      <c r="A619" s="1"/>
      <c r="B619" s="1"/>
      <c r="C619" s="52" t="s">
        <v>913</v>
      </c>
      <c r="D619" s="60">
        <v>2196</v>
      </c>
      <c r="E619" s="77"/>
      <c r="F619" s="23"/>
      <c r="G619" s="23"/>
      <c r="I619" s="97"/>
    </row>
    <row r="620" spans="1:9" s="4" customFormat="1" ht="15.75" customHeight="1" x14ac:dyDescent="0.2">
      <c r="A620" s="1"/>
      <c r="B620" s="1"/>
      <c r="C620" s="52" t="s">
        <v>914</v>
      </c>
      <c r="D620" s="60">
        <v>1744</v>
      </c>
      <c r="E620" s="77"/>
      <c r="F620" s="23"/>
      <c r="G620" s="23"/>
      <c r="I620" s="97"/>
    </row>
    <row r="621" spans="1:9" s="4" customFormat="1" ht="15.75" customHeight="1" x14ac:dyDescent="0.2">
      <c r="A621" s="1"/>
      <c r="B621" s="1"/>
      <c r="C621" s="52" t="s">
        <v>468</v>
      </c>
      <c r="D621" s="60">
        <v>4611</v>
      </c>
      <c r="E621" s="77"/>
      <c r="F621" s="23"/>
      <c r="G621" s="23"/>
      <c r="I621" s="97"/>
    </row>
    <row r="622" spans="1:9" s="4" customFormat="1" ht="15.75" customHeight="1" x14ac:dyDescent="0.2">
      <c r="A622" s="1"/>
      <c r="B622" s="1"/>
      <c r="C622" s="52" t="s">
        <v>915</v>
      </c>
      <c r="D622" s="60">
        <v>8802</v>
      </c>
      <c r="E622" s="77"/>
      <c r="F622" s="23"/>
      <c r="G622" s="23"/>
      <c r="I622" s="97"/>
    </row>
    <row r="623" spans="1:9" s="4" customFormat="1" ht="15.75" customHeight="1" x14ac:dyDescent="0.2">
      <c r="A623" s="1"/>
      <c r="B623" s="1"/>
      <c r="C623" s="52" t="s">
        <v>916</v>
      </c>
      <c r="D623" s="60">
        <v>3574</v>
      </c>
      <c r="E623" s="77"/>
      <c r="F623" s="23"/>
      <c r="G623" s="23"/>
      <c r="I623" s="97"/>
    </row>
    <row r="624" spans="1:9" s="4" customFormat="1" ht="15.75" customHeight="1" x14ac:dyDescent="0.2">
      <c r="A624" s="1"/>
      <c r="B624" s="1"/>
      <c r="C624" s="52" t="s">
        <v>917</v>
      </c>
      <c r="D624" s="60">
        <v>1869</v>
      </c>
      <c r="E624" s="77"/>
      <c r="F624" s="23"/>
      <c r="G624" s="23"/>
      <c r="I624" s="97"/>
    </row>
    <row r="625" spans="1:9" s="4" customFormat="1" ht="15.75" customHeight="1" x14ac:dyDescent="0.2">
      <c r="A625" s="1"/>
      <c r="B625" s="1"/>
      <c r="C625" s="70" t="s">
        <v>918</v>
      </c>
      <c r="D625" s="88">
        <v>3810</v>
      </c>
      <c r="E625" s="77"/>
      <c r="F625" s="23"/>
      <c r="G625" s="23"/>
      <c r="I625" s="97"/>
    </row>
    <row r="626" spans="1:9" s="4" customFormat="1" ht="15.75" customHeight="1" x14ac:dyDescent="0.2">
      <c r="A626" s="1"/>
      <c r="B626" s="1"/>
      <c r="C626" s="27"/>
      <c r="D626" s="28"/>
      <c r="E626" s="84"/>
      <c r="F626" s="23"/>
      <c r="G626" s="23"/>
    </row>
    <row r="627" spans="1:9" ht="15.75" customHeight="1" x14ac:dyDescent="0.2">
      <c r="A627" s="1"/>
      <c r="B627" s="1"/>
      <c r="F627" s="23"/>
      <c r="G627" s="23"/>
    </row>
    <row r="628" spans="1:9" ht="15.75" customHeight="1" x14ac:dyDescent="0.2">
      <c r="A628" s="1"/>
      <c r="B628" s="1"/>
      <c r="C628" s="33" t="s">
        <v>2405</v>
      </c>
      <c r="F628" s="23"/>
      <c r="G628" s="23"/>
    </row>
    <row r="629" spans="1:9" ht="15.75" customHeight="1" x14ac:dyDescent="0.2">
      <c r="A629" s="1"/>
      <c r="B629" s="1"/>
      <c r="C629" s="89" t="s">
        <v>2411</v>
      </c>
      <c r="D629" s="32"/>
      <c r="F629" s="23"/>
      <c r="G629" s="23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19" orientation="portrait" useFirstPageNumber="1" r:id="rId1"/>
  <headerFooter differentOddEven="1">
    <oddHeader>&amp;L&amp;"Arial,Bold Italic"&amp;10 2020 Census of Population and Housing&amp;R&amp;"Arial,Bold Italic"&amp;10Bulacan</oddHeader>
    <oddFooter>&amp;L&amp;"Arial,Bold Italic"&amp;10Philippine Statistics Authority&amp;R&amp;"Arial,Bold"&amp;10&amp;P</oddFooter>
    <evenHeader>&amp;L&amp;"Arial,Bold Italic"&amp;10Bulacan&amp;R&amp;"Arial,Bold Italic"&amp;10 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4"/>
  <sheetViews>
    <sheetView view="pageBreakPreview" topLeftCell="A889" zoomScaleSheetLayoutView="100" workbookViewId="0">
      <selection activeCell="H10" sqref="H10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25.28515625" style="2" bestFit="1" customWidth="1"/>
    <col min="7" max="7" width="14.28515625" style="2" bestFit="1" customWidth="1"/>
    <col min="8" max="8" width="9.140625" style="2"/>
    <col min="9" max="9" width="16.8554687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  <c r="I1" s="96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5" customFormat="1" ht="15.75" customHeight="1" x14ac:dyDescent="0.25">
      <c r="A7" s="1"/>
      <c r="B7" s="1"/>
      <c r="C7" s="51" t="s">
        <v>919</v>
      </c>
      <c r="D7" s="58">
        <f>+D9+D37+D67+D158+D183+D202+D255+D273+D298+D320+D335+D401+D430+D449+D462+D486+D511+D550+D573+D594+D610+D622+D640+D668+D686+D697+D737+D754+D789+D815+D871+D901</f>
        <v>2310134</v>
      </c>
      <c r="E7" s="77"/>
      <c r="F7" s="23"/>
      <c r="G7" s="23"/>
      <c r="I7" s="58"/>
    </row>
    <row r="8" spans="1:9" s="5" customFormat="1" ht="15.75" customHeight="1" x14ac:dyDescent="0.25">
      <c r="A8" s="1"/>
      <c r="B8" s="1"/>
      <c r="C8" s="51"/>
      <c r="D8" s="58"/>
      <c r="E8" s="77"/>
      <c r="F8" s="23"/>
      <c r="G8" s="23"/>
    </row>
    <row r="9" spans="1:9" s="5" customFormat="1" ht="15.75" customHeight="1" x14ac:dyDescent="0.25">
      <c r="A9" s="1"/>
      <c r="B9" s="1"/>
      <c r="C9" s="51" t="s">
        <v>920</v>
      </c>
      <c r="D9" s="58">
        <f>SUM(D10:D35)</f>
        <v>70363</v>
      </c>
      <c r="E9" s="77"/>
      <c r="F9" s="23"/>
      <c r="G9" s="23"/>
      <c r="I9" s="58"/>
    </row>
    <row r="10" spans="1:9" s="4" customFormat="1" ht="15.75" customHeight="1" x14ac:dyDescent="0.2">
      <c r="A10" s="1"/>
      <c r="B10" s="1"/>
      <c r="C10" s="52" t="s">
        <v>921</v>
      </c>
      <c r="D10" s="59">
        <v>2472</v>
      </c>
      <c r="E10" s="77"/>
      <c r="F10" s="23"/>
      <c r="G10" s="23"/>
      <c r="I10" s="97"/>
    </row>
    <row r="11" spans="1:9" s="4" customFormat="1" ht="15.75" customHeight="1" x14ac:dyDescent="0.2">
      <c r="A11" s="1"/>
      <c r="B11" s="1"/>
      <c r="C11" s="52" t="s">
        <v>922</v>
      </c>
      <c r="D11" s="59">
        <v>8355</v>
      </c>
      <c r="E11" s="77"/>
      <c r="F11" s="23"/>
      <c r="G11" s="23"/>
      <c r="I11" s="97"/>
    </row>
    <row r="12" spans="1:9" s="4" customFormat="1" ht="15.75" customHeight="1" x14ac:dyDescent="0.2">
      <c r="A12" s="1"/>
      <c r="B12" s="1"/>
      <c r="C12" s="52" t="s">
        <v>923</v>
      </c>
      <c r="D12" s="59">
        <v>5355</v>
      </c>
      <c r="E12" s="77"/>
      <c r="F12" s="23"/>
      <c r="G12" s="23"/>
      <c r="I12" s="97"/>
    </row>
    <row r="13" spans="1:9" s="4" customFormat="1" ht="15.75" customHeight="1" x14ac:dyDescent="0.2">
      <c r="A13" s="1"/>
      <c r="B13" s="1"/>
      <c r="C13" s="52" t="s">
        <v>924</v>
      </c>
      <c r="D13" s="59">
        <v>2086</v>
      </c>
      <c r="E13" s="77"/>
      <c r="F13" s="23"/>
      <c r="G13" s="23"/>
      <c r="I13" s="97"/>
    </row>
    <row r="14" spans="1:9" s="4" customFormat="1" ht="15.75" customHeight="1" x14ac:dyDescent="0.25">
      <c r="A14" s="1"/>
      <c r="B14" s="1"/>
      <c r="C14" s="52" t="s">
        <v>26</v>
      </c>
      <c r="D14" s="59">
        <v>2631</v>
      </c>
      <c r="E14" s="77"/>
      <c r="F14" s="23"/>
      <c r="G14" s="23"/>
      <c r="H14" s="93"/>
      <c r="I14" s="97"/>
    </row>
    <row r="15" spans="1:9" s="4" customFormat="1" ht="15.75" customHeight="1" x14ac:dyDescent="0.2">
      <c r="A15" s="1"/>
      <c r="B15" s="1"/>
      <c r="C15" s="52" t="s">
        <v>925</v>
      </c>
      <c r="D15" s="59">
        <v>1679</v>
      </c>
      <c r="E15" s="77"/>
      <c r="F15" s="23"/>
      <c r="G15" s="23"/>
      <c r="I15" s="97"/>
    </row>
    <row r="16" spans="1:9" s="4" customFormat="1" ht="15.75" customHeight="1" x14ac:dyDescent="0.2">
      <c r="A16" s="1"/>
      <c r="B16" s="1"/>
      <c r="C16" s="52" t="s">
        <v>686</v>
      </c>
      <c r="D16" s="59">
        <v>2527</v>
      </c>
      <c r="E16" s="77"/>
      <c r="F16" s="23"/>
      <c r="G16" s="23"/>
      <c r="I16" s="97"/>
    </row>
    <row r="17" spans="1:9" s="4" customFormat="1" ht="15.75" customHeight="1" x14ac:dyDescent="0.2">
      <c r="A17" s="1"/>
      <c r="B17" s="1"/>
      <c r="C17" s="52" t="s">
        <v>926</v>
      </c>
      <c r="D17" s="59">
        <v>2306</v>
      </c>
      <c r="E17" s="77"/>
      <c r="F17" s="23"/>
      <c r="G17" s="23"/>
      <c r="I17" s="97"/>
    </row>
    <row r="18" spans="1:9" s="4" customFormat="1" ht="15.75" customHeight="1" x14ac:dyDescent="0.2">
      <c r="A18" s="1"/>
      <c r="B18" s="1"/>
      <c r="C18" s="52" t="s">
        <v>927</v>
      </c>
      <c r="D18" s="59">
        <v>2383</v>
      </c>
      <c r="E18" s="77"/>
      <c r="F18" s="23"/>
      <c r="G18" s="23"/>
      <c r="I18" s="97"/>
    </row>
    <row r="19" spans="1:9" s="4" customFormat="1" ht="15.75" customHeight="1" x14ac:dyDescent="0.2">
      <c r="A19" s="1"/>
      <c r="B19" s="1"/>
      <c r="C19" s="52" t="s">
        <v>928</v>
      </c>
      <c r="D19" s="59">
        <v>1512</v>
      </c>
      <c r="E19" s="77"/>
      <c r="F19" s="23"/>
      <c r="G19" s="23"/>
      <c r="I19" s="97"/>
    </row>
    <row r="20" spans="1:9" s="4" customFormat="1" ht="15.75" customHeight="1" x14ac:dyDescent="0.2">
      <c r="A20" s="1"/>
      <c r="B20" s="1"/>
      <c r="C20" s="52" t="s">
        <v>929</v>
      </c>
      <c r="D20" s="59">
        <v>1208</v>
      </c>
      <c r="E20" s="77"/>
      <c r="F20" s="23"/>
      <c r="G20" s="23"/>
      <c r="I20" s="97"/>
    </row>
    <row r="21" spans="1:9" s="4" customFormat="1" ht="15.75" customHeight="1" x14ac:dyDescent="0.2">
      <c r="A21" s="1"/>
      <c r="B21" s="1"/>
      <c r="C21" s="52" t="s">
        <v>930</v>
      </c>
      <c r="D21" s="59">
        <v>696</v>
      </c>
      <c r="E21" s="77"/>
      <c r="F21" s="23"/>
      <c r="G21" s="23"/>
      <c r="I21" s="97"/>
    </row>
    <row r="22" spans="1:9" s="4" customFormat="1" ht="15.75" customHeight="1" x14ac:dyDescent="0.2">
      <c r="A22" s="1"/>
      <c r="B22" s="1"/>
      <c r="C22" s="52" t="s">
        <v>17</v>
      </c>
      <c r="D22" s="59">
        <v>3272</v>
      </c>
      <c r="E22" s="77"/>
      <c r="F22" s="23"/>
      <c r="G22" s="23"/>
      <c r="I22" s="97"/>
    </row>
    <row r="23" spans="1:9" s="4" customFormat="1" ht="15.75" customHeight="1" x14ac:dyDescent="0.2">
      <c r="A23" s="1"/>
      <c r="B23" s="1"/>
      <c r="C23" s="52" t="s">
        <v>931</v>
      </c>
      <c r="D23" s="59">
        <v>1520</v>
      </c>
      <c r="E23" s="77"/>
      <c r="F23" s="23"/>
      <c r="G23" s="23"/>
      <c r="I23" s="97"/>
    </row>
    <row r="24" spans="1:9" s="4" customFormat="1" ht="15.75" customHeight="1" x14ac:dyDescent="0.2">
      <c r="A24" s="1"/>
      <c r="B24" s="1"/>
      <c r="C24" s="52" t="s">
        <v>932</v>
      </c>
      <c r="D24" s="59">
        <v>2355</v>
      </c>
      <c r="E24" s="77"/>
      <c r="F24" s="23"/>
      <c r="G24" s="23"/>
      <c r="I24" s="97"/>
    </row>
    <row r="25" spans="1:9" s="5" customFormat="1" ht="15.75" customHeight="1" x14ac:dyDescent="0.25">
      <c r="A25" s="1"/>
      <c r="B25" s="1"/>
      <c r="C25" s="52" t="s">
        <v>933</v>
      </c>
      <c r="D25" s="59">
        <v>1934</v>
      </c>
      <c r="E25" s="77"/>
      <c r="F25" s="23"/>
      <c r="G25" s="23"/>
      <c r="I25" s="97"/>
    </row>
    <row r="26" spans="1:9" s="4" customFormat="1" ht="15.75" customHeight="1" x14ac:dyDescent="0.2">
      <c r="A26" s="1"/>
      <c r="B26" s="1"/>
      <c r="C26" s="52" t="s">
        <v>934</v>
      </c>
      <c r="D26" s="59">
        <v>2771</v>
      </c>
      <c r="E26" s="77"/>
      <c r="F26" s="23"/>
      <c r="G26" s="23"/>
      <c r="I26" s="97"/>
    </row>
    <row r="27" spans="1:9" s="4" customFormat="1" ht="15.75" customHeight="1" x14ac:dyDescent="0.2">
      <c r="A27" s="1"/>
      <c r="B27" s="1"/>
      <c r="C27" s="52" t="s">
        <v>18</v>
      </c>
      <c r="D27" s="59">
        <v>5255</v>
      </c>
      <c r="E27" s="77"/>
      <c r="F27" s="23"/>
      <c r="G27" s="23"/>
      <c r="I27" s="97"/>
    </row>
    <row r="28" spans="1:9" s="4" customFormat="1" ht="15.75" customHeight="1" x14ac:dyDescent="0.2">
      <c r="A28" s="1"/>
      <c r="B28" s="1"/>
      <c r="C28" s="52" t="s">
        <v>935</v>
      </c>
      <c r="D28" s="59">
        <v>2056</v>
      </c>
      <c r="E28" s="77"/>
      <c r="F28" s="23"/>
      <c r="G28" s="23"/>
      <c r="I28" s="97"/>
    </row>
    <row r="29" spans="1:9" s="4" customFormat="1" ht="15.75" customHeight="1" x14ac:dyDescent="0.2">
      <c r="A29" s="1"/>
      <c r="B29" s="1"/>
      <c r="C29" s="52" t="s">
        <v>936</v>
      </c>
      <c r="D29" s="59">
        <v>1230</v>
      </c>
      <c r="E29" s="77"/>
      <c r="F29" s="23"/>
      <c r="G29" s="23"/>
      <c r="I29" s="97"/>
    </row>
    <row r="30" spans="1:9" s="4" customFormat="1" ht="15.75" customHeight="1" x14ac:dyDescent="0.2">
      <c r="A30" s="1"/>
      <c r="B30" s="1"/>
      <c r="C30" s="52" t="s">
        <v>60</v>
      </c>
      <c r="D30" s="59">
        <v>1185</v>
      </c>
      <c r="E30" s="77"/>
      <c r="F30" s="23"/>
      <c r="G30" s="23"/>
      <c r="I30" s="97"/>
    </row>
    <row r="31" spans="1:9" s="4" customFormat="1" ht="15.75" customHeight="1" x14ac:dyDescent="0.2">
      <c r="A31" s="1"/>
      <c r="B31" s="1"/>
      <c r="C31" s="52" t="s">
        <v>36</v>
      </c>
      <c r="D31" s="59">
        <v>2427</v>
      </c>
      <c r="E31" s="77"/>
      <c r="F31" s="23"/>
      <c r="G31" s="23"/>
      <c r="I31" s="97"/>
    </row>
    <row r="32" spans="1:9" s="4" customFormat="1" ht="15.75" customHeight="1" x14ac:dyDescent="0.2">
      <c r="A32" s="1"/>
      <c r="B32" s="1"/>
      <c r="C32" s="52" t="s">
        <v>21</v>
      </c>
      <c r="D32" s="59">
        <v>2645</v>
      </c>
      <c r="E32" s="77"/>
      <c r="F32" s="23"/>
      <c r="G32" s="23"/>
      <c r="I32" s="97"/>
    </row>
    <row r="33" spans="1:9" s="4" customFormat="1" ht="15.75" customHeight="1" x14ac:dyDescent="0.2">
      <c r="A33" s="1"/>
      <c r="B33" s="1"/>
      <c r="C33" s="52" t="s">
        <v>9</v>
      </c>
      <c r="D33" s="59">
        <v>5708</v>
      </c>
      <c r="E33" s="77"/>
      <c r="F33" s="23"/>
      <c r="G33" s="23"/>
      <c r="I33" s="97"/>
    </row>
    <row r="34" spans="1:9" s="4" customFormat="1" ht="15.75" customHeight="1" x14ac:dyDescent="0.2">
      <c r="A34" s="1"/>
      <c r="B34" s="1"/>
      <c r="C34" s="52" t="s">
        <v>937</v>
      </c>
      <c r="D34" s="59">
        <v>887</v>
      </c>
      <c r="E34" s="77"/>
      <c r="F34" s="23"/>
      <c r="G34" s="23"/>
      <c r="I34" s="97"/>
    </row>
    <row r="35" spans="1:9" s="4" customFormat="1" ht="15.75" customHeight="1" x14ac:dyDescent="0.2">
      <c r="A35" s="1"/>
      <c r="B35" s="1"/>
      <c r="C35" s="52" t="s">
        <v>938</v>
      </c>
      <c r="D35" s="59">
        <v>3908</v>
      </c>
      <c r="E35" s="77"/>
      <c r="F35" s="23"/>
      <c r="G35" s="23"/>
      <c r="I35" s="97"/>
    </row>
    <row r="36" spans="1:9" s="4" customFormat="1" ht="15.75" customHeight="1" x14ac:dyDescent="0.2">
      <c r="A36" s="1"/>
      <c r="B36" s="1"/>
      <c r="C36" s="52"/>
      <c r="D36" s="59"/>
      <c r="E36" s="77"/>
      <c r="F36" s="23"/>
      <c r="G36" s="23"/>
    </row>
    <row r="37" spans="1:9" s="5" customFormat="1" ht="15.75" customHeight="1" x14ac:dyDescent="0.25">
      <c r="A37" s="1"/>
      <c r="B37" s="1"/>
      <c r="C37" s="51" t="s">
        <v>939</v>
      </c>
      <c r="D37" s="58">
        <f>SUM(D38:D65)</f>
        <v>66839</v>
      </c>
      <c r="E37" s="77"/>
      <c r="F37" s="23"/>
      <c r="G37" s="23"/>
      <c r="I37" s="58"/>
    </row>
    <row r="38" spans="1:9" s="4" customFormat="1" ht="15.75" customHeight="1" x14ac:dyDescent="0.2">
      <c r="A38" s="1"/>
      <c r="B38" s="1"/>
      <c r="C38" s="52" t="s">
        <v>940</v>
      </c>
      <c r="D38" s="59">
        <v>4684</v>
      </c>
      <c r="E38" s="77"/>
      <c r="F38" s="23"/>
      <c r="G38" s="23"/>
      <c r="I38" s="97"/>
    </row>
    <row r="39" spans="1:9" s="4" customFormat="1" ht="15.75" customHeight="1" x14ac:dyDescent="0.2">
      <c r="A39" s="1"/>
      <c r="B39" s="1"/>
      <c r="C39" s="52" t="s">
        <v>941</v>
      </c>
      <c r="D39" s="59">
        <v>1515</v>
      </c>
      <c r="E39" s="77"/>
      <c r="F39" s="23"/>
      <c r="G39" s="23"/>
      <c r="I39" s="97"/>
    </row>
    <row r="40" spans="1:9" s="4" customFormat="1" ht="15.75" customHeight="1" x14ac:dyDescent="0.2">
      <c r="A40" s="1"/>
      <c r="B40" s="1"/>
      <c r="C40" s="52" t="s">
        <v>98</v>
      </c>
      <c r="D40" s="59">
        <v>877</v>
      </c>
      <c r="E40" s="77"/>
      <c r="F40" s="23"/>
      <c r="G40" s="23"/>
      <c r="I40" s="97"/>
    </row>
    <row r="41" spans="1:9" s="5" customFormat="1" ht="15.75" customHeight="1" x14ac:dyDescent="0.25">
      <c r="A41" s="1"/>
      <c r="B41" s="1"/>
      <c r="C41" s="52" t="s">
        <v>942</v>
      </c>
      <c r="D41" s="59">
        <v>2575</v>
      </c>
      <c r="E41" s="77"/>
      <c r="F41" s="23"/>
      <c r="G41" s="23"/>
      <c r="I41" s="97"/>
    </row>
    <row r="42" spans="1:9" s="4" customFormat="1" ht="15.75" customHeight="1" x14ac:dyDescent="0.2">
      <c r="A42" s="1"/>
      <c r="B42" s="1"/>
      <c r="C42" s="52" t="s">
        <v>943</v>
      </c>
      <c r="D42" s="59">
        <v>208</v>
      </c>
      <c r="E42" s="77"/>
      <c r="F42" s="23"/>
      <c r="G42" s="23"/>
      <c r="I42" s="97"/>
    </row>
    <row r="43" spans="1:9" s="4" customFormat="1" ht="15.75" customHeight="1" x14ac:dyDescent="0.2">
      <c r="A43" s="1"/>
      <c r="B43" s="1"/>
      <c r="C43" s="52" t="s">
        <v>944</v>
      </c>
      <c r="D43" s="59">
        <v>2087</v>
      </c>
      <c r="E43" s="77"/>
      <c r="F43" s="23"/>
      <c r="G43" s="23"/>
      <c r="I43" s="97"/>
    </row>
    <row r="44" spans="1:9" s="4" customFormat="1" ht="15.75" customHeight="1" x14ac:dyDescent="0.2">
      <c r="A44" s="1"/>
      <c r="B44" s="1"/>
      <c r="C44" s="52" t="s">
        <v>945</v>
      </c>
      <c r="D44" s="59">
        <v>1544</v>
      </c>
      <c r="E44" s="77"/>
      <c r="F44" s="23"/>
      <c r="G44" s="23"/>
      <c r="I44" s="97"/>
    </row>
    <row r="45" spans="1:9" s="4" customFormat="1" ht="15.75" customHeight="1" x14ac:dyDescent="0.25">
      <c r="A45" s="1"/>
      <c r="B45" s="1"/>
      <c r="C45" s="52" t="s">
        <v>946</v>
      </c>
      <c r="D45" s="59">
        <v>3819</v>
      </c>
      <c r="E45" s="77"/>
      <c r="F45" s="23"/>
      <c r="G45" s="23"/>
      <c r="H45" s="93"/>
      <c r="I45" s="97"/>
    </row>
    <row r="46" spans="1:9" s="4" customFormat="1" ht="15.75" customHeight="1" x14ac:dyDescent="0.2">
      <c r="A46" s="1"/>
      <c r="B46" s="1"/>
      <c r="C46" s="52" t="s">
        <v>947</v>
      </c>
      <c r="D46" s="59">
        <v>2735</v>
      </c>
      <c r="E46" s="77"/>
      <c r="F46" s="23"/>
      <c r="G46" s="23"/>
      <c r="I46" s="97"/>
    </row>
    <row r="47" spans="1:9" s="4" customFormat="1" ht="15.75" customHeight="1" x14ac:dyDescent="0.2">
      <c r="A47" s="1"/>
      <c r="B47" s="1"/>
      <c r="C47" s="52" t="s">
        <v>948</v>
      </c>
      <c r="D47" s="59">
        <v>1644</v>
      </c>
      <c r="E47" s="77"/>
      <c r="F47" s="23"/>
      <c r="G47" s="23"/>
      <c r="I47" s="97"/>
    </row>
    <row r="48" spans="1:9" s="4" customFormat="1" ht="15.75" customHeight="1" x14ac:dyDescent="0.2">
      <c r="A48" s="1"/>
      <c r="B48" s="1"/>
      <c r="C48" s="52" t="s">
        <v>949</v>
      </c>
      <c r="D48" s="59">
        <v>1710</v>
      </c>
      <c r="E48" s="77"/>
      <c r="F48" s="23"/>
      <c r="G48" s="23"/>
      <c r="I48" s="97"/>
    </row>
    <row r="49" spans="1:9" s="4" customFormat="1" ht="15.75" customHeight="1" x14ac:dyDescent="0.2">
      <c r="A49" s="1"/>
      <c r="B49" s="1"/>
      <c r="C49" s="52" t="s">
        <v>950</v>
      </c>
      <c r="D49" s="59">
        <v>2347</v>
      </c>
      <c r="E49" s="77"/>
      <c r="F49" s="23"/>
      <c r="G49" s="23"/>
      <c r="I49" s="97"/>
    </row>
    <row r="50" spans="1:9" s="4" customFormat="1" ht="15.75" customHeight="1" x14ac:dyDescent="0.2">
      <c r="A50" s="1"/>
      <c r="B50" s="1"/>
      <c r="C50" s="52" t="s">
        <v>951</v>
      </c>
      <c r="D50" s="59">
        <v>2735</v>
      </c>
      <c r="E50" s="77"/>
      <c r="F50" s="23"/>
      <c r="G50" s="23"/>
      <c r="I50" s="97"/>
    </row>
    <row r="51" spans="1:9" s="4" customFormat="1" ht="15.75" customHeight="1" x14ac:dyDescent="0.2">
      <c r="A51" s="1"/>
      <c r="B51" s="1"/>
      <c r="C51" s="52" t="s">
        <v>952</v>
      </c>
      <c r="D51" s="59">
        <v>1437</v>
      </c>
      <c r="E51" s="77"/>
      <c r="F51" s="23"/>
      <c r="G51" s="23"/>
      <c r="I51" s="97"/>
    </row>
    <row r="52" spans="1:9" s="4" customFormat="1" ht="15.75" customHeight="1" x14ac:dyDescent="0.2">
      <c r="A52" s="1"/>
      <c r="B52" s="1"/>
      <c r="C52" s="52" t="s">
        <v>953</v>
      </c>
      <c r="D52" s="59">
        <v>1399</v>
      </c>
      <c r="E52" s="77"/>
      <c r="F52" s="23"/>
      <c r="G52" s="23"/>
      <c r="I52" s="97"/>
    </row>
    <row r="53" spans="1:9" s="4" customFormat="1" ht="15.75" customHeight="1" x14ac:dyDescent="0.2">
      <c r="A53" s="1"/>
      <c r="B53" s="1"/>
      <c r="C53" s="52" t="s">
        <v>954</v>
      </c>
      <c r="D53" s="59">
        <v>2275</v>
      </c>
      <c r="E53" s="77"/>
      <c r="F53" s="23"/>
      <c r="G53" s="23"/>
      <c r="I53" s="97"/>
    </row>
    <row r="54" spans="1:9" s="4" customFormat="1" ht="15.75" customHeight="1" x14ac:dyDescent="0.2">
      <c r="A54" s="1"/>
      <c r="B54" s="1"/>
      <c r="C54" s="52" t="s">
        <v>955</v>
      </c>
      <c r="D54" s="59">
        <v>2423</v>
      </c>
      <c r="E54" s="77"/>
      <c r="F54" s="23"/>
      <c r="G54" s="23"/>
      <c r="I54" s="97"/>
    </row>
    <row r="55" spans="1:9" s="4" customFormat="1" ht="15.75" customHeight="1" x14ac:dyDescent="0.2">
      <c r="A55" s="1"/>
      <c r="B55" s="1"/>
      <c r="C55" s="52" t="s">
        <v>956</v>
      </c>
      <c r="D55" s="59">
        <v>2651</v>
      </c>
      <c r="E55" s="77"/>
      <c r="F55" s="23"/>
      <c r="G55" s="23"/>
      <c r="I55" s="97"/>
    </row>
    <row r="56" spans="1:9" s="4" customFormat="1" ht="15.75" customHeight="1" x14ac:dyDescent="0.2">
      <c r="A56" s="1"/>
      <c r="B56" s="1"/>
      <c r="C56" s="52" t="s">
        <v>55</v>
      </c>
      <c r="D56" s="59">
        <v>3194</v>
      </c>
      <c r="E56" s="77"/>
      <c r="F56" s="23"/>
      <c r="G56" s="23"/>
      <c r="I56" s="97"/>
    </row>
    <row r="57" spans="1:9" s="4" customFormat="1" ht="15.75" customHeight="1" x14ac:dyDescent="0.2">
      <c r="A57" s="1"/>
      <c r="B57" s="1"/>
      <c r="C57" s="52" t="s">
        <v>957</v>
      </c>
      <c r="D57" s="59">
        <v>1525</v>
      </c>
      <c r="E57" s="77"/>
      <c r="F57" s="23"/>
      <c r="G57" s="23"/>
      <c r="I57" s="97"/>
    </row>
    <row r="58" spans="1:9" s="4" customFormat="1" ht="15.75" customHeight="1" x14ac:dyDescent="0.2">
      <c r="A58" s="1"/>
      <c r="B58" s="1"/>
      <c r="C58" s="52" t="s">
        <v>501</v>
      </c>
      <c r="D58" s="59">
        <v>2773</v>
      </c>
      <c r="E58" s="77"/>
      <c r="F58" s="23"/>
      <c r="G58" s="23"/>
      <c r="I58" s="97"/>
    </row>
    <row r="59" spans="1:9" s="4" customFormat="1" ht="15.75" customHeight="1" x14ac:dyDescent="0.2">
      <c r="A59" s="1"/>
      <c r="B59" s="1"/>
      <c r="C59" s="52" t="s">
        <v>107</v>
      </c>
      <c r="D59" s="59">
        <v>6046</v>
      </c>
      <c r="E59" s="77"/>
      <c r="F59" s="23"/>
      <c r="G59" s="23"/>
      <c r="I59" s="97"/>
    </row>
    <row r="60" spans="1:9" s="4" customFormat="1" ht="15.75" customHeight="1" x14ac:dyDescent="0.2">
      <c r="A60" s="1"/>
      <c r="B60" s="1"/>
      <c r="C60" s="52" t="s">
        <v>958</v>
      </c>
      <c r="D60" s="59">
        <v>2542</v>
      </c>
      <c r="E60" s="77"/>
      <c r="F60" s="23"/>
      <c r="G60" s="23"/>
      <c r="I60" s="97"/>
    </row>
    <row r="61" spans="1:9" s="4" customFormat="1" ht="15.75" customHeight="1" x14ac:dyDescent="0.2">
      <c r="A61" s="1"/>
      <c r="B61" s="1"/>
      <c r="C61" s="52" t="s">
        <v>959</v>
      </c>
      <c r="D61" s="59">
        <v>587</v>
      </c>
      <c r="E61" s="77"/>
      <c r="F61" s="23"/>
      <c r="G61" s="23"/>
      <c r="I61" s="97"/>
    </row>
    <row r="62" spans="1:9" s="4" customFormat="1" ht="15.75" customHeight="1" x14ac:dyDescent="0.2">
      <c r="A62" s="1"/>
      <c r="B62" s="1"/>
      <c r="C62" s="52" t="s">
        <v>960</v>
      </c>
      <c r="D62" s="59">
        <v>795</v>
      </c>
      <c r="E62" s="77"/>
      <c r="F62" s="23"/>
      <c r="G62" s="23"/>
      <c r="I62" s="97"/>
    </row>
    <row r="63" spans="1:9" s="4" customFormat="1" ht="15.75" customHeight="1" x14ac:dyDescent="0.2">
      <c r="A63" s="1"/>
      <c r="B63" s="1"/>
      <c r="C63" s="52" t="s">
        <v>961</v>
      </c>
      <c r="D63" s="59">
        <v>2259</v>
      </c>
      <c r="E63" s="77"/>
      <c r="F63" s="23"/>
      <c r="G63" s="23"/>
      <c r="I63" s="97"/>
    </row>
    <row r="64" spans="1:9" s="4" customFormat="1" ht="15.75" customHeight="1" x14ac:dyDescent="0.25">
      <c r="A64" s="1"/>
      <c r="B64" s="1"/>
      <c r="C64" s="52" t="s">
        <v>962</v>
      </c>
      <c r="D64" s="59">
        <v>2291</v>
      </c>
      <c r="E64" s="77"/>
      <c r="F64" s="23"/>
      <c r="G64" s="23"/>
      <c r="H64" s="93"/>
      <c r="I64" s="97"/>
    </row>
    <row r="65" spans="1:9" s="4" customFormat="1" ht="15.75" customHeight="1" x14ac:dyDescent="0.2">
      <c r="A65" s="1"/>
      <c r="B65" s="1"/>
      <c r="C65" s="52" t="s">
        <v>963</v>
      </c>
      <c r="D65" s="59">
        <v>6162</v>
      </c>
      <c r="E65" s="77"/>
      <c r="F65" s="23"/>
      <c r="G65" s="23"/>
      <c r="I65" s="97"/>
    </row>
    <row r="66" spans="1:9" s="4" customFormat="1" ht="15.75" customHeight="1" x14ac:dyDescent="0.2">
      <c r="A66" s="1"/>
      <c r="B66" s="1"/>
      <c r="C66" s="52"/>
      <c r="D66" s="59"/>
      <c r="E66" s="77"/>
      <c r="F66" s="23"/>
      <c r="G66" s="23"/>
      <c r="H66" s="97"/>
    </row>
    <row r="67" spans="1:9" s="5" customFormat="1" ht="15.75" customHeight="1" x14ac:dyDescent="0.25">
      <c r="A67" s="1"/>
      <c r="B67" s="1"/>
      <c r="C67" s="51" t="s">
        <v>2417</v>
      </c>
      <c r="D67" s="58">
        <f>SUM(D68:D156)</f>
        <v>327325</v>
      </c>
      <c r="E67" s="77"/>
      <c r="F67" s="23"/>
      <c r="G67" s="23"/>
      <c r="H67" s="98"/>
      <c r="I67" s="58"/>
    </row>
    <row r="68" spans="1:9" s="4" customFormat="1" ht="15.75" customHeight="1" x14ac:dyDescent="0.25">
      <c r="A68" s="1"/>
      <c r="B68" s="1"/>
      <c r="C68" s="52" t="s">
        <v>964</v>
      </c>
      <c r="D68" s="59">
        <v>5116</v>
      </c>
      <c r="E68" s="77"/>
      <c r="F68" s="23"/>
      <c r="G68" s="23"/>
      <c r="H68" s="93"/>
      <c r="I68" s="97"/>
    </row>
    <row r="69" spans="1:9" s="4" customFormat="1" ht="15.75" customHeight="1" x14ac:dyDescent="0.25">
      <c r="A69" s="1"/>
      <c r="B69" s="1"/>
      <c r="C69" s="52" t="s">
        <v>125</v>
      </c>
      <c r="D69" s="59">
        <v>5272</v>
      </c>
      <c r="E69" s="77"/>
      <c r="F69" s="23"/>
      <c r="G69" s="23"/>
      <c r="H69" s="95"/>
      <c r="I69" s="97"/>
    </row>
    <row r="70" spans="1:9" s="4" customFormat="1" ht="15.75" customHeight="1" x14ac:dyDescent="0.25">
      <c r="A70" s="1"/>
      <c r="B70" s="1"/>
      <c r="C70" s="52" t="s">
        <v>792</v>
      </c>
      <c r="D70" s="59">
        <v>934</v>
      </c>
      <c r="E70" s="77"/>
      <c r="F70" s="23"/>
      <c r="G70" s="23"/>
      <c r="H70" s="95"/>
      <c r="I70" s="97"/>
    </row>
    <row r="71" spans="1:9" s="4" customFormat="1" ht="15.75" customHeight="1" x14ac:dyDescent="0.25">
      <c r="A71" s="1"/>
      <c r="B71" s="1"/>
      <c r="C71" s="52" t="s">
        <v>965</v>
      </c>
      <c r="D71" s="59">
        <v>3359</v>
      </c>
      <c r="E71" s="77"/>
      <c r="F71" s="23"/>
      <c r="G71" s="23"/>
      <c r="H71" s="95"/>
      <c r="I71" s="97"/>
    </row>
    <row r="72" spans="1:9" s="4" customFormat="1" ht="15.75" customHeight="1" x14ac:dyDescent="0.25">
      <c r="A72" s="1"/>
      <c r="B72" s="1"/>
      <c r="C72" s="52" t="s">
        <v>966</v>
      </c>
      <c r="D72" s="59">
        <v>9981</v>
      </c>
      <c r="E72" s="77"/>
      <c r="F72" s="23"/>
      <c r="G72" s="23"/>
      <c r="H72" s="95"/>
      <c r="I72" s="97"/>
    </row>
    <row r="73" spans="1:9" s="4" customFormat="1" ht="15.75" customHeight="1" x14ac:dyDescent="0.25">
      <c r="A73" s="1"/>
      <c r="B73" s="1"/>
      <c r="C73" s="52" t="s">
        <v>87</v>
      </c>
      <c r="D73" s="59">
        <v>2307</v>
      </c>
      <c r="E73" s="77"/>
      <c r="F73" s="23"/>
      <c r="G73" s="23"/>
      <c r="H73" s="95"/>
      <c r="I73" s="97"/>
    </row>
    <row r="74" spans="1:9" s="4" customFormat="1" ht="15.75" customHeight="1" x14ac:dyDescent="0.25">
      <c r="A74" s="1"/>
      <c r="B74" s="1"/>
      <c r="C74" s="52" t="s">
        <v>164</v>
      </c>
      <c r="D74" s="59">
        <v>7688</v>
      </c>
      <c r="E74" s="77"/>
      <c r="F74" s="23"/>
      <c r="G74" s="23"/>
      <c r="H74" s="93"/>
      <c r="I74" s="97"/>
    </row>
    <row r="75" spans="1:9" s="4" customFormat="1" ht="15.75" customHeight="1" x14ac:dyDescent="0.25">
      <c r="A75" s="1"/>
      <c r="B75" s="1"/>
      <c r="C75" s="52" t="s">
        <v>967</v>
      </c>
      <c r="D75" s="59">
        <v>2009</v>
      </c>
      <c r="E75" s="77"/>
      <c r="F75" s="23"/>
      <c r="G75" s="23"/>
      <c r="H75" s="95"/>
      <c r="I75" s="97"/>
    </row>
    <row r="76" spans="1:9" s="4" customFormat="1" ht="15.75" customHeight="1" x14ac:dyDescent="0.25">
      <c r="A76" s="1"/>
      <c r="B76" s="1"/>
      <c r="C76" s="52" t="s">
        <v>968</v>
      </c>
      <c r="D76" s="59">
        <v>8686</v>
      </c>
      <c r="E76" s="77"/>
      <c r="F76" s="23"/>
      <c r="G76" s="23"/>
      <c r="H76" s="93"/>
      <c r="I76" s="97"/>
    </row>
    <row r="77" spans="1:9" s="4" customFormat="1" ht="15.75" customHeight="1" x14ac:dyDescent="0.25">
      <c r="A77" s="1"/>
      <c r="B77" s="1"/>
      <c r="C77" s="52" t="s">
        <v>969</v>
      </c>
      <c r="D77" s="59">
        <v>2258</v>
      </c>
      <c r="E77" s="77"/>
      <c r="F77" s="23"/>
      <c r="G77" s="23"/>
      <c r="H77" s="95"/>
      <c r="I77" s="97"/>
    </row>
    <row r="78" spans="1:9" s="4" customFormat="1" ht="15.75" customHeight="1" x14ac:dyDescent="0.25">
      <c r="A78" s="1"/>
      <c r="B78" s="1"/>
      <c r="C78" s="52" t="s">
        <v>970</v>
      </c>
      <c r="D78" s="59">
        <v>5290</v>
      </c>
      <c r="E78" s="77"/>
      <c r="F78" s="23"/>
      <c r="G78" s="23"/>
      <c r="H78" s="93"/>
      <c r="I78" s="97"/>
    </row>
    <row r="79" spans="1:9" s="4" customFormat="1" ht="15.75" customHeight="1" x14ac:dyDescent="0.25">
      <c r="A79" s="1"/>
      <c r="B79" s="1"/>
      <c r="C79" s="52" t="s">
        <v>971</v>
      </c>
      <c r="D79" s="59">
        <v>1144</v>
      </c>
      <c r="E79" s="77"/>
      <c r="F79" s="23"/>
      <c r="G79" s="23"/>
      <c r="H79" s="95"/>
      <c r="I79" s="97"/>
    </row>
    <row r="80" spans="1:9" s="4" customFormat="1" ht="15.75" customHeight="1" x14ac:dyDescent="0.25">
      <c r="A80" s="1"/>
      <c r="B80" s="1"/>
      <c r="C80" s="52" t="s">
        <v>972</v>
      </c>
      <c r="D80" s="59">
        <v>5513</v>
      </c>
      <c r="E80" s="77"/>
      <c r="F80" s="23"/>
      <c r="G80" s="23"/>
      <c r="H80" s="93"/>
      <c r="I80" s="97"/>
    </row>
    <row r="81" spans="1:9" s="4" customFormat="1" ht="15.75" customHeight="1" x14ac:dyDescent="0.25">
      <c r="A81" s="1"/>
      <c r="B81" s="1"/>
      <c r="C81" s="52" t="s">
        <v>973</v>
      </c>
      <c r="D81" s="59">
        <v>3041</v>
      </c>
      <c r="E81" s="77"/>
      <c r="F81" s="23"/>
      <c r="G81" s="23"/>
      <c r="H81" s="95"/>
      <c r="I81" s="97"/>
    </row>
    <row r="82" spans="1:9" s="4" customFormat="1" ht="15.75" customHeight="1" x14ac:dyDescent="0.25">
      <c r="A82" s="1"/>
      <c r="B82" s="1"/>
      <c r="C82" s="52" t="s">
        <v>848</v>
      </c>
      <c r="D82" s="59">
        <v>3461</v>
      </c>
      <c r="E82" s="77"/>
      <c r="F82" s="23"/>
      <c r="G82" s="23"/>
      <c r="H82" s="95"/>
      <c r="I82" s="97"/>
    </row>
    <row r="83" spans="1:9" s="4" customFormat="1" ht="15.75" customHeight="1" x14ac:dyDescent="0.25">
      <c r="A83" s="1"/>
      <c r="B83" s="1"/>
      <c r="C83" s="52" t="s">
        <v>974</v>
      </c>
      <c r="D83" s="59">
        <v>11104</v>
      </c>
      <c r="E83" s="77"/>
      <c r="F83" s="23"/>
      <c r="G83" s="23"/>
      <c r="H83" s="95"/>
      <c r="I83" s="97"/>
    </row>
    <row r="84" spans="1:9" s="4" customFormat="1" ht="15.75" customHeight="1" x14ac:dyDescent="0.25">
      <c r="A84" s="1"/>
      <c r="B84" s="1"/>
      <c r="C84" s="52" t="s">
        <v>975</v>
      </c>
      <c r="D84" s="59">
        <v>5182</v>
      </c>
      <c r="E84" s="77"/>
      <c r="F84" s="23"/>
      <c r="G84" s="23"/>
      <c r="H84" s="95"/>
      <c r="I84" s="97"/>
    </row>
    <row r="85" spans="1:9" s="5" customFormat="1" ht="15.75" customHeight="1" x14ac:dyDescent="0.25">
      <c r="A85" s="1"/>
      <c r="B85" s="1"/>
      <c r="C85" s="52" t="s">
        <v>976</v>
      </c>
      <c r="D85" s="59">
        <v>11917</v>
      </c>
      <c r="E85" s="77"/>
      <c r="F85" s="23"/>
      <c r="G85" s="23"/>
      <c r="H85" s="95"/>
      <c r="I85" s="97"/>
    </row>
    <row r="86" spans="1:9" s="4" customFormat="1" ht="15.75" customHeight="1" x14ac:dyDescent="0.25">
      <c r="A86" s="1"/>
      <c r="B86" s="1"/>
      <c r="C86" s="52" t="s">
        <v>977</v>
      </c>
      <c r="D86" s="59">
        <v>4795</v>
      </c>
      <c r="E86" s="77"/>
      <c r="F86" s="23"/>
      <c r="G86" s="23"/>
      <c r="H86" s="95"/>
      <c r="I86" s="97"/>
    </row>
    <row r="87" spans="1:9" s="4" customFormat="1" ht="15.75" customHeight="1" x14ac:dyDescent="0.25">
      <c r="A87" s="1"/>
      <c r="B87" s="1"/>
      <c r="C87" s="52" t="s">
        <v>978</v>
      </c>
      <c r="D87" s="59">
        <v>2163</v>
      </c>
      <c r="E87" s="77"/>
      <c r="F87" s="23"/>
      <c r="G87" s="23"/>
      <c r="H87" s="95"/>
      <c r="I87" s="97"/>
    </row>
    <row r="88" spans="1:9" s="4" customFormat="1" ht="15.75" customHeight="1" x14ac:dyDescent="0.25">
      <c r="A88" s="1"/>
      <c r="B88" s="1"/>
      <c r="C88" s="52" t="s">
        <v>979</v>
      </c>
      <c r="D88" s="59">
        <v>95</v>
      </c>
      <c r="E88" s="77"/>
      <c r="F88" s="23"/>
      <c r="G88" s="23"/>
      <c r="H88" s="95"/>
      <c r="I88" s="97"/>
    </row>
    <row r="89" spans="1:9" s="4" customFormat="1" ht="15.75" customHeight="1" x14ac:dyDescent="0.25">
      <c r="A89" s="1"/>
      <c r="B89" s="1"/>
      <c r="C89" s="52" t="s">
        <v>980</v>
      </c>
      <c r="D89" s="59">
        <v>1920</v>
      </c>
      <c r="E89" s="77"/>
      <c r="F89" s="23"/>
      <c r="G89" s="23"/>
      <c r="H89" s="95"/>
      <c r="I89" s="97"/>
    </row>
    <row r="90" spans="1:9" s="4" customFormat="1" ht="15.75" customHeight="1" x14ac:dyDescent="0.25">
      <c r="A90" s="1"/>
      <c r="B90" s="1"/>
      <c r="C90" s="52" t="s">
        <v>173</v>
      </c>
      <c r="D90" s="59">
        <v>1791</v>
      </c>
      <c r="E90" s="77"/>
      <c r="F90" s="23"/>
      <c r="G90" s="23"/>
      <c r="H90" s="95"/>
      <c r="I90" s="97"/>
    </row>
    <row r="91" spans="1:9" s="4" customFormat="1" ht="15.75" customHeight="1" x14ac:dyDescent="0.25">
      <c r="A91" s="1"/>
      <c r="B91" s="1"/>
      <c r="C91" s="52" t="s">
        <v>981</v>
      </c>
      <c r="D91" s="59">
        <v>5354</v>
      </c>
      <c r="E91" s="77"/>
      <c r="F91" s="23"/>
      <c r="G91" s="23"/>
      <c r="H91" s="95"/>
      <c r="I91" s="97"/>
    </row>
    <row r="92" spans="1:9" s="4" customFormat="1" ht="15.75" customHeight="1" x14ac:dyDescent="0.25">
      <c r="A92" s="1"/>
      <c r="B92" s="1"/>
      <c r="C92" s="52" t="s">
        <v>982</v>
      </c>
      <c r="D92" s="59">
        <v>8030</v>
      </c>
      <c r="E92" s="77"/>
      <c r="F92" s="23"/>
      <c r="G92" s="23"/>
      <c r="H92" s="95"/>
      <c r="I92" s="97"/>
    </row>
    <row r="93" spans="1:9" s="4" customFormat="1" ht="15.75" customHeight="1" x14ac:dyDescent="0.25">
      <c r="A93" s="1"/>
      <c r="B93" s="1"/>
      <c r="C93" s="52" t="s">
        <v>983</v>
      </c>
      <c r="D93" s="59">
        <v>2202</v>
      </c>
      <c r="E93" s="77"/>
      <c r="F93" s="23"/>
      <c r="G93" s="23"/>
      <c r="H93" s="95"/>
      <c r="I93" s="97"/>
    </row>
    <row r="94" spans="1:9" s="4" customFormat="1" ht="15.75" customHeight="1" x14ac:dyDescent="0.25">
      <c r="A94" s="1"/>
      <c r="B94" s="1"/>
      <c r="C94" s="52" t="s">
        <v>984</v>
      </c>
      <c r="D94" s="59">
        <v>4344</v>
      </c>
      <c r="E94" s="77"/>
      <c r="F94" s="23"/>
      <c r="G94" s="23"/>
      <c r="H94" s="95"/>
      <c r="I94" s="97"/>
    </row>
    <row r="95" spans="1:9" s="4" customFormat="1" ht="15.75" customHeight="1" x14ac:dyDescent="0.25">
      <c r="A95" s="1"/>
      <c r="B95" s="1"/>
      <c r="C95" s="52" t="s">
        <v>985</v>
      </c>
      <c r="D95" s="59">
        <v>1281</v>
      </c>
      <c r="E95" s="77"/>
      <c r="F95" s="23"/>
      <c r="G95" s="23"/>
      <c r="H95" s="95"/>
      <c r="I95" s="97"/>
    </row>
    <row r="96" spans="1:9" s="4" customFormat="1" ht="15.75" customHeight="1" x14ac:dyDescent="0.25">
      <c r="A96" s="1"/>
      <c r="B96" s="1"/>
      <c r="C96" s="52" t="s">
        <v>986</v>
      </c>
      <c r="D96" s="59">
        <v>7405</v>
      </c>
      <c r="E96" s="77"/>
      <c r="F96" s="23"/>
      <c r="G96" s="23"/>
      <c r="H96" s="93"/>
      <c r="I96" s="97"/>
    </row>
    <row r="97" spans="1:9" s="4" customFormat="1" ht="15.75" customHeight="1" x14ac:dyDescent="0.25">
      <c r="A97" s="1"/>
      <c r="B97" s="1"/>
      <c r="C97" s="52" t="s">
        <v>987</v>
      </c>
      <c r="D97" s="59">
        <v>777</v>
      </c>
      <c r="E97" s="77"/>
      <c r="F97" s="23"/>
      <c r="G97" s="23"/>
      <c r="H97" s="95"/>
      <c r="I97" s="97"/>
    </row>
    <row r="98" spans="1:9" s="4" customFormat="1" ht="15.75" customHeight="1" x14ac:dyDescent="0.25">
      <c r="A98" s="1"/>
      <c r="B98" s="1"/>
      <c r="C98" s="52" t="s">
        <v>988</v>
      </c>
      <c r="D98" s="59">
        <v>1516</v>
      </c>
      <c r="E98" s="77"/>
      <c r="F98" s="23"/>
      <c r="G98" s="23"/>
      <c r="H98" s="95"/>
      <c r="I98" s="97"/>
    </row>
    <row r="99" spans="1:9" s="4" customFormat="1" ht="15.75" customHeight="1" x14ac:dyDescent="0.25">
      <c r="A99" s="1"/>
      <c r="B99" s="1"/>
      <c r="C99" s="52" t="s">
        <v>989</v>
      </c>
      <c r="D99" s="59">
        <v>2662</v>
      </c>
      <c r="E99" s="77"/>
      <c r="F99" s="23"/>
      <c r="G99" s="23"/>
      <c r="H99" s="95"/>
      <c r="I99" s="97"/>
    </row>
    <row r="100" spans="1:9" s="4" customFormat="1" ht="15.75" customHeight="1" x14ac:dyDescent="0.25">
      <c r="A100" s="1"/>
      <c r="B100" s="1"/>
      <c r="C100" s="52" t="s">
        <v>990</v>
      </c>
      <c r="D100" s="59">
        <v>3639</v>
      </c>
      <c r="E100" s="77"/>
      <c r="F100" s="23"/>
      <c r="G100" s="23"/>
      <c r="H100" s="95"/>
      <c r="I100" s="97"/>
    </row>
    <row r="101" spans="1:9" s="4" customFormat="1" ht="15.75" customHeight="1" x14ac:dyDescent="0.25">
      <c r="A101" s="1"/>
      <c r="B101" s="1"/>
      <c r="C101" s="52" t="s">
        <v>991</v>
      </c>
      <c r="D101" s="59">
        <v>2340</v>
      </c>
      <c r="E101" s="77"/>
      <c r="F101" s="23"/>
      <c r="G101" s="23"/>
      <c r="H101" s="95"/>
      <c r="I101" s="97"/>
    </row>
    <row r="102" spans="1:9" s="4" customFormat="1" ht="15.75" customHeight="1" x14ac:dyDescent="0.25">
      <c r="A102" s="1"/>
      <c r="B102" s="1"/>
      <c r="C102" s="52" t="s">
        <v>992</v>
      </c>
      <c r="D102" s="59">
        <v>1836</v>
      </c>
      <c r="E102" s="77"/>
      <c r="F102" s="23"/>
      <c r="G102" s="23"/>
      <c r="H102" s="95"/>
      <c r="I102" s="97"/>
    </row>
    <row r="103" spans="1:9" s="4" customFormat="1" ht="15.75" customHeight="1" x14ac:dyDescent="0.25">
      <c r="A103" s="1"/>
      <c r="B103" s="1"/>
      <c r="C103" s="52" t="s">
        <v>993</v>
      </c>
      <c r="D103" s="59">
        <v>3585</v>
      </c>
      <c r="E103" s="77"/>
      <c r="F103" s="23"/>
      <c r="G103" s="23"/>
      <c r="H103" s="95"/>
      <c r="I103" s="97"/>
    </row>
    <row r="104" spans="1:9" s="4" customFormat="1" ht="15.75" customHeight="1" x14ac:dyDescent="0.25">
      <c r="A104" s="1"/>
      <c r="B104" s="1"/>
      <c r="C104" s="52" t="s">
        <v>994</v>
      </c>
      <c r="D104" s="59">
        <v>6210</v>
      </c>
      <c r="E104" s="77"/>
      <c r="F104" s="23"/>
      <c r="G104" s="23"/>
      <c r="H104" s="95"/>
      <c r="I104" s="97"/>
    </row>
    <row r="105" spans="1:9" s="4" customFormat="1" ht="15.75" customHeight="1" x14ac:dyDescent="0.25">
      <c r="A105" s="1"/>
      <c r="B105" s="1"/>
      <c r="C105" s="52" t="s">
        <v>995</v>
      </c>
      <c r="D105" s="59">
        <v>2715</v>
      </c>
      <c r="E105" s="77"/>
      <c r="F105" s="23"/>
      <c r="G105" s="23"/>
      <c r="H105" s="95"/>
      <c r="I105" s="97"/>
    </row>
    <row r="106" spans="1:9" s="4" customFormat="1" ht="15.75" customHeight="1" x14ac:dyDescent="0.25">
      <c r="A106" s="1"/>
      <c r="B106" s="1"/>
      <c r="C106" s="52" t="s">
        <v>996</v>
      </c>
      <c r="D106" s="59">
        <v>6148</v>
      </c>
      <c r="E106" s="77"/>
      <c r="F106" s="23"/>
      <c r="G106" s="23"/>
      <c r="H106" s="95"/>
      <c r="I106" s="97"/>
    </row>
    <row r="107" spans="1:9" s="4" customFormat="1" ht="15.75" customHeight="1" x14ac:dyDescent="0.25">
      <c r="A107" s="1"/>
      <c r="B107" s="1"/>
      <c r="C107" s="52" t="s">
        <v>997</v>
      </c>
      <c r="D107" s="59">
        <v>3208</v>
      </c>
      <c r="E107" s="77"/>
      <c r="F107" s="23"/>
      <c r="G107" s="23"/>
      <c r="H107" s="95"/>
      <c r="I107" s="97"/>
    </row>
    <row r="108" spans="1:9" s="4" customFormat="1" ht="15.75" customHeight="1" x14ac:dyDescent="0.25">
      <c r="A108" s="1"/>
      <c r="B108" s="1"/>
      <c r="C108" s="52" t="s">
        <v>998</v>
      </c>
      <c r="D108" s="59">
        <v>5501</v>
      </c>
      <c r="E108" s="77"/>
      <c r="F108" s="23"/>
      <c r="G108" s="23"/>
      <c r="H108" s="93"/>
      <c r="I108" s="97"/>
    </row>
    <row r="109" spans="1:9" s="4" customFormat="1" ht="15.75" customHeight="1" x14ac:dyDescent="0.25">
      <c r="A109" s="1"/>
      <c r="B109" s="1"/>
      <c r="C109" s="52" t="s">
        <v>999</v>
      </c>
      <c r="D109" s="59">
        <v>3623</v>
      </c>
      <c r="E109" s="77"/>
      <c r="F109" s="23"/>
      <c r="G109" s="23"/>
      <c r="H109" s="95"/>
      <c r="I109" s="97"/>
    </row>
    <row r="110" spans="1:9" s="4" customFormat="1" ht="15.75" customHeight="1" x14ac:dyDescent="0.25">
      <c r="A110" s="1"/>
      <c r="B110" s="1"/>
      <c r="C110" s="52" t="s">
        <v>1000</v>
      </c>
      <c r="D110" s="59">
        <v>4242</v>
      </c>
      <c r="E110" s="77"/>
      <c r="F110" s="23"/>
      <c r="G110" s="23"/>
      <c r="H110" s="95"/>
      <c r="I110" s="97"/>
    </row>
    <row r="111" spans="1:9" s="4" customFormat="1" ht="15.75" customHeight="1" x14ac:dyDescent="0.25">
      <c r="A111" s="1"/>
      <c r="B111" s="1"/>
      <c r="C111" s="52" t="s">
        <v>1001</v>
      </c>
      <c r="D111" s="59">
        <v>1010</v>
      </c>
      <c r="E111" s="77"/>
      <c r="F111" s="23"/>
      <c r="G111" s="23"/>
      <c r="H111" s="95"/>
      <c r="I111" s="97"/>
    </row>
    <row r="112" spans="1:9" s="4" customFormat="1" ht="15.75" customHeight="1" x14ac:dyDescent="0.25">
      <c r="A112" s="1"/>
      <c r="B112" s="1"/>
      <c r="C112" s="52" t="s">
        <v>1002</v>
      </c>
      <c r="D112" s="59">
        <v>2478</v>
      </c>
      <c r="E112" s="77"/>
      <c r="F112" s="23"/>
      <c r="G112" s="23"/>
      <c r="H112" s="95"/>
      <c r="I112" s="97"/>
    </row>
    <row r="113" spans="1:9" s="4" customFormat="1" ht="15.75" customHeight="1" x14ac:dyDescent="0.25">
      <c r="A113" s="1"/>
      <c r="B113" s="1"/>
      <c r="C113" s="52" t="s">
        <v>1003</v>
      </c>
      <c r="D113" s="59">
        <v>2750</v>
      </c>
      <c r="E113" s="77"/>
      <c r="F113" s="23"/>
      <c r="G113" s="23"/>
      <c r="H113" s="95"/>
      <c r="I113" s="97"/>
    </row>
    <row r="114" spans="1:9" s="4" customFormat="1" ht="15.75" customHeight="1" x14ac:dyDescent="0.25">
      <c r="A114" s="1"/>
      <c r="B114" s="1"/>
      <c r="C114" s="52" t="s">
        <v>1004</v>
      </c>
      <c r="D114" s="59">
        <v>5904</v>
      </c>
      <c r="E114" s="77"/>
      <c r="F114" s="23"/>
      <c r="G114" s="23"/>
      <c r="H114" s="95"/>
      <c r="I114" s="97"/>
    </row>
    <row r="115" spans="1:9" s="4" customFormat="1" ht="15.75" customHeight="1" x14ac:dyDescent="0.25">
      <c r="A115" s="1"/>
      <c r="B115" s="1"/>
      <c r="C115" s="52" t="s">
        <v>1005</v>
      </c>
      <c r="D115" s="59">
        <v>387</v>
      </c>
      <c r="E115" s="77"/>
      <c r="F115" s="23"/>
      <c r="G115" s="23"/>
      <c r="H115" s="95"/>
      <c r="I115" s="97"/>
    </row>
    <row r="116" spans="1:9" s="4" customFormat="1" ht="15.75" customHeight="1" x14ac:dyDescent="0.25">
      <c r="A116" s="1"/>
      <c r="B116" s="1"/>
      <c r="C116" s="52" t="s">
        <v>1006</v>
      </c>
      <c r="D116" s="59">
        <v>4360</v>
      </c>
      <c r="E116" s="77"/>
      <c r="F116" s="23"/>
      <c r="G116" s="23"/>
      <c r="H116" s="95"/>
      <c r="I116" s="97"/>
    </row>
    <row r="117" spans="1:9" s="4" customFormat="1" ht="15.75" customHeight="1" x14ac:dyDescent="0.25">
      <c r="A117" s="1"/>
      <c r="B117" s="1"/>
      <c r="C117" s="52" t="s">
        <v>1007</v>
      </c>
      <c r="D117" s="59">
        <v>4298</v>
      </c>
      <c r="E117" s="77"/>
      <c r="F117" s="23"/>
      <c r="G117" s="23"/>
      <c r="H117" s="95"/>
      <c r="I117" s="97"/>
    </row>
    <row r="118" spans="1:9" s="4" customFormat="1" ht="15.75" customHeight="1" x14ac:dyDescent="0.25">
      <c r="A118" s="1"/>
      <c r="B118" s="1"/>
      <c r="C118" s="52" t="s">
        <v>1008</v>
      </c>
      <c r="D118" s="59">
        <v>3261</v>
      </c>
      <c r="E118" s="77"/>
      <c r="F118" s="23"/>
      <c r="G118" s="23"/>
      <c r="H118" s="95"/>
      <c r="I118" s="97"/>
    </row>
    <row r="119" spans="1:9" s="4" customFormat="1" ht="15.75" customHeight="1" x14ac:dyDescent="0.25">
      <c r="A119" s="1"/>
      <c r="B119" s="1"/>
      <c r="C119" s="52" t="s">
        <v>1009</v>
      </c>
      <c r="D119" s="59">
        <v>2648</v>
      </c>
      <c r="E119" s="77"/>
      <c r="F119" s="23"/>
      <c r="G119" s="23"/>
      <c r="H119" s="95"/>
      <c r="I119" s="97"/>
    </row>
    <row r="120" spans="1:9" s="4" customFormat="1" ht="15.75" customHeight="1" x14ac:dyDescent="0.25">
      <c r="A120" s="1"/>
      <c r="B120" s="1"/>
      <c r="C120" s="52" t="s">
        <v>1010</v>
      </c>
      <c r="D120" s="59">
        <v>4203</v>
      </c>
      <c r="E120" s="77"/>
      <c r="F120" s="23"/>
      <c r="G120" s="23"/>
      <c r="H120" s="95"/>
      <c r="I120" s="97"/>
    </row>
    <row r="121" spans="1:9" s="4" customFormat="1" ht="15.75" customHeight="1" x14ac:dyDescent="0.25">
      <c r="A121" s="1"/>
      <c r="B121" s="1"/>
      <c r="C121" s="52" t="s">
        <v>1011</v>
      </c>
      <c r="D121" s="59">
        <v>3290</v>
      </c>
      <c r="E121" s="77"/>
      <c r="F121" s="23"/>
      <c r="G121" s="23"/>
      <c r="H121" s="95"/>
      <c r="I121" s="97"/>
    </row>
    <row r="122" spans="1:9" s="4" customFormat="1" ht="15.75" customHeight="1" x14ac:dyDescent="0.25">
      <c r="A122" s="1"/>
      <c r="B122" s="1"/>
      <c r="C122" s="52" t="s">
        <v>1012</v>
      </c>
      <c r="D122" s="59">
        <v>2417</v>
      </c>
      <c r="E122" s="77"/>
      <c r="F122" s="23"/>
      <c r="G122" s="23"/>
      <c r="H122" s="95"/>
      <c r="I122" s="97"/>
    </row>
    <row r="123" spans="1:9" s="4" customFormat="1" ht="15.75" customHeight="1" x14ac:dyDescent="0.25">
      <c r="A123" s="1"/>
      <c r="B123" s="1"/>
      <c r="C123" s="52" t="s">
        <v>1013</v>
      </c>
      <c r="D123" s="59">
        <v>2913</v>
      </c>
      <c r="E123" s="77"/>
      <c r="F123" s="23"/>
      <c r="G123" s="23"/>
      <c r="H123" s="95"/>
      <c r="I123" s="97"/>
    </row>
    <row r="124" spans="1:9" s="4" customFormat="1" ht="15.75" customHeight="1" x14ac:dyDescent="0.25">
      <c r="A124" s="1"/>
      <c r="B124" s="1"/>
      <c r="C124" s="52" t="s">
        <v>1014</v>
      </c>
      <c r="D124" s="59">
        <v>1306</v>
      </c>
      <c r="E124" s="77"/>
      <c r="F124" s="23"/>
      <c r="G124" s="23"/>
      <c r="H124" s="95"/>
      <c r="I124" s="97"/>
    </row>
    <row r="125" spans="1:9" s="4" customFormat="1" ht="15.75" customHeight="1" x14ac:dyDescent="0.25">
      <c r="A125" s="1"/>
      <c r="B125" s="1"/>
      <c r="C125" s="52" t="s">
        <v>1015</v>
      </c>
      <c r="D125" s="59">
        <v>1648</v>
      </c>
      <c r="E125" s="77"/>
      <c r="F125" s="23"/>
      <c r="G125" s="23"/>
      <c r="H125" s="95"/>
      <c r="I125" s="97"/>
    </row>
    <row r="126" spans="1:9" s="4" customFormat="1" ht="15.75" customHeight="1" x14ac:dyDescent="0.25">
      <c r="A126" s="1"/>
      <c r="B126" s="1"/>
      <c r="C126" s="52" t="s">
        <v>1016</v>
      </c>
      <c r="D126" s="59">
        <v>784</v>
      </c>
      <c r="E126" s="77"/>
      <c r="F126" s="23"/>
      <c r="G126" s="23"/>
      <c r="H126" s="95"/>
      <c r="I126" s="97"/>
    </row>
    <row r="127" spans="1:9" s="4" customFormat="1" ht="15.75" customHeight="1" x14ac:dyDescent="0.25">
      <c r="A127" s="1"/>
      <c r="B127" s="1"/>
      <c r="C127" s="52" t="s">
        <v>1017</v>
      </c>
      <c r="D127" s="59">
        <v>1806</v>
      </c>
      <c r="E127" s="77"/>
      <c r="F127" s="23"/>
      <c r="G127" s="23"/>
      <c r="H127" s="95"/>
      <c r="I127" s="97"/>
    </row>
    <row r="128" spans="1:9" s="4" customFormat="1" ht="15.75" customHeight="1" x14ac:dyDescent="0.25">
      <c r="A128" s="1"/>
      <c r="B128" s="1"/>
      <c r="C128" s="52" t="s">
        <v>8</v>
      </c>
      <c r="D128" s="59">
        <v>6277</v>
      </c>
      <c r="E128" s="77"/>
      <c r="F128" s="23"/>
      <c r="G128" s="23"/>
      <c r="H128" s="93"/>
      <c r="I128" s="97"/>
    </row>
    <row r="129" spans="1:9" s="4" customFormat="1" ht="15.75" customHeight="1" x14ac:dyDescent="0.25">
      <c r="A129" s="1"/>
      <c r="B129" s="1"/>
      <c r="C129" s="52" t="s">
        <v>1018</v>
      </c>
      <c r="D129" s="59">
        <v>4684</v>
      </c>
      <c r="E129" s="77"/>
      <c r="F129" s="23"/>
      <c r="G129" s="23"/>
      <c r="H129" s="95"/>
      <c r="I129" s="97"/>
    </row>
    <row r="130" spans="1:9" s="4" customFormat="1" ht="15.75" customHeight="1" x14ac:dyDescent="0.25">
      <c r="A130" s="1"/>
      <c r="B130" s="1"/>
      <c r="C130" s="52" t="s">
        <v>1019</v>
      </c>
      <c r="D130" s="59">
        <v>7785</v>
      </c>
      <c r="E130" s="77"/>
      <c r="F130" s="23"/>
      <c r="G130" s="23"/>
      <c r="H130" s="95"/>
      <c r="I130" s="97"/>
    </row>
    <row r="131" spans="1:9" s="4" customFormat="1" ht="15.75" customHeight="1" x14ac:dyDescent="0.25">
      <c r="A131" s="1"/>
      <c r="B131" s="1"/>
      <c r="C131" s="52" t="s">
        <v>1020</v>
      </c>
      <c r="D131" s="59">
        <v>8772</v>
      </c>
      <c r="E131" s="77"/>
      <c r="F131" s="23"/>
      <c r="G131" s="23"/>
      <c r="H131" s="95"/>
      <c r="I131" s="97"/>
    </row>
    <row r="132" spans="1:9" s="4" customFormat="1" ht="15.75" customHeight="1" x14ac:dyDescent="0.25">
      <c r="A132" s="1"/>
      <c r="B132" s="1"/>
      <c r="C132" s="52" t="s">
        <v>1021</v>
      </c>
      <c r="D132" s="59">
        <v>944</v>
      </c>
      <c r="E132" s="77"/>
      <c r="F132" s="23"/>
      <c r="G132" s="23"/>
      <c r="H132" s="95"/>
      <c r="I132" s="97"/>
    </row>
    <row r="133" spans="1:9" s="4" customFormat="1" ht="15.75" customHeight="1" x14ac:dyDescent="0.25">
      <c r="A133" s="1"/>
      <c r="B133" s="1"/>
      <c r="C133" s="52" t="s">
        <v>1022</v>
      </c>
      <c r="D133" s="59">
        <v>1314</v>
      </c>
      <c r="E133" s="77"/>
      <c r="F133" s="23"/>
      <c r="G133" s="23"/>
      <c r="H133" s="95"/>
      <c r="I133" s="97"/>
    </row>
    <row r="134" spans="1:9" s="4" customFormat="1" ht="15.75" customHeight="1" x14ac:dyDescent="0.25">
      <c r="A134" s="1"/>
      <c r="B134" s="1"/>
      <c r="C134" s="52" t="s">
        <v>1023</v>
      </c>
      <c r="D134" s="59">
        <v>1298</v>
      </c>
      <c r="E134" s="77"/>
      <c r="F134" s="23"/>
      <c r="G134" s="23"/>
      <c r="H134" s="95"/>
      <c r="I134" s="97"/>
    </row>
    <row r="135" spans="1:9" s="4" customFormat="1" ht="15.75" customHeight="1" x14ac:dyDescent="0.25">
      <c r="A135" s="1"/>
      <c r="B135" s="1"/>
      <c r="C135" s="52" t="s">
        <v>1024</v>
      </c>
      <c r="D135" s="59">
        <v>1566</v>
      </c>
      <c r="E135" s="77"/>
      <c r="F135" s="23"/>
      <c r="G135" s="23"/>
      <c r="H135" s="95"/>
      <c r="I135" s="97"/>
    </row>
    <row r="136" spans="1:9" s="4" customFormat="1" ht="15.75" customHeight="1" x14ac:dyDescent="0.25">
      <c r="A136" s="1"/>
      <c r="B136" s="1"/>
      <c r="C136" s="52" t="s">
        <v>1025</v>
      </c>
      <c r="D136" s="59">
        <v>5751</v>
      </c>
      <c r="E136" s="77"/>
      <c r="F136" s="23"/>
      <c r="G136" s="23"/>
      <c r="H136" s="95"/>
      <c r="I136" s="97"/>
    </row>
    <row r="137" spans="1:9" s="4" customFormat="1" ht="15.75" customHeight="1" x14ac:dyDescent="0.25">
      <c r="A137" s="1"/>
      <c r="B137" s="1"/>
      <c r="C137" s="52" t="s">
        <v>1026</v>
      </c>
      <c r="D137" s="59">
        <v>4869</v>
      </c>
      <c r="E137" s="77"/>
      <c r="F137" s="23"/>
      <c r="G137" s="23"/>
      <c r="H137" s="95"/>
      <c r="I137" s="97"/>
    </row>
    <row r="138" spans="1:9" s="4" customFormat="1" ht="15.75" customHeight="1" x14ac:dyDescent="0.25">
      <c r="A138" s="1"/>
      <c r="B138" s="1"/>
      <c r="C138" s="52" t="s">
        <v>1027</v>
      </c>
      <c r="D138" s="59">
        <v>4216</v>
      </c>
      <c r="E138" s="77"/>
      <c r="F138" s="23"/>
      <c r="G138" s="23"/>
      <c r="H138" s="95"/>
      <c r="I138" s="97"/>
    </row>
    <row r="139" spans="1:9" s="4" customFormat="1" ht="15.75" customHeight="1" x14ac:dyDescent="0.25">
      <c r="A139" s="1"/>
      <c r="B139" s="1"/>
      <c r="C139" s="52" t="s">
        <v>1028</v>
      </c>
      <c r="D139" s="59">
        <v>6503</v>
      </c>
      <c r="E139" s="77"/>
      <c r="F139" s="23"/>
      <c r="G139" s="23"/>
      <c r="H139" s="95"/>
      <c r="I139" s="97"/>
    </row>
    <row r="140" spans="1:9" s="5" customFormat="1" ht="15.75" customHeight="1" x14ac:dyDescent="0.25">
      <c r="A140" s="1"/>
      <c r="B140" s="1"/>
      <c r="C140" s="52" t="s">
        <v>1029</v>
      </c>
      <c r="D140" s="59">
        <v>1096</v>
      </c>
      <c r="E140" s="77"/>
      <c r="F140" s="23"/>
      <c r="G140" s="23"/>
      <c r="H140" s="95"/>
      <c r="I140" s="97"/>
    </row>
    <row r="141" spans="1:9" s="4" customFormat="1" ht="15.75" customHeight="1" x14ac:dyDescent="0.25">
      <c r="A141" s="1"/>
      <c r="B141" s="1"/>
      <c r="C141" s="52" t="s">
        <v>1030</v>
      </c>
      <c r="D141" s="59">
        <v>1315</v>
      </c>
      <c r="E141" s="77"/>
      <c r="F141" s="23"/>
      <c r="G141" s="23"/>
      <c r="H141" s="95"/>
      <c r="I141" s="97"/>
    </row>
    <row r="142" spans="1:9" s="4" customFormat="1" ht="15.75" customHeight="1" x14ac:dyDescent="0.25">
      <c r="A142" s="1"/>
      <c r="B142" s="1"/>
      <c r="C142" s="52" t="s">
        <v>1031</v>
      </c>
      <c r="D142" s="59">
        <v>1495</v>
      </c>
      <c r="E142" s="77"/>
      <c r="F142" s="23"/>
      <c r="G142" s="23"/>
      <c r="H142" s="95"/>
      <c r="I142" s="97"/>
    </row>
    <row r="143" spans="1:9" s="4" customFormat="1" ht="15.75" customHeight="1" x14ac:dyDescent="0.25">
      <c r="A143" s="1"/>
      <c r="B143" s="1"/>
      <c r="C143" s="52" t="s">
        <v>1032</v>
      </c>
      <c r="D143" s="59">
        <v>703</v>
      </c>
      <c r="E143" s="77"/>
      <c r="F143" s="23"/>
      <c r="G143" s="23"/>
      <c r="H143" s="95"/>
      <c r="I143" s="97"/>
    </row>
    <row r="144" spans="1:9" s="4" customFormat="1" ht="15.75" customHeight="1" x14ac:dyDescent="0.25">
      <c r="A144" s="1"/>
      <c r="B144" s="1"/>
      <c r="C144" s="52" t="s">
        <v>1033</v>
      </c>
      <c r="D144" s="59">
        <v>328</v>
      </c>
      <c r="E144" s="77"/>
      <c r="F144" s="23"/>
      <c r="G144" s="23"/>
      <c r="H144" s="93"/>
      <c r="I144" s="97"/>
    </row>
    <row r="145" spans="1:9" s="4" customFormat="1" ht="15.75" customHeight="1" x14ac:dyDescent="0.25">
      <c r="A145" s="1"/>
      <c r="B145" s="1"/>
      <c r="C145" s="52" t="s">
        <v>1034</v>
      </c>
      <c r="D145" s="59">
        <v>2498</v>
      </c>
      <c r="E145" s="77"/>
      <c r="F145" s="23"/>
      <c r="G145" s="23"/>
      <c r="H145" s="95"/>
      <c r="I145" s="97"/>
    </row>
    <row r="146" spans="1:9" s="4" customFormat="1" ht="15.75" customHeight="1" x14ac:dyDescent="0.25">
      <c r="A146" s="1"/>
      <c r="B146" s="1"/>
      <c r="C146" s="52" t="s">
        <v>1035</v>
      </c>
      <c r="D146" s="59">
        <v>5755</v>
      </c>
      <c r="E146" s="77"/>
      <c r="F146" s="23"/>
      <c r="G146" s="23"/>
      <c r="H146" s="95"/>
      <c r="I146" s="97"/>
    </row>
    <row r="147" spans="1:9" s="4" customFormat="1" ht="15.75" customHeight="1" x14ac:dyDescent="0.25">
      <c r="A147" s="1"/>
      <c r="B147" s="1"/>
      <c r="C147" s="52" t="s">
        <v>1036</v>
      </c>
      <c r="D147" s="59">
        <v>7640</v>
      </c>
      <c r="E147" s="77"/>
      <c r="F147" s="23"/>
      <c r="G147" s="23"/>
      <c r="H147" s="95"/>
      <c r="I147" s="97"/>
    </row>
    <row r="148" spans="1:9" s="4" customFormat="1" ht="15.75" customHeight="1" x14ac:dyDescent="0.25">
      <c r="A148" s="1"/>
      <c r="B148" s="1"/>
      <c r="C148" s="52" t="s">
        <v>1037</v>
      </c>
      <c r="D148" s="59">
        <v>4756</v>
      </c>
      <c r="E148" s="77"/>
      <c r="F148" s="23"/>
      <c r="G148" s="23"/>
      <c r="H148" s="93"/>
      <c r="I148" s="97"/>
    </row>
    <row r="149" spans="1:9" s="4" customFormat="1" ht="15.75" customHeight="1" x14ac:dyDescent="0.25">
      <c r="A149" s="1"/>
      <c r="B149" s="1"/>
      <c r="C149" s="52" t="s">
        <v>868</v>
      </c>
      <c r="D149" s="59">
        <v>1590</v>
      </c>
      <c r="E149" s="77"/>
      <c r="F149" s="23"/>
      <c r="G149" s="23"/>
      <c r="H149" s="95"/>
      <c r="I149" s="97"/>
    </row>
    <row r="150" spans="1:9" s="4" customFormat="1" ht="15.75" customHeight="1" x14ac:dyDescent="0.25">
      <c r="A150" s="1"/>
      <c r="B150" s="1"/>
      <c r="C150" s="52" t="s">
        <v>1038</v>
      </c>
      <c r="D150" s="59">
        <v>4517</v>
      </c>
      <c r="E150" s="77"/>
      <c r="F150" s="23"/>
      <c r="G150" s="23"/>
      <c r="H150" s="95"/>
      <c r="I150" s="97"/>
    </row>
    <row r="151" spans="1:9" s="4" customFormat="1" ht="15.75" customHeight="1" x14ac:dyDescent="0.25">
      <c r="A151" s="1"/>
      <c r="B151" s="1"/>
      <c r="C151" s="52" t="s">
        <v>1039</v>
      </c>
      <c r="D151" s="59">
        <v>5776</v>
      </c>
      <c r="E151" s="77"/>
      <c r="F151" s="23"/>
      <c r="G151" s="23"/>
      <c r="H151" s="95"/>
      <c r="I151" s="97"/>
    </row>
    <row r="152" spans="1:9" s="4" customFormat="1" ht="15.75" customHeight="1" x14ac:dyDescent="0.25">
      <c r="A152" s="1"/>
      <c r="B152" s="1"/>
      <c r="C152" s="52" t="s">
        <v>1040</v>
      </c>
      <c r="D152" s="59">
        <v>1905</v>
      </c>
      <c r="E152" s="77"/>
      <c r="F152" s="23"/>
      <c r="G152" s="23"/>
      <c r="H152" s="93"/>
      <c r="I152" s="97"/>
    </row>
    <row r="153" spans="1:9" s="4" customFormat="1" ht="15.75" customHeight="1" x14ac:dyDescent="0.25">
      <c r="A153" s="1"/>
      <c r="B153" s="1"/>
      <c r="C153" s="52" t="s">
        <v>1041</v>
      </c>
      <c r="D153" s="59">
        <v>2419</v>
      </c>
      <c r="E153" s="77"/>
      <c r="F153" s="23"/>
      <c r="G153" s="23"/>
      <c r="H153" s="95"/>
      <c r="I153" s="97"/>
    </row>
    <row r="154" spans="1:9" s="4" customFormat="1" ht="15.75" customHeight="1" x14ac:dyDescent="0.25">
      <c r="A154" s="1"/>
      <c r="B154" s="1"/>
      <c r="C154" s="52" t="s">
        <v>1042</v>
      </c>
      <c r="D154" s="59">
        <v>969</v>
      </c>
      <c r="E154" s="77"/>
      <c r="F154" s="23"/>
      <c r="G154" s="23"/>
      <c r="H154" s="93"/>
      <c r="I154" s="97"/>
    </row>
    <row r="155" spans="1:9" s="4" customFormat="1" ht="15.75" customHeight="1" x14ac:dyDescent="0.2">
      <c r="A155" s="1"/>
      <c r="B155" s="1"/>
      <c r="C155" s="52" t="s">
        <v>1043</v>
      </c>
      <c r="D155" s="59">
        <v>1531</v>
      </c>
      <c r="E155" s="77"/>
      <c r="F155" s="23"/>
      <c r="G155" s="23"/>
      <c r="I155" s="97"/>
    </row>
    <row r="156" spans="1:9" s="4" customFormat="1" ht="15.75" customHeight="1" x14ac:dyDescent="0.2">
      <c r="A156" s="1"/>
      <c r="B156" s="1"/>
      <c r="C156" s="52" t="s">
        <v>37</v>
      </c>
      <c r="D156" s="59">
        <v>1946</v>
      </c>
      <c r="E156" s="77"/>
      <c r="F156" s="23"/>
      <c r="G156" s="23"/>
      <c r="I156" s="97"/>
    </row>
    <row r="157" spans="1:9" s="4" customFormat="1" ht="15.75" customHeight="1" x14ac:dyDescent="0.2">
      <c r="A157" s="1"/>
      <c r="B157" s="1"/>
      <c r="C157" s="52"/>
      <c r="D157" s="59"/>
      <c r="E157" s="77"/>
      <c r="F157" s="23"/>
      <c r="G157" s="23"/>
    </row>
    <row r="158" spans="1:9" s="5" customFormat="1" ht="15.75" customHeight="1" x14ac:dyDescent="0.25">
      <c r="A158" s="1"/>
      <c r="B158" s="1"/>
      <c r="C158" s="51" t="s">
        <v>1044</v>
      </c>
      <c r="D158" s="58">
        <f>SUM(D159:D181)</f>
        <v>85862</v>
      </c>
      <c r="E158" s="77"/>
      <c r="F158" s="23"/>
      <c r="G158" s="23"/>
      <c r="I158" s="58"/>
    </row>
    <row r="159" spans="1:9" s="4" customFormat="1" ht="15.75" customHeight="1" x14ac:dyDescent="0.2">
      <c r="A159" s="1"/>
      <c r="B159" s="1"/>
      <c r="C159" s="52" t="s">
        <v>792</v>
      </c>
      <c r="D159" s="59">
        <v>1538</v>
      </c>
      <c r="E159" s="77"/>
      <c r="F159" s="23"/>
      <c r="G159" s="23"/>
      <c r="I159" s="97"/>
    </row>
    <row r="160" spans="1:9" s="4" customFormat="1" ht="15.75" customHeight="1" x14ac:dyDescent="0.2">
      <c r="A160" s="1"/>
      <c r="B160" s="1"/>
      <c r="C160" s="52" t="s">
        <v>125</v>
      </c>
      <c r="D160" s="59">
        <v>1808</v>
      </c>
      <c r="E160" s="77"/>
      <c r="F160" s="23"/>
      <c r="G160" s="23"/>
      <c r="I160" s="97"/>
    </row>
    <row r="161" spans="1:9" s="4" customFormat="1" ht="15.75" customHeight="1" x14ac:dyDescent="0.2">
      <c r="A161" s="1"/>
      <c r="B161" s="1"/>
      <c r="C161" s="52" t="s">
        <v>148</v>
      </c>
      <c r="D161" s="59">
        <v>4270</v>
      </c>
      <c r="E161" s="77"/>
      <c r="F161" s="23"/>
      <c r="G161" s="23"/>
      <c r="I161" s="97"/>
    </row>
    <row r="162" spans="1:9" s="4" customFormat="1" ht="15.75" customHeight="1" x14ac:dyDescent="0.2">
      <c r="A162" s="1"/>
      <c r="B162" s="1"/>
      <c r="C162" s="52" t="s">
        <v>57</v>
      </c>
      <c r="D162" s="59">
        <v>4344</v>
      </c>
      <c r="E162" s="77"/>
      <c r="F162" s="23"/>
      <c r="G162" s="23"/>
      <c r="I162" s="97"/>
    </row>
    <row r="163" spans="1:9" s="4" customFormat="1" ht="15.75" customHeight="1" x14ac:dyDescent="0.2">
      <c r="A163" s="1"/>
      <c r="B163" s="1"/>
      <c r="C163" s="52" t="s">
        <v>1045</v>
      </c>
      <c r="D163" s="59">
        <v>6341</v>
      </c>
      <c r="E163" s="77"/>
      <c r="F163" s="23"/>
      <c r="G163" s="23"/>
      <c r="I163" s="97"/>
    </row>
    <row r="164" spans="1:9" s="4" customFormat="1" ht="15.75" customHeight="1" x14ac:dyDescent="0.2">
      <c r="A164" s="1"/>
      <c r="B164" s="1"/>
      <c r="C164" s="52" t="s">
        <v>142</v>
      </c>
      <c r="D164" s="59">
        <v>2769</v>
      </c>
      <c r="E164" s="77"/>
      <c r="F164" s="23"/>
      <c r="G164" s="23"/>
      <c r="I164" s="97"/>
    </row>
    <row r="165" spans="1:9" s="4" customFormat="1" ht="15.75" customHeight="1" x14ac:dyDescent="0.2">
      <c r="A165" s="1"/>
      <c r="B165" s="1"/>
      <c r="C165" s="52" t="s">
        <v>1046</v>
      </c>
      <c r="D165" s="59">
        <v>575</v>
      </c>
      <c r="E165" s="77"/>
      <c r="F165" s="23"/>
      <c r="G165" s="23"/>
      <c r="I165" s="97"/>
    </row>
    <row r="166" spans="1:9" s="4" customFormat="1" ht="15.75" customHeight="1" x14ac:dyDescent="0.2">
      <c r="A166" s="1"/>
      <c r="B166" s="1"/>
      <c r="C166" s="52" t="s">
        <v>1047</v>
      </c>
      <c r="D166" s="59">
        <v>960</v>
      </c>
      <c r="E166" s="77"/>
      <c r="F166" s="23"/>
      <c r="G166" s="23"/>
      <c r="I166" s="97"/>
    </row>
    <row r="167" spans="1:9" s="4" customFormat="1" ht="15.75" customHeight="1" x14ac:dyDescent="0.2">
      <c r="A167" s="1"/>
      <c r="B167" s="1"/>
      <c r="C167" s="52" t="s">
        <v>1048</v>
      </c>
      <c r="D167" s="59">
        <v>3578</v>
      </c>
      <c r="E167" s="77"/>
      <c r="F167" s="23"/>
      <c r="G167" s="23"/>
      <c r="I167" s="97"/>
    </row>
    <row r="168" spans="1:9" s="4" customFormat="1" ht="15.75" customHeight="1" x14ac:dyDescent="0.2">
      <c r="A168" s="1"/>
      <c r="B168" s="1"/>
      <c r="C168" s="52" t="s">
        <v>3</v>
      </c>
      <c r="D168" s="59">
        <v>2340</v>
      </c>
      <c r="E168" s="77"/>
      <c r="F168" s="23"/>
      <c r="G168" s="23"/>
      <c r="I168" s="97"/>
    </row>
    <row r="169" spans="1:9" s="4" customFormat="1" ht="15.75" customHeight="1" x14ac:dyDescent="0.2">
      <c r="A169" s="1"/>
      <c r="B169" s="1"/>
      <c r="C169" s="52" t="s">
        <v>1049</v>
      </c>
      <c r="D169" s="59">
        <v>3822</v>
      </c>
      <c r="E169" s="77"/>
      <c r="F169" s="23"/>
      <c r="G169" s="23"/>
      <c r="I169" s="97"/>
    </row>
    <row r="170" spans="1:9" s="4" customFormat="1" ht="15.75" customHeight="1" x14ac:dyDescent="0.2">
      <c r="A170" s="1"/>
      <c r="B170" s="1"/>
      <c r="C170" s="52" t="s">
        <v>1050</v>
      </c>
      <c r="D170" s="59">
        <v>13016</v>
      </c>
      <c r="E170" s="77"/>
      <c r="F170" s="23"/>
      <c r="G170" s="23"/>
      <c r="I170" s="97"/>
    </row>
    <row r="171" spans="1:9" s="4" customFormat="1" ht="15.75" customHeight="1" x14ac:dyDescent="0.2">
      <c r="A171" s="1"/>
      <c r="B171" s="1"/>
      <c r="C171" s="52" t="s">
        <v>1051</v>
      </c>
      <c r="D171" s="59">
        <v>2151</v>
      </c>
      <c r="E171" s="77"/>
      <c r="F171" s="23"/>
      <c r="G171" s="23"/>
      <c r="I171" s="97"/>
    </row>
    <row r="172" spans="1:9" s="4" customFormat="1" ht="15.75" customHeight="1" x14ac:dyDescent="0.2">
      <c r="A172" s="1"/>
      <c r="B172" s="1"/>
      <c r="C172" s="52" t="s">
        <v>1052</v>
      </c>
      <c r="D172" s="59">
        <v>319</v>
      </c>
      <c r="E172" s="77"/>
      <c r="F172" s="23"/>
      <c r="G172" s="23"/>
      <c r="I172" s="97"/>
    </row>
    <row r="173" spans="1:9" s="4" customFormat="1" ht="15.75" customHeight="1" x14ac:dyDescent="0.2">
      <c r="A173" s="1"/>
      <c r="B173" s="1"/>
      <c r="C173" s="52" t="s">
        <v>1053</v>
      </c>
      <c r="D173" s="59">
        <v>498</v>
      </c>
      <c r="E173" s="77"/>
      <c r="F173" s="23"/>
      <c r="G173" s="23"/>
      <c r="I173" s="97"/>
    </row>
    <row r="174" spans="1:9" s="4" customFormat="1" ht="15.75" customHeight="1" x14ac:dyDescent="0.2">
      <c r="A174" s="1"/>
      <c r="B174" s="1"/>
      <c r="C174" s="52" t="s">
        <v>49</v>
      </c>
      <c r="D174" s="59">
        <v>5898</v>
      </c>
      <c r="E174" s="77"/>
      <c r="F174" s="23"/>
      <c r="G174" s="23"/>
      <c r="I174" s="97"/>
    </row>
    <row r="175" spans="1:9" s="4" customFormat="1" ht="15.75" customHeight="1" x14ac:dyDescent="0.2">
      <c r="A175" s="1"/>
      <c r="B175" s="1"/>
      <c r="C175" s="52" t="s">
        <v>20</v>
      </c>
      <c r="D175" s="59">
        <v>8872</v>
      </c>
      <c r="E175" s="77"/>
      <c r="F175" s="23"/>
      <c r="G175" s="23"/>
      <c r="I175" s="97"/>
    </row>
    <row r="176" spans="1:9" s="4" customFormat="1" ht="15.75" customHeight="1" x14ac:dyDescent="0.2">
      <c r="A176" s="1"/>
      <c r="B176" s="1"/>
      <c r="C176" s="52" t="s">
        <v>78</v>
      </c>
      <c r="D176" s="59">
        <v>8441</v>
      </c>
      <c r="E176" s="77"/>
      <c r="F176" s="23"/>
      <c r="G176" s="23"/>
      <c r="I176" s="97"/>
    </row>
    <row r="177" spans="1:9" s="4" customFormat="1" ht="15.75" customHeight="1" x14ac:dyDescent="0.2">
      <c r="A177" s="1"/>
      <c r="B177" s="1"/>
      <c r="C177" s="52" t="s">
        <v>136</v>
      </c>
      <c r="D177" s="59">
        <v>5187</v>
      </c>
      <c r="E177" s="77"/>
      <c r="F177" s="23"/>
      <c r="G177" s="23"/>
      <c r="I177" s="97"/>
    </row>
    <row r="178" spans="1:9" s="5" customFormat="1" ht="15.75" customHeight="1" x14ac:dyDescent="0.25">
      <c r="A178" s="1"/>
      <c r="B178" s="1"/>
      <c r="C178" s="52" t="s">
        <v>1013</v>
      </c>
      <c r="D178" s="59">
        <v>1510</v>
      </c>
      <c r="E178" s="77"/>
      <c r="F178" s="23"/>
      <c r="G178" s="23"/>
      <c r="I178" s="97"/>
    </row>
    <row r="179" spans="1:9" s="4" customFormat="1" ht="15.75" customHeight="1" x14ac:dyDescent="0.2">
      <c r="A179" s="1"/>
      <c r="B179" s="1"/>
      <c r="C179" s="52" t="s">
        <v>17</v>
      </c>
      <c r="D179" s="59">
        <v>3820</v>
      </c>
      <c r="E179" s="77"/>
      <c r="F179" s="23"/>
      <c r="G179" s="23"/>
      <c r="I179" s="97"/>
    </row>
    <row r="180" spans="1:9" s="4" customFormat="1" ht="15.75" customHeight="1" x14ac:dyDescent="0.2">
      <c r="A180" s="1"/>
      <c r="B180" s="1"/>
      <c r="C180" s="52" t="s">
        <v>108</v>
      </c>
      <c r="D180" s="59">
        <v>1628</v>
      </c>
      <c r="E180" s="77"/>
      <c r="F180" s="23"/>
      <c r="G180" s="23"/>
      <c r="I180" s="97"/>
    </row>
    <row r="181" spans="1:9" s="4" customFormat="1" ht="15.75" customHeight="1" x14ac:dyDescent="0.2">
      <c r="A181" s="1"/>
      <c r="B181" s="1"/>
      <c r="C181" s="52" t="s">
        <v>570</v>
      </c>
      <c r="D181" s="59">
        <v>2177</v>
      </c>
      <c r="E181" s="77"/>
      <c r="F181" s="23"/>
      <c r="G181" s="23"/>
      <c r="I181" s="97"/>
    </row>
    <row r="182" spans="1:9" s="4" customFormat="1" ht="15.75" customHeight="1" x14ac:dyDescent="0.2">
      <c r="A182" s="1"/>
      <c r="B182" s="1"/>
      <c r="C182" s="52"/>
      <c r="D182" s="59"/>
      <c r="E182" s="77"/>
      <c r="F182" s="23"/>
      <c r="G182" s="23"/>
    </row>
    <row r="183" spans="1:9" s="5" customFormat="1" ht="15.75" customHeight="1" x14ac:dyDescent="0.25">
      <c r="A183" s="1"/>
      <c r="B183" s="1"/>
      <c r="C183" s="51" t="s">
        <v>1054</v>
      </c>
      <c r="D183" s="58">
        <f>SUM(D184:D200)</f>
        <v>42420</v>
      </c>
      <c r="E183" s="77"/>
      <c r="F183" s="23"/>
      <c r="G183" s="23"/>
      <c r="I183" s="58"/>
    </row>
    <row r="184" spans="1:9" s="4" customFormat="1" ht="15.75" customHeight="1" x14ac:dyDescent="0.2">
      <c r="A184" s="1"/>
      <c r="B184" s="1"/>
      <c r="C184" s="52" t="s">
        <v>1055</v>
      </c>
      <c r="D184" s="59">
        <v>2428</v>
      </c>
      <c r="E184" s="77"/>
      <c r="F184" s="23"/>
      <c r="G184" s="23"/>
      <c r="I184" s="97"/>
    </row>
    <row r="185" spans="1:9" s="4" customFormat="1" ht="15.75" customHeight="1" x14ac:dyDescent="0.2">
      <c r="A185" s="1"/>
      <c r="B185" s="1"/>
      <c r="C185" s="52" t="s">
        <v>98</v>
      </c>
      <c r="D185" s="59">
        <v>928</v>
      </c>
      <c r="E185" s="77"/>
      <c r="F185" s="23"/>
      <c r="G185" s="23"/>
      <c r="I185" s="97"/>
    </row>
    <row r="186" spans="1:9" s="4" customFormat="1" ht="15.75" customHeight="1" x14ac:dyDescent="0.2">
      <c r="A186" s="1"/>
      <c r="B186" s="1"/>
      <c r="C186" s="52" t="s">
        <v>1056</v>
      </c>
      <c r="D186" s="59">
        <v>3916</v>
      </c>
      <c r="E186" s="77"/>
      <c r="F186" s="23"/>
      <c r="G186" s="23"/>
      <c r="I186" s="97"/>
    </row>
    <row r="187" spans="1:9" s="4" customFormat="1" ht="15.75" customHeight="1" x14ac:dyDescent="0.2">
      <c r="A187" s="1"/>
      <c r="B187" s="1"/>
      <c r="C187" s="52" t="s">
        <v>127</v>
      </c>
      <c r="D187" s="59">
        <v>4231</v>
      </c>
      <c r="E187" s="77"/>
      <c r="F187" s="23"/>
      <c r="G187" s="23"/>
      <c r="I187" s="97"/>
    </row>
    <row r="188" spans="1:9" s="4" customFormat="1" ht="15.75" customHeight="1" x14ac:dyDescent="0.2">
      <c r="A188" s="1"/>
      <c r="B188" s="1"/>
      <c r="C188" s="52" t="s">
        <v>1057</v>
      </c>
      <c r="D188" s="59">
        <v>2395</v>
      </c>
      <c r="E188" s="77"/>
      <c r="F188" s="23"/>
      <c r="G188" s="23"/>
      <c r="I188" s="97"/>
    </row>
    <row r="189" spans="1:9" s="4" customFormat="1" ht="15.75" customHeight="1" x14ac:dyDescent="0.2">
      <c r="A189" s="1"/>
      <c r="B189" s="1"/>
      <c r="C189" s="52" t="s">
        <v>1058</v>
      </c>
      <c r="D189" s="59">
        <v>5573</v>
      </c>
      <c r="E189" s="77"/>
      <c r="F189" s="23"/>
      <c r="G189" s="23"/>
      <c r="I189" s="97"/>
    </row>
    <row r="190" spans="1:9" s="4" customFormat="1" ht="15.75" customHeight="1" x14ac:dyDescent="0.2">
      <c r="A190" s="1"/>
      <c r="B190" s="1"/>
      <c r="C190" s="52" t="s">
        <v>1059</v>
      </c>
      <c r="D190" s="59">
        <v>4769</v>
      </c>
      <c r="E190" s="77"/>
      <c r="F190" s="23"/>
      <c r="G190" s="23"/>
      <c r="I190" s="97"/>
    </row>
    <row r="191" spans="1:9" s="4" customFormat="1" ht="15.75" customHeight="1" x14ac:dyDescent="0.2">
      <c r="A191" s="1"/>
      <c r="B191" s="1"/>
      <c r="C191" s="52" t="s">
        <v>1060</v>
      </c>
      <c r="D191" s="59">
        <v>1788</v>
      </c>
      <c r="E191" s="77"/>
      <c r="F191" s="23"/>
      <c r="G191" s="23"/>
      <c r="I191" s="97"/>
    </row>
    <row r="192" spans="1:9" s="4" customFormat="1" ht="15.75" customHeight="1" x14ac:dyDescent="0.2">
      <c r="A192" s="1"/>
      <c r="B192" s="1"/>
      <c r="C192" s="52" t="s">
        <v>1061</v>
      </c>
      <c r="D192" s="59">
        <v>838</v>
      </c>
      <c r="E192" s="77"/>
      <c r="F192" s="23"/>
      <c r="G192" s="23"/>
      <c r="I192" s="97"/>
    </row>
    <row r="193" spans="1:9" s="4" customFormat="1" ht="15.75" customHeight="1" x14ac:dyDescent="0.2">
      <c r="A193" s="1"/>
      <c r="B193" s="1"/>
      <c r="C193" s="52" t="s">
        <v>1062</v>
      </c>
      <c r="D193" s="59">
        <v>5001</v>
      </c>
      <c r="E193" s="77"/>
      <c r="F193" s="23"/>
      <c r="G193" s="23"/>
      <c r="I193" s="97"/>
    </row>
    <row r="194" spans="1:9" s="4" customFormat="1" ht="15.75" customHeight="1" x14ac:dyDescent="0.2">
      <c r="A194" s="1"/>
      <c r="B194" s="1"/>
      <c r="C194" s="52" t="s">
        <v>1063</v>
      </c>
      <c r="D194" s="59">
        <v>1441</v>
      </c>
      <c r="E194" s="77"/>
      <c r="F194" s="23"/>
      <c r="G194" s="23"/>
      <c r="I194" s="97"/>
    </row>
    <row r="195" spans="1:9" s="4" customFormat="1" ht="15.75" customHeight="1" x14ac:dyDescent="0.2">
      <c r="A195" s="1"/>
      <c r="B195" s="1"/>
      <c r="C195" s="52" t="s">
        <v>1064</v>
      </c>
      <c r="D195" s="59">
        <v>943</v>
      </c>
      <c r="E195" s="77"/>
      <c r="F195" s="23"/>
      <c r="G195" s="23"/>
      <c r="I195" s="97"/>
    </row>
    <row r="196" spans="1:9" s="4" customFormat="1" ht="15.75" customHeight="1" x14ac:dyDescent="0.2">
      <c r="A196" s="1"/>
      <c r="B196" s="1"/>
      <c r="C196" s="52" t="s">
        <v>40</v>
      </c>
      <c r="D196" s="59">
        <v>2484</v>
      </c>
      <c r="E196" s="77"/>
      <c r="F196" s="23"/>
      <c r="G196" s="23"/>
      <c r="I196" s="97"/>
    </row>
    <row r="197" spans="1:9" s="4" customFormat="1" ht="15.75" customHeight="1" x14ac:dyDescent="0.2">
      <c r="A197" s="1"/>
      <c r="B197" s="1"/>
      <c r="C197" s="52" t="s">
        <v>1065</v>
      </c>
      <c r="D197" s="59">
        <v>1318</v>
      </c>
      <c r="E197" s="77"/>
      <c r="F197" s="23"/>
      <c r="G197" s="23"/>
      <c r="I197" s="97"/>
    </row>
    <row r="198" spans="1:9" s="4" customFormat="1" ht="15.75" customHeight="1" x14ac:dyDescent="0.2">
      <c r="A198" s="1"/>
      <c r="B198" s="1"/>
      <c r="C198" s="52" t="s">
        <v>1066</v>
      </c>
      <c r="D198" s="59">
        <v>1096</v>
      </c>
      <c r="E198" s="77"/>
      <c r="F198" s="23"/>
      <c r="G198" s="23"/>
      <c r="I198" s="97"/>
    </row>
    <row r="199" spans="1:9" s="5" customFormat="1" ht="15.75" customHeight="1" x14ac:dyDescent="0.25">
      <c r="A199" s="1"/>
      <c r="B199" s="1"/>
      <c r="C199" s="52" t="s">
        <v>1067</v>
      </c>
      <c r="D199" s="59">
        <v>1709</v>
      </c>
      <c r="E199" s="77"/>
      <c r="F199" s="23"/>
      <c r="G199" s="23"/>
      <c r="I199" s="97"/>
    </row>
    <row r="200" spans="1:9" s="4" customFormat="1" ht="15.75" customHeight="1" x14ac:dyDescent="0.2">
      <c r="A200" s="1"/>
      <c r="B200" s="1"/>
      <c r="C200" s="52" t="s">
        <v>1068</v>
      </c>
      <c r="D200" s="59">
        <v>1562</v>
      </c>
      <c r="E200" s="77"/>
      <c r="F200" s="23"/>
      <c r="G200" s="23"/>
      <c r="I200" s="97"/>
    </row>
    <row r="201" spans="1:9" s="4" customFormat="1" ht="15.75" customHeight="1" x14ac:dyDescent="0.2">
      <c r="A201" s="1"/>
      <c r="B201" s="1"/>
      <c r="C201" s="52"/>
      <c r="D201" s="59"/>
      <c r="E201" s="77"/>
      <c r="F201" s="23"/>
      <c r="G201" s="23"/>
    </row>
    <row r="202" spans="1:9" s="5" customFormat="1" ht="15.75" customHeight="1" x14ac:dyDescent="0.25">
      <c r="A202" s="1"/>
      <c r="B202" s="1"/>
      <c r="C202" s="51" t="s">
        <v>1069</v>
      </c>
      <c r="D202" s="58">
        <f>SUM(D203:D253)</f>
        <v>68066</v>
      </c>
      <c r="E202" s="77"/>
      <c r="F202" s="23"/>
      <c r="G202" s="23"/>
      <c r="I202" s="58"/>
    </row>
    <row r="203" spans="1:9" s="5" customFormat="1" ht="15.75" customHeight="1" x14ac:dyDescent="0.25">
      <c r="A203" s="1"/>
      <c r="B203" s="1"/>
      <c r="C203" s="52" t="s">
        <v>1070</v>
      </c>
      <c r="D203" s="59">
        <v>2630</v>
      </c>
      <c r="E203" s="77"/>
      <c r="F203" s="23"/>
      <c r="G203" s="23"/>
      <c r="I203" s="97"/>
    </row>
    <row r="204" spans="1:9" s="4" customFormat="1" ht="15.75" customHeight="1" x14ac:dyDescent="0.2">
      <c r="A204" s="1"/>
      <c r="B204" s="1"/>
      <c r="C204" s="52" t="s">
        <v>1071</v>
      </c>
      <c r="D204" s="59">
        <v>2162</v>
      </c>
      <c r="E204" s="77"/>
      <c r="F204" s="23"/>
      <c r="G204" s="23"/>
      <c r="I204" s="97"/>
    </row>
    <row r="205" spans="1:9" s="4" customFormat="1" ht="15.75" customHeight="1" x14ac:dyDescent="0.2">
      <c r="A205" s="1"/>
      <c r="B205" s="1"/>
      <c r="C205" s="52" t="s">
        <v>98</v>
      </c>
      <c r="D205" s="59">
        <v>596</v>
      </c>
      <c r="E205" s="77"/>
      <c r="F205" s="23"/>
      <c r="G205" s="23"/>
      <c r="I205" s="97"/>
    </row>
    <row r="206" spans="1:9" s="4" customFormat="1" ht="15.75" customHeight="1" x14ac:dyDescent="0.2">
      <c r="A206" s="1"/>
      <c r="B206" s="1"/>
      <c r="C206" s="52" t="s">
        <v>1072</v>
      </c>
      <c r="D206" s="59">
        <v>1523</v>
      </c>
      <c r="E206" s="77"/>
      <c r="F206" s="23"/>
      <c r="G206" s="23"/>
      <c r="I206" s="97"/>
    </row>
    <row r="207" spans="1:9" s="4" customFormat="1" ht="15.75" customHeight="1" x14ac:dyDescent="0.2">
      <c r="A207" s="1"/>
      <c r="B207" s="1"/>
      <c r="C207" s="52" t="s">
        <v>922</v>
      </c>
      <c r="D207" s="59">
        <v>1407</v>
      </c>
      <c r="E207" s="77"/>
      <c r="F207" s="23"/>
      <c r="G207" s="23"/>
      <c r="I207" s="97"/>
    </row>
    <row r="208" spans="1:9" s="4" customFormat="1" ht="15.75" customHeight="1" x14ac:dyDescent="0.2">
      <c r="A208" s="1"/>
      <c r="B208" s="1"/>
      <c r="C208" s="52" t="s">
        <v>126</v>
      </c>
      <c r="D208" s="59">
        <v>1575</v>
      </c>
      <c r="E208" s="77"/>
      <c r="F208" s="23"/>
      <c r="G208" s="23"/>
      <c r="I208" s="97"/>
    </row>
    <row r="209" spans="1:9" s="4" customFormat="1" ht="15.75" customHeight="1" x14ac:dyDescent="0.2">
      <c r="A209" s="1"/>
      <c r="B209" s="1"/>
      <c r="C209" s="52" t="s">
        <v>1073</v>
      </c>
      <c r="D209" s="59">
        <v>568</v>
      </c>
      <c r="E209" s="77"/>
      <c r="F209" s="23"/>
      <c r="G209" s="23"/>
      <c r="I209" s="97"/>
    </row>
    <row r="210" spans="1:9" s="4" customFormat="1" ht="15.75" customHeight="1" x14ac:dyDescent="0.2">
      <c r="A210" s="1"/>
      <c r="B210" s="1"/>
      <c r="C210" s="52" t="s">
        <v>74</v>
      </c>
      <c r="D210" s="59">
        <v>1361</v>
      </c>
      <c r="E210" s="77"/>
      <c r="F210" s="23"/>
      <c r="G210" s="23"/>
      <c r="I210" s="97"/>
    </row>
    <row r="211" spans="1:9" s="4" customFormat="1" ht="15.75" customHeight="1" x14ac:dyDescent="0.2">
      <c r="A211" s="1"/>
      <c r="B211" s="1"/>
      <c r="C211" s="52" t="s">
        <v>127</v>
      </c>
      <c r="D211" s="59">
        <v>1468</v>
      </c>
      <c r="E211" s="77"/>
      <c r="F211" s="23"/>
      <c r="G211" s="23"/>
      <c r="I211" s="97"/>
    </row>
    <row r="212" spans="1:9" s="4" customFormat="1" ht="15.75" customHeight="1" x14ac:dyDescent="0.2">
      <c r="A212" s="1"/>
      <c r="B212" s="1"/>
      <c r="C212" s="52" t="s">
        <v>1074</v>
      </c>
      <c r="D212" s="59">
        <v>1066</v>
      </c>
      <c r="E212" s="77"/>
      <c r="F212" s="23"/>
      <c r="G212" s="23"/>
      <c r="I212" s="97"/>
    </row>
    <row r="213" spans="1:9" s="4" customFormat="1" ht="15.75" customHeight="1" x14ac:dyDescent="0.2">
      <c r="A213" s="1"/>
      <c r="B213" s="1"/>
      <c r="C213" s="52" t="s">
        <v>1075</v>
      </c>
      <c r="D213" s="59">
        <v>782</v>
      </c>
      <c r="E213" s="77"/>
      <c r="F213" s="23"/>
      <c r="G213" s="23"/>
      <c r="I213" s="97"/>
    </row>
    <row r="214" spans="1:9" s="4" customFormat="1" ht="15.75" customHeight="1" x14ac:dyDescent="0.2">
      <c r="A214" s="1"/>
      <c r="B214" s="1"/>
      <c r="C214" s="52" t="s">
        <v>1076</v>
      </c>
      <c r="D214" s="59">
        <v>763</v>
      </c>
      <c r="E214" s="77"/>
      <c r="F214" s="23"/>
      <c r="G214" s="23"/>
      <c r="I214" s="97"/>
    </row>
    <row r="215" spans="1:9" s="4" customFormat="1" ht="15.75" customHeight="1" x14ac:dyDescent="0.2">
      <c r="A215" s="1"/>
      <c r="B215" s="1"/>
      <c r="C215" s="52" t="s">
        <v>1077</v>
      </c>
      <c r="D215" s="59">
        <v>1084</v>
      </c>
      <c r="E215" s="77"/>
      <c r="F215" s="23"/>
      <c r="G215" s="23"/>
      <c r="I215" s="97"/>
    </row>
    <row r="216" spans="1:9" s="4" customFormat="1" ht="15.75" customHeight="1" x14ac:dyDescent="0.2">
      <c r="A216" s="1"/>
      <c r="B216" s="1"/>
      <c r="C216" s="52" t="s">
        <v>1078</v>
      </c>
      <c r="D216" s="59">
        <v>1724</v>
      </c>
      <c r="E216" s="77"/>
      <c r="F216" s="23"/>
      <c r="G216" s="23"/>
      <c r="I216" s="97"/>
    </row>
    <row r="217" spans="1:9" s="4" customFormat="1" ht="15.75" customHeight="1" x14ac:dyDescent="0.2">
      <c r="A217" s="1"/>
      <c r="B217" s="1"/>
      <c r="C217" s="52" t="s">
        <v>1079</v>
      </c>
      <c r="D217" s="59">
        <v>727</v>
      </c>
      <c r="E217" s="77"/>
      <c r="F217" s="23"/>
      <c r="G217" s="23"/>
      <c r="I217" s="97"/>
    </row>
    <row r="218" spans="1:9" s="4" customFormat="1" ht="15.75" customHeight="1" x14ac:dyDescent="0.2">
      <c r="A218" s="1"/>
      <c r="B218" s="1"/>
      <c r="C218" s="52" t="s">
        <v>1080</v>
      </c>
      <c r="D218" s="59">
        <v>816</v>
      </c>
      <c r="E218" s="77"/>
      <c r="F218" s="23"/>
      <c r="G218" s="23"/>
      <c r="I218" s="97"/>
    </row>
    <row r="219" spans="1:9" s="4" customFormat="1" ht="15.75" customHeight="1" x14ac:dyDescent="0.2">
      <c r="A219" s="1"/>
      <c r="B219" s="1"/>
      <c r="C219" s="52" t="s">
        <v>117</v>
      </c>
      <c r="D219" s="59">
        <v>981</v>
      </c>
      <c r="E219" s="77"/>
      <c r="F219" s="23"/>
      <c r="G219" s="23"/>
      <c r="I219" s="97"/>
    </row>
    <row r="220" spans="1:9" s="4" customFormat="1" ht="15.75" customHeight="1" x14ac:dyDescent="0.2">
      <c r="A220" s="1"/>
      <c r="B220" s="1"/>
      <c r="C220" s="52" t="s">
        <v>1081</v>
      </c>
      <c r="D220" s="59">
        <v>1015</v>
      </c>
      <c r="E220" s="77"/>
      <c r="F220" s="23"/>
      <c r="G220" s="23"/>
      <c r="I220" s="97"/>
    </row>
    <row r="221" spans="1:9" s="4" customFormat="1" ht="15.75" customHeight="1" x14ac:dyDescent="0.2">
      <c r="A221" s="1"/>
      <c r="B221" s="1"/>
      <c r="C221" s="52" t="s">
        <v>1082</v>
      </c>
      <c r="D221" s="59">
        <v>1472</v>
      </c>
      <c r="E221" s="77"/>
      <c r="F221" s="23"/>
      <c r="G221" s="23"/>
      <c r="I221" s="97"/>
    </row>
    <row r="222" spans="1:9" s="4" customFormat="1" ht="15.75" customHeight="1" x14ac:dyDescent="0.2">
      <c r="A222" s="1"/>
      <c r="B222" s="1"/>
      <c r="C222" s="52" t="s">
        <v>1083</v>
      </c>
      <c r="D222" s="59">
        <v>1372</v>
      </c>
      <c r="E222" s="77"/>
      <c r="F222" s="23"/>
      <c r="G222" s="23"/>
      <c r="I222" s="97"/>
    </row>
    <row r="223" spans="1:9" s="4" customFormat="1" ht="15.75" customHeight="1" x14ac:dyDescent="0.2">
      <c r="A223" s="1"/>
      <c r="B223" s="1"/>
      <c r="C223" s="52" t="s">
        <v>1084</v>
      </c>
      <c r="D223" s="59">
        <v>887</v>
      </c>
      <c r="E223" s="77"/>
      <c r="F223" s="23"/>
      <c r="G223" s="23"/>
      <c r="I223" s="97"/>
    </row>
    <row r="224" spans="1:9" s="4" customFormat="1" ht="15.75" customHeight="1" x14ac:dyDescent="0.2">
      <c r="A224" s="1"/>
      <c r="B224" s="1"/>
      <c r="C224" s="52" t="s">
        <v>1085</v>
      </c>
      <c r="D224" s="59">
        <v>1776</v>
      </c>
      <c r="E224" s="77"/>
      <c r="F224" s="23"/>
      <c r="G224" s="23"/>
      <c r="I224" s="97"/>
    </row>
    <row r="225" spans="1:9" s="4" customFormat="1" ht="15.75" customHeight="1" x14ac:dyDescent="0.2">
      <c r="A225" s="1"/>
      <c r="B225" s="1"/>
      <c r="C225" s="52" t="s">
        <v>1086</v>
      </c>
      <c r="D225" s="59">
        <v>740</v>
      </c>
      <c r="E225" s="77"/>
      <c r="F225" s="23"/>
      <c r="G225" s="23"/>
      <c r="I225" s="97"/>
    </row>
    <row r="226" spans="1:9" s="4" customFormat="1" ht="15.75" customHeight="1" x14ac:dyDescent="0.2">
      <c r="A226" s="1"/>
      <c r="B226" s="1"/>
      <c r="C226" s="52" t="s">
        <v>1087</v>
      </c>
      <c r="D226" s="59">
        <v>1269</v>
      </c>
      <c r="E226" s="77"/>
      <c r="F226" s="23"/>
      <c r="G226" s="23"/>
      <c r="I226" s="97"/>
    </row>
    <row r="227" spans="1:9" s="4" customFormat="1" ht="15.75" customHeight="1" x14ac:dyDescent="0.2">
      <c r="A227" s="1"/>
      <c r="B227" s="1"/>
      <c r="C227" s="52" t="s">
        <v>1088</v>
      </c>
      <c r="D227" s="59">
        <v>828</v>
      </c>
      <c r="E227" s="77"/>
      <c r="F227" s="23"/>
      <c r="G227" s="23"/>
      <c r="I227" s="97"/>
    </row>
    <row r="228" spans="1:9" s="4" customFormat="1" ht="15.75" customHeight="1" x14ac:dyDescent="0.2">
      <c r="A228" s="1"/>
      <c r="B228" s="1"/>
      <c r="C228" s="52" t="s">
        <v>1089</v>
      </c>
      <c r="D228" s="59">
        <v>2204</v>
      </c>
      <c r="E228" s="77"/>
      <c r="F228" s="23"/>
      <c r="G228" s="23"/>
      <c r="I228" s="97"/>
    </row>
    <row r="229" spans="1:9" s="4" customFormat="1" ht="15.75" customHeight="1" x14ac:dyDescent="0.2">
      <c r="A229" s="1"/>
      <c r="B229" s="1"/>
      <c r="C229" s="52" t="s">
        <v>1090</v>
      </c>
      <c r="D229" s="59">
        <v>1146</v>
      </c>
      <c r="E229" s="77"/>
      <c r="F229" s="23"/>
      <c r="G229" s="23"/>
      <c r="I229" s="97"/>
    </row>
    <row r="230" spans="1:9" s="4" customFormat="1" ht="15.75" customHeight="1" x14ac:dyDescent="0.2">
      <c r="A230" s="1"/>
      <c r="B230" s="1"/>
      <c r="C230" s="52" t="s">
        <v>53</v>
      </c>
      <c r="D230" s="59">
        <v>1305</v>
      </c>
      <c r="E230" s="77"/>
      <c r="F230" s="23"/>
      <c r="G230" s="23"/>
      <c r="I230" s="97"/>
    </row>
    <row r="231" spans="1:9" s="4" customFormat="1" ht="15.75" customHeight="1" x14ac:dyDescent="0.2">
      <c r="A231" s="1"/>
      <c r="B231" s="1"/>
      <c r="C231" s="52" t="s">
        <v>1091</v>
      </c>
      <c r="D231" s="59">
        <v>693</v>
      </c>
      <c r="E231" s="77"/>
      <c r="F231" s="23"/>
      <c r="G231" s="23"/>
      <c r="I231" s="97"/>
    </row>
    <row r="232" spans="1:9" s="4" customFormat="1" ht="15.75" customHeight="1" x14ac:dyDescent="0.2">
      <c r="A232" s="1"/>
      <c r="B232" s="1"/>
      <c r="C232" s="52" t="s">
        <v>1092</v>
      </c>
      <c r="D232" s="59">
        <v>1918</v>
      </c>
      <c r="E232" s="77"/>
      <c r="F232" s="23"/>
      <c r="G232" s="23"/>
      <c r="I232" s="97"/>
    </row>
    <row r="233" spans="1:9" s="4" customFormat="1" ht="15.75" customHeight="1" x14ac:dyDescent="0.2">
      <c r="A233" s="1"/>
      <c r="B233" s="1"/>
      <c r="C233" s="52" t="s">
        <v>1093</v>
      </c>
      <c r="D233" s="59">
        <v>645</v>
      </c>
      <c r="E233" s="77"/>
      <c r="F233" s="23"/>
      <c r="G233" s="23"/>
      <c r="I233" s="97"/>
    </row>
    <row r="234" spans="1:9" s="4" customFormat="1" ht="15.75" customHeight="1" x14ac:dyDescent="0.2">
      <c r="A234" s="1"/>
      <c r="B234" s="1"/>
      <c r="C234" s="52" t="s">
        <v>1094</v>
      </c>
      <c r="D234" s="59">
        <v>1686</v>
      </c>
      <c r="E234" s="77"/>
      <c r="F234" s="23"/>
      <c r="G234" s="23"/>
      <c r="I234" s="97"/>
    </row>
    <row r="235" spans="1:9" s="4" customFormat="1" ht="15.75" customHeight="1" x14ac:dyDescent="0.2">
      <c r="A235" s="1"/>
      <c r="B235" s="1"/>
      <c r="C235" s="52" t="s">
        <v>1095</v>
      </c>
      <c r="D235" s="59">
        <v>1552</v>
      </c>
      <c r="E235" s="77"/>
      <c r="F235" s="23"/>
      <c r="G235" s="23"/>
      <c r="I235" s="97"/>
    </row>
    <row r="236" spans="1:9" s="4" customFormat="1" ht="15.75" customHeight="1" x14ac:dyDescent="0.2">
      <c r="A236" s="1"/>
      <c r="B236" s="1"/>
      <c r="C236" s="52" t="s">
        <v>1096</v>
      </c>
      <c r="D236" s="59">
        <v>1720</v>
      </c>
      <c r="E236" s="77"/>
      <c r="F236" s="23"/>
      <c r="G236" s="23"/>
      <c r="I236" s="97"/>
    </row>
    <row r="237" spans="1:9" s="5" customFormat="1" ht="15.75" customHeight="1" x14ac:dyDescent="0.25">
      <c r="A237" s="1"/>
      <c r="B237" s="1"/>
      <c r="C237" s="52" t="s">
        <v>1097</v>
      </c>
      <c r="D237" s="59">
        <v>1886</v>
      </c>
      <c r="E237" s="77"/>
      <c r="F237" s="23"/>
      <c r="G237" s="23"/>
      <c r="I237" s="97"/>
    </row>
    <row r="238" spans="1:9" s="4" customFormat="1" ht="15.75" customHeight="1" x14ac:dyDescent="0.2">
      <c r="A238" s="1"/>
      <c r="B238" s="1"/>
      <c r="C238" s="52" t="s">
        <v>1098</v>
      </c>
      <c r="D238" s="59">
        <v>1012</v>
      </c>
      <c r="E238" s="77"/>
      <c r="F238" s="23"/>
      <c r="G238" s="23"/>
      <c r="I238" s="97"/>
    </row>
    <row r="239" spans="1:9" s="4" customFormat="1" ht="15.75" customHeight="1" x14ac:dyDescent="0.2">
      <c r="A239" s="1"/>
      <c r="B239" s="1"/>
      <c r="C239" s="52" t="s">
        <v>1099</v>
      </c>
      <c r="D239" s="59">
        <v>1260</v>
      </c>
      <c r="E239" s="77"/>
      <c r="F239" s="23"/>
      <c r="G239" s="23"/>
      <c r="I239" s="97"/>
    </row>
    <row r="240" spans="1:9" s="4" customFormat="1" ht="15.75" customHeight="1" x14ac:dyDescent="0.2">
      <c r="A240" s="1"/>
      <c r="B240" s="1"/>
      <c r="C240" s="52" t="s">
        <v>1100</v>
      </c>
      <c r="D240" s="59">
        <v>660</v>
      </c>
      <c r="E240" s="77"/>
      <c r="F240" s="23"/>
      <c r="G240" s="23"/>
      <c r="I240" s="97"/>
    </row>
    <row r="241" spans="1:9" s="4" customFormat="1" ht="15.75" customHeight="1" x14ac:dyDescent="0.2">
      <c r="A241" s="1"/>
      <c r="B241" s="1"/>
      <c r="C241" s="52" t="s">
        <v>65</v>
      </c>
      <c r="D241" s="59">
        <v>913</v>
      </c>
      <c r="E241" s="77"/>
      <c r="F241" s="23"/>
      <c r="G241" s="23"/>
      <c r="I241" s="97"/>
    </row>
    <row r="242" spans="1:9" s="4" customFormat="1" ht="15.75" customHeight="1" x14ac:dyDescent="0.2">
      <c r="A242" s="1"/>
      <c r="B242" s="1"/>
      <c r="C242" s="52" t="s">
        <v>1101</v>
      </c>
      <c r="D242" s="59">
        <v>1510</v>
      </c>
      <c r="E242" s="77"/>
      <c r="F242" s="23"/>
      <c r="G242" s="23"/>
      <c r="I242" s="97"/>
    </row>
    <row r="243" spans="1:9" s="4" customFormat="1" ht="15.75" customHeight="1" x14ac:dyDescent="0.2">
      <c r="A243" s="1"/>
      <c r="B243" s="1"/>
      <c r="C243" s="52" t="s">
        <v>1102</v>
      </c>
      <c r="D243" s="59">
        <v>1390</v>
      </c>
      <c r="E243" s="77"/>
      <c r="F243" s="23"/>
      <c r="G243" s="23"/>
      <c r="I243" s="97"/>
    </row>
    <row r="244" spans="1:9" s="4" customFormat="1" ht="15.75" customHeight="1" x14ac:dyDescent="0.2">
      <c r="A244" s="1"/>
      <c r="B244" s="1"/>
      <c r="C244" s="52" t="s">
        <v>3</v>
      </c>
      <c r="D244" s="59">
        <v>4341</v>
      </c>
      <c r="E244" s="77"/>
      <c r="F244" s="23"/>
      <c r="G244" s="23"/>
      <c r="I244" s="97"/>
    </row>
    <row r="245" spans="1:9" s="4" customFormat="1" ht="15.75" customHeight="1" x14ac:dyDescent="0.2">
      <c r="A245" s="1"/>
      <c r="B245" s="1"/>
      <c r="C245" s="52" t="s">
        <v>10</v>
      </c>
      <c r="D245" s="59">
        <v>1318</v>
      </c>
      <c r="E245" s="77"/>
      <c r="F245" s="23"/>
      <c r="G245" s="23"/>
      <c r="I245" s="97"/>
    </row>
    <row r="246" spans="1:9" s="4" customFormat="1" ht="15.75" customHeight="1" x14ac:dyDescent="0.2">
      <c r="A246" s="1"/>
      <c r="B246" s="1"/>
      <c r="C246" s="52" t="s">
        <v>18</v>
      </c>
      <c r="D246" s="59">
        <v>625</v>
      </c>
      <c r="E246" s="77"/>
      <c r="F246" s="23"/>
      <c r="G246" s="23"/>
      <c r="I246" s="97"/>
    </row>
    <row r="247" spans="1:9" s="4" customFormat="1" ht="15.75" customHeight="1" x14ac:dyDescent="0.2">
      <c r="A247" s="1"/>
      <c r="B247" s="1"/>
      <c r="C247" s="52" t="s">
        <v>113</v>
      </c>
      <c r="D247" s="59">
        <v>1740</v>
      </c>
      <c r="E247" s="77"/>
      <c r="F247" s="23"/>
      <c r="G247" s="23"/>
      <c r="I247" s="97"/>
    </row>
    <row r="248" spans="1:9" s="4" customFormat="1" ht="15.75" customHeight="1" x14ac:dyDescent="0.2">
      <c r="A248" s="1"/>
      <c r="B248" s="1"/>
      <c r="C248" s="52" t="s">
        <v>33</v>
      </c>
      <c r="D248" s="59">
        <v>1189</v>
      </c>
      <c r="E248" s="77"/>
      <c r="F248" s="23"/>
      <c r="G248" s="23"/>
      <c r="I248" s="97"/>
    </row>
    <row r="249" spans="1:9" s="4" customFormat="1" ht="15.75" customHeight="1" x14ac:dyDescent="0.2">
      <c r="A249" s="1"/>
      <c r="B249" s="1"/>
      <c r="C249" s="52" t="s">
        <v>1103</v>
      </c>
      <c r="D249" s="59">
        <v>1235</v>
      </c>
      <c r="E249" s="77"/>
      <c r="F249" s="23"/>
      <c r="G249" s="23"/>
      <c r="I249" s="97"/>
    </row>
    <row r="250" spans="1:9" s="4" customFormat="1" ht="15.75" customHeight="1" x14ac:dyDescent="0.2">
      <c r="A250" s="1"/>
      <c r="B250" s="1"/>
      <c r="C250" s="52" t="s">
        <v>1104</v>
      </c>
      <c r="D250" s="59">
        <v>1042</v>
      </c>
      <c r="E250" s="77"/>
      <c r="F250" s="23"/>
      <c r="G250" s="23"/>
      <c r="I250" s="97"/>
    </row>
    <row r="251" spans="1:9" s="4" customFormat="1" ht="15.75" customHeight="1" x14ac:dyDescent="0.2">
      <c r="A251" s="1"/>
      <c r="B251" s="1"/>
      <c r="C251" s="52" t="s">
        <v>1105</v>
      </c>
      <c r="D251" s="59">
        <v>1055</v>
      </c>
      <c r="E251" s="77"/>
      <c r="F251" s="23"/>
      <c r="G251" s="23"/>
      <c r="I251" s="97"/>
    </row>
    <row r="252" spans="1:9" s="5" customFormat="1" ht="15.75" customHeight="1" x14ac:dyDescent="0.25">
      <c r="A252" s="1"/>
      <c r="B252" s="1"/>
      <c r="C252" s="52" t="s">
        <v>1106</v>
      </c>
      <c r="D252" s="59">
        <v>2057</v>
      </c>
      <c r="E252" s="77"/>
      <c r="F252" s="23"/>
      <c r="G252" s="23"/>
      <c r="I252" s="97"/>
    </row>
    <row r="253" spans="1:9" s="4" customFormat="1" ht="15.75" customHeight="1" x14ac:dyDescent="0.2">
      <c r="A253" s="1"/>
      <c r="B253" s="1"/>
      <c r="C253" s="52" t="s">
        <v>1107</v>
      </c>
      <c r="D253" s="59">
        <v>1372</v>
      </c>
      <c r="E253" s="77"/>
      <c r="F253" s="23"/>
      <c r="G253" s="23"/>
      <c r="I253" s="97"/>
    </row>
    <row r="254" spans="1:9" s="4" customFormat="1" ht="15.75" customHeight="1" x14ac:dyDescent="0.2">
      <c r="A254" s="1"/>
      <c r="B254" s="1"/>
      <c r="C254" s="52"/>
      <c r="D254" s="59"/>
      <c r="E254" s="77"/>
      <c r="F254" s="23"/>
      <c r="G254" s="23"/>
    </row>
    <row r="255" spans="1:9" s="5" customFormat="1" ht="15.75" customHeight="1" x14ac:dyDescent="0.25">
      <c r="A255" s="1"/>
      <c r="B255" s="1"/>
      <c r="C255" s="51" t="s">
        <v>1108</v>
      </c>
      <c r="D255" s="58">
        <f>SUM(D256:D271)</f>
        <v>38958</v>
      </c>
      <c r="E255" s="77"/>
      <c r="F255" s="23"/>
      <c r="G255" s="23"/>
      <c r="I255" s="58"/>
    </row>
    <row r="256" spans="1:9" s="4" customFormat="1" ht="15.75" customHeight="1" x14ac:dyDescent="0.2">
      <c r="A256" s="1"/>
      <c r="B256" s="1"/>
      <c r="C256" s="52" t="s">
        <v>125</v>
      </c>
      <c r="D256" s="59">
        <v>2939</v>
      </c>
      <c r="E256" s="77"/>
      <c r="F256" s="23"/>
      <c r="G256" s="23"/>
      <c r="I256" s="97"/>
    </row>
    <row r="257" spans="1:9" s="4" customFormat="1" ht="15.75" customHeight="1" x14ac:dyDescent="0.2">
      <c r="A257" s="1"/>
      <c r="B257" s="1"/>
      <c r="C257" s="52" t="s">
        <v>1109</v>
      </c>
      <c r="D257" s="59">
        <v>3525</v>
      </c>
      <c r="E257" s="77"/>
      <c r="F257" s="23"/>
      <c r="G257" s="23"/>
      <c r="I257" s="97"/>
    </row>
    <row r="258" spans="1:9" s="4" customFormat="1" ht="15.75" customHeight="1" x14ac:dyDescent="0.2">
      <c r="A258" s="1"/>
      <c r="B258" s="1"/>
      <c r="C258" s="52" t="s">
        <v>98</v>
      </c>
      <c r="D258" s="59">
        <v>1299</v>
      </c>
      <c r="E258" s="77"/>
      <c r="F258" s="23"/>
      <c r="G258" s="23"/>
      <c r="I258" s="97"/>
    </row>
    <row r="259" spans="1:9" s="4" customFormat="1" ht="15.75" customHeight="1" x14ac:dyDescent="0.2">
      <c r="A259" s="1"/>
      <c r="B259" s="1"/>
      <c r="C259" s="52" t="s">
        <v>1110</v>
      </c>
      <c r="D259" s="59">
        <v>2918</v>
      </c>
      <c r="E259" s="77"/>
      <c r="F259" s="23"/>
      <c r="G259" s="23"/>
      <c r="I259" s="97"/>
    </row>
    <row r="260" spans="1:9" s="4" customFormat="1" ht="15.75" customHeight="1" x14ac:dyDescent="0.2">
      <c r="A260" s="1"/>
      <c r="B260" s="1"/>
      <c r="C260" s="52" t="s">
        <v>1111</v>
      </c>
      <c r="D260" s="59">
        <v>3050</v>
      </c>
      <c r="E260" s="77"/>
      <c r="F260" s="23"/>
      <c r="G260" s="23"/>
      <c r="I260" s="97"/>
    </row>
    <row r="261" spans="1:9" s="4" customFormat="1" ht="15.75" customHeight="1" x14ac:dyDescent="0.2">
      <c r="A261" s="1"/>
      <c r="B261" s="1"/>
      <c r="C261" s="52" t="s">
        <v>1112</v>
      </c>
      <c r="D261" s="59">
        <v>1110</v>
      </c>
      <c r="E261" s="77"/>
      <c r="F261" s="23"/>
      <c r="G261" s="23"/>
      <c r="I261" s="97"/>
    </row>
    <row r="262" spans="1:9" s="4" customFormat="1" ht="15.75" customHeight="1" x14ac:dyDescent="0.2">
      <c r="A262" s="1"/>
      <c r="B262" s="1"/>
      <c r="C262" s="52" t="s">
        <v>468</v>
      </c>
      <c r="D262" s="59">
        <v>573</v>
      </c>
      <c r="E262" s="77"/>
      <c r="F262" s="23"/>
      <c r="G262" s="23"/>
      <c r="I262" s="97"/>
    </row>
    <row r="263" spans="1:9" s="4" customFormat="1" ht="15.75" customHeight="1" x14ac:dyDescent="0.2">
      <c r="A263" s="1"/>
      <c r="B263" s="1"/>
      <c r="C263" s="52" t="s">
        <v>1113</v>
      </c>
      <c r="D263" s="59">
        <v>1892</v>
      </c>
      <c r="E263" s="77"/>
      <c r="F263" s="23"/>
      <c r="G263" s="23"/>
      <c r="I263" s="97"/>
    </row>
    <row r="264" spans="1:9" s="4" customFormat="1" ht="15.75" customHeight="1" x14ac:dyDescent="0.2">
      <c r="A264" s="1"/>
      <c r="B264" s="1"/>
      <c r="C264" s="52" t="s">
        <v>38</v>
      </c>
      <c r="D264" s="59">
        <v>6167</v>
      </c>
      <c r="E264" s="77"/>
      <c r="F264" s="23"/>
      <c r="G264" s="23"/>
      <c r="I264" s="97"/>
    </row>
    <row r="265" spans="1:9" s="4" customFormat="1" ht="15.75" customHeight="1" x14ac:dyDescent="0.2">
      <c r="A265" s="1"/>
      <c r="B265" s="1"/>
      <c r="C265" s="52" t="s">
        <v>1114</v>
      </c>
      <c r="D265" s="59">
        <v>1552</v>
      </c>
      <c r="E265" s="77"/>
      <c r="F265" s="23"/>
      <c r="G265" s="23"/>
      <c r="I265" s="97"/>
    </row>
    <row r="266" spans="1:9" s="4" customFormat="1" ht="15.75" customHeight="1" x14ac:dyDescent="0.2">
      <c r="A266" s="1"/>
      <c r="B266" s="1"/>
      <c r="C266" s="52" t="s">
        <v>1115</v>
      </c>
      <c r="D266" s="59">
        <v>2531</v>
      </c>
      <c r="E266" s="77"/>
      <c r="F266" s="23"/>
      <c r="G266" s="23"/>
      <c r="I266" s="97"/>
    </row>
    <row r="267" spans="1:9" s="4" customFormat="1" ht="15.75" customHeight="1" x14ac:dyDescent="0.2">
      <c r="A267" s="1"/>
      <c r="B267" s="1"/>
      <c r="C267" s="52" t="s">
        <v>686</v>
      </c>
      <c r="D267" s="59">
        <v>1837</v>
      </c>
      <c r="E267" s="77"/>
      <c r="F267" s="23"/>
      <c r="G267" s="23"/>
      <c r="I267" s="97"/>
    </row>
    <row r="268" spans="1:9" s="4" customFormat="1" ht="15.75" customHeight="1" x14ac:dyDescent="0.2">
      <c r="A268" s="1"/>
      <c r="B268" s="1"/>
      <c r="C268" s="52" t="s">
        <v>1116</v>
      </c>
      <c r="D268" s="59">
        <v>730</v>
      </c>
      <c r="E268" s="77"/>
      <c r="F268" s="23"/>
      <c r="G268" s="23"/>
      <c r="I268" s="97"/>
    </row>
    <row r="269" spans="1:9" s="4" customFormat="1" ht="15.75" customHeight="1" x14ac:dyDescent="0.2">
      <c r="A269" s="1"/>
      <c r="B269" s="1"/>
      <c r="C269" s="52" t="s">
        <v>257</v>
      </c>
      <c r="D269" s="59">
        <v>4687</v>
      </c>
      <c r="E269" s="77"/>
      <c r="F269" s="23"/>
      <c r="G269" s="23"/>
      <c r="I269" s="97"/>
    </row>
    <row r="270" spans="1:9" s="4" customFormat="1" ht="15.75" customHeight="1" x14ac:dyDescent="0.2">
      <c r="A270" s="1"/>
      <c r="B270" s="1"/>
      <c r="C270" s="52" t="s">
        <v>174</v>
      </c>
      <c r="D270" s="59">
        <v>1578</v>
      </c>
      <c r="E270" s="77"/>
      <c r="F270" s="23"/>
      <c r="G270" s="23"/>
      <c r="I270" s="97"/>
    </row>
    <row r="271" spans="1:9" s="4" customFormat="1" ht="15.75" customHeight="1" x14ac:dyDescent="0.2">
      <c r="A271" s="1"/>
      <c r="B271" s="1"/>
      <c r="C271" s="52" t="s">
        <v>462</v>
      </c>
      <c r="D271" s="59">
        <v>2570</v>
      </c>
      <c r="E271" s="77"/>
      <c r="F271" s="23"/>
      <c r="G271" s="23"/>
      <c r="I271" s="97"/>
    </row>
    <row r="272" spans="1:9" s="4" customFormat="1" ht="15.75" customHeight="1" x14ac:dyDescent="0.2">
      <c r="A272" s="1"/>
      <c r="B272" s="1"/>
      <c r="C272" s="52"/>
      <c r="D272" s="59"/>
      <c r="E272" s="77"/>
      <c r="F272" s="23"/>
      <c r="G272" s="23"/>
    </row>
    <row r="273" spans="1:9" s="5" customFormat="1" ht="15.75" customHeight="1" x14ac:dyDescent="0.25">
      <c r="A273" s="1"/>
      <c r="B273" s="1"/>
      <c r="C273" s="51" t="s">
        <v>2374</v>
      </c>
      <c r="D273" s="58">
        <f>SUM(D274:D296)</f>
        <v>122968</v>
      </c>
      <c r="E273" s="77"/>
      <c r="F273" s="23"/>
      <c r="G273" s="23"/>
      <c r="I273" s="58"/>
    </row>
    <row r="274" spans="1:9" s="4" customFormat="1" ht="15.75" customHeight="1" x14ac:dyDescent="0.2">
      <c r="A274" s="1"/>
      <c r="B274" s="1"/>
      <c r="C274" s="52" t="s">
        <v>265</v>
      </c>
      <c r="D274" s="59">
        <v>5504</v>
      </c>
      <c r="E274" s="77"/>
      <c r="F274" s="23"/>
      <c r="G274" s="23"/>
      <c r="I274" s="97"/>
    </row>
    <row r="275" spans="1:9" s="4" customFormat="1" ht="15.75" customHeight="1" x14ac:dyDescent="0.2">
      <c r="A275" s="1"/>
      <c r="B275" s="1"/>
      <c r="C275" s="52" t="s">
        <v>1117</v>
      </c>
      <c r="D275" s="59">
        <v>2588</v>
      </c>
      <c r="E275" s="77"/>
      <c r="F275" s="23"/>
      <c r="G275" s="23"/>
      <c r="I275" s="97"/>
    </row>
    <row r="276" spans="1:9" s="5" customFormat="1" ht="15.75" customHeight="1" x14ac:dyDescent="0.25">
      <c r="A276" s="1"/>
      <c r="B276" s="1"/>
      <c r="C276" s="52" t="s">
        <v>1118</v>
      </c>
      <c r="D276" s="59">
        <v>5813</v>
      </c>
      <c r="E276" s="77"/>
      <c r="F276" s="23"/>
      <c r="G276" s="23"/>
      <c r="I276" s="97"/>
    </row>
    <row r="277" spans="1:9" s="4" customFormat="1" ht="15.75" customHeight="1" x14ac:dyDescent="0.2">
      <c r="A277" s="1"/>
      <c r="B277" s="1"/>
      <c r="C277" s="52" t="s">
        <v>1119</v>
      </c>
      <c r="D277" s="59">
        <v>2524</v>
      </c>
      <c r="E277" s="77"/>
      <c r="F277" s="23"/>
      <c r="G277" s="23"/>
      <c r="I277" s="97"/>
    </row>
    <row r="278" spans="1:9" s="4" customFormat="1" ht="15.75" customHeight="1" x14ac:dyDescent="0.2">
      <c r="A278" s="1"/>
      <c r="B278" s="1"/>
      <c r="C278" s="52" t="s">
        <v>1120</v>
      </c>
      <c r="D278" s="59">
        <v>3711</v>
      </c>
      <c r="E278" s="77"/>
      <c r="F278" s="23"/>
      <c r="G278" s="23"/>
      <c r="I278" s="97"/>
    </row>
    <row r="279" spans="1:9" s="4" customFormat="1" ht="15.75" customHeight="1" x14ac:dyDescent="0.2">
      <c r="A279" s="1"/>
      <c r="B279" s="1"/>
      <c r="C279" s="52" t="s">
        <v>1121</v>
      </c>
      <c r="D279" s="59">
        <v>12922</v>
      </c>
      <c r="E279" s="77"/>
      <c r="F279" s="23"/>
      <c r="G279" s="23"/>
      <c r="I279" s="97"/>
    </row>
    <row r="280" spans="1:9" s="4" customFormat="1" ht="15.75" customHeight="1" x14ac:dyDescent="0.2">
      <c r="A280" s="1"/>
      <c r="B280" s="1"/>
      <c r="C280" s="52" t="s">
        <v>1122</v>
      </c>
      <c r="D280" s="59">
        <v>2004</v>
      </c>
      <c r="E280" s="77"/>
      <c r="F280" s="23"/>
      <c r="G280" s="23"/>
      <c r="I280" s="97"/>
    </row>
    <row r="281" spans="1:9" s="4" customFormat="1" ht="15.75" customHeight="1" x14ac:dyDescent="0.2">
      <c r="A281" s="1"/>
      <c r="B281" s="1"/>
      <c r="C281" s="52" t="s">
        <v>1123</v>
      </c>
      <c r="D281" s="59">
        <v>15370</v>
      </c>
      <c r="E281" s="77"/>
      <c r="F281" s="23"/>
      <c r="G281" s="23"/>
      <c r="I281" s="97"/>
    </row>
    <row r="282" spans="1:9" s="4" customFormat="1" ht="15.75" customHeight="1" x14ac:dyDescent="0.2">
      <c r="A282" s="1"/>
      <c r="B282" s="1"/>
      <c r="C282" s="52" t="s">
        <v>1124</v>
      </c>
      <c r="D282" s="59">
        <v>1820</v>
      </c>
      <c r="E282" s="77"/>
      <c r="F282" s="23"/>
      <c r="G282" s="23"/>
      <c r="I282" s="97"/>
    </row>
    <row r="283" spans="1:9" s="4" customFormat="1" ht="15.75" customHeight="1" x14ac:dyDescent="0.2">
      <c r="A283" s="1"/>
      <c r="B283" s="1"/>
      <c r="C283" s="52" t="s">
        <v>1125</v>
      </c>
      <c r="D283" s="59">
        <v>5933</v>
      </c>
      <c r="E283" s="77"/>
      <c r="F283" s="23"/>
      <c r="G283" s="23"/>
      <c r="I283" s="97"/>
    </row>
    <row r="284" spans="1:9" s="4" customFormat="1" ht="15.75" customHeight="1" x14ac:dyDescent="0.2">
      <c r="A284" s="1"/>
      <c r="B284" s="1"/>
      <c r="C284" s="52" t="s">
        <v>569</v>
      </c>
      <c r="D284" s="59">
        <v>13142</v>
      </c>
      <c r="E284" s="77"/>
      <c r="F284" s="23"/>
      <c r="G284" s="23"/>
      <c r="I284" s="97"/>
    </row>
    <row r="285" spans="1:9" s="4" customFormat="1" ht="15.75" customHeight="1" x14ac:dyDescent="0.2">
      <c r="A285" s="1"/>
      <c r="B285" s="1"/>
      <c r="C285" s="52" t="s">
        <v>49</v>
      </c>
      <c r="D285" s="59">
        <v>9525</v>
      </c>
      <c r="E285" s="77"/>
      <c r="F285" s="23"/>
      <c r="G285" s="23"/>
      <c r="I285" s="97"/>
    </row>
    <row r="286" spans="1:9" s="4" customFormat="1" ht="15.75" customHeight="1" x14ac:dyDescent="0.2">
      <c r="A286" s="1"/>
      <c r="B286" s="1"/>
      <c r="C286" s="52" t="s">
        <v>28</v>
      </c>
      <c r="D286" s="59">
        <v>9092</v>
      </c>
      <c r="E286" s="77"/>
      <c r="F286" s="23"/>
      <c r="G286" s="23"/>
      <c r="I286" s="97"/>
    </row>
    <row r="287" spans="1:9" s="4" customFormat="1" ht="15.75" customHeight="1" x14ac:dyDescent="0.2">
      <c r="A287" s="1"/>
      <c r="B287" s="1"/>
      <c r="C287" s="52" t="s">
        <v>33</v>
      </c>
      <c r="D287" s="59">
        <v>3680</v>
      </c>
      <c r="E287" s="77"/>
      <c r="F287" s="23"/>
      <c r="G287" s="23"/>
      <c r="I287" s="97"/>
    </row>
    <row r="288" spans="1:9" s="4" customFormat="1" ht="15.75" customHeight="1" x14ac:dyDescent="0.2">
      <c r="A288" s="1"/>
      <c r="B288" s="1"/>
      <c r="C288" s="52" t="s">
        <v>1126</v>
      </c>
      <c r="D288" s="59">
        <v>6162</v>
      </c>
      <c r="E288" s="77"/>
      <c r="F288" s="23"/>
      <c r="G288" s="23"/>
      <c r="I288" s="97"/>
    </row>
    <row r="289" spans="1:9" s="4" customFormat="1" ht="15.75" customHeight="1" x14ac:dyDescent="0.2">
      <c r="A289" s="1"/>
      <c r="B289" s="1"/>
      <c r="C289" s="52" t="s">
        <v>1127</v>
      </c>
      <c r="D289" s="59">
        <v>4483</v>
      </c>
      <c r="E289" s="77"/>
      <c r="F289" s="23"/>
      <c r="G289" s="23"/>
      <c r="I289" s="97"/>
    </row>
    <row r="290" spans="1:9" s="4" customFormat="1" ht="15.75" customHeight="1" x14ac:dyDescent="0.2">
      <c r="A290" s="1"/>
      <c r="B290" s="1"/>
      <c r="C290" s="52" t="s">
        <v>37</v>
      </c>
      <c r="D290" s="59">
        <v>5019</v>
      </c>
      <c r="E290" s="77"/>
      <c r="F290" s="23"/>
      <c r="G290" s="23"/>
      <c r="I290" s="97"/>
    </row>
    <row r="291" spans="1:9" s="4" customFormat="1" ht="15.75" customHeight="1" x14ac:dyDescent="0.2">
      <c r="A291" s="1"/>
      <c r="B291" s="1"/>
      <c r="C291" s="52" t="s">
        <v>1128</v>
      </c>
      <c r="D291" s="59">
        <v>2845</v>
      </c>
      <c r="E291" s="77"/>
      <c r="F291" s="23"/>
      <c r="G291" s="23"/>
      <c r="I291" s="97"/>
    </row>
    <row r="292" spans="1:9" s="4" customFormat="1" ht="15.75" customHeight="1" x14ac:dyDescent="0.2">
      <c r="A292" s="1"/>
      <c r="B292" s="1"/>
      <c r="C292" s="52" t="s">
        <v>1129</v>
      </c>
      <c r="D292" s="59">
        <v>1675</v>
      </c>
      <c r="E292" s="77"/>
      <c r="F292" s="23"/>
      <c r="G292" s="23"/>
      <c r="I292" s="97"/>
    </row>
    <row r="293" spans="1:9" s="5" customFormat="1" ht="15.75" customHeight="1" x14ac:dyDescent="0.25">
      <c r="A293" s="1"/>
      <c r="B293" s="1"/>
      <c r="C293" s="52" t="s">
        <v>1130</v>
      </c>
      <c r="D293" s="59">
        <v>2633</v>
      </c>
      <c r="E293" s="77"/>
      <c r="F293" s="23"/>
      <c r="G293" s="23"/>
      <c r="H293" s="93"/>
      <c r="I293" s="97"/>
    </row>
    <row r="294" spans="1:9" s="4" customFormat="1" ht="15.75" customHeight="1" x14ac:dyDescent="0.2">
      <c r="A294" s="1"/>
      <c r="B294" s="1"/>
      <c r="C294" s="52" t="s">
        <v>1131</v>
      </c>
      <c r="D294" s="59">
        <v>870</v>
      </c>
      <c r="E294" s="77"/>
      <c r="F294" s="23"/>
      <c r="G294" s="23"/>
      <c r="I294" s="97"/>
    </row>
    <row r="295" spans="1:9" s="4" customFormat="1" ht="15.75" customHeight="1" x14ac:dyDescent="0.2">
      <c r="A295" s="1"/>
      <c r="B295" s="1"/>
      <c r="C295" s="52" t="s">
        <v>1132</v>
      </c>
      <c r="D295" s="59">
        <v>3514</v>
      </c>
      <c r="E295" s="77"/>
      <c r="F295" s="23"/>
      <c r="G295" s="23"/>
      <c r="I295" s="97"/>
    </row>
    <row r="296" spans="1:9" s="4" customFormat="1" ht="15.75" customHeight="1" x14ac:dyDescent="0.2">
      <c r="A296" s="1"/>
      <c r="B296" s="1"/>
      <c r="C296" s="52" t="s">
        <v>1133</v>
      </c>
      <c r="D296" s="59">
        <v>2139</v>
      </c>
      <c r="E296" s="77"/>
      <c r="F296" s="23"/>
      <c r="G296" s="23"/>
      <c r="I296" s="97"/>
    </row>
    <row r="297" spans="1:9" s="4" customFormat="1" ht="15.75" customHeight="1" x14ac:dyDescent="0.2">
      <c r="A297" s="1"/>
      <c r="B297" s="1"/>
      <c r="C297" s="52"/>
      <c r="D297" s="59"/>
      <c r="E297" s="77"/>
      <c r="F297" s="23"/>
      <c r="G297" s="23"/>
    </row>
    <row r="298" spans="1:9" s="5" customFormat="1" ht="15.75" customHeight="1" x14ac:dyDescent="0.25">
      <c r="A298" s="1"/>
      <c r="B298" s="1"/>
      <c r="C298" s="51" t="s">
        <v>1134</v>
      </c>
      <c r="D298" s="58">
        <f>SUM(D299:D318)</f>
        <v>44311</v>
      </c>
      <c r="E298" s="77"/>
      <c r="F298" s="23"/>
      <c r="G298" s="23"/>
      <c r="I298" s="58"/>
    </row>
    <row r="299" spans="1:9" s="4" customFormat="1" ht="15.75" customHeight="1" x14ac:dyDescent="0.2">
      <c r="A299" s="1"/>
      <c r="B299" s="1"/>
      <c r="C299" s="52" t="s">
        <v>1135</v>
      </c>
      <c r="D299" s="59">
        <v>1656</v>
      </c>
      <c r="E299" s="77"/>
      <c r="F299" s="23"/>
      <c r="G299" s="23"/>
      <c r="I299" s="97"/>
    </row>
    <row r="300" spans="1:9" s="4" customFormat="1" ht="15.75" customHeight="1" x14ac:dyDescent="0.2">
      <c r="A300" s="1"/>
      <c r="B300" s="1"/>
      <c r="C300" s="52" t="s">
        <v>1136</v>
      </c>
      <c r="D300" s="59">
        <v>1510</v>
      </c>
      <c r="E300" s="77"/>
      <c r="F300" s="23"/>
      <c r="G300" s="23"/>
      <c r="I300" s="97"/>
    </row>
    <row r="301" spans="1:9" s="4" customFormat="1" ht="15.75" customHeight="1" x14ac:dyDescent="0.2">
      <c r="A301" s="1"/>
      <c r="B301" s="1"/>
      <c r="C301" s="52" t="s">
        <v>1137</v>
      </c>
      <c r="D301" s="59">
        <v>2002</v>
      </c>
      <c r="E301" s="77"/>
      <c r="F301" s="23"/>
      <c r="G301" s="23"/>
      <c r="I301" s="97"/>
    </row>
    <row r="302" spans="1:9" s="4" customFormat="1" ht="15.75" customHeight="1" x14ac:dyDescent="0.2">
      <c r="A302" s="1"/>
      <c r="B302" s="1"/>
      <c r="C302" s="52" t="s">
        <v>1138</v>
      </c>
      <c r="D302" s="59">
        <v>2341</v>
      </c>
      <c r="E302" s="77"/>
      <c r="F302" s="23"/>
      <c r="G302" s="23"/>
      <c r="I302" s="97"/>
    </row>
    <row r="303" spans="1:9" s="4" customFormat="1" ht="15.75" customHeight="1" x14ac:dyDescent="0.2">
      <c r="A303" s="1"/>
      <c r="B303" s="1"/>
      <c r="C303" s="52" t="s">
        <v>1139</v>
      </c>
      <c r="D303" s="59">
        <v>1192</v>
      </c>
      <c r="E303" s="77"/>
      <c r="F303" s="23"/>
      <c r="G303" s="23"/>
      <c r="I303" s="97"/>
    </row>
    <row r="304" spans="1:9" s="4" customFormat="1" ht="15.75" customHeight="1" x14ac:dyDescent="0.2">
      <c r="A304" s="1"/>
      <c r="B304" s="1"/>
      <c r="C304" s="52" t="s">
        <v>1140</v>
      </c>
      <c r="D304" s="59">
        <v>1891</v>
      </c>
      <c r="E304" s="77"/>
      <c r="F304" s="23"/>
      <c r="G304" s="23"/>
      <c r="I304" s="97"/>
    </row>
    <row r="305" spans="1:9" s="4" customFormat="1" ht="15.75" customHeight="1" x14ac:dyDescent="0.2">
      <c r="A305" s="1"/>
      <c r="B305" s="1"/>
      <c r="C305" s="52" t="s">
        <v>1141</v>
      </c>
      <c r="D305" s="59">
        <v>2465</v>
      </c>
      <c r="E305" s="77"/>
      <c r="F305" s="23"/>
      <c r="G305" s="23"/>
      <c r="I305" s="97"/>
    </row>
    <row r="306" spans="1:9" s="4" customFormat="1" ht="15.75" customHeight="1" x14ac:dyDescent="0.2">
      <c r="A306" s="1"/>
      <c r="B306" s="1"/>
      <c r="C306" s="52" t="s">
        <v>1142</v>
      </c>
      <c r="D306" s="59">
        <v>1243</v>
      </c>
      <c r="E306" s="77"/>
      <c r="F306" s="23"/>
      <c r="G306" s="23"/>
      <c r="I306" s="97"/>
    </row>
    <row r="307" spans="1:9" s="4" customFormat="1" ht="15.75" customHeight="1" x14ac:dyDescent="0.2">
      <c r="A307" s="1"/>
      <c r="B307" s="1"/>
      <c r="C307" s="52" t="s">
        <v>1143</v>
      </c>
      <c r="D307" s="59">
        <v>1302</v>
      </c>
      <c r="E307" s="77"/>
      <c r="F307" s="23"/>
      <c r="G307" s="23"/>
      <c r="I307" s="97"/>
    </row>
    <row r="308" spans="1:9" s="4" customFormat="1" ht="15.75" customHeight="1" x14ac:dyDescent="0.2">
      <c r="A308" s="1"/>
      <c r="B308" s="1"/>
      <c r="C308" s="52" t="s">
        <v>130</v>
      </c>
      <c r="D308" s="59">
        <v>5582</v>
      </c>
      <c r="E308" s="77"/>
      <c r="F308" s="23"/>
      <c r="G308" s="23"/>
      <c r="I308" s="97"/>
    </row>
    <row r="309" spans="1:9" s="5" customFormat="1" ht="15.75" customHeight="1" x14ac:dyDescent="0.25">
      <c r="A309" s="1"/>
      <c r="B309" s="1"/>
      <c r="C309" s="52" t="s">
        <v>1144</v>
      </c>
      <c r="D309" s="59">
        <v>1237</v>
      </c>
      <c r="E309" s="77"/>
      <c r="F309" s="23"/>
      <c r="G309" s="23"/>
      <c r="I309" s="97"/>
    </row>
    <row r="310" spans="1:9" s="4" customFormat="1" ht="15.75" customHeight="1" x14ac:dyDescent="0.2">
      <c r="A310" s="1"/>
      <c r="B310" s="1"/>
      <c r="C310" s="52" t="s">
        <v>1145</v>
      </c>
      <c r="D310" s="59">
        <v>1160</v>
      </c>
      <c r="E310" s="77"/>
      <c r="F310" s="23"/>
      <c r="G310" s="23"/>
      <c r="I310" s="97"/>
    </row>
    <row r="311" spans="1:9" s="4" customFormat="1" ht="15.75" customHeight="1" x14ac:dyDescent="0.2">
      <c r="A311" s="1"/>
      <c r="B311" s="1"/>
      <c r="C311" s="52" t="s">
        <v>1146</v>
      </c>
      <c r="D311" s="59">
        <v>3537</v>
      </c>
      <c r="E311" s="77"/>
      <c r="F311" s="23"/>
      <c r="G311" s="23"/>
      <c r="I311" s="97"/>
    </row>
    <row r="312" spans="1:9" s="4" customFormat="1" ht="15.75" customHeight="1" x14ac:dyDescent="0.2">
      <c r="A312" s="1"/>
      <c r="B312" s="1"/>
      <c r="C312" s="52" t="s">
        <v>1147</v>
      </c>
      <c r="D312" s="59">
        <v>3787</v>
      </c>
      <c r="E312" s="77"/>
      <c r="F312" s="23"/>
      <c r="G312" s="23"/>
      <c r="I312" s="97"/>
    </row>
    <row r="313" spans="1:9" s="4" customFormat="1" ht="15.75" customHeight="1" x14ac:dyDescent="0.2">
      <c r="A313" s="1"/>
      <c r="B313" s="1"/>
      <c r="C313" s="52" t="s">
        <v>2</v>
      </c>
      <c r="D313" s="59">
        <v>3866</v>
      </c>
      <c r="E313" s="77"/>
      <c r="F313" s="23"/>
      <c r="G313" s="23"/>
      <c r="I313" s="97"/>
    </row>
    <row r="314" spans="1:9" s="4" customFormat="1" ht="15.75" customHeight="1" x14ac:dyDescent="0.2">
      <c r="A314" s="1"/>
      <c r="B314" s="1"/>
      <c r="C314" s="52" t="s">
        <v>1014</v>
      </c>
      <c r="D314" s="59">
        <v>731</v>
      </c>
      <c r="E314" s="77"/>
      <c r="F314" s="23"/>
      <c r="G314" s="23"/>
      <c r="I314" s="97"/>
    </row>
    <row r="315" spans="1:9" s="4" customFormat="1" ht="15.75" customHeight="1" x14ac:dyDescent="0.2">
      <c r="A315" s="1"/>
      <c r="B315" s="1"/>
      <c r="C315" s="52" t="s">
        <v>1148</v>
      </c>
      <c r="D315" s="59">
        <v>624</v>
      </c>
      <c r="E315" s="77"/>
      <c r="F315" s="23"/>
      <c r="G315" s="23"/>
      <c r="I315" s="97"/>
    </row>
    <row r="316" spans="1:9" s="4" customFormat="1" ht="15.75" customHeight="1" x14ac:dyDescent="0.2">
      <c r="A316" s="1"/>
      <c r="B316" s="1"/>
      <c r="C316" s="52" t="s">
        <v>1149</v>
      </c>
      <c r="D316" s="59">
        <v>1538</v>
      </c>
      <c r="E316" s="77"/>
      <c r="F316" s="23"/>
      <c r="G316" s="23"/>
      <c r="I316" s="97"/>
    </row>
    <row r="317" spans="1:9" s="4" customFormat="1" ht="15.75" customHeight="1" x14ac:dyDescent="0.2">
      <c r="A317" s="1"/>
      <c r="B317" s="1"/>
      <c r="C317" s="52" t="s">
        <v>1150</v>
      </c>
      <c r="D317" s="59">
        <v>4054</v>
      </c>
      <c r="E317" s="77"/>
      <c r="F317" s="23"/>
      <c r="G317" s="23"/>
      <c r="I317" s="97"/>
    </row>
    <row r="318" spans="1:9" s="4" customFormat="1" ht="15.75" customHeight="1" x14ac:dyDescent="0.2">
      <c r="A318" s="1"/>
      <c r="B318" s="1"/>
      <c r="C318" s="52" t="s">
        <v>1151</v>
      </c>
      <c r="D318" s="59">
        <v>2593</v>
      </c>
      <c r="E318" s="77"/>
      <c r="F318" s="23"/>
      <c r="G318" s="23"/>
      <c r="I318" s="97"/>
    </row>
    <row r="319" spans="1:9" s="5" customFormat="1" ht="15.75" customHeight="1" x14ac:dyDescent="0.25">
      <c r="A319" s="1"/>
      <c r="B319" s="1"/>
      <c r="C319" s="52"/>
      <c r="D319" s="59"/>
      <c r="E319" s="77"/>
      <c r="F319" s="23"/>
      <c r="G319" s="23"/>
    </row>
    <row r="320" spans="1:9" s="4" customFormat="1" ht="15.75" customHeight="1" x14ac:dyDescent="0.25">
      <c r="A320" s="1"/>
      <c r="B320" s="1"/>
      <c r="C320" s="51" t="s">
        <v>1152</v>
      </c>
      <c r="D320" s="58">
        <f>SUM(D321:D333)</f>
        <v>55925</v>
      </c>
      <c r="E320" s="77"/>
      <c r="F320" s="23"/>
      <c r="G320" s="23"/>
      <c r="I320" s="58"/>
    </row>
    <row r="321" spans="1:9" s="4" customFormat="1" ht="15.75" customHeight="1" x14ac:dyDescent="0.2">
      <c r="A321" s="1"/>
      <c r="B321" s="1"/>
      <c r="C321" s="52" t="s">
        <v>1153</v>
      </c>
      <c r="D321" s="59">
        <v>4046</v>
      </c>
      <c r="E321" s="77"/>
      <c r="F321" s="23"/>
      <c r="G321" s="23"/>
      <c r="I321" s="97"/>
    </row>
    <row r="322" spans="1:9" s="4" customFormat="1" ht="15.75" customHeight="1" x14ac:dyDescent="0.25">
      <c r="A322" s="1"/>
      <c r="B322" s="1"/>
      <c r="C322" s="52" t="s">
        <v>57</v>
      </c>
      <c r="D322" s="59">
        <v>6887</v>
      </c>
      <c r="E322" s="77"/>
      <c r="F322" s="23"/>
      <c r="G322" s="23"/>
      <c r="H322" s="93"/>
      <c r="I322" s="97"/>
    </row>
    <row r="323" spans="1:9" s="4" customFormat="1" ht="15.75" customHeight="1" x14ac:dyDescent="0.2">
      <c r="A323" s="1"/>
      <c r="B323" s="1"/>
      <c r="C323" s="52" t="s">
        <v>1154</v>
      </c>
      <c r="D323" s="59">
        <v>5376</v>
      </c>
      <c r="E323" s="77"/>
      <c r="F323" s="23"/>
      <c r="G323" s="23"/>
      <c r="I323" s="97"/>
    </row>
    <row r="324" spans="1:9" s="4" customFormat="1" ht="15.75" customHeight="1" x14ac:dyDescent="0.2">
      <c r="A324" s="1"/>
      <c r="B324" s="1"/>
      <c r="C324" s="52" t="s">
        <v>1155</v>
      </c>
      <c r="D324" s="59">
        <v>5249</v>
      </c>
      <c r="E324" s="77"/>
      <c r="F324" s="23"/>
      <c r="G324" s="23"/>
      <c r="I324" s="97"/>
    </row>
    <row r="325" spans="1:9" s="4" customFormat="1" ht="15.75" customHeight="1" x14ac:dyDescent="0.2">
      <c r="A325" s="1"/>
      <c r="B325" s="1"/>
      <c r="C325" s="52" t="s">
        <v>1156</v>
      </c>
      <c r="D325" s="59">
        <v>7578</v>
      </c>
      <c r="E325" s="77"/>
      <c r="F325" s="23"/>
      <c r="G325" s="23"/>
      <c r="I325" s="97"/>
    </row>
    <row r="326" spans="1:9" s="4" customFormat="1" ht="15.75" customHeight="1" x14ac:dyDescent="0.2">
      <c r="A326" s="1"/>
      <c r="B326" s="1"/>
      <c r="C326" s="52" t="s">
        <v>52</v>
      </c>
      <c r="D326" s="59">
        <v>5081</v>
      </c>
      <c r="E326" s="77"/>
      <c r="F326" s="23"/>
      <c r="G326" s="23"/>
      <c r="I326" s="97"/>
    </row>
    <row r="327" spans="1:9" s="4" customFormat="1" ht="15.75" customHeight="1" x14ac:dyDescent="0.2">
      <c r="A327" s="1"/>
      <c r="B327" s="1"/>
      <c r="C327" s="52" t="s">
        <v>1157</v>
      </c>
      <c r="D327" s="59">
        <v>1543</v>
      </c>
      <c r="E327" s="77"/>
      <c r="F327" s="23"/>
      <c r="G327" s="23"/>
      <c r="I327" s="97"/>
    </row>
    <row r="328" spans="1:9" s="4" customFormat="1" ht="15.75" customHeight="1" x14ac:dyDescent="0.2">
      <c r="A328" s="1"/>
      <c r="B328" s="1"/>
      <c r="C328" s="52" t="s">
        <v>1158</v>
      </c>
      <c r="D328" s="59">
        <v>2012</v>
      </c>
      <c r="E328" s="77"/>
      <c r="F328" s="23"/>
      <c r="G328" s="23"/>
      <c r="I328" s="97"/>
    </row>
    <row r="329" spans="1:9" s="4" customFormat="1" ht="15.75" customHeight="1" x14ac:dyDescent="0.2">
      <c r="A329" s="1"/>
      <c r="B329" s="1"/>
      <c r="C329" s="52" t="s">
        <v>1159</v>
      </c>
      <c r="D329" s="59">
        <v>11240</v>
      </c>
      <c r="E329" s="77"/>
      <c r="F329" s="23"/>
      <c r="G329" s="23"/>
      <c r="I329" s="97"/>
    </row>
    <row r="330" spans="1:9" s="4" customFormat="1" ht="15.75" customHeight="1" x14ac:dyDescent="0.2">
      <c r="A330" s="1"/>
      <c r="B330" s="1"/>
      <c r="C330" s="52" t="s">
        <v>1160</v>
      </c>
      <c r="D330" s="59">
        <v>1778</v>
      </c>
      <c r="E330" s="77"/>
      <c r="F330" s="23"/>
      <c r="G330" s="23"/>
      <c r="I330" s="97"/>
    </row>
    <row r="331" spans="1:9" s="4" customFormat="1" ht="15.75" customHeight="1" x14ac:dyDescent="0.2">
      <c r="A331" s="1"/>
      <c r="B331" s="1"/>
      <c r="C331" s="52" t="s">
        <v>1161</v>
      </c>
      <c r="D331" s="59">
        <v>1788</v>
      </c>
      <c r="E331" s="77"/>
      <c r="F331" s="23"/>
      <c r="G331" s="23"/>
      <c r="I331" s="97"/>
    </row>
    <row r="332" spans="1:9" s="4" customFormat="1" ht="15.75" customHeight="1" x14ac:dyDescent="0.2">
      <c r="A332" s="1"/>
      <c r="B332" s="1"/>
      <c r="C332" s="52" t="s">
        <v>122</v>
      </c>
      <c r="D332" s="59">
        <v>1834</v>
      </c>
      <c r="E332" s="77"/>
      <c r="F332" s="23"/>
      <c r="G332" s="23"/>
      <c r="I332" s="97"/>
    </row>
    <row r="333" spans="1:9" s="4" customFormat="1" ht="15.75" customHeight="1" x14ac:dyDescent="0.2">
      <c r="A333" s="1"/>
      <c r="B333" s="1"/>
      <c r="C333" s="52" t="s">
        <v>1162</v>
      </c>
      <c r="D333" s="59">
        <v>1513</v>
      </c>
      <c r="E333" s="77"/>
      <c r="F333" s="23"/>
      <c r="G333" s="23"/>
      <c r="I333" s="97"/>
    </row>
    <row r="334" spans="1:9" s="5" customFormat="1" ht="15.75" customHeight="1" x14ac:dyDescent="0.25">
      <c r="A334" s="1"/>
      <c r="B334" s="1"/>
      <c r="C334" s="52"/>
      <c r="D334" s="59"/>
      <c r="E334" s="77"/>
      <c r="F334" s="23"/>
      <c r="G334" s="23"/>
    </row>
    <row r="335" spans="1:9" s="4" customFormat="1" ht="15.75" customHeight="1" x14ac:dyDescent="0.25">
      <c r="A335" s="1"/>
      <c r="B335" s="1"/>
      <c r="C335" s="51" t="s">
        <v>1163</v>
      </c>
      <c r="D335" s="58">
        <f>SUM(D336:D399)</f>
        <v>127653</v>
      </c>
      <c r="E335" s="77"/>
      <c r="F335" s="23"/>
      <c r="G335" s="23"/>
      <c r="I335" s="58"/>
    </row>
    <row r="336" spans="1:9" s="4" customFormat="1" ht="15.75" customHeight="1" x14ac:dyDescent="0.2">
      <c r="A336" s="1"/>
      <c r="B336" s="1"/>
      <c r="C336" s="52" t="s">
        <v>1164</v>
      </c>
      <c r="D336" s="59">
        <v>352</v>
      </c>
      <c r="E336" s="77"/>
      <c r="F336" s="23"/>
      <c r="G336" s="23"/>
      <c r="I336" s="97"/>
    </row>
    <row r="337" spans="1:9" s="4" customFormat="1" ht="15.75" customHeight="1" x14ac:dyDescent="0.2">
      <c r="A337" s="1"/>
      <c r="B337" s="1"/>
      <c r="C337" s="52" t="s">
        <v>1165</v>
      </c>
      <c r="D337" s="59">
        <v>663</v>
      </c>
      <c r="E337" s="77"/>
      <c r="F337" s="23"/>
      <c r="G337" s="23"/>
      <c r="I337" s="97"/>
    </row>
    <row r="338" spans="1:9" s="4" customFormat="1" ht="15.75" customHeight="1" x14ac:dyDescent="0.2">
      <c r="A338" s="1"/>
      <c r="B338" s="1"/>
      <c r="C338" s="52" t="s">
        <v>1166</v>
      </c>
      <c r="D338" s="59">
        <v>2773</v>
      </c>
      <c r="E338" s="77"/>
      <c r="F338" s="23"/>
      <c r="G338" s="23"/>
      <c r="I338" s="97"/>
    </row>
    <row r="339" spans="1:9" s="4" customFormat="1" ht="15.75" customHeight="1" x14ac:dyDescent="0.2">
      <c r="A339" s="1"/>
      <c r="B339" s="1"/>
      <c r="C339" s="52" t="s">
        <v>706</v>
      </c>
      <c r="D339" s="59">
        <v>1239</v>
      </c>
      <c r="E339" s="77"/>
      <c r="F339" s="23"/>
      <c r="G339" s="23"/>
      <c r="I339" s="97"/>
    </row>
    <row r="340" spans="1:9" s="4" customFormat="1" ht="15.75" customHeight="1" x14ac:dyDescent="0.2">
      <c r="A340" s="1"/>
      <c r="B340" s="1"/>
      <c r="C340" s="52" t="s">
        <v>1167</v>
      </c>
      <c r="D340" s="59">
        <v>575</v>
      </c>
      <c r="E340" s="77"/>
      <c r="F340" s="23"/>
      <c r="G340" s="23"/>
      <c r="I340" s="97"/>
    </row>
    <row r="341" spans="1:9" s="4" customFormat="1" ht="15.75" customHeight="1" x14ac:dyDescent="0.2">
      <c r="A341" s="1"/>
      <c r="B341" s="1"/>
      <c r="C341" s="52" t="s">
        <v>1168</v>
      </c>
      <c r="D341" s="59">
        <v>1945</v>
      </c>
      <c r="E341" s="77"/>
      <c r="F341" s="23"/>
      <c r="G341" s="23"/>
      <c r="I341" s="97"/>
    </row>
    <row r="342" spans="1:9" s="4" customFormat="1" ht="15.75" customHeight="1" x14ac:dyDescent="0.2">
      <c r="A342" s="1"/>
      <c r="B342" s="1"/>
      <c r="C342" s="52" t="s">
        <v>1169</v>
      </c>
      <c r="D342" s="59">
        <v>709</v>
      </c>
      <c r="E342" s="77"/>
      <c r="F342" s="23"/>
      <c r="G342" s="23"/>
      <c r="I342" s="97"/>
    </row>
    <row r="343" spans="1:9" s="4" customFormat="1" ht="15.75" customHeight="1" x14ac:dyDescent="0.2">
      <c r="A343" s="1"/>
      <c r="B343" s="1"/>
      <c r="C343" s="52" t="s">
        <v>1170</v>
      </c>
      <c r="D343" s="59">
        <v>1407</v>
      </c>
      <c r="E343" s="77"/>
      <c r="F343" s="23"/>
      <c r="G343" s="23"/>
      <c r="I343" s="97"/>
    </row>
    <row r="344" spans="1:9" s="4" customFormat="1" ht="15.75" customHeight="1" x14ac:dyDescent="0.2">
      <c r="A344" s="1"/>
      <c r="B344" s="1"/>
      <c r="C344" s="52" t="s">
        <v>98</v>
      </c>
      <c r="D344" s="59">
        <v>4396</v>
      </c>
      <c r="E344" s="77"/>
      <c r="F344" s="23"/>
      <c r="G344" s="23"/>
      <c r="I344" s="97"/>
    </row>
    <row r="345" spans="1:9" s="4" customFormat="1" ht="15.75" customHeight="1" x14ac:dyDescent="0.2">
      <c r="A345" s="1"/>
      <c r="B345" s="1"/>
      <c r="C345" s="52" t="s">
        <v>1171</v>
      </c>
      <c r="D345" s="59">
        <v>557</v>
      </c>
      <c r="E345" s="77"/>
      <c r="F345" s="23"/>
      <c r="G345" s="23"/>
      <c r="I345" s="97"/>
    </row>
    <row r="346" spans="1:9" s="4" customFormat="1" ht="15.75" customHeight="1" x14ac:dyDescent="0.2">
      <c r="A346" s="1"/>
      <c r="B346" s="1"/>
      <c r="C346" s="52" t="s">
        <v>1172</v>
      </c>
      <c r="D346" s="59">
        <v>2234</v>
      </c>
      <c r="E346" s="77"/>
      <c r="F346" s="23"/>
      <c r="G346" s="23"/>
      <c r="I346" s="97"/>
    </row>
    <row r="347" spans="1:9" s="4" customFormat="1" ht="15.75" customHeight="1" x14ac:dyDescent="0.2">
      <c r="A347" s="1"/>
      <c r="B347" s="1"/>
      <c r="C347" s="52" t="s">
        <v>6</v>
      </c>
      <c r="D347" s="59">
        <v>1830</v>
      </c>
      <c r="E347" s="77"/>
      <c r="F347" s="23"/>
      <c r="G347" s="23"/>
      <c r="I347" s="97"/>
    </row>
    <row r="348" spans="1:9" s="4" customFormat="1" ht="15.75" customHeight="1" x14ac:dyDescent="0.2">
      <c r="A348" s="1"/>
      <c r="B348" s="1"/>
      <c r="C348" s="52" t="s">
        <v>1173</v>
      </c>
      <c r="D348" s="59">
        <v>871</v>
      </c>
      <c r="E348" s="77"/>
      <c r="F348" s="23"/>
      <c r="G348" s="23"/>
      <c r="I348" s="97"/>
    </row>
    <row r="349" spans="1:9" s="4" customFormat="1" ht="15.75" customHeight="1" x14ac:dyDescent="0.2">
      <c r="A349" s="1"/>
      <c r="B349" s="1"/>
      <c r="C349" s="52" t="s">
        <v>1174</v>
      </c>
      <c r="D349" s="59">
        <v>849</v>
      </c>
      <c r="E349" s="77"/>
      <c r="F349" s="23"/>
      <c r="G349" s="23"/>
      <c r="I349" s="97"/>
    </row>
    <row r="350" spans="1:9" s="4" customFormat="1" ht="15.75" customHeight="1" x14ac:dyDescent="0.2">
      <c r="A350" s="1"/>
      <c r="B350" s="1"/>
      <c r="C350" s="52" t="s">
        <v>1175</v>
      </c>
      <c r="D350" s="59">
        <v>1983</v>
      </c>
      <c r="E350" s="77"/>
      <c r="F350" s="23"/>
      <c r="G350" s="23"/>
      <c r="I350" s="97"/>
    </row>
    <row r="351" spans="1:9" s="4" customFormat="1" ht="15.75" customHeight="1" x14ac:dyDescent="0.2">
      <c r="A351" s="1"/>
      <c r="B351" s="1"/>
      <c r="C351" s="52" t="s">
        <v>1176</v>
      </c>
      <c r="D351" s="59">
        <v>573</v>
      </c>
      <c r="E351" s="77"/>
      <c r="F351" s="23"/>
      <c r="G351" s="23"/>
      <c r="I351" s="97"/>
    </row>
    <row r="352" spans="1:9" s="4" customFormat="1" ht="15.75" customHeight="1" x14ac:dyDescent="0.2">
      <c r="A352" s="1"/>
      <c r="B352" s="1"/>
      <c r="C352" s="52" t="s">
        <v>1177</v>
      </c>
      <c r="D352" s="59">
        <v>1657</v>
      </c>
      <c r="E352" s="77"/>
      <c r="F352" s="23"/>
      <c r="G352" s="23"/>
      <c r="I352" s="97"/>
    </row>
    <row r="353" spans="1:9" s="4" customFormat="1" ht="15.75" customHeight="1" x14ac:dyDescent="0.2">
      <c r="A353" s="1"/>
      <c r="B353" s="1"/>
      <c r="C353" s="52" t="s">
        <v>1178</v>
      </c>
      <c r="D353" s="59">
        <v>1442</v>
      </c>
      <c r="E353" s="77"/>
      <c r="F353" s="23"/>
      <c r="G353" s="23"/>
      <c r="I353" s="97"/>
    </row>
    <row r="354" spans="1:9" s="4" customFormat="1" ht="15.75" customHeight="1" x14ac:dyDescent="0.2">
      <c r="A354" s="1"/>
      <c r="B354" s="1"/>
      <c r="C354" s="52" t="s">
        <v>1179</v>
      </c>
      <c r="D354" s="59">
        <v>4069</v>
      </c>
      <c r="E354" s="77"/>
      <c r="F354" s="23"/>
      <c r="G354" s="23"/>
      <c r="I354" s="97"/>
    </row>
    <row r="355" spans="1:9" s="4" customFormat="1" ht="15.75" customHeight="1" x14ac:dyDescent="0.2">
      <c r="A355" s="1"/>
      <c r="B355" s="1"/>
      <c r="C355" s="52" t="s">
        <v>1180</v>
      </c>
      <c r="D355" s="59">
        <v>4593</v>
      </c>
      <c r="E355" s="77"/>
      <c r="F355" s="23"/>
      <c r="G355" s="23"/>
      <c r="I355" s="97"/>
    </row>
    <row r="356" spans="1:9" s="4" customFormat="1" ht="15.75" customHeight="1" x14ac:dyDescent="0.2">
      <c r="A356" s="1"/>
      <c r="B356" s="1"/>
      <c r="C356" s="52" t="s">
        <v>1181</v>
      </c>
      <c r="D356" s="59">
        <v>846</v>
      </c>
      <c r="E356" s="77"/>
      <c r="F356" s="23"/>
      <c r="G356" s="23"/>
      <c r="I356" s="97"/>
    </row>
    <row r="357" spans="1:9" s="4" customFormat="1" ht="15.75" customHeight="1" x14ac:dyDescent="0.2">
      <c r="A357" s="1"/>
      <c r="B357" s="1"/>
      <c r="C357" s="52" t="s">
        <v>123</v>
      </c>
      <c r="D357" s="59">
        <v>2444</v>
      </c>
      <c r="E357" s="77"/>
      <c r="F357" s="23"/>
      <c r="G357" s="23"/>
      <c r="I357" s="97"/>
    </row>
    <row r="358" spans="1:9" s="4" customFormat="1" ht="15.75" customHeight="1" x14ac:dyDescent="0.2">
      <c r="A358" s="1"/>
      <c r="B358" s="1"/>
      <c r="C358" s="52" t="s">
        <v>1182</v>
      </c>
      <c r="D358" s="59">
        <v>446</v>
      </c>
      <c r="E358" s="77"/>
      <c r="F358" s="23"/>
      <c r="G358" s="23"/>
      <c r="I358" s="97"/>
    </row>
    <row r="359" spans="1:9" s="4" customFormat="1" ht="15.75" customHeight="1" x14ac:dyDescent="0.2">
      <c r="A359" s="1"/>
      <c r="B359" s="1"/>
      <c r="C359" s="52" t="s">
        <v>1183</v>
      </c>
      <c r="D359" s="59">
        <v>1246</v>
      </c>
      <c r="E359" s="77"/>
      <c r="F359" s="23"/>
      <c r="G359" s="23"/>
      <c r="I359" s="97"/>
    </row>
    <row r="360" spans="1:9" s="4" customFormat="1" ht="15.75" customHeight="1" x14ac:dyDescent="0.2">
      <c r="A360" s="1"/>
      <c r="B360" s="1"/>
      <c r="C360" s="52" t="s">
        <v>1184</v>
      </c>
      <c r="D360" s="59">
        <v>1806</v>
      </c>
      <c r="E360" s="77"/>
      <c r="F360" s="23"/>
      <c r="G360" s="23"/>
      <c r="I360" s="97"/>
    </row>
    <row r="361" spans="1:9" s="4" customFormat="1" ht="15.75" customHeight="1" x14ac:dyDescent="0.2">
      <c r="A361" s="1"/>
      <c r="B361" s="1"/>
      <c r="C361" s="52" t="s">
        <v>1185</v>
      </c>
      <c r="D361" s="59">
        <v>1616</v>
      </c>
      <c r="E361" s="77"/>
      <c r="F361" s="23"/>
      <c r="G361" s="23"/>
      <c r="I361" s="97"/>
    </row>
    <row r="362" spans="1:9" s="4" customFormat="1" ht="15.75" customHeight="1" x14ac:dyDescent="0.2">
      <c r="A362" s="1"/>
      <c r="B362" s="1"/>
      <c r="C362" s="52" t="s">
        <v>1186</v>
      </c>
      <c r="D362" s="59">
        <v>1333</v>
      </c>
      <c r="E362" s="77"/>
      <c r="F362" s="23"/>
      <c r="G362" s="23"/>
      <c r="I362" s="97"/>
    </row>
    <row r="363" spans="1:9" s="4" customFormat="1" ht="15.75" customHeight="1" x14ac:dyDescent="0.2">
      <c r="A363" s="1"/>
      <c r="B363" s="1"/>
      <c r="C363" s="52" t="s">
        <v>1187</v>
      </c>
      <c r="D363" s="59">
        <v>4296</v>
      </c>
      <c r="E363" s="77"/>
      <c r="F363" s="23"/>
      <c r="G363" s="23"/>
      <c r="I363" s="97"/>
    </row>
    <row r="364" spans="1:9" s="4" customFormat="1" ht="15.75" customHeight="1" x14ac:dyDescent="0.2">
      <c r="A364" s="1"/>
      <c r="B364" s="1"/>
      <c r="C364" s="52" t="s">
        <v>1188</v>
      </c>
      <c r="D364" s="59">
        <v>830</v>
      </c>
      <c r="E364" s="77"/>
      <c r="F364" s="23"/>
      <c r="G364" s="23"/>
      <c r="I364" s="97"/>
    </row>
    <row r="365" spans="1:9" s="4" customFormat="1" ht="15.75" customHeight="1" x14ac:dyDescent="0.2">
      <c r="A365" s="1"/>
      <c r="B365" s="1"/>
      <c r="C365" s="52" t="s">
        <v>1189</v>
      </c>
      <c r="D365" s="59">
        <v>678</v>
      </c>
      <c r="E365" s="77"/>
      <c r="F365" s="23"/>
      <c r="G365" s="23"/>
      <c r="I365" s="97"/>
    </row>
    <row r="366" spans="1:9" s="4" customFormat="1" ht="15.75" customHeight="1" x14ac:dyDescent="0.2">
      <c r="A366" s="1"/>
      <c r="B366" s="1"/>
      <c r="C366" s="52" t="s">
        <v>1190</v>
      </c>
      <c r="D366" s="59">
        <v>2529</v>
      </c>
      <c r="E366" s="77"/>
      <c r="F366" s="23"/>
      <c r="G366" s="23"/>
      <c r="I366" s="97"/>
    </row>
    <row r="367" spans="1:9" s="4" customFormat="1" ht="15.75" customHeight="1" x14ac:dyDescent="0.2">
      <c r="A367" s="1"/>
      <c r="B367" s="1"/>
      <c r="C367" s="52" t="s">
        <v>1191</v>
      </c>
      <c r="D367" s="59">
        <v>3002</v>
      </c>
      <c r="E367" s="77"/>
      <c r="F367" s="23"/>
      <c r="G367" s="23"/>
      <c r="I367" s="97"/>
    </row>
    <row r="368" spans="1:9" s="4" customFormat="1" ht="15.75" customHeight="1" x14ac:dyDescent="0.2">
      <c r="A368" s="1"/>
      <c r="B368" s="1"/>
      <c r="C368" s="52" t="s">
        <v>1192</v>
      </c>
      <c r="D368" s="59">
        <v>2934</v>
      </c>
      <c r="E368" s="77"/>
      <c r="F368" s="23"/>
      <c r="G368" s="23"/>
      <c r="I368" s="97"/>
    </row>
    <row r="369" spans="1:9" s="4" customFormat="1" ht="15.75" customHeight="1" x14ac:dyDescent="0.2">
      <c r="A369" s="1"/>
      <c r="B369" s="1"/>
      <c r="C369" s="52" t="s">
        <v>1193</v>
      </c>
      <c r="D369" s="59">
        <v>6198</v>
      </c>
      <c r="E369" s="77"/>
      <c r="F369" s="23"/>
      <c r="G369" s="23"/>
      <c r="I369" s="97"/>
    </row>
    <row r="370" spans="1:9" s="4" customFormat="1" ht="15.75" customHeight="1" x14ac:dyDescent="0.2">
      <c r="A370" s="1"/>
      <c r="B370" s="1"/>
      <c r="C370" s="52" t="s">
        <v>1194</v>
      </c>
      <c r="D370" s="59">
        <v>3227</v>
      </c>
      <c r="E370" s="77"/>
      <c r="F370" s="23"/>
      <c r="G370" s="23"/>
      <c r="I370" s="97"/>
    </row>
    <row r="371" spans="1:9" s="4" customFormat="1" ht="15.75" customHeight="1" x14ac:dyDescent="0.2">
      <c r="A371" s="1"/>
      <c r="B371" s="1"/>
      <c r="C371" s="52" t="s">
        <v>1195</v>
      </c>
      <c r="D371" s="59">
        <v>637</v>
      </c>
      <c r="E371" s="77"/>
      <c r="F371" s="23"/>
      <c r="G371" s="23"/>
      <c r="I371" s="97"/>
    </row>
    <row r="372" spans="1:9" s="4" customFormat="1" ht="15.75" customHeight="1" x14ac:dyDescent="0.2">
      <c r="A372" s="1"/>
      <c r="B372" s="1"/>
      <c r="C372" s="52" t="s">
        <v>1196</v>
      </c>
      <c r="D372" s="59">
        <v>3418</v>
      </c>
      <c r="E372" s="77"/>
      <c r="F372" s="23"/>
      <c r="G372" s="23"/>
      <c r="I372" s="97"/>
    </row>
    <row r="373" spans="1:9" s="4" customFormat="1" ht="15.75" customHeight="1" x14ac:dyDescent="0.2">
      <c r="A373" s="1"/>
      <c r="B373" s="1"/>
      <c r="C373" s="52" t="s">
        <v>1197</v>
      </c>
      <c r="D373" s="59">
        <v>1045</v>
      </c>
      <c r="E373" s="77"/>
      <c r="F373" s="23"/>
      <c r="G373" s="23"/>
      <c r="I373" s="97"/>
    </row>
    <row r="374" spans="1:9" s="4" customFormat="1" ht="15.75" customHeight="1" x14ac:dyDescent="0.2">
      <c r="A374" s="1"/>
      <c r="B374" s="1"/>
      <c r="C374" s="52" t="s">
        <v>1198</v>
      </c>
      <c r="D374" s="59">
        <v>1929</v>
      </c>
      <c r="E374" s="77"/>
      <c r="F374" s="23"/>
      <c r="G374" s="23"/>
      <c r="I374" s="97"/>
    </row>
    <row r="375" spans="1:9" s="5" customFormat="1" ht="15.75" customHeight="1" x14ac:dyDescent="0.25">
      <c r="A375" s="1"/>
      <c r="B375" s="1"/>
      <c r="C375" s="52" t="s">
        <v>7</v>
      </c>
      <c r="D375" s="59">
        <v>2623</v>
      </c>
      <c r="E375" s="77"/>
      <c r="F375" s="23"/>
      <c r="G375" s="23"/>
      <c r="I375" s="97"/>
    </row>
    <row r="376" spans="1:9" s="4" customFormat="1" ht="15.75" customHeight="1" x14ac:dyDescent="0.2">
      <c r="A376" s="1"/>
      <c r="B376" s="1"/>
      <c r="C376" s="52" t="s">
        <v>1199</v>
      </c>
      <c r="D376" s="59">
        <v>1647</v>
      </c>
      <c r="E376" s="77"/>
      <c r="F376" s="23"/>
      <c r="G376" s="23"/>
      <c r="I376" s="97"/>
    </row>
    <row r="377" spans="1:9" s="4" customFormat="1" ht="15.75" customHeight="1" x14ac:dyDescent="0.2">
      <c r="A377" s="1"/>
      <c r="B377" s="1"/>
      <c r="C377" s="52" t="s">
        <v>1200</v>
      </c>
      <c r="D377" s="59">
        <v>795</v>
      </c>
      <c r="E377" s="77"/>
      <c r="F377" s="23"/>
      <c r="G377" s="23"/>
      <c r="I377" s="97"/>
    </row>
    <row r="378" spans="1:9" s="4" customFormat="1" ht="15.75" customHeight="1" x14ac:dyDescent="0.2">
      <c r="A378" s="1"/>
      <c r="B378" s="1"/>
      <c r="C378" s="52" t="s">
        <v>1201</v>
      </c>
      <c r="D378" s="59">
        <v>2252</v>
      </c>
      <c r="E378" s="77"/>
      <c r="F378" s="23"/>
      <c r="G378" s="23"/>
      <c r="I378" s="97"/>
    </row>
    <row r="379" spans="1:9" s="4" customFormat="1" ht="15.75" customHeight="1" x14ac:dyDescent="0.2">
      <c r="A379" s="1"/>
      <c r="B379" s="1"/>
      <c r="C379" s="52" t="s">
        <v>1202</v>
      </c>
      <c r="D379" s="59">
        <v>1777</v>
      </c>
      <c r="E379" s="77"/>
      <c r="F379" s="23"/>
      <c r="G379" s="23"/>
      <c r="I379" s="97"/>
    </row>
    <row r="380" spans="1:9" s="4" customFormat="1" ht="15.75" customHeight="1" x14ac:dyDescent="0.2">
      <c r="A380" s="1"/>
      <c r="B380" s="1"/>
      <c r="C380" s="52" t="s">
        <v>40</v>
      </c>
      <c r="D380" s="59">
        <v>1010</v>
      </c>
      <c r="E380" s="77"/>
      <c r="F380" s="23"/>
      <c r="G380" s="23"/>
      <c r="I380" s="97"/>
    </row>
    <row r="381" spans="1:9" s="4" customFormat="1" ht="15.75" customHeight="1" x14ac:dyDescent="0.2">
      <c r="A381" s="1"/>
      <c r="B381" s="1"/>
      <c r="C381" s="52" t="s">
        <v>46</v>
      </c>
      <c r="D381" s="59">
        <v>1635</v>
      </c>
      <c r="E381" s="77"/>
      <c r="F381" s="23"/>
      <c r="G381" s="23"/>
      <c r="I381" s="97"/>
    </row>
    <row r="382" spans="1:9" s="4" customFormat="1" ht="15.75" customHeight="1" x14ac:dyDescent="0.25">
      <c r="A382" s="1"/>
      <c r="B382" s="1"/>
      <c r="C382" s="52" t="s">
        <v>1203</v>
      </c>
      <c r="D382" s="59">
        <v>1437</v>
      </c>
      <c r="E382" s="77"/>
      <c r="F382" s="23"/>
      <c r="G382" s="23"/>
      <c r="H382" s="93"/>
      <c r="I382" s="97"/>
    </row>
    <row r="383" spans="1:9" s="4" customFormat="1" ht="15.75" customHeight="1" x14ac:dyDescent="0.2">
      <c r="A383" s="1"/>
      <c r="B383" s="1"/>
      <c r="C383" s="52" t="s">
        <v>1204</v>
      </c>
      <c r="D383" s="59">
        <v>586</v>
      </c>
      <c r="E383" s="77"/>
      <c r="F383" s="23"/>
      <c r="G383" s="23"/>
      <c r="I383" s="97"/>
    </row>
    <row r="384" spans="1:9" s="4" customFormat="1" ht="15.75" customHeight="1" x14ac:dyDescent="0.2">
      <c r="A384" s="1"/>
      <c r="B384" s="1"/>
      <c r="C384" s="52" t="s">
        <v>5</v>
      </c>
      <c r="D384" s="59">
        <v>2632</v>
      </c>
      <c r="E384" s="77"/>
      <c r="F384" s="23"/>
      <c r="G384" s="23"/>
      <c r="I384" s="97"/>
    </row>
    <row r="385" spans="1:9" s="4" customFormat="1" ht="15.75" customHeight="1" x14ac:dyDescent="0.2">
      <c r="A385" s="1"/>
      <c r="B385" s="1"/>
      <c r="C385" s="52" t="s">
        <v>62</v>
      </c>
      <c r="D385" s="59">
        <v>1623</v>
      </c>
      <c r="E385" s="77"/>
      <c r="F385" s="23"/>
      <c r="G385" s="23"/>
      <c r="I385" s="97"/>
    </row>
    <row r="386" spans="1:9" s="4" customFormat="1" ht="15.75" customHeight="1" x14ac:dyDescent="0.2">
      <c r="A386" s="1"/>
      <c r="B386" s="1"/>
      <c r="C386" s="52" t="s">
        <v>49</v>
      </c>
      <c r="D386" s="59">
        <v>6307</v>
      </c>
      <c r="E386" s="77"/>
      <c r="F386" s="23"/>
      <c r="G386" s="23"/>
      <c r="I386" s="97"/>
    </row>
    <row r="387" spans="1:9" s="4" customFormat="1" ht="15.75" customHeight="1" x14ac:dyDescent="0.2">
      <c r="A387" s="1"/>
      <c r="B387" s="1"/>
      <c r="C387" s="52" t="s">
        <v>50</v>
      </c>
      <c r="D387" s="59">
        <v>1164</v>
      </c>
      <c r="E387" s="77"/>
      <c r="F387" s="23"/>
      <c r="G387" s="23"/>
      <c r="I387" s="97"/>
    </row>
    <row r="388" spans="1:9" s="4" customFormat="1" ht="15.75" customHeight="1" x14ac:dyDescent="0.2">
      <c r="A388" s="1"/>
      <c r="B388" s="1"/>
      <c r="C388" s="52" t="s">
        <v>33</v>
      </c>
      <c r="D388" s="59">
        <v>1495</v>
      </c>
      <c r="E388" s="77"/>
      <c r="F388" s="23"/>
      <c r="G388" s="23"/>
      <c r="I388" s="97"/>
    </row>
    <row r="389" spans="1:9" s="4" customFormat="1" ht="15.75" customHeight="1" x14ac:dyDescent="0.2">
      <c r="A389" s="1"/>
      <c r="B389" s="1"/>
      <c r="C389" s="52" t="s">
        <v>76</v>
      </c>
      <c r="D389" s="59">
        <v>2207</v>
      </c>
      <c r="E389" s="77"/>
      <c r="F389" s="23"/>
      <c r="G389" s="23"/>
      <c r="I389" s="97"/>
    </row>
    <row r="390" spans="1:9" s="4" customFormat="1" ht="15.75" customHeight="1" x14ac:dyDescent="0.2">
      <c r="A390" s="1"/>
      <c r="B390" s="1"/>
      <c r="C390" s="52" t="s">
        <v>1205</v>
      </c>
      <c r="D390" s="59">
        <v>3873</v>
      </c>
      <c r="E390" s="77"/>
      <c r="F390" s="23"/>
      <c r="G390" s="23"/>
      <c r="I390" s="97"/>
    </row>
    <row r="391" spans="1:9" s="4" customFormat="1" ht="15.75" customHeight="1" x14ac:dyDescent="0.2">
      <c r="A391" s="1"/>
      <c r="B391" s="1"/>
      <c r="C391" s="52" t="s">
        <v>1206</v>
      </c>
      <c r="D391" s="59">
        <v>3799</v>
      </c>
      <c r="E391" s="77"/>
      <c r="F391" s="23"/>
      <c r="G391" s="23"/>
      <c r="I391" s="97"/>
    </row>
    <row r="392" spans="1:9" s="4" customFormat="1" ht="15.75" customHeight="1" x14ac:dyDescent="0.2">
      <c r="A392" s="1"/>
      <c r="B392" s="1"/>
      <c r="C392" s="52" t="s">
        <v>1207</v>
      </c>
      <c r="D392" s="59">
        <v>2591</v>
      </c>
      <c r="E392" s="77"/>
      <c r="F392" s="23"/>
      <c r="G392" s="23"/>
      <c r="I392" s="97"/>
    </row>
    <row r="393" spans="1:9" s="4" customFormat="1" ht="15.75" customHeight="1" x14ac:dyDescent="0.2">
      <c r="A393" s="1"/>
      <c r="B393" s="1"/>
      <c r="C393" s="52" t="s">
        <v>1208</v>
      </c>
      <c r="D393" s="59">
        <v>1332</v>
      </c>
      <c r="E393" s="77"/>
      <c r="F393" s="23"/>
      <c r="G393" s="23"/>
      <c r="I393" s="97"/>
    </row>
    <row r="394" spans="1:9" s="4" customFormat="1" ht="15.75" customHeight="1" x14ac:dyDescent="0.2">
      <c r="A394" s="1"/>
      <c r="B394" s="1"/>
      <c r="C394" s="52" t="s">
        <v>1209</v>
      </c>
      <c r="D394" s="59">
        <v>1939</v>
      </c>
      <c r="E394" s="77"/>
      <c r="F394" s="23"/>
      <c r="G394" s="23"/>
      <c r="I394" s="97"/>
    </row>
    <row r="395" spans="1:9" s="4" customFormat="1" ht="15.75" customHeight="1" x14ac:dyDescent="0.2">
      <c r="A395" s="1"/>
      <c r="B395" s="1"/>
      <c r="C395" s="52" t="s">
        <v>1210</v>
      </c>
      <c r="D395" s="59">
        <v>1062</v>
      </c>
      <c r="E395" s="77"/>
      <c r="F395" s="23"/>
      <c r="G395" s="23"/>
      <c r="I395" s="97"/>
    </row>
    <row r="396" spans="1:9" s="4" customFormat="1" ht="15.75" customHeight="1" x14ac:dyDescent="0.2">
      <c r="A396" s="1"/>
      <c r="B396" s="1"/>
      <c r="C396" s="52" t="s">
        <v>1211</v>
      </c>
      <c r="D396" s="59">
        <v>1378</v>
      </c>
      <c r="E396" s="77"/>
      <c r="F396" s="23"/>
      <c r="G396" s="23"/>
      <c r="I396" s="97"/>
    </row>
    <row r="397" spans="1:9" s="4" customFormat="1" ht="15.75" customHeight="1" x14ac:dyDescent="0.2">
      <c r="A397" s="1"/>
      <c r="B397" s="1"/>
      <c r="C397" s="52" t="s">
        <v>1212</v>
      </c>
      <c r="D397" s="59">
        <v>2713</v>
      </c>
      <c r="E397" s="77"/>
      <c r="F397" s="23"/>
      <c r="G397" s="23"/>
      <c r="I397" s="97"/>
    </row>
    <row r="398" spans="1:9" s="4" customFormat="1" ht="15.75" customHeight="1" x14ac:dyDescent="0.2">
      <c r="A398" s="1"/>
      <c r="B398" s="1"/>
      <c r="C398" s="52" t="s">
        <v>1213</v>
      </c>
      <c r="D398" s="59">
        <v>987</v>
      </c>
      <c r="E398" s="77"/>
      <c r="F398" s="23"/>
      <c r="G398" s="23"/>
      <c r="I398" s="97"/>
    </row>
    <row r="399" spans="1:9" s="4" customFormat="1" ht="15.75" customHeight="1" x14ac:dyDescent="0.2">
      <c r="A399" s="1"/>
      <c r="B399" s="1"/>
      <c r="C399" s="52" t="s">
        <v>1214</v>
      </c>
      <c r="D399" s="59">
        <v>3612</v>
      </c>
      <c r="E399" s="77"/>
      <c r="F399" s="23"/>
      <c r="G399" s="23"/>
      <c r="I399" s="97"/>
    </row>
    <row r="400" spans="1:9" s="5" customFormat="1" ht="15.75" customHeight="1" x14ac:dyDescent="0.25">
      <c r="A400" s="1"/>
      <c r="B400" s="1"/>
      <c r="C400" s="52"/>
      <c r="D400" s="59"/>
      <c r="E400" s="77"/>
      <c r="F400" s="23"/>
      <c r="G400" s="23"/>
    </row>
    <row r="401" spans="1:9" s="4" customFormat="1" ht="15.75" customHeight="1" x14ac:dyDescent="0.25">
      <c r="A401" s="1"/>
      <c r="B401" s="1"/>
      <c r="C401" s="51" t="s">
        <v>1215</v>
      </c>
      <c r="D401" s="58">
        <f>SUM(D402:D428)</f>
        <v>79189</v>
      </c>
      <c r="E401" s="77"/>
      <c r="F401" s="23"/>
      <c r="G401" s="23"/>
      <c r="I401" s="58"/>
    </row>
    <row r="402" spans="1:9" s="4" customFormat="1" ht="15.75" customHeight="1" x14ac:dyDescent="0.2">
      <c r="A402" s="1"/>
      <c r="B402" s="1"/>
      <c r="C402" s="52" t="s">
        <v>1112</v>
      </c>
      <c r="D402" s="59">
        <v>1500</v>
      </c>
      <c r="E402" s="77"/>
      <c r="F402" s="23"/>
      <c r="G402" s="23"/>
      <c r="I402" s="97"/>
    </row>
    <row r="403" spans="1:9" s="4" customFormat="1" ht="15.75" customHeight="1" x14ac:dyDescent="0.2">
      <c r="A403" s="1"/>
      <c r="B403" s="1"/>
      <c r="C403" s="52" t="s">
        <v>1216</v>
      </c>
      <c r="D403" s="59">
        <v>4946</v>
      </c>
      <c r="E403" s="77"/>
      <c r="F403" s="23"/>
      <c r="G403" s="23"/>
      <c r="I403" s="97"/>
    </row>
    <row r="404" spans="1:9" s="4" customFormat="1" ht="15.75" customHeight="1" x14ac:dyDescent="0.2">
      <c r="A404" s="1"/>
      <c r="B404" s="1"/>
      <c r="C404" s="52" t="s">
        <v>1217</v>
      </c>
      <c r="D404" s="59">
        <v>1961</v>
      </c>
      <c r="E404" s="77"/>
      <c r="F404" s="23"/>
      <c r="G404" s="23"/>
      <c r="I404" s="97"/>
    </row>
    <row r="405" spans="1:9" s="4" customFormat="1" ht="15.75" customHeight="1" x14ac:dyDescent="0.2">
      <c r="A405" s="1"/>
      <c r="B405" s="1"/>
      <c r="C405" s="52" t="s">
        <v>1218</v>
      </c>
      <c r="D405" s="59">
        <v>2645</v>
      </c>
      <c r="E405" s="77"/>
      <c r="F405" s="23"/>
      <c r="G405" s="23"/>
      <c r="I405" s="97"/>
    </row>
    <row r="406" spans="1:9" s="4" customFormat="1" ht="15.75" customHeight="1" x14ac:dyDescent="0.2">
      <c r="A406" s="1"/>
      <c r="B406" s="1"/>
      <c r="C406" s="52" t="s">
        <v>1219</v>
      </c>
      <c r="D406" s="59">
        <v>1141</v>
      </c>
      <c r="E406" s="77"/>
      <c r="F406" s="23"/>
      <c r="G406" s="23"/>
      <c r="I406" s="97"/>
    </row>
    <row r="407" spans="1:9" s="4" customFormat="1" ht="15.75" customHeight="1" x14ac:dyDescent="0.2">
      <c r="A407" s="1"/>
      <c r="B407" s="1"/>
      <c r="C407" s="52" t="s">
        <v>661</v>
      </c>
      <c r="D407" s="59">
        <v>4019</v>
      </c>
      <c r="E407" s="77"/>
      <c r="F407" s="23"/>
      <c r="G407" s="23"/>
      <c r="I407" s="97"/>
    </row>
    <row r="408" spans="1:9" s="4" customFormat="1" ht="15.75" customHeight="1" x14ac:dyDescent="0.2">
      <c r="A408" s="1"/>
      <c r="B408" s="1"/>
      <c r="C408" s="52" t="s">
        <v>1220</v>
      </c>
      <c r="D408" s="59">
        <v>3290</v>
      </c>
      <c r="E408" s="77"/>
      <c r="F408" s="23"/>
      <c r="G408" s="23"/>
      <c r="I408" s="97"/>
    </row>
    <row r="409" spans="1:9" s="4" customFormat="1" ht="15.75" customHeight="1" x14ac:dyDescent="0.2">
      <c r="A409" s="1"/>
      <c r="B409" s="1"/>
      <c r="C409" s="52" t="s">
        <v>1221</v>
      </c>
      <c r="D409" s="59">
        <v>3691</v>
      </c>
      <c r="E409" s="77"/>
      <c r="F409" s="23"/>
      <c r="G409" s="23"/>
      <c r="I409" s="97"/>
    </row>
    <row r="410" spans="1:9" s="4" customFormat="1" ht="15.75" customHeight="1" x14ac:dyDescent="0.2">
      <c r="A410" s="1"/>
      <c r="B410" s="1"/>
      <c r="C410" s="52" t="s">
        <v>1222</v>
      </c>
      <c r="D410" s="59">
        <v>1546</v>
      </c>
      <c r="E410" s="77"/>
      <c r="F410" s="23"/>
      <c r="G410" s="23"/>
      <c r="I410" s="97"/>
    </row>
    <row r="411" spans="1:9" s="4" customFormat="1" ht="15.75" customHeight="1" x14ac:dyDescent="0.2">
      <c r="A411" s="1"/>
      <c r="B411" s="1"/>
      <c r="C411" s="52" t="s">
        <v>1223</v>
      </c>
      <c r="D411" s="59">
        <v>4655</v>
      </c>
      <c r="E411" s="77"/>
      <c r="F411" s="23"/>
      <c r="G411" s="23"/>
      <c r="I411" s="97"/>
    </row>
    <row r="412" spans="1:9" s="4" customFormat="1" ht="15.75" customHeight="1" x14ac:dyDescent="0.2">
      <c r="A412" s="1"/>
      <c r="B412" s="1"/>
      <c r="C412" s="52" t="s">
        <v>1224</v>
      </c>
      <c r="D412" s="59">
        <v>1433</v>
      </c>
      <c r="E412" s="77"/>
      <c r="F412" s="23"/>
      <c r="G412" s="23"/>
      <c r="I412" s="97"/>
    </row>
    <row r="413" spans="1:9" s="4" customFormat="1" ht="15.75" customHeight="1" x14ac:dyDescent="0.2">
      <c r="A413" s="1"/>
      <c r="B413" s="1"/>
      <c r="C413" s="52" t="s">
        <v>1225</v>
      </c>
      <c r="D413" s="59">
        <v>2920</v>
      </c>
      <c r="E413" s="77"/>
      <c r="F413" s="23"/>
      <c r="G413" s="23"/>
      <c r="I413" s="97"/>
    </row>
    <row r="414" spans="1:9" s="4" customFormat="1" ht="15.75" customHeight="1" x14ac:dyDescent="0.2">
      <c r="A414" s="1"/>
      <c r="B414" s="1"/>
      <c r="C414" s="52" t="s">
        <v>1226</v>
      </c>
      <c r="D414" s="59">
        <v>7377</v>
      </c>
      <c r="E414" s="77"/>
      <c r="F414" s="23"/>
      <c r="G414" s="23"/>
      <c r="I414" s="97"/>
    </row>
    <row r="415" spans="1:9" s="4" customFormat="1" ht="15.75" customHeight="1" x14ac:dyDescent="0.2">
      <c r="A415" s="1"/>
      <c r="B415" s="1"/>
      <c r="C415" s="52" t="s">
        <v>1227</v>
      </c>
      <c r="D415" s="59">
        <v>2358</v>
      </c>
      <c r="E415" s="77"/>
      <c r="F415" s="23"/>
      <c r="G415" s="23"/>
      <c r="I415" s="97"/>
    </row>
    <row r="416" spans="1:9" s="4" customFormat="1" ht="15.75" customHeight="1" x14ac:dyDescent="0.2">
      <c r="A416" s="1"/>
      <c r="B416" s="1"/>
      <c r="C416" s="52" t="s">
        <v>1228</v>
      </c>
      <c r="D416" s="59">
        <v>1751</v>
      </c>
      <c r="E416" s="77"/>
      <c r="F416" s="23"/>
      <c r="G416" s="23"/>
      <c r="I416" s="97"/>
    </row>
    <row r="417" spans="1:9" s="4" customFormat="1" ht="15.75" customHeight="1" x14ac:dyDescent="0.2">
      <c r="A417" s="1"/>
      <c r="B417" s="1"/>
      <c r="C417" s="52" t="s">
        <v>1229</v>
      </c>
      <c r="D417" s="59">
        <v>3677</v>
      </c>
      <c r="E417" s="77"/>
      <c r="F417" s="23"/>
      <c r="G417" s="23"/>
      <c r="I417" s="97"/>
    </row>
    <row r="418" spans="1:9" s="4" customFormat="1" ht="15.75" customHeight="1" x14ac:dyDescent="0.2">
      <c r="A418" s="1"/>
      <c r="B418" s="1"/>
      <c r="C418" s="52" t="s">
        <v>1230</v>
      </c>
      <c r="D418" s="59">
        <v>2466</v>
      </c>
      <c r="E418" s="77"/>
      <c r="F418" s="23"/>
      <c r="G418" s="23"/>
      <c r="I418" s="97"/>
    </row>
    <row r="419" spans="1:9" s="4" customFormat="1" ht="15.75" customHeight="1" x14ac:dyDescent="0.2">
      <c r="A419" s="1"/>
      <c r="B419" s="1"/>
      <c r="C419" s="52" t="s">
        <v>1231</v>
      </c>
      <c r="D419" s="59">
        <v>3952</v>
      </c>
      <c r="E419" s="77"/>
      <c r="F419" s="23"/>
      <c r="G419" s="23"/>
      <c r="I419" s="97"/>
    </row>
    <row r="420" spans="1:9" s="4" customFormat="1" ht="15.75" customHeight="1" x14ac:dyDescent="0.2">
      <c r="A420" s="1"/>
      <c r="B420" s="1"/>
      <c r="C420" s="52" t="s">
        <v>1232</v>
      </c>
      <c r="D420" s="59">
        <v>727</v>
      </c>
      <c r="E420" s="77"/>
      <c r="F420" s="23"/>
      <c r="G420" s="23"/>
      <c r="I420" s="97"/>
    </row>
    <row r="421" spans="1:9" s="4" customFormat="1" ht="15.75" customHeight="1" x14ac:dyDescent="0.2">
      <c r="A421" s="1"/>
      <c r="B421" s="1"/>
      <c r="C421" s="52" t="s">
        <v>10</v>
      </c>
      <c r="D421" s="59">
        <v>3604</v>
      </c>
      <c r="E421" s="77"/>
      <c r="F421" s="23"/>
      <c r="G421" s="23"/>
      <c r="I421" s="97"/>
    </row>
    <row r="422" spans="1:9" s="4" customFormat="1" ht="15.75" customHeight="1" x14ac:dyDescent="0.2">
      <c r="A422" s="1"/>
      <c r="B422" s="1"/>
      <c r="C422" s="52" t="s">
        <v>45</v>
      </c>
      <c r="D422" s="59">
        <v>2198</v>
      </c>
      <c r="E422" s="77"/>
      <c r="F422" s="23"/>
      <c r="G422" s="23"/>
      <c r="I422" s="97"/>
    </row>
    <row r="423" spans="1:9" s="4" customFormat="1" ht="15.75" customHeight="1" x14ac:dyDescent="0.2">
      <c r="A423" s="1"/>
      <c r="B423" s="1"/>
      <c r="C423" s="52" t="s">
        <v>49</v>
      </c>
      <c r="D423" s="59">
        <v>2210</v>
      </c>
      <c r="E423" s="77"/>
      <c r="F423" s="23"/>
      <c r="G423" s="23"/>
      <c r="I423" s="97"/>
    </row>
    <row r="424" spans="1:9" s="4" customFormat="1" ht="15.75" customHeight="1" x14ac:dyDescent="0.2">
      <c r="A424" s="1"/>
      <c r="B424" s="1"/>
      <c r="C424" s="52" t="s">
        <v>20</v>
      </c>
      <c r="D424" s="59">
        <v>1126</v>
      </c>
      <c r="E424" s="77"/>
      <c r="F424" s="23"/>
      <c r="G424" s="23"/>
      <c r="I424" s="97"/>
    </row>
    <row r="425" spans="1:9" s="4" customFormat="1" ht="15.75" customHeight="1" x14ac:dyDescent="0.2">
      <c r="A425" s="1"/>
      <c r="B425" s="1"/>
      <c r="C425" s="52" t="s">
        <v>78</v>
      </c>
      <c r="D425" s="59">
        <v>1483</v>
      </c>
      <c r="E425" s="77"/>
      <c r="F425" s="23"/>
      <c r="G425" s="23"/>
      <c r="I425" s="97"/>
    </row>
    <row r="426" spans="1:9" s="4" customFormat="1" ht="15.75" customHeight="1" x14ac:dyDescent="0.2">
      <c r="A426" s="1"/>
      <c r="B426" s="1"/>
      <c r="C426" s="52" t="s">
        <v>1233</v>
      </c>
      <c r="D426" s="59">
        <v>3464</v>
      </c>
      <c r="E426" s="77"/>
      <c r="F426" s="23"/>
      <c r="G426" s="23"/>
      <c r="I426" s="97"/>
    </row>
    <row r="427" spans="1:9" s="4" customFormat="1" ht="15.75" customHeight="1" x14ac:dyDescent="0.2">
      <c r="A427" s="1"/>
      <c r="B427" s="1"/>
      <c r="C427" s="52" t="s">
        <v>1234</v>
      </c>
      <c r="D427" s="59">
        <v>4940</v>
      </c>
      <c r="E427" s="77"/>
      <c r="F427" s="23"/>
      <c r="G427" s="23"/>
      <c r="I427" s="97"/>
    </row>
    <row r="428" spans="1:9" s="4" customFormat="1" ht="15.75" customHeight="1" x14ac:dyDescent="0.2">
      <c r="A428" s="1"/>
      <c r="B428" s="1"/>
      <c r="C428" s="52" t="s">
        <v>868</v>
      </c>
      <c r="D428" s="59">
        <v>4109</v>
      </c>
      <c r="E428" s="77"/>
      <c r="F428" s="23"/>
      <c r="G428" s="23"/>
      <c r="I428" s="97"/>
    </row>
    <row r="429" spans="1:9" s="5" customFormat="1" ht="15.75" customHeight="1" x14ac:dyDescent="0.25">
      <c r="A429" s="1"/>
      <c r="B429" s="1"/>
      <c r="C429" s="52"/>
      <c r="D429" s="59"/>
      <c r="E429" s="77"/>
      <c r="F429" s="23"/>
      <c r="G429" s="23"/>
    </row>
    <row r="430" spans="1:9" s="4" customFormat="1" ht="15.75" customHeight="1" x14ac:dyDescent="0.25">
      <c r="A430" s="1"/>
      <c r="B430" s="1"/>
      <c r="C430" s="51" t="s">
        <v>1235</v>
      </c>
      <c r="D430" s="58">
        <f>SUM(D431:D447)</f>
        <v>38263</v>
      </c>
      <c r="E430" s="77"/>
      <c r="F430" s="23"/>
      <c r="G430" s="23"/>
      <c r="I430" s="58"/>
    </row>
    <row r="431" spans="1:9" s="4" customFormat="1" ht="15.75" customHeight="1" x14ac:dyDescent="0.2">
      <c r="A431" s="1"/>
      <c r="B431" s="1"/>
      <c r="C431" s="52" t="s">
        <v>70</v>
      </c>
      <c r="D431" s="59">
        <v>2715</v>
      </c>
      <c r="E431" s="77"/>
      <c r="F431" s="23"/>
      <c r="G431" s="23"/>
      <c r="I431" s="97"/>
    </row>
    <row r="432" spans="1:9" s="4" customFormat="1" ht="15.75" customHeight="1" x14ac:dyDescent="0.2">
      <c r="A432" s="1"/>
      <c r="B432" s="1"/>
      <c r="C432" s="52" t="s">
        <v>71</v>
      </c>
      <c r="D432" s="59">
        <v>1557</v>
      </c>
      <c r="E432" s="77"/>
      <c r="F432" s="23"/>
      <c r="G432" s="23"/>
      <c r="I432" s="97"/>
    </row>
    <row r="433" spans="1:9" s="4" customFormat="1" ht="15.75" customHeight="1" x14ac:dyDescent="0.2">
      <c r="A433" s="1"/>
      <c r="B433" s="1"/>
      <c r="C433" s="52" t="s">
        <v>72</v>
      </c>
      <c r="D433" s="59">
        <v>1278</v>
      </c>
      <c r="E433" s="77"/>
      <c r="F433" s="23"/>
      <c r="G433" s="23"/>
      <c r="I433" s="97"/>
    </row>
    <row r="434" spans="1:9" s="4" customFormat="1" ht="15.75" customHeight="1" x14ac:dyDescent="0.2">
      <c r="A434" s="1"/>
      <c r="B434" s="1"/>
      <c r="C434" s="52" t="s">
        <v>73</v>
      </c>
      <c r="D434" s="59">
        <v>3196</v>
      </c>
      <c r="E434" s="77"/>
      <c r="F434" s="23"/>
      <c r="G434" s="23"/>
      <c r="I434" s="97"/>
    </row>
    <row r="435" spans="1:9" s="4" customFormat="1" ht="15.75" customHeight="1" x14ac:dyDescent="0.2">
      <c r="A435" s="1"/>
      <c r="B435" s="1"/>
      <c r="C435" s="52" t="s">
        <v>1236</v>
      </c>
      <c r="D435" s="59">
        <v>625</v>
      </c>
      <c r="E435" s="77"/>
      <c r="F435" s="23"/>
      <c r="G435" s="23"/>
      <c r="I435" s="97"/>
    </row>
    <row r="436" spans="1:9" s="4" customFormat="1" ht="15.75" customHeight="1" x14ac:dyDescent="0.2">
      <c r="A436" s="1"/>
      <c r="B436" s="1"/>
      <c r="C436" s="52" t="s">
        <v>1237</v>
      </c>
      <c r="D436" s="59">
        <v>2911</v>
      </c>
      <c r="E436" s="77"/>
      <c r="F436" s="23"/>
      <c r="G436" s="23"/>
      <c r="I436" s="97"/>
    </row>
    <row r="437" spans="1:9" s="4" customFormat="1" ht="15.75" customHeight="1" x14ac:dyDescent="0.2">
      <c r="A437" s="1"/>
      <c r="B437" s="1"/>
      <c r="C437" s="52" t="s">
        <v>1238</v>
      </c>
      <c r="D437" s="59">
        <v>930</v>
      </c>
      <c r="E437" s="77"/>
      <c r="F437" s="23"/>
      <c r="G437" s="23"/>
      <c r="I437" s="97"/>
    </row>
    <row r="438" spans="1:9" s="5" customFormat="1" ht="15.75" customHeight="1" x14ac:dyDescent="0.25">
      <c r="A438" s="1"/>
      <c r="B438" s="1"/>
      <c r="C438" s="52" t="s">
        <v>1239</v>
      </c>
      <c r="D438" s="59">
        <v>459</v>
      </c>
      <c r="E438" s="77"/>
      <c r="F438" s="23"/>
      <c r="G438" s="23"/>
      <c r="I438" s="97"/>
    </row>
    <row r="439" spans="1:9" s="4" customFormat="1" ht="15.75" customHeight="1" x14ac:dyDescent="0.2">
      <c r="A439" s="1"/>
      <c r="B439" s="1"/>
      <c r="C439" s="52" t="s">
        <v>1240</v>
      </c>
      <c r="D439" s="59">
        <v>1927</v>
      </c>
      <c r="E439" s="77"/>
      <c r="F439" s="23"/>
      <c r="G439" s="23"/>
      <c r="I439" s="97"/>
    </row>
    <row r="440" spans="1:9" s="4" customFormat="1" ht="15.75" customHeight="1" x14ac:dyDescent="0.2">
      <c r="A440" s="1"/>
      <c r="B440" s="1"/>
      <c r="C440" s="52" t="s">
        <v>166</v>
      </c>
      <c r="D440" s="59">
        <v>3173</v>
      </c>
      <c r="E440" s="77"/>
      <c r="F440" s="23"/>
      <c r="G440" s="23"/>
      <c r="I440" s="97"/>
    </row>
    <row r="441" spans="1:9" s="4" customFormat="1" ht="15.75" customHeight="1" x14ac:dyDescent="0.2">
      <c r="A441" s="1"/>
      <c r="B441" s="1"/>
      <c r="C441" s="52" t="s">
        <v>131</v>
      </c>
      <c r="D441" s="59">
        <v>3183</v>
      </c>
      <c r="E441" s="77"/>
      <c r="F441" s="23"/>
      <c r="G441" s="23"/>
      <c r="I441" s="97"/>
    </row>
    <row r="442" spans="1:9" s="4" customFormat="1" ht="15.75" customHeight="1" x14ac:dyDescent="0.2">
      <c r="A442" s="1"/>
      <c r="B442" s="1"/>
      <c r="C442" s="52" t="s">
        <v>8</v>
      </c>
      <c r="D442" s="59">
        <v>4136</v>
      </c>
      <c r="E442" s="77"/>
      <c r="F442" s="23"/>
      <c r="G442" s="23"/>
      <c r="I442" s="97"/>
    </row>
    <row r="443" spans="1:9" s="4" customFormat="1" ht="15.75" customHeight="1" x14ac:dyDescent="0.2">
      <c r="A443" s="1"/>
      <c r="B443" s="1"/>
      <c r="C443" s="52" t="s">
        <v>1241</v>
      </c>
      <c r="D443" s="59">
        <v>1984</v>
      </c>
      <c r="E443" s="77"/>
      <c r="F443" s="23"/>
      <c r="G443" s="23"/>
      <c r="I443" s="97"/>
    </row>
    <row r="444" spans="1:9" s="4" customFormat="1" ht="15.75" customHeight="1" x14ac:dyDescent="0.2">
      <c r="A444" s="1"/>
      <c r="B444" s="1"/>
      <c r="C444" s="52" t="s">
        <v>18</v>
      </c>
      <c r="D444" s="59">
        <v>2435</v>
      </c>
      <c r="E444" s="77"/>
      <c r="F444" s="23"/>
      <c r="G444" s="23"/>
      <c r="I444" s="97"/>
    </row>
    <row r="445" spans="1:9" s="4" customFormat="1" ht="15.75" customHeight="1" x14ac:dyDescent="0.2">
      <c r="A445" s="1"/>
      <c r="B445" s="1"/>
      <c r="C445" s="52" t="s">
        <v>20</v>
      </c>
      <c r="D445" s="59">
        <v>2058</v>
      </c>
      <c r="E445" s="77"/>
      <c r="F445" s="23"/>
      <c r="G445" s="23"/>
      <c r="I445" s="97"/>
    </row>
    <row r="446" spans="1:9" s="4" customFormat="1" ht="15.75" customHeight="1" x14ac:dyDescent="0.2">
      <c r="A446" s="1"/>
      <c r="B446" s="1"/>
      <c r="C446" s="52" t="s">
        <v>1242</v>
      </c>
      <c r="D446" s="59">
        <v>3399</v>
      </c>
      <c r="E446" s="77"/>
      <c r="F446" s="23"/>
      <c r="G446" s="23"/>
      <c r="I446" s="97"/>
    </row>
    <row r="447" spans="1:9" s="4" customFormat="1" ht="15.75" customHeight="1" x14ac:dyDescent="0.2">
      <c r="A447" s="1"/>
      <c r="B447" s="1"/>
      <c r="C447" s="52" t="s">
        <v>47</v>
      </c>
      <c r="D447" s="59">
        <v>2297</v>
      </c>
      <c r="E447" s="77"/>
      <c r="F447" s="23"/>
      <c r="G447" s="23"/>
      <c r="I447" s="97"/>
    </row>
    <row r="448" spans="1:9" s="5" customFormat="1" ht="15.75" customHeight="1" x14ac:dyDescent="0.25">
      <c r="A448" s="1"/>
      <c r="B448" s="1"/>
      <c r="C448" s="52"/>
      <c r="D448" s="59"/>
      <c r="E448" s="77"/>
      <c r="F448" s="23"/>
      <c r="G448" s="23"/>
    </row>
    <row r="449" spans="1:9" s="4" customFormat="1" ht="15.75" customHeight="1" x14ac:dyDescent="0.25">
      <c r="A449" s="1"/>
      <c r="B449" s="1"/>
      <c r="C449" s="51" t="s">
        <v>1243</v>
      </c>
      <c r="D449" s="58">
        <f>SUM(D450:D460)</f>
        <v>29269</v>
      </c>
      <c r="E449" s="77"/>
      <c r="F449" s="23"/>
      <c r="G449" s="23"/>
      <c r="I449" s="58"/>
    </row>
    <row r="450" spans="1:9" s="4" customFormat="1" ht="15.75" customHeight="1" x14ac:dyDescent="0.2">
      <c r="A450" s="1"/>
      <c r="B450" s="1"/>
      <c r="C450" s="52" t="s">
        <v>106</v>
      </c>
      <c r="D450" s="59">
        <v>1498</v>
      </c>
      <c r="E450" s="77"/>
      <c r="F450" s="23"/>
      <c r="G450" s="23"/>
      <c r="I450" s="97"/>
    </row>
    <row r="451" spans="1:9" s="4" customFormat="1" ht="15.75" customHeight="1" x14ac:dyDescent="0.2">
      <c r="A451" s="1"/>
      <c r="B451" s="1"/>
      <c r="C451" s="52" t="s">
        <v>58</v>
      </c>
      <c r="D451" s="59">
        <v>1356</v>
      </c>
      <c r="E451" s="77"/>
      <c r="F451" s="23"/>
      <c r="G451" s="23"/>
      <c r="I451" s="97"/>
    </row>
    <row r="452" spans="1:9" s="4" customFormat="1" ht="15.75" customHeight="1" x14ac:dyDescent="0.2">
      <c r="A452" s="1"/>
      <c r="B452" s="1"/>
      <c r="C452" s="52" t="s">
        <v>59</v>
      </c>
      <c r="D452" s="59">
        <v>2561</v>
      </c>
      <c r="E452" s="77"/>
      <c r="F452" s="23"/>
      <c r="G452" s="23"/>
      <c r="I452" s="97"/>
    </row>
    <row r="453" spans="1:9" s="4" customFormat="1" ht="15.75" customHeight="1" x14ac:dyDescent="0.2">
      <c r="A453" s="1"/>
      <c r="B453" s="1"/>
      <c r="C453" s="52" t="s">
        <v>1244</v>
      </c>
      <c r="D453" s="59">
        <v>3211</v>
      </c>
      <c r="E453" s="77"/>
      <c r="F453" s="23"/>
      <c r="G453" s="23"/>
      <c r="I453" s="97"/>
    </row>
    <row r="454" spans="1:9" s="4" customFormat="1" ht="15.75" customHeight="1" x14ac:dyDescent="0.2">
      <c r="A454" s="1"/>
      <c r="B454" s="1"/>
      <c r="C454" s="52" t="s">
        <v>1245</v>
      </c>
      <c r="D454" s="59">
        <v>3863</v>
      </c>
      <c r="E454" s="77"/>
      <c r="F454" s="23"/>
      <c r="G454" s="23"/>
      <c r="I454" s="97"/>
    </row>
    <row r="455" spans="1:9" s="5" customFormat="1" ht="15.75" customHeight="1" x14ac:dyDescent="0.25">
      <c r="A455" s="1"/>
      <c r="B455" s="1"/>
      <c r="C455" s="52" t="s">
        <v>10</v>
      </c>
      <c r="D455" s="59">
        <v>1624</v>
      </c>
      <c r="E455" s="77"/>
      <c r="F455" s="23"/>
      <c r="G455" s="23"/>
      <c r="I455" s="97"/>
    </row>
    <row r="456" spans="1:9" s="4" customFormat="1" ht="15.75" customHeight="1" x14ac:dyDescent="0.2">
      <c r="A456" s="1"/>
      <c r="B456" s="1"/>
      <c r="C456" s="52" t="s">
        <v>18</v>
      </c>
      <c r="D456" s="59">
        <v>3758</v>
      </c>
      <c r="E456" s="77"/>
      <c r="F456" s="23"/>
      <c r="G456" s="23"/>
      <c r="I456" s="97"/>
    </row>
    <row r="457" spans="1:9" s="4" customFormat="1" ht="15.75" customHeight="1" x14ac:dyDescent="0.2">
      <c r="A457" s="1"/>
      <c r="B457" s="1"/>
      <c r="C457" s="52" t="s">
        <v>11</v>
      </c>
      <c r="D457" s="59">
        <v>4347</v>
      </c>
      <c r="E457" s="77"/>
      <c r="F457" s="23"/>
      <c r="G457" s="23"/>
      <c r="I457" s="97"/>
    </row>
    <row r="458" spans="1:9" s="4" customFormat="1" ht="15.75" customHeight="1" x14ac:dyDescent="0.2">
      <c r="A458" s="1"/>
      <c r="B458" s="1"/>
      <c r="C458" s="52" t="s">
        <v>503</v>
      </c>
      <c r="D458" s="59">
        <v>1080</v>
      </c>
      <c r="E458" s="77"/>
      <c r="F458" s="23"/>
      <c r="G458" s="23"/>
      <c r="I458" s="97"/>
    </row>
    <row r="459" spans="1:9" s="4" customFormat="1" ht="15.75" customHeight="1" x14ac:dyDescent="0.2">
      <c r="A459" s="1"/>
      <c r="B459" s="1"/>
      <c r="C459" s="52" t="s">
        <v>1246</v>
      </c>
      <c r="D459" s="59">
        <v>3236</v>
      </c>
      <c r="E459" s="77"/>
      <c r="F459" s="23"/>
      <c r="G459" s="23"/>
      <c r="I459" s="97"/>
    </row>
    <row r="460" spans="1:9" s="4" customFormat="1" ht="15.75" customHeight="1" x14ac:dyDescent="0.2">
      <c r="A460" s="1"/>
      <c r="B460" s="1"/>
      <c r="C460" s="52" t="s">
        <v>379</v>
      </c>
      <c r="D460" s="59">
        <v>2735</v>
      </c>
      <c r="E460" s="77"/>
      <c r="F460" s="23"/>
      <c r="G460" s="23"/>
      <c r="I460" s="97"/>
    </row>
    <row r="461" spans="1:9" s="5" customFormat="1" ht="15.75" customHeight="1" x14ac:dyDescent="0.25">
      <c r="A461" s="1"/>
      <c r="B461" s="1"/>
      <c r="C461" s="52"/>
      <c r="D461" s="59"/>
      <c r="E461" s="77"/>
      <c r="F461" s="23"/>
      <c r="G461" s="23"/>
    </row>
    <row r="462" spans="1:9" s="4" customFormat="1" ht="15.75" customHeight="1" x14ac:dyDescent="0.25">
      <c r="A462" s="1"/>
      <c r="B462" s="1"/>
      <c r="C462" s="51" t="s">
        <v>1247</v>
      </c>
      <c r="D462" s="58">
        <f>SUM(D463:D484)</f>
        <v>42281</v>
      </c>
      <c r="E462" s="77"/>
      <c r="F462" s="23"/>
      <c r="G462" s="23"/>
      <c r="I462" s="58"/>
    </row>
    <row r="463" spans="1:9" s="4" customFormat="1" ht="15.75" customHeight="1" x14ac:dyDescent="0.2">
      <c r="A463" s="1"/>
      <c r="B463" s="1"/>
      <c r="C463" s="52" t="s">
        <v>1248</v>
      </c>
      <c r="D463" s="59">
        <v>2538</v>
      </c>
      <c r="E463" s="77"/>
      <c r="F463" s="23"/>
      <c r="G463" s="23"/>
      <c r="I463" s="97"/>
    </row>
    <row r="464" spans="1:9" s="4" customFormat="1" ht="15.75" customHeight="1" x14ac:dyDescent="0.2">
      <c r="A464" s="1"/>
      <c r="B464" s="1"/>
      <c r="C464" s="52" t="s">
        <v>1249</v>
      </c>
      <c r="D464" s="59">
        <v>1259</v>
      </c>
      <c r="E464" s="77"/>
      <c r="F464" s="23"/>
      <c r="G464" s="23"/>
      <c r="I464" s="97"/>
    </row>
    <row r="465" spans="1:9" s="4" customFormat="1" ht="15.75" customHeight="1" x14ac:dyDescent="0.2">
      <c r="A465" s="1"/>
      <c r="B465" s="1"/>
      <c r="C465" s="52" t="s">
        <v>1250</v>
      </c>
      <c r="D465" s="59">
        <v>1572</v>
      </c>
      <c r="E465" s="77"/>
      <c r="F465" s="23"/>
      <c r="G465" s="23"/>
      <c r="I465" s="97"/>
    </row>
    <row r="466" spans="1:9" s="4" customFormat="1" ht="15.75" customHeight="1" x14ac:dyDescent="0.2">
      <c r="A466" s="1"/>
      <c r="B466" s="1"/>
      <c r="C466" s="52" t="s">
        <v>1251</v>
      </c>
      <c r="D466" s="59">
        <v>2268</v>
      </c>
      <c r="E466" s="77"/>
      <c r="F466" s="23"/>
      <c r="G466" s="23"/>
      <c r="I466" s="97"/>
    </row>
    <row r="467" spans="1:9" s="4" customFormat="1" ht="15.75" customHeight="1" x14ac:dyDescent="0.2">
      <c r="A467" s="1"/>
      <c r="B467" s="1"/>
      <c r="C467" s="52" t="s">
        <v>1252</v>
      </c>
      <c r="D467" s="59">
        <v>933</v>
      </c>
      <c r="E467" s="77"/>
      <c r="F467" s="23"/>
      <c r="G467" s="23"/>
      <c r="I467" s="97"/>
    </row>
    <row r="468" spans="1:9" s="4" customFormat="1" ht="15.75" customHeight="1" x14ac:dyDescent="0.2">
      <c r="A468" s="1"/>
      <c r="B468" s="1"/>
      <c r="C468" s="52" t="s">
        <v>1059</v>
      </c>
      <c r="D468" s="59">
        <v>3030</v>
      </c>
      <c r="E468" s="77"/>
      <c r="F468" s="23"/>
      <c r="G468" s="23"/>
      <c r="I468" s="97"/>
    </row>
    <row r="469" spans="1:9" s="5" customFormat="1" ht="15.75" customHeight="1" x14ac:dyDescent="0.25">
      <c r="A469" s="1"/>
      <c r="B469" s="1"/>
      <c r="C469" s="52" t="s">
        <v>1253</v>
      </c>
      <c r="D469" s="59">
        <v>2500</v>
      </c>
      <c r="E469" s="77"/>
      <c r="F469" s="23"/>
      <c r="G469" s="23"/>
      <c r="I469" s="97"/>
    </row>
    <row r="470" spans="1:9" s="4" customFormat="1" ht="15.75" customHeight="1" x14ac:dyDescent="0.2">
      <c r="A470" s="1"/>
      <c r="B470" s="1"/>
      <c r="C470" s="52" t="s">
        <v>88</v>
      </c>
      <c r="D470" s="59">
        <v>1222</v>
      </c>
      <c r="E470" s="77"/>
      <c r="F470" s="23"/>
      <c r="G470" s="23"/>
      <c r="I470" s="97"/>
    </row>
    <row r="471" spans="1:9" s="4" customFormat="1" ht="15.75" customHeight="1" x14ac:dyDescent="0.2">
      <c r="A471" s="1"/>
      <c r="B471" s="1"/>
      <c r="C471" s="52" t="s">
        <v>128</v>
      </c>
      <c r="D471" s="59">
        <v>1481</v>
      </c>
      <c r="E471" s="77"/>
      <c r="F471" s="23"/>
      <c r="G471" s="23"/>
      <c r="I471" s="97"/>
    </row>
    <row r="472" spans="1:9" s="4" customFormat="1" ht="15.75" customHeight="1" x14ac:dyDescent="0.25">
      <c r="A472" s="1"/>
      <c r="B472" s="1"/>
      <c r="C472" s="52" t="s">
        <v>38</v>
      </c>
      <c r="D472" s="59">
        <v>739</v>
      </c>
      <c r="E472" s="77"/>
      <c r="F472" s="23"/>
      <c r="G472" s="23"/>
      <c r="H472" s="93"/>
      <c r="I472" s="97"/>
    </row>
    <row r="473" spans="1:9" s="4" customFormat="1" ht="15.75" customHeight="1" x14ac:dyDescent="0.2">
      <c r="A473" s="1"/>
      <c r="B473" s="1"/>
      <c r="C473" s="52" t="s">
        <v>82</v>
      </c>
      <c r="D473" s="59">
        <v>1629</v>
      </c>
      <c r="E473" s="77"/>
      <c r="F473" s="23"/>
      <c r="G473" s="23"/>
      <c r="I473" s="97"/>
    </row>
    <row r="474" spans="1:9" s="4" customFormat="1" ht="15.75" customHeight="1" x14ac:dyDescent="0.2">
      <c r="A474" s="1"/>
      <c r="B474" s="1"/>
      <c r="C474" s="52" t="s">
        <v>1254</v>
      </c>
      <c r="D474" s="59">
        <v>2431</v>
      </c>
      <c r="E474" s="77"/>
      <c r="F474" s="23"/>
      <c r="G474" s="23"/>
      <c r="I474" s="97"/>
    </row>
    <row r="475" spans="1:9" s="4" customFormat="1" ht="15.75" customHeight="1" x14ac:dyDescent="0.2">
      <c r="A475" s="1"/>
      <c r="B475" s="1"/>
      <c r="C475" s="52" t="s">
        <v>165</v>
      </c>
      <c r="D475" s="59">
        <v>3711</v>
      </c>
      <c r="E475" s="77"/>
      <c r="F475" s="23"/>
      <c r="G475" s="23"/>
      <c r="I475" s="97"/>
    </row>
    <row r="476" spans="1:9" s="4" customFormat="1" ht="15.75" customHeight="1" x14ac:dyDescent="0.2">
      <c r="A476" s="1"/>
      <c r="B476" s="1"/>
      <c r="C476" s="52" t="s">
        <v>147</v>
      </c>
      <c r="D476" s="59">
        <v>3551</v>
      </c>
      <c r="E476" s="77"/>
      <c r="F476" s="23"/>
      <c r="G476" s="23"/>
      <c r="I476" s="97"/>
    </row>
    <row r="477" spans="1:9" s="4" customFormat="1" ht="15.75" customHeight="1" x14ac:dyDescent="0.2">
      <c r="A477" s="1"/>
      <c r="B477" s="1"/>
      <c r="C477" s="52" t="s">
        <v>47</v>
      </c>
      <c r="D477" s="59">
        <v>1984</v>
      </c>
      <c r="E477" s="77"/>
      <c r="F477" s="23"/>
      <c r="G477" s="23"/>
      <c r="I477" s="97"/>
    </row>
    <row r="478" spans="1:9" s="5" customFormat="1" ht="15.75" customHeight="1" x14ac:dyDescent="0.25">
      <c r="A478" s="1"/>
      <c r="B478" s="1"/>
      <c r="C478" s="52" t="s">
        <v>13</v>
      </c>
      <c r="D478" s="59">
        <v>2229</v>
      </c>
      <c r="E478" s="77"/>
      <c r="F478" s="23"/>
      <c r="G478" s="23"/>
      <c r="I478" s="97"/>
    </row>
    <row r="479" spans="1:9" s="4" customFormat="1" ht="15.75" customHeight="1" x14ac:dyDescent="0.2">
      <c r="A479" s="1"/>
      <c r="B479" s="1"/>
      <c r="C479" s="52" t="s">
        <v>569</v>
      </c>
      <c r="D479" s="59">
        <v>577</v>
      </c>
      <c r="E479" s="77"/>
      <c r="F479" s="23"/>
      <c r="G479" s="23"/>
      <c r="I479" s="97"/>
    </row>
    <row r="480" spans="1:9" s="4" customFormat="1" ht="15.75" customHeight="1" x14ac:dyDescent="0.2">
      <c r="A480" s="1"/>
      <c r="B480" s="1"/>
      <c r="C480" s="52" t="s">
        <v>20</v>
      </c>
      <c r="D480" s="59">
        <v>1427</v>
      </c>
      <c r="E480" s="77"/>
      <c r="F480" s="23"/>
      <c r="G480" s="23"/>
      <c r="I480" s="97"/>
    </row>
    <row r="481" spans="1:9" s="4" customFormat="1" ht="15.75" customHeight="1" x14ac:dyDescent="0.2">
      <c r="A481" s="1"/>
      <c r="B481" s="1"/>
      <c r="C481" s="52" t="s">
        <v>114</v>
      </c>
      <c r="D481" s="59">
        <v>1910</v>
      </c>
      <c r="E481" s="77"/>
      <c r="F481" s="23"/>
      <c r="G481" s="23"/>
      <c r="I481" s="97"/>
    </row>
    <row r="482" spans="1:9" s="4" customFormat="1" ht="15.75" customHeight="1" x14ac:dyDescent="0.2">
      <c r="A482" s="1"/>
      <c r="B482" s="1"/>
      <c r="C482" s="52" t="s">
        <v>34</v>
      </c>
      <c r="D482" s="59">
        <v>3185</v>
      </c>
      <c r="E482" s="77"/>
      <c r="F482" s="23"/>
      <c r="G482" s="23"/>
      <c r="I482" s="97"/>
    </row>
    <row r="483" spans="1:9" s="4" customFormat="1" ht="15.75" customHeight="1" x14ac:dyDescent="0.2">
      <c r="A483" s="1"/>
      <c r="B483" s="1"/>
      <c r="C483" s="52" t="s">
        <v>1255</v>
      </c>
      <c r="D483" s="59">
        <v>1187</v>
      </c>
      <c r="E483" s="77"/>
      <c r="F483" s="23"/>
      <c r="G483" s="23"/>
      <c r="I483" s="97"/>
    </row>
    <row r="484" spans="1:9" s="4" customFormat="1" ht="15.75" customHeight="1" x14ac:dyDescent="0.2">
      <c r="A484" s="1"/>
      <c r="B484" s="1"/>
      <c r="C484" s="52" t="s">
        <v>1256</v>
      </c>
      <c r="D484" s="59">
        <v>918</v>
      </c>
      <c r="E484" s="77"/>
      <c r="F484" s="23"/>
      <c r="G484" s="23"/>
      <c r="I484" s="97"/>
    </row>
    <row r="485" spans="1:9" s="5" customFormat="1" ht="15.75" customHeight="1" x14ac:dyDescent="0.25">
      <c r="A485" s="1"/>
      <c r="B485" s="1"/>
      <c r="C485" s="52"/>
      <c r="D485" s="59"/>
      <c r="E485" s="77"/>
      <c r="F485" s="23"/>
      <c r="G485" s="23"/>
    </row>
    <row r="486" spans="1:9" s="4" customFormat="1" ht="15.75" customHeight="1" x14ac:dyDescent="0.25">
      <c r="A486" s="1"/>
      <c r="B486" s="1"/>
      <c r="C486" s="51" t="s">
        <v>1257</v>
      </c>
      <c r="D486" s="58">
        <f>SUM(D487:D510)</f>
        <v>45917</v>
      </c>
      <c r="E486" s="77"/>
      <c r="F486" s="23"/>
      <c r="G486" s="23"/>
      <c r="I486" s="58"/>
    </row>
    <row r="487" spans="1:9" s="4" customFormat="1" ht="15.75" customHeight="1" x14ac:dyDescent="0.2">
      <c r="A487" s="1"/>
      <c r="B487" s="1"/>
      <c r="C487" s="52" t="s">
        <v>1258</v>
      </c>
      <c r="D487" s="59">
        <v>1485</v>
      </c>
      <c r="E487" s="77"/>
      <c r="F487" s="23"/>
      <c r="G487" s="23"/>
      <c r="I487" s="97"/>
    </row>
    <row r="488" spans="1:9" s="4" customFormat="1" ht="15.75" customHeight="1" x14ac:dyDescent="0.2">
      <c r="A488" s="1"/>
      <c r="B488" s="1"/>
      <c r="C488" s="52" t="s">
        <v>1259</v>
      </c>
      <c r="D488" s="59">
        <v>1788</v>
      </c>
      <c r="E488" s="77"/>
      <c r="F488" s="23"/>
      <c r="G488" s="23"/>
      <c r="I488" s="97"/>
    </row>
    <row r="489" spans="1:9" s="4" customFormat="1" ht="15.75" customHeight="1" x14ac:dyDescent="0.2">
      <c r="A489" s="1"/>
      <c r="B489" s="1"/>
      <c r="C489" s="52" t="s">
        <v>1260</v>
      </c>
      <c r="D489" s="59">
        <v>922</v>
      </c>
      <c r="E489" s="77"/>
      <c r="F489" s="23"/>
      <c r="G489" s="23"/>
      <c r="I489" s="97"/>
    </row>
    <row r="490" spans="1:9" s="4" customFormat="1" ht="15.75" customHeight="1" x14ac:dyDescent="0.2">
      <c r="A490" s="1"/>
      <c r="B490" s="1"/>
      <c r="C490" s="52" t="s">
        <v>1261</v>
      </c>
      <c r="D490" s="59">
        <v>1777</v>
      </c>
      <c r="E490" s="77"/>
      <c r="F490" s="23"/>
      <c r="G490" s="23"/>
      <c r="I490" s="97"/>
    </row>
    <row r="491" spans="1:9" s="4" customFormat="1" ht="15.75" customHeight="1" x14ac:dyDescent="0.2">
      <c r="A491" s="1"/>
      <c r="B491" s="1"/>
      <c r="C491" s="52" t="s">
        <v>2385</v>
      </c>
      <c r="D491" s="59">
        <v>1817</v>
      </c>
      <c r="E491" s="77"/>
      <c r="F491" s="23"/>
      <c r="G491" s="23"/>
      <c r="I491" s="97"/>
    </row>
    <row r="492" spans="1:9" s="4" customFormat="1" ht="15.75" customHeight="1" x14ac:dyDescent="0.2">
      <c r="A492" s="1"/>
      <c r="B492" s="1"/>
      <c r="C492" s="52" t="s">
        <v>1262</v>
      </c>
      <c r="D492" s="59">
        <v>3971</v>
      </c>
      <c r="E492" s="77"/>
      <c r="F492" s="23"/>
      <c r="G492" s="23"/>
      <c r="I492" s="97"/>
    </row>
    <row r="493" spans="1:9" s="4" customFormat="1" ht="15.75" customHeight="1" x14ac:dyDescent="0.2">
      <c r="A493" s="1"/>
      <c r="B493" s="1"/>
      <c r="C493" s="52" t="s">
        <v>1263</v>
      </c>
      <c r="D493" s="59">
        <v>2454</v>
      </c>
      <c r="E493" s="77"/>
      <c r="F493" s="23"/>
      <c r="G493" s="23"/>
      <c r="I493" s="97"/>
    </row>
    <row r="494" spans="1:9" s="4" customFormat="1" ht="15.75" customHeight="1" x14ac:dyDescent="0.2">
      <c r="A494" s="1"/>
      <c r="B494" s="1"/>
      <c r="C494" s="52" t="s">
        <v>127</v>
      </c>
      <c r="D494" s="59">
        <v>1570</v>
      </c>
      <c r="E494" s="77"/>
      <c r="F494" s="23"/>
      <c r="G494" s="23"/>
      <c r="I494" s="97"/>
    </row>
    <row r="495" spans="1:9" s="4" customFormat="1" ht="15.75" customHeight="1" x14ac:dyDescent="0.2">
      <c r="A495" s="1"/>
      <c r="B495" s="1"/>
      <c r="C495" s="52" t="s">
        <v>1264</v>
      </c>
      <c r="D495" s="59">
        <v>1075</v>
      </c>
      <c r="E495" s="77"/>
      <c r="F495" s="23"/>
      <c r="G495" s="23"/>
      <c r="I495" s="97"/>
    </row>
    <row r="496" spans="1:9" s="5" customFormat="1" ht="15.75" customHeight="1" x14ac:dyDescent="0.25">
      <c r="A496" s="1"/>
      <c r="B496" s="1"/>
      <c r="C496" s="52" t="s">
        <v>1265</v>
      </c>
      <c r="D496" s="59">
        <v>692</v>
      </c>
      <c r="E496" s="77"/>
      <c r="F496" s="23"/>
      <c r="G496" s="23"/>
      <c r="I496" s="97"/>
    </row>
    <row r="497" spans="1:9" s="4" customFormat="1" ht="15.75" customHeight="1" x14ac:dyDescent="0.2">
      <c r="A497" s="1"/>
      <c r="B497" s="1"/>
      <c r="C497" s="52" t="s">
        <v>1266</v>
      </c>
      <c r="D497" s="59">
        <v>2058</v>
      </c>
      <c r="E497" s="77"/>
      <c r="F497" s="23"/>
      <c r="G497" s="23"/>
      <c r="I497" s="97"/>
    </row>
    <row r="498" spans="1:9" s="4" customFormat="1" ht="15.75" customHeight="1" x14ac:dyDescent="0.2">
      <c r="A498" s="1"/>
      <c r="B498" s="1"/>
      <c r="C498" s="52" t="s">
        <v>1267</v>
      </c>
      <c r="D498" s="59">
        <v>4451</v>
      </c>
      <c r="E498" s="77"/>
      <c r="F498" s="23"/>
      <c r="G498" s="23"/>
      <c r="I498" s="97"/>
    </row>
    <row r="499" spans="1:9" s="4" customFormat="1" ht="15.75" customHeight="1" x14ac:dyDescent="0.2">
      <c r="A499" s="1"/>
      <c r="B499" s="1"/>
      <c r="C499" s="52" t="s">
        <v>1157</v>
      </c>
      <c r="D499" s="59">
        <v>765</v>
      </c>
      <c r="E499" s="77"/>
      <c r="F499" s="23"/>
      <c r="G499" s="23"/>
      <c r="I499" s="97"/>
    </row>
    <row r="500" spans="1:9" s="4" customFormat="1" ht="15.75" customHeight="1" x14ac:dyDescent="0.2">
      <c r="A500" s="1"/>
      <c r="B500" s="1"/>
      <c r="C500" s="52" t="s">
        <v>171</v>
      </c>
      <c r="D500" s="59">
        <v>566</v>
      </c>
      <c r="E500" s="77"/>
      <c r="F500" s="23"/>
      <c r="G500" s="23"/>
      <c r="I500" s="97"/>
    </row>
    <row r="501" spans="1:9" s="4" customFormat="1" ht="15.75" customHeight="1" x14ac:dyDescent="0.2">
      <c r="A501" s="1"/>
      <c r="B501" s="1"/>
      <c r="C501" s="52" t="s">
        <v>172</v>
      </c>
      <c r="D501" s="59">
        <v>1700</v>
      </c>
      <c r="E501" s="77"/>
      <c r="F501" s="23"/>
      <c r="G501" s="23"/>
      <c r="I501" s="97"/>
    </row>
    <row r="502" spans="1:9" s="4" customFormat="1" ht="15.75" customHeight="1" x14ac:dyDescent="0.2">
      <c r="A502" s="1"/>
      <c r="B502" s="1"/>
      <c r="C502" s="52" t="s">
        <v>1158</v>
      </c>
      <c r="D502" s="59">
        <v>1387</v>
      </c>
      <c r="E502" s="77"/>
      <c r="F502" s="23"/>
      <c r="G502" s="23"/>
      <c r="I502" s="97"/>
    </row>
    <row r="503" spans="1:9" s="4" customFormat="1" ht="15.75" customHeight="1" x14ac:dyDescent="0.2">
      <c r="A503" s="1"/>
      <c r="B503" s="1"/>
      <c r="C503" s="52" t="s">
        <v>1268</v>
      </c>
      <c r="D503" s="59">
        <v>2092</v>
      </c>
      <c r="E503" s="77"/>
      <c r="F503" s="23"/>
      <c r="G503" s="23"/>
      <c r="I503" s="97"/>
    </row>
    <row r="504" spans="1:9" s="4" customFormat="1" ht="15.75" customHeight="1" x14ac:dyDescent="0.2">
      <c r="A504" s="1"/>
      <c r="B504" s="1"/>
      <c r="C504" s="52" t="s">
        <v>1269</v>
      </c>
      <c r="D504" s="59">
        <v>1798</v>
      </c>
      <c r="E504" s="77"/>
      <c r="F504" s="23"/>
      <c r="G504" s="23"/>
      <c r="I504" s="97"/>
    </row>
    <row r="505" spans="1:9" s="4" customFormat="1" ht="15.75" customHeight="1" x14ac:dyDescent="0.2">
      <c r="A505" s="1"/>
      <c r="B505" s="1"/>
      <c r="C505" s="52" t="s">
        <v>1270</v>
      </c>
      <c r="D505" s="59">
        <v>2189</v>
      </c>
      <c r="E505" s="77"/>
      <c r="F505" s="23"/>
      <c r="G505" s="23"/>
      <c r="I505" s="97"/>
    </row>
    <row r="506" spans="1:9" s="4" customFormat="1" ht="15.75" customHeight="1" x14ac:dyDescent="0.2">
      <c r="A506" s="1"/>
      <c r="B506" s="1"/>
      <c r="C506" s="52" t="s">
        <v>1271</v>
      </c>
      <c r="D506" s="59">
        <v>1823</v>
      </c>
      <c r="E506" s="77"/>
      <c r="F506" s="23"/>
      <c r="G506" s="23"/>
      <c r="I506" s="97"/>
    </row>
    <row r="507" spans="1:9" s="4" customFormat="1" ht="15.75" customHeight="1" x14ac:dyDescent="0.2">
      <c r="A507" s="1"/>
      <c r="B507" s="1"/>
      <c r="C507" s="52" t="s">
        <v>8</v>
      </c>
      <c r="D507" s="59">
        <v>5239</v>
      </c>
      <c r="E507" s="77"/>
      <c r="F507" s="24"/>
      <c r="G507" s="24"/>
      <c r="I507" s="97"/>
    </row>
    <row r="508" spans="1:9" s="5" customFormat="1" ht="15.75" customHeight="1" x14ac:dyDescent="0.25">
      <c r="A508" s="1"/>
      <c r="B508" s="1"/>
      <c r="C508" s="52" t="s">
        <v>25</v>
      </c>
      <c r="D508" s="59">
        <v>1660</v>
      </c>
      <c r="E508" s="77"/>
      <c r="F508" s="23"/>
      <c r="G508" s="23"/>
      <c r="H508" s="93"/>
      <c r="I508" s="97"/>
    </row>
    <row r="509" spans="1:9" s="4" customFormat="1" ht="15.75" customHeight="1" x14ac:dyDescent="0.2">
      <c r="A509" s="1"/>
      <c r="B509" s="1"/>
      <c r="C509" s="52" t="s">
        <v>49</v>
      </c>
      <c r="D509" s="59">
        <v>1925</v>
      </c>
      <c r="E509" s="77"/>
      <c r="F509" s="23"/>
      <c r="G509" s="23"/>
      <c r="I509" s="97"/>
    </row>
    <row r="510" spans="1:9" s="4" customFormat="1" ht="15.75" customHeight="1" x14ac:dyDescent="0.2">
      <c r="A510" s="1"/>
      <c r="B510" s="1"/>
      <c r="C510" s="52" t="s">
        <v>94</v>
      </c>
      <c r="D510" s="59">
        <v>713</v>
      </c>
      <c r="E510" s="77"/>
      <c r="F510" s="23"/>
      <c r="G510" s="23"/>
      <c r="I510" s="97"/>
    </row>
    <row r="511" spans="1:9" s="4" customFormat="1" ht="15.75" customHeight="1" x14ac:dyDescent="0.25">
      <c r="A511" s="1"/>
      <c r="B511" s="1"/>
      <c r="C511" s="51" t="s">
        <v>2373</v>
      </c>
      <c r="D511" s="58">
        <f>SUM(D512:D548)</f>
        <v>84308</v>
      </c>
      <c r="E511" s="77"/>
      <c r="F511" s="23"/>
      <c r="G511" s="23"/>
      <c r="I511" s="58"/>
    </row>
    <row r="512" spans="1:9" s="4" customFormat="1" ht="15.75" customHeight="1" x14ac:dyDescent="0.2">
      <c r="A512" s="1"/>
      <c r="B512" s="1"/>
      <c r="C512" s="52" t="s">
        <v>125</v>
      </c>
      <c r="D512" s="59">
        <v>2031</v>
      </c>
      <c r="E512" s="77"/>
      <c r="F512" s="23"/>
      <c r="G512" s="23"/>
      <c r="I512" s="97"/>
    </row>
    <row r="513" spans="1:9" s="4" customFormat="1" ht="15.75" customHeight="1" x14ac:dyDescent="0.2">
      <c r="A513" s="1"/>
      <c r="B513" s="1"/>
      <c r="C513" s="52" t="s">
        <v>1129</v>
      </c>
      <c r="D513" s="59">
        <v>1865</v>
      </c>
      <c r="E513" s="77"/>
      <c r="F513" s="23"/>
      <c r="G513" s="23"/>
      <c r="I513" s="97"/>
    </row>
    <row r="514" spans="1:9" s="4" customFormat="1" ht="15.75" customHeight="1" x14ac:dyDescent="0.2">
      <c r="A514" s="1"/>
      <c r="B514" s="1"/>
      <c r="C514" s="52" t="s">
        <v>98</v>
      </c>
      <c r="D514" s="59">
        <v>11104</v>
      </c>
      <c r="E514" s="77"/>
      <c r="F514" s="23"/>
      <c r="G514" s="23"/>
      <c r="I514" s="97"/>
    </row>
    <row r="515" spans="1:9" s="4" customFormat="1" ht="15.75" customHeight="1" x14ac:dyDescent="0.2">
      <c r="A515" s="1"/>
      <c r="B515" s="1"/>
      <c r="C515" s="52" t="s">
        <v>116</v>
      </c>
      <c r="D515" s="59">
        <v>2868</v>
      </c>
      <c r="E515" s="77"/>
      <c r="F515" s="23"/>
      <c r="G515" s="23"/>
      <c r="I515" s="97"/>
    </row>
    <row r="516" spans="1:9" s="4" customFormat="1" ht="15.75" customHeight="1" x14ac:dyDescent="0.2">
      <c r="A516" s="1"/>
      <c r="B516" s="1"/>
      <c r="C516" s="52" t="s">
        <v>1272</v>
      </c>
      <c r="D516" s="59">
        <v>1259</v>
      </c>
      <c r="E516" s="77"/>
      <c r="F516" s="23"/>
      <c r="G516" s="23"/>
      <c r="I516" s="97"/>
    </row>
    <row r="517" spans="1:9" s="4" customFormat="1" ht="15.75" customHeight="1" x14ac:dyDescent="0.2">
      <c r="A517" s="1"/>
      <c r="B517" s="1"/>
      <c r="C517" s="52" t="s">
        <v>1273</v>
      </c>
      <c r="D517" s="59">
        <v>1170</v>
      </c>
      <c r="E517" s="77"/>
      <c r="F517" s="23"/>
      <c r="G517" s="23"/>
      <c r="I517" s="97"/>
    </row>
    <row r="518" spans="1:9" s="4" customFormat="1" ht="15.75" customHeight="1" x14ac:dyDescent="0.2">
      <c r="A518" s="1"/>
      <c r="B518" s="1"/>
      <c r="C518" s="52" t="s">
        <v>1274</v>
      </c>
      <c r="D518" s="59">
        <v>1009</v>
      </c>
      <c r="E518" s="77"/>
      <c r="F518" s="23"/>
      <c r="G518" s="23"/>
      <c r="I518" s="97"/>
    </row>
    <row r="519" spans="1:9" s="4" customFormat="1" ht="15.75" customHeight="1" x14ac:dyDescent="0.2">
      <c r="A519" s="1"/>
      <c r="B519" s="1"/>
      <c r="C519" s="52" t="s">
        <v>1275</v>
      </c>
      <c r="D519" s="59">
        <v>3783</v>
      </c>
      <c r="E519" s="77"/>
      <c r="F519" s="23"/>
      <c r="G519" s="23"/>
      <c r="I519" s="97"/>
    </row>
    <row r="520" spans="1:9" s="4" customFormat="1" ht="15.75" customHeight="1" x14ac:dyDescent="0.2">
      <c r="A520" s="1"/>
      <c r="B520" s="1"/>
      <c r="C520" s="52" t="s">
        <v>117</v>
      </c>
      <c r="D520" s="59">
        <v>1305</v>
      </c>
      <c r="E520" s="77"/>
      <c r="F520" s="23"/>
      <c r="G520" s="23"/>
      <c r="I520" s="97"/>
    </row>
    <row r="521" spans="1:9" s="4" customFormat="1" ht="15.75" customHeight="1" x14ac:dyDescent="0.2">
      <c r="A521" s="1"/>
      <c r="B521" s="1"/>
      <c r="C521" s="52" t="s">
        <v>1276</v>
      </c>
      <c r="D521" s="59">
        <v>2822</v>
      </c>
      <c r="E521" s="77"/>
      <c r="F521" s="23"/>
      <c r="G521" s="23"/>
      <c r="I521" s="97"/>
    </row>
    <row r="522" spans="1:9" s="4" customFormat="1" ht="15.75" customHeight="1" x14ac:dyDescent="0.2">
      <c r="A522" s="1"/>
      <c r="B522" s="1"/>
      <c r="C522" s="52" t="s">
        <v>1277</v>
      </c>
      <c r="D522" s="59">
        <v>2309</v>
      </c>
      <c r="E522" s="77"/>
      <c r="F522" s="23"/>
      <c r="G522" s="23"/>
      <c r="I522" s="97"/>
    </row>
    <row r="523" spans="1:9" s="4" customFormat="1" ht="15.75" customHeight="1" x14ac:dyDescent="0.2">
      <c r="A523" s="1"/>
      <c r="B523" s="1"/>
      <c r="C523" s="52" t="s">
        <v>1278</v>
      </c>
      <c r="D523" s="59">
        <v>1064</v>
      </c>
      <c r="E523" s="77"/>
      <c r="F523" s="23"/>
      <c r="G523" s="23"/>
      <c r="I523" s="97"/>
    </row>
    <row r="524" spans="1:9" s="4" customFormat="1" ht="15.75" customHeight="1" x14ac:dyDescent="0.2">
      <c r="A524" s="1"/>
      <c r="B524" s="1"/>
      <c r="C524" s="52" t="s">
        <v>1279</v>
      </c>
      <c r="D524" s="59">
        <v>1521</v>
      </c>
      <c r="E524" s="77"/>
      <c r="F524" s="23"/>
      <c r="G524" s="23"/>
      <c r="I524" s="97"/>
    </row>
    <row r="525" spans="1:9" s="4" customFormat="1" ht="15.75" customHeight="1" x14ac:dyDescent="0.25">
      <c r="A525" s="1"/>
      <c r="B525" s="1"/>
      <c r="C525" s="52" t="s">
        <v>129</v>
      </c>
      <c r="D525" s="59">
        <v>3151</v>
      </c>
      <c r="E525" s="77"/>
      <c r="F525" s="23"/>
      <c r="G525" s="23"/>
      <c r="H525" s="93"/>
      <c r="I525" s="97"/>
    </row>
    <row r="526" spans="1:9" s="4" customFormat="1" ht="15.75" customHeight="1" x14ac:dyDescent="0.2">
      <c r="A526" s="1"/>
      <c r="B526" s="1"/>
      <c r="C526" s="52" t="s">
        <v>134</v>
      </c>
      <c r="D526" s="59">
        <v>1819</v>
      </c>
      <c r="E526" s="77"/>
      <c r="F526" s="23"/>
      <c r="G526" s="23"/>
      <c r="I526" s="97"/>
    </row>
    <row r="527" spans="1:9" s="4" customFormat="1" ht="15.75" customHeight="1" x14ac:dyDescent="0.2">
      <c r="A527" s="1"/>
      <c r="B527" s="1"/>
      <c r="C527" s="52" t="s">
        <v>1280</v>
      </c>
      <c r="D527" s="59">
        <v>2452</v>
      </c>
      <c r="E527" s="77"/>
      <c r="F527" s="23"/>
      <c r="G527" s="23"/>
      <c r="I527" s="97"/>
    </row>
    <row r="528" spans="1:9" s="4" customFormat="1" ht="15.75" customHeight="1" x14ac:dyDescent="0.2">
      <c r="A528" s="1"/>
      <c r="B528" s="1"/>
      <c r="C528" s="52" t="s">
        <v>142</v>
      </c>
      <c r="D528" s="59">
        <v>4656</v>
      </c>
      <c r="E528" s="77"/>
      <c r="F528" s="23"/>
      <c r="G528" s="23"/>
      <c r="I528" s="97"/>
    </row>
    <row r="529" spans="1:9" s="4" customFormat="1" ht="15.75" customHeight="1" x14ac:dyDescent="0.2">
      <c r="A529" s="1"/>
      <c r="B529" s="1"/>
      <c r="C529" s="52" t="s">
        <v>1265</v>
      </c>
      <c r="D529" s="59">
        <v>627</v>
      </c>
      <c r="E529" s="77"/>
      <c r="F529" s="23"/>
      <c r="G529" s="23"/>
      <c r="I529" s="97"/>
    </row>
    <row r="530" spans="1:9" s="4" customFormat="1" ht="15.75" customHeight="1" x14ac:dyDescent="0.2">
      <c r="A530" s="1"/>
      <c r="B530" s="1"/>
      <c r="C530" s="52" t="s">
        <v>1281</v>
      </c>
      <c r="D530" s="59">
        <v>2458</v>
      </c>
      <c r="E530" s="77"/>
      <c r="F530" s="23"/>
      <c r="G530" s="23"/>
      <c r="I530" s="97"/>
    </row>
    <row r="531" spans="1:9" s="4" customFormat="1" ht="15.75" customHeight="1" x14ac:dyDescent="0.2">
      <c r="A531" s="1"/>
      <c r="B531" s="1"/>
      <c r="C531" s="52" t="s">
        <v>1282</v>
      </c>
      <c r="D531" s="59">
        <v>1093</v>
      </c>
      <c r="E531" s="77"/>
      <c r="F531" s="23"/>
      <c r="G531" s="23"/>
      <c r="I531" s="97"/>
    </row>
    <row r="532" spans="1:9" s="4" customFormat="1" ht="15.75" customHeight="1" x14ac:dyDescent="0.2">
      <c r="A532" s="1"/>
      <c r="B532" s="1"/>
      <c r="C532" s="52" t="s">
        <v>1195</v>
      </c>
      <c r="D532" s="59">
        <v>584</v>
      </c>
      <c r="E532" s="77"/>
      <c r="F532" s="23"/>
      <c r="G532" s="23"/>
      <c r="I532" s="97"/>
    </row>
    <row r="533" spans="1:9" s="4" customFormat="1" ht="15.75" customHeight="1" x14ac:dyDescent="0.2">
      <c r="A533" s="1"/>
      <c r="B533" s="1"/>
      <c r="C533" s="52" t="s">
        <v>1283</v>
      </c>
      <c r="D533" s="59">
        <v>2987</v>
      </c>
      <c r="E533" s="77"/>
      <c r="F533" s="23"/>
      <c r="G533" s="23"/>
      <c r="I533" s="97"/>
    </row>
    <row r="534" spans="1:9" s="4" customFormat="1" ht="15.75" customHeight="1" x14ac:dyDescent="0.2">
      <c r="A534" s="1"/>
      <c r="B534" s="1"/>
      <c r="C534" s="52" t="s">
        <v>1284</v>
      </c>
      <c r="D534" s="59">
        <v>990</v>
      </c>
      <c r="E534" s="77"/>
      <c r="F534" s="23"/>
      <c r="G534" s="23"/>
      <c r="I534" s="97"/>
    </row>
    <row r="535" spans="1:9" s="4" customFormat="1" ht="15.75" customHeight="1" x14ac:dyDescent="0.2">
      <c r="A535" s="1"/>
      <c r="B535" s="1"/>
      <c r="C535" s="52" t="s">
        <v>1157</v>
      </c>
      <c r="D535" s="59">
        <v>2006</v>
      </c>
      <c r="E535" s="77"/>
      <c r="F535" s="23"/>
      <c r="G535" s="23"/>
      <c r="I535" s="97"/>
    </row>
    <row r="536" spans="1:9" s="4" customFormat="1" ht="15.75" customHeight="1" x14ac:dyDescent="0.2">
      <c r="A536" s="1"/>
      <c r="B536" s="1"/>
      <c r="C536" s="52" t="s">
        <v>171</v>
      </c>
      <c r="D536" s="59">
        <v>2707</v>
      </c>
      <c r="E536" s="77"/>
      <c r="F536" s="23"/>
      <c r="G536" s="23"/>
      <c r="I536" s="97"/>
    </row>
    <row r="537" spans="1:9" s="4" customFormat="1" ht="15.75" customHeight="1" x14ac:dyDescent="0.2">
      <c r="A537" s="1"/>
      <c r="B537" s="1"/>
      <c r="C537" s="52" t="s">
        <v>172</v>
      </c>
      <c r="D537" s="59">
        <v>1790</v>
      </c>
      <c r="E537" s="77"/>
      <c r="F537" s="23"/>
      <c r="G537" s="23"/>
      <c r="I537" s="97"/>
    </row>
    <row r="538" spans="1:9" s="4" customFormat="1" ht="15.75" customHeight="1" x14ac:dyDescent="0.2">
      <c r="A538" s="1"/>
      <c r="B538" s="1"/>
      <c r="C538" s="52" t="s">
        <v>1158</v>
      </c>
      <c r="D538" s="59">
        <v>3247</v>
      </c>
      <c r="E538" s="77"/>
      <c r="F538" s="23"/>
      <c r="G538" s="23"/>
      <c r="I538" s="97"/>
    </row>
    <row r="539" spans="1:9" s="4" customFormat="1" ht="15.75" customHeight="1" x14ac:dyDescent="0.2">
      <c r="A539" s="1"/>
      <c r="B539" s="1"/>
      <c r="C539" s="52" t="s">
        <v>135</v>
      </c>
      <c r="D539" s="59">
        <v>2311</v>
      </c>
      <c r="E539" s="77"/>
      <c r="F539" s="23"/>
      <c r="G539" s="23"/>
      <c r="I539" s="97"/>
    </row>
    <row r="540" spans="1:9" s="4" customFormat="1" ht="15.75" customHeight="1" x14ac:dyDescent="0.2">
      <c r="A540" s="1"/>
      <c r="B540" s="1"/>
      <c r="C540" s="52" t="s">
        <v>65</v>
      </c>
      <c r="D540" s="59">
        <v>1751</v>
      </c>
      <c r="E540" s="77"/>
      <c r="F540" s="23"/>
      <c r="G540" s="23"/>
      <c r="I540" s="97"/>
    </row>
    <row r="541" spans="1:9" s="4" customFormat="1" ht="15.75" customHeight="1" x14ac:dyDescent="0.2">
      <c r="A541" s="1"/>
      <c r="B541" s="1"/>
      <c r="C541" s="52" t="s">
        <v>46</v>
      </c>
      <c r="D541" s="59">
        <v>1798</v>
      </c>
      <c r="E541" s="77"/>
      <c r="F541" s="23"/>
      <c r="G541" s="23"/>
      <c r="I541" s="97"/>
    </row>
    <row r="542" spans="1:9" s="4" customFormat="1" ht="15.75" customHeight="1" x14ac:dyDescent="0.2">
      <c r="A542" s="1"/>
      <c r="B542" s="1"/>
      <c r="C542" s="52" t="s">
        <v>3</v>
      </c>
      <c r="D542" s="59">
        <v>2305</v>
      </c>
      <c r="E542" s="77"/>
      <c r="F542" s="23"/>
      <c r="G542" s="23"/>
      <c r="I542" s="97"/>
    </row>
    <row r="543" spans="1:9" s="4" customFormat="1" ht="15.75" customHeight="1" x14ac:dyDescent="0.2">
      <c r="A543" s="1"/>
      <c r="B543" s="1"/>
      <c r="C543" s="52" t="s">
        <v>47</v>
      </c>
      <c r="D543" s="59">
        <v>2020</v>
      </c>
      <c r="E543" s="77"/>
      <c r="F543" s="23"/>
      <c r="G543" s="23"/>
      <c r="I543" s="97"/>
    </row>
    <row r="544" spans="1:9" s="4" customFormat="1" ht="15.75" customHeight="1" x14ac:dyDescent="0.2">
      <c r="A544" s="1"/>
      <c r="B544" s="1"/>
      <c r="C544" s="52" t="s">
        <v>1285</v>
      </c>
      <c r="D544" s="59">
        <v>1570</v>
      </c>
      <c r="E544" s="77"/>
      <c r="F544" s="23"/>
      <c r="G544" s="23"/>
      <c r="I544" s="97"/>
    </row>
    <row r="545" spans="1:9" s="4" customFormat="1" ht="15.75" customHeight="1" x14ac:dyDescent="0.2">
      <c r="A545" s="1"/>
      <c r="B545" s="1"/>
      <c r="C545" s="52" t="s">
        <v>1286</v>
      </c>
      <c r="D545" s="59">
        <v>2686</v>
      </c>
      <c r="E545" s="77"/>
      <c r="F545" s="23"/>
      <c r="G545" s="23"/>
      <c r="I545" s="97"/>
    </row>
    <row r="546" spans="1:9" s="4" customFormat="1" ht="15.75" customHeight="1" x14ac:dyDescent="0.2">
      <c r="A546" s="1"/>
      <c r="B546" s="1"/>
      <c r="C546" s="52" t="s">
        <v>1287</v>
      </c>
      <c r="D546" s="59">
        <v>2377</v>
      </c>
      <c r="E546" s="77"/>
      <c r="F546" s="23"/>
      <c r="G546" s="23"/>
      <c r="I546" s="97"/>
    </row>
    <row r="547" spans="1:9" s="4" customFormat="1" ht="15.75" customHeight="1" x14ac:dyDescent="0.2">
      <c r="A547" s="1"/>
      <c r="B547" s="1"/>
      <c r="C547" s="52" t="s">
        <v>1288</v>
      </c>
      <c r="D547" s="59">
        <v>986</v>
      </c>
      <c r="E547" s="77"/>
      <c r="F547" s="23"/>
      <c r="G547" s="23"/>
      <c r="I547" s="97"/>
    </row>
    <row r="548" spans="1:9" s="4" customFormat="1" ht="15.75" customHeight="1" x14ac:dyDescent="0.2">
      <c r="A548" s="1"/>
      <c r="B548" s="1"/>
      <c r="C548" s="52" t="s">
        <v>1289</v>
      </c>
      <c r="D548" s="59">
        <v>1827</v>
      </c>
      <c r="E548" s="77"/>
      <c r="F548" s="23"/>
      <c r="G548" s="23"/>
      <c r="I548" s="97"/>
    </row>
    <row r="549" spans="1:9" s="5" customFormat="1" ht="15.75" customHeight="1" x14ac:dyDescent="0.25">
      <c r="A549" s="1"/>
      <c r="B549" s="1"/>
      <c r="C549" s="52"/>
      <c r="D549" s="59"/>
      <c r="E549" s="77"/>
      <c r="F549" s="23"/>
      <c r="G549" s="23"/>
    </row>
    <row r="550" spans="1:9" s="4" customFormat="1" ht="15.75" customHeight="1" x14ac:dyDescent="0.25">
      <c r="A550" s="1"/>
      <c r="B550" s="1"/>
      <c r="C550" s="51" t="s">
        <v>1290</v>
      </c>
      <c r="D550" s="58">
        <f>SUM(D551:D571)</f>
        <v>14471</v>
      </c>
      <c r="E550" s="77"/>
      <c r="F550" s="23"/>
      <c r="G550" s="23"/>
      <c r="I550" s="58"/>
    </row>
    <row r="551" spans="1:9" s="4" customFormat="1" ht="15.75" customHeight="1" x14ac:dyDescent="0.2">
      <c r="A551" s="1"/>
      <c r="B551" s="1"/>
      <c r="C551" s="52" t="s">
        <v>1291</v>
      </c>
      <c r="D551" s="59">
        <v>123</v>
      </c>
      <c r="E551" s="77"/>
      <c r="F551" s="23"/>
      <c r="G551" s="23"/>
      <c r="I551" s="97"/>
    </row>
    <row r="552" spans="1:9" s="4" customFormat="1" ht="15.75" customHeight="1" x14ac:dyDescent="0.2">
      <c r="A552" s="1"/>
      <c r="B552" s="1"/>
      <c r="C552" s="52" t="s">
        <v>1292</v>
      </c>
      <c r="D552" s="59">
        <v>1620</v>
      </c>
      <c r="E552" s="77"/>
      <c r="F552" s="23"/>
      <c r="G552" s="23"/>
      <c r="I552" s="97"/>
    </row>
    <row r="553" spans="1:9" s="4" customFormat="1" ht="15.75" customHeight="1" x14ac:dyDescent="0.2">
      <c r="A553" s="1"/>
      <c r="B553" s="1"/>
      <c r="C553" s="52" t="s">
        <v>1293</v>
      </c>
      <c r="D553" s="59">
        <v>1707</v>
      </c>
      <c r="E553" s="77"/>
      <c r="F553" s="23"/>
      <c r="G553" s="23"/>
      <c r="I553" s="97"/>
    </row>
    <row r="554" spans="1:9" s="4" customFormat="1" ht="15.75" customHeight="1" x14ac:dyDescent="0.2">
      <c r="A554" s="1"/>
      <c r="B554" s="1"/>
      <c r="C554" s="52" t="s">
        <v>1294</v>
      </c>
      <c r="D554" s="59">
        <v>391</v>
      </c>
      <c r="E554" s="77"/>
      <c r="F554" s="23"/>
      <c r="G554" s="23"/>
      <c r="I554" s="97"/>
    </row>
    <row r="555" spans="1:9" s="4" customFormat="1" ht="15.75" customHeight="1" x14ac:dyDescent="0.2">
      <c r="A555" s="1"/>
      <c r="B555" s="1"/>
      <c r="C555" s="52" t="s">
        <v>1295</v>
      </c>
      <c r="D555" s="59">
        <v>957</v>
      </c>
      <c r="E555" s="77"/>
      <c r="F555" s="23"/>
      <c r="G555" s="23"/>
      <c r="I555" s="97"/>
    </row>
    <row r="556" spans="1:9" s="4" customFormat="1" ht="15.75" customHeight="1" x14ac:dyDescent="0.2">
      <c r="A556" s="1"/>
      <c r="B556" s="1"/>
      <c r="C556" s="52" t="s">
        <v>1296</v>
      </c>
      <c r="D556" s="59">
        <v>408</v>
      </c>
      <c r="E556" s="77"/>
      <c r="F556" s="23"/>
      <c r="G556" s="23"/>
      <c r="I556" s="97"/>
    </row>
    <row r="557" spans="1:9" s="4" customFormat="1" ht="15.75" customHeight="1" x14ac:dyDescent="0.2">
      <c r="A557" s="1"/>
      <c r="B557" s="1"/>
      <c r="C557" s="52" t="s">
        <v>1297</v>
      </c>
      <c r="D557" s="59">
        <v>128</v>
      </c>
      <c r="E557" s="77"/>
      <c r="F557" s="23"/>
      <c r="G557" s="23"/>
      <c r="I557" s="97"/>
    </row>
    <row r="558" spans="1:9" s="4" customFormat="1" ht="15.75" customHeight="1" x14ac:dyDescent="0.2">
      <c r="A558" s="1"/>
      <c r="B558" s="1"/>
      <c r="C558" s="52" t="s">
        <v>1298</v>
      </c>
      <c r="D558" s="59">
        <v>479</v>
      </c>
      <c r="E558" s="77"/>
      <c r="F558" s="23"/>
      <c r="G558" s="23"/>
      <c r="I558" s="97"/>
    </row>
    <row r="559" spans="1:9" s="4" customFormat="1" ht="15.75" customHeight="1" x14ac:dyDescent="0.2">
      <c r="A559" s="1"/>
      <c r="B559" s="1"/>
      <c r="C559" s="52" t="s">
        <v>1299</v>
      </c>
      <c r="D559" s="59">
        <v>1111</v>
      </c>
      <c r="E559" s="77"/>
      <c r="F559" s="23"/>
      <c r="G559" s="23"/>
      <c r="I559" s="97"/>
    </row>
    <row r="560" spans="1:9" s="4" customFormat="1" ht="15.75" customHeight="1" x14ac:dyDescent="0.2">
      <c r="A560" s="1"/>
      <c r="B560" s="1"/>
      <c r="C560" s="52" t="s">
        <v>1300</v>
      </c>
      <c r="D560" s="59">
        <v>656</v>
      </c>
      <c r="E560" s="77"/>
      <c r="F560" s="23"/>
      <c r="G560" s="23"/>
      <c r="I560" s="97"/>
    </row>
    <row r="561" spans="1:9" s="4" customFormat="1" ht="15.75" customHeight="1" x14ac:dyDescent="0.2">
      <c r="A561" s="1"/>
      <c r="B561" s="1"/>
      <c r="C561" s="52" t="s">
        <v>1301</v>
      </c>
      <c r="D561" s="59">
        <v>962</v>
      </c>
      <c r="E561" s="77"/>
      <c r="F561" s="23"/>
      <c r="G561" s="23"/>
      <c r="I561" s="97"/>
    </row>
    <row r="562" spans="1:9" s="4" customFormat="1" ht="15.75" customHeight="1" x14ac:dyDescent="0.2">
      <c r="A562" s="1"/>
      <c r="B562" s="1"/>
      <c r="C562" s="52" t="s">
        <v>254</v>
      </c>
      <c r="D562" s="59">
        <v>551</v>
      </c>
      <c r="E562" s="77"/>
      <c r="F562" s="23"/>
      <c r="G562" s="23"/>
      <c r="I562" s="97"/>
    </row>
    <row r="563" spans="1:9" s="4" customFormat="1" ht="15.75" customHeight="1" x14ac:dyDescent="0.2">
      <c r="A563" s="1"/>
      <c r="B563" s="1"/>
      <c r="C563" s="52" t="s">
        <v>1302</v>
      </c>
      <c r="D563" s="59">
        <v>513</v>
      </c>
      <c r="E563" s="77"/>
      <c r="F563" s="23"/>
      <c r="G563" s="23"/>
      <c r="I563" s="97"/>
    </row>
    <row r="564" spans="1:9" s="4" customFormat="1" ht="15.75" customHeight="1" x14ac:dyDescent="0.2">
      <c r="A564" s="1"/>
      <c r="B564" s="1"/>
      <c r="C564" s="52" t="s">
        <v>1303</v>
      </c>
      <c r="D564" s="59">
        <v>658</v>
      </c>
      <c r="E564" s="77"/>
      <c r="F564" s="23"/>
      <c r="G564" s="23"/>
      <c r="I564" s="97"/>
    </row>
    <row r="565" spans="1:9" s="4" customFormat="1" ht="15.75" customHeight="1" x14ac:dyDescent="0.2">
      <c r="A565" s="1"/>
      <c r="B565" s="1"/>
      <c r="C565" s="52" t="s">
        <v>1304</v>
      </c>
      <c r="D565" s="59">
        <v>744</v>
      </c>
      <c r="E565" s="77"/>
      <c r="F565" s="23"/>
      <c r="G565" s="23"/>
      <c r="I565" s="97"/>
    </row>
    <row r="566" spans="1:9" s="4" customFormat="1" ht="15.75" customHeight="1" x14ac:dyDescent="0.2">
      <c r="A566" s="1"/>
      <c r="B566" s="1"/>
      <c r="C566" s="52" t="s">
        <v>1305</v>
      </c>
      <c r="D566" s="59">
        <v>1354</v>
      </c>
      <c r="E566" s="77"/>
      <c r="F566" s="23"/>
      <c r="G566" s="23"/>
      <c r="I566" s="97"/>
    </row>
    <row r="567" spans="1:9" s="4" customFormat="1" ht="15.75" customHeight="1" x14ac:dyDescent="0.2">
      <c r="A567" s="1"/>
      <c r="B567" s="1"/>
      <c r="C567" s="52" t="s">
        <v>1306</v>
      </c>
      <c r="D567" s="59">
        <v>541</v>
      </c>
      <c r="E567" s="77"/>
      <c r="F567" s="23"/>
      <c r="G567" s="23"/>
      <c r="I567" s="97"/>
    </row>
    <row r="568" spans="1:9" s="4" customFormat="1" ht="15.75" customHeight="1" x14ac:dyDescent="0.2">
      <c r="A568" s="1"/>
      <c r="B568" s="1"/>
      <c r="C568" s="52" t="s">
        <v>1307</v>
      </c>
      <c r="D568" s="59">
        <v>450</v>
      </c>
      <c r="E568" s="77"/>
      <c r="F568" s="23"/>
      <c r="G568" s="23"/>
      <c r="I568" s="97"/>
    </row>
    <row r="569" spans="1:9" s="4" customFormat="1" ht="15.75" customHeight="1" x14ac:dyDescent="0.2">
      <c r="A569" s="1"/>
      <c r="B569" s="1"/>
      <c r="C569" s="52" t="s">
        <v>1308</v>
      </c>
      <c r="D569" s="59">
        <v>816</v>
      </c>
      <c r="E569" s="77"/>
      <c r="F569" s="23"/>
      <c r="G569" s="23"/>
      <c r="I569" s="97"/>
    </row>
    <row r="570" spans="1:9" s="4" customFormat="1" ht="15.75" customHeight="1" x14ac:dyDescent="0.2">
      <c r="A570" s="1"/>
      <c r="B570" s="1"/>
      <c r="C570" s="52" t="s">
        <v>1309</v>
      </c>
      <c r="D570" s="59">
        <v>21</v>
      </c>
      <c r="E570" s="77"/>
      <c r="F570" s="23"/>
      <c r="G570" s="23"/>
      <c r="I570" s="97"/>
    </row>
    <row r="571" spans="1:9" s="4" customFormat="1" ht="15.75" customHeight="1" x14ac:dyDescent="0.2">
      <c r="A571" s="1"/>
      <c r="B571" s="1"/>
      <c r="C571" s="52" t="s">
        <v>1310</v>
      </c>
      <c r="D571" s="59">
        <v>281</v>
      </c>
      <c r="E571" s="77"/>
      <c r="F571" s="23"/>
      <c r="G571" s="23"/>
      <c r="I571" s="97"/>
    </row>
    <row r="572" spans="1:9" s="5" customFormat="1" ht="15.75" customHeight="1" x14ac:dyDescent="0.25">
      <c r="A572" s="1"/>
      <c r="B572" s="1"/>
      <c r="C572" s="52"/>
      <c r="D572" s="59"/>
      <c r="E572" s="77"/>
      <c r="F572" s="23"/>
      <c r="G572" s="23"/>
    </row>
    <row r="573" spans="1:9" s="4" customFormat="1" ht="15.75" customHeight="1" x14ac:dyDescent="0.25">
      <c r="A573" s="1"/>
      <c r="B573" s="1"/>
      <c r="C573" s="51" t="s">
        <v>2412</v>
      </c>
      <c r="D573" s="58">
        <f>SUM(D574:D592)</f>
        <v>45383</v>
      </c>
      <c r="E573" s="77"/>
      <c r="F573" s="23"/>
      <c r="G573" s="23"/>
      <c r="I573" s="58"/>
    </row>
    <row r="574" spans="1:9" s="4" customFormat="1" ht="15.75" customHeight="1" x14ac:dyDescent="0.2">
      <c r="A574" s="1"/>
      <c r="B574" s="1"/>
      <c r="C574" s="52" t="s">
        <v>1311</v>
      </c>
      <c r="D574" s="59">
        <v>1289</v>
      </c>
      <c r="E574" s="77"/>
      <c r="F574" s="23"/>
      <c r="G574" s="23"/>
      <c r="I574" s="97"/>
    </row>
    <row r="575" spans="1:9" s="4" customFormat="1" ht="15.75" customHeight="1" x14ac:dyDescent="0.2">
      <c r="A575" s="1"/>
      <c r="B575" s="1"/>
      <c r="C575" s="52" t="s">
        <v>1312</v>
      </c>
      <c r="D575" s="59">
        <v>6876</v>
      </c>
      <c r="E575" s="77"/>
      <c r="F575" s="23"/>
      <c r="G575" s="23"/>
      <c r="I575" s="97"/>
    </row>
    <row r="576" spans="1:9" s="4" customFormat="1" ht="15.75" customHeight="1" x14ac:dyDescent="0.2">
      <c r="A576" s="1"/>
      <c r="B576" s="1"/>
      <c r="C576" s="52" t="s">
        <v>1313</v>
      </c>
      <c r="D576" s="59">
        <v>1354</v>
      </c>
      <c r="E576" s="77"/>
      <c r="F576" s="23"/>
      <c r="G576" s="23"/>
      <c r="I576" s="97"/>
    </row>
    <row r="577" spans="1:9" s="4" customFormat="1" ht="15.75" customHeight="1" x14ac:dyDescent="0.2">
      <c r="A577" s="1"/>
      <c r="B577" s="1"/>
      <c r="C577" s="52" t="s">
        <v>142</v>
      </c>
      <c r="D577" s="59">
        <v>1050</v>
      </c>
      <c r="E577" s="77"/>
      <c r="F577" s="23"/>
      <c r="G577" s="23"/>
      <c r="I577" s="97"/>
    </row>
    <row r="578" spans="1:9" s="4" customFormat="1" ht="15.75" customHeight="1" x14ac:dyDescent="0.2">
      <c r="A578" s="1"/>
      <c r="B578" s="1"/>
      <c r="C578" s="52" t="s">
        <v>1314</v>
      </c>
      <c r="D578" s="59">
        <v>2189</v>
      </c>
      <c r="E578" s="77"/>
      <c r="F578" s="23"/>
      <c r="G578" s="23"/>
      <c r="I578" s="97"/>
    </row>
    <row r="579" spans="1:9" s="4" customFormat="1" ht="15.75" customHeight="1" x14ac:dyDescent="0.2">
      <c r="A579" s="1"/>
      <c r="B579" s="1"/>
      <c r="C579" s="52" t="s">
        <v>1315</v>
      </c>
      <c r="D579" s="59">
        <v>711</v>
      </c>
      <c r="E579" s="77"/>
      <c r="F579" s="23"/>
      <c r="G579" s="23"/>
      <c r="I579" s="97"/>
    </row>
    <row r="580" spans="1:9" s="4" customFormat="1" ht="15.75" customHeight="1" x14ac:dyDescent="0.2">
      <c r="A580" s="1"/>
      <c r="B580" s="1"/>
      <c r="C580" s="52" t="s">
        <v>1316</v>
      </c>
      <c r="D580" s="59">
        <v>2742</v>
      </c>
      <c r="E580" s="77"/>
      <c r="F580" s="23"/>
      <c r="G580" s="23"/>
      <c r="I580" s="97"/>
    </row>
    <row r="581" spans="1:9" s="4" customFormat="1" ht="15.75" customHeight="1" x14ac:dyDescent="0.2">
      <c r="A581" s="1"/>
      <c r="B581" s="1"/>
      <c r="C581" s="52" t="s">
        <v>1317</v>
      </c>
      <c r="D581" s="59">
        <v>2131</v>
      </c>
      <c r="E581" s="77"/>
      <c r="F581" s="23"/>
      <c r="G581" s="23"/>
      <c r="I581" s="97"/>
    </row>
    <row r="582" spans="1:9" s="4" customFormat="1" ht="15.75" customHeight="1" x14ac:dyDescent="0.2">
      <c r="A582" s="1"/>
      <c r="B582" s="1"/>
      <c r="C582" s="52" t="s">
        <v>1318</v>
      </c>
      <c r="D582" s="59">
        <v>4496</v>
      </c>
      <c r="E582" s="77"/>
      <c r="F582" s="23"/>
      <c r="G582" s="23"/>
      <c r="I582" s="97"/>
    </row>
    <row r="583" spans="1:9" s="4" customFormat="1" ht="15.75" customHeight="1" x14ac:dyDescent="0.2">
      <c r="A583" s="1"/>
      <c r="B583" s="1"/>
      <c r="C583" s="52" t="s">
        <v>1319</v>
      </c>
      <c r="D583" s="59">
        <v>2568</v>
      </c>
      <c r="E583" s="77"/>
      <c r="F583" s="23"/>
      <c r="G583" s="23"/>
      <c r="I583" s="97"/>
    </row>
    <row r="584" spans="1:9" s="4" customFormat="1" ht="15.75" customHeight="1" x14ac:dyDescent="0.2">
      <c r="A584" s="1"/>
      <c r="B584" s="1"/>
      <c r="C584" s="52" t="s">
        <v>1320</v>
      </c>
      <c r="D584" s="59">
        <v>3942</v>
      </c>
      <c r="E584" s="77"/>
      <c r="F584" s="23"/>
      <c r="G584" s="23"/>
      <c r="I584" s="97"/>
    </row>
    <row r="585" spans="1:9" s="4" customFormat="1" ht="15.75" customHeight="1" x14ac:dyDescent="0.2">
      <c r="A585" s="1"/>
      <c r="B585" s="1"/>
      <c r="C585" s="52" t="s">
        <v>1172</v>
      </c>
      <c r="D585" s="59">
        <v>3614</v>
      </c>
      <c r="E585" s="77"/>
      <c r="F585" s="23"/>
      <c r="G585" s="23"/>
      <c r="I585" s="97"/>
    </row>
    <row r="586" spans="1:9" s="4" customFormat="1" ht="15.75" customHeight="1" x14ac:dyDescent="0.2">
      <c r="A586" s="1"/>
      <c r="B586" s="1"/>
      <c r="C586" s="52" t="s">
        <v>1321</v>
      </c>
      <c r="D586" s="59">
        <v>2553</v>
      </c>
      <c r="E586" s="77"/>
      <c r="F586" s="23"/>
      <c r="G586" s="23"/>
      <c r="I586" s="97"/>
    </row>
    <row r="587" spans="1:9" s="4" customFormat="1" ht="15.75" customHeight="1" x14ac:dyDescent="0.2">
      <c r="A587" s="1"/>
      <c r="B587" s="1"/>
      <c r="C587" s="52" t="s">
        <v>1322</v>
      </c>
      <c r="D587" s="59">
        <v>2024</v>
      </c>
      <c r="E587" s="77"/>
      <c r="F587" s="23"/>
      <c r="G587" s="23"/>
      <c r="I587" s="97"/>
    </row>
    <row r="588" spans="1:9" s="5" customFormat="1" ht="15.75" customHeight="1" x14ac:dyDescent="0.25">
      <c r="A588" s="1"/>
      <c r="B588" s="1"/>
      <c r="C588" s="52" t="s">
        <v>1323</v>
      </c>
      <c r="D588" s="59">
        <v>2596</v>
      </c>
      <c r="E588" s="77"/>
      <c r="F588" s="23"/>
      <c r="G588" s="23"/>
      <c r="I588" s="97"/>
    </row>
    <row r="589" spans="1:9" s="4" customFormat="1" ht="15.75" customHeight="1" x14ac:dyDescent="0.2">
      <c r="A589" s="1"/>
      <c r="B589" s="1"/>
      <c r="C589" s="52" t="s">
        <v>679</v>
      </c>
      <c r="D589" s="59">
        <v>1349</v>
      </c>
      <c r="E589" s="77"/>
      <c r="F589" s="23"/>
      <c r="G589" s="23"/>
      <c r="I589" s="97"/>
    </row>
    <row r="590" spans="1:9" s="4" customFormat="1" ht="15.75" customHeight="1" x14ac:dyDescent="0.2">
      <c r="A590" s="1"/>
      <c r="B590" s="1"/>
      <c r="C590" s="52" t="s">
        <v>1324</v>
      </c>
      <c r="D590" s="59">
        <v>1996</v>
      </c>
      <c r="E590" s="77"/>
      <c r="F590" s="23"/>
      <c r="G590" s="23"/>
      <c r="I590" s="97"/>
    </row>
    <row r="591" spans="1:9" s="4" customFormat="1" ht="15.75" customHeight="1" x14ac:dyDescent="0.2">
      <c r="A591" s="1"/>
      <c r="B591" s="1"/>
      <c r="C591" s="52" t="s">
        <v>1325</v>
      </c>
      <c r="D591" s="59">
        <v>1206</v>
      </c>
      <c r="E591" s="77"/>
      <c r="F591" s="23"/>
      <c r="G591" s="23"/>
      <c r="I591" s="97"/>
    </row>
    <row r="592" spans="1:9" s="4" customFormat="1" ht="15.75" customHeight="1" x14ac:dyDescent="0.2">
      <c r="A592" s="1"/>
      <c r="B592" s="1"/>
      <c r="C592" s="52" t="s">
        <v>792</v>
      </c>
      <c r="D592" s="59">
        <v>697</v>
      </c>
      <c r="E592" s="77"/>
      <c r="F592" s="23"/>
      <c r="G592" s="23"/>
      <c r="I592" s="97"/>
    </row>
    <row r="593" spans="1:9" s="5" customFormat="1" ht="15.75" customHeight="1" x14ac:dyDescent="0.25">
      <c r="A593" s="1"/>
      <c r="B593" s="1"/>
      <c r="C593" s="52"/>
      <c r="D593" s="59"/>
      <c r="E593" s="77"/>
      <c r="F593" s="23"/>
      <c r="G593" s="23"/>
    </row>
    <row r="594" spans="1:9" s="4" customFormat="1" ht="15.75" customHeight="1" x14ac:dyDescent="0.25">
      <c r="A594" s="1"/>
      <c r="B594" s="1"/>
      <c r="C594" s="51" t="s">
        <v>1326</v>
      </c>
      <c r="D594" s="58">
        <f>SUM(D595:D608)</f>
        <v>31763</v>
      </c>
      <c r="E594" s="77"/>
      <c r="F594" s="23"/>
      <c r="G594" s="23"/>
      <c r="I594" s="58"/>
    </row>
    <row r="595" spans="1:9" s="4" customFormat="1" ht="15.75" customHeight="1" x14ac:dyDescent="0.2">
      <c r="A595" s="1"/>
      <c r="B595" s="1"/>
      <c r="C595" s="52" t="s">
        <v>1327</v>
      </c>
      <c r="D595" s="59">
        <v>2632</v>
      </c>
      <c r="E595" s="77"/>
      <c r="F595" s="23"/>
      <c r="G595" s="23"/>
      <c r="I595" s="97"/>
    </row>
    <row r="596" spans="1:9" s="4" customFormat="1" ht="15.75" customHeight="1" x14ac:dyDescent="0.2">
      <c r="A596" s="1"/>
      <c r="B596" s="1"/>
      <c r="C596" s="52" t="s">
        <v>1328</v>
      </c>
      <c r="D596" s="59">
        <v>2079</v>
      </c>
      <c r="E596" s="77"/>
      <c r="F596" s="23"/>
      <c r="G596" s="23"/>
      <c r="I596" s="97"/>
    </row>
    <row r="597" spans="1:9" s="4" customFormat="1" ht="15.75" customHeight="1" x14ac:dyDescent="0.2">
      <c r="A597" s="1"/>
      <c r="B597" s="1"/>
      <c r="C597" s="52" t="s">
        <v>1329</v>
      </c>
      <c r="D597" s="59">
        <v>2743</v>
      </c>
      <c r="E597" s="77"/>
      <c r="F597" s="23"/>
      <c r="G597" s="23"/>
      <c r="I597" s="97"/>
    </row>
    <row r="598" spans="1:9" s="4" customFormat="1" ht="15.75" customHeight="1" x14ac:dyDescent="0.2">
      <c r="A598" s="1"/>
      <c r="B598" s="1"/>
      <c r="C598" s="52" t="s">
        <v>1330</v>
      </c>
      <c r="D598" s="59">
        <v>2492</v>
      </c>
      <c r="E598" s="77"/>
      <c r="F598" s="23"/>
      <c r="G598" s="23"/>
      <c r="I598" s="97"/>
    </row>
    <row r="599" spans="1:9" s="4" customFormat="1" ht="15.75" customHeight="1" x14ac:dyDescent="0.2">
      <c r="A599" s="1"/>
      <c r="B599" s="1"/>
      <c r="C599" s="52" t="s">
        <v>1331</v>
      </c>
      <c r="D599" s="59">
        <v>1193</v>
      </c>
      <c r="E599" s="77"/>
      <c r="F599" s="23"/>
      <c r="G599" s="23"/>
      <c r="I599" s="97"/>
    </row>
    <row r="600" spans="1:9" s="4" customFormat="1" ht="15.75" customHeight="1" x14ac:dyDescent="0.2">
      <c r="A600" s="1"/>
      <c r="B600" s="1"/>
      <c r="C600" s="52" t="s">
        <v>1332</v>
      </c>
      <c r="D600" s="59">
        <v>2808</v>
      </c>
      <c r="E600" s="77"/>
      <c r="F600" s="23"/>
      <c r="G600" s="23"/>
      <c r="I600" s="97"/>
    </row>
    <row r="601" spans="1:9" s="4" customFormat="1" ht="15.75" customHeight="1" x14ac:dyDescent="0.2">
      <c r="A601" s="1"/>
      <c r="B601" s="1"/>
      <c r="C601" s="52" t="s">
        <v>154</v>
      </c>
      <c r="D601" s="59">
        <v>2582</v>
      </c>
      <c r="E601" s="77"/>
      <c r="F601" s="23"/>
      <c r="G601" s="23"/>
      <c r="I601" s="97"/>
    </row>
    <row r="602" spans="1:9" s="4" customFormat="1" ht="15.75" customHeight="1" x14ac:dyDescent="0.2">
      <c r="A602" s="1"/>
      <c r="B602" s="1"/>
      <c r="C602" s="52" t="s">
        <v>1333</v>
      </c>
      <c r="D602" s="59">
        <v>1226</v>
      </c>
      <c r="E602" s="77"/>
      <c r="F602" s="23"/>
      <c r="G602" s="23"/>
      <c r="I602" s="97"/>
    </row>
    <row r="603" spans="1:9" s="4" customFormat="1" ht="15.75" customHeight="1" x14ac:dyDescent="0.2">
      <c r="A603" s="1"/>
      <c r="B603" s="1"/>
      <c r="C603" s="52" t="s">
        <v>1157</v>
      </c>
      <c r="D603" s="59">
        <v>3757</v>
      </c>
      <c r="E603" s="77"/>
      <c r="F603" s="23"/>
      <c r="G603" s="23"/>
      <c r="I603" s="97"/>
    </row>
    <row r="604" spans="1:9" s="4" customFormat="1" ht="15.75" customHeight="1" x14ac:dyDescent="0.2">
      <c r="A604" s="1"/>
      <c r="B604" s="1"/>
      <c r="C604" s="52" t="s">
        <v>1158</v>
      </c>
      <c r="D604" s="59">
        <v>2625</v>
      </c>
      <c r="E604" s="77"/>
      <c r="F604" s="23"/>
      <c r="G604" s="23"/>
      <c r="I604" s="97"/>
    </row>
    <row r="605" spans="1:9" s="4" customFormat="1" ht="15.75" customHeight="1" x14ac:dyDescent="0.2">
      <c r="A605" s="1"/>
      <c r="B605" s="1"/>
      <c r="C605" s="52" t="s">
        <v>86</v>
      </c>
      <c r="D605" s="59">
        <v>2086</v>
      </c>
      <c r="E605" s="77"/>
      <c r="F605" s="23"/>
      <c r="G605" s="23"/>
      <c r="I605" s="97"/>
    </row>
    <row r="606" spans="1:9" s="4" customFormat="1" ht="15.75" customHeight="1" x14ac:dyDescent="0.2">
      <c r="A606" s="1"/>
      <c r="B606" s="1"/>
      <c r="C606" s="52" t="s">
        <v>18</v>
      </c>
      <c r="D606" s="59">
        <v>2435</v>
      </c>
      <c r="E606" s="77"/>
      <c r="F606" s="23"/>
      <c r="G606" s="23"/>
      <c r="I606" s="97"/>
    </row>
    <row r="607" spans="1:9" s="4" customFormat="1" ht="15.75" customHeight="1" x14ac:dyDescent="0.2">
      <c r="A607" s="1"/>
      <c r="B607" s="1"/>
      <c r="C607" s="52" t="s">
        <v>1334</v>
      </c>
      <c r="D607" s="59">
        <v>1913</v>
      </c>
      <c r="E607" s="77"/>
      <c r="F607" s="23"/>
      <c r="G607" s="23"/>
      <c r="I607" s="97"/>
    </row>
    <row r="608" spans="1:9" s="5" customFormat="1" ht="15.75" customHeight="1" x14ac:dyDescent="0.25">
      <c r="A608" s="1"/>
      <c r="B608" s="1"/>
      <c r="C608" s="52" t="s">
        <v>801</v>
      </c>
      <c r="D608" s="59">
        <v>1192</v>
      </c>
      <c r="E608" s="77"/>
      <c r="F608" s="23"/>
      <c r="G608" s="23"/>
      <c r="I608" s="97"/>
    </row>
    <row r="609" spans="1:9" s="5" customFormat="1" ht="15.75" customHeight="1" x14ac:dyDescent="0.25">
      <c r="A609" s="1"/>
      <c r="B609" s="1"/>
      <c r="C609" s="52"/>
      <c r="D609" s="59"/>
      <c r="E609" s="77"/>
      <c r="F609" s="23"/>
      <c r="G609" s="23"/>
    </row>
    <row r="610" spans="1:9" s="4" customFormat="1" ht="15.75" customHeight="1" x14ac:dyDescent="0.25">
      <c r="A610" s="1"/>
      <c r="B610" s="1"/>
      <c r="C610" s="51" t="s">
        <v>1335</v>
      </c>
      <c r="D610" s="58">
        <f>SUM(D611:D620)</f>
        <v>32269</v>
      </c>
      <c r="E610" s="77"/>
      <c r="F610" s="23"/>
      <c r="G610" s="23"/>
      <c r="I610" s="58"/>
    </row>
    <row r="611" spans="1:9" s="4" customFormat="1" ht="15.75" customHeight="1" x14ac:dyDescent="0.2">
      <c r="A611" s="1"/>
      <c r="B611" s="1"/>
      <c r="C611" s="52" t="s">
        <v>1336</v>
      </c>
      <c r="D611" s="59">
        <v>3509</v>
      </c>
      <c r="E611" s="77"/>
      <c r="F611" s="23"/>
      <c r="G611" s="23"/>
      <c r="I611" s="97"/>
    </row>
    <row r="612" spans="1:9" s="4" customFormat="1" ht="15.75" customHeight="1" x14ac:dyDescent="0.2">
      <c r="A612" s="1"/>
      <c r="B612" s="1"/>
      <c r="C612" s="52" t="s">
        <v>1337</v>
      </c>
      <c r="D612" s="59">
        <v>3362</v>
      </c>
      <c r="E612" s="77"/>
      <c r="F612" s="23"/>
      <c r="G612" s="23"/>
      <c r="I612" s="97"/>
    </row>
    <row r="613" spans="1:9" s="4" customFormat="1" ht="15.75" customHeight="1" x14ac:dyDescent="0.2">
      <c r="A613" s="1"/>
      <c r="B613" s="1"/>
      <c r="C613" s="52" t="s">
        <v>31</v>
      </c>
      <c r="D613" s="59">
        <v>1823</v>
      </c>
      <c r="E613" s="77"/>
      <c r="F613" s="23"/>
      <c r="G613" s="23"/>
      <c r="I613" s="97"/>
    </row>
    <row r="614" spans="1:9" s="4" customFormat="1" ht="15.75" customHeight="1" x14ac:dyDescent="0.2">
      <c r="A614" s="1"/>
      <c r="B614" s="1"/>
      <c r="C614" s="52" t="s">
        <v>32</v>
      </c>
      <c r="D614" s="59">
        <v>1144</v>
      </c>
      <c r="E614" s="77"/>
      <c r="F614" s="23"/>
      <c r="G614" s="23"/>
      <c r="I614" s="97"/>
    </row>
    <row r="615" spans="1:9" s="4" customFormat="1" ht="15.75" customHeight="1" x14ac:dyDescent="0.2">
      <c r="A615" s="1"/>
      <c r="B615" s="1"/>
      <c r="C615" s="52" t="s">
        <v>1338</v>
      </c>
      <c r="D615" s="59">
        <v>1289</v>
      </c>
      <c r="E615" s="77"/>
      <c r="F615" s="23"/>
      <c r="G615" s="23"/>
      <c r="I615" s="97"/>
    </row>
    <row r="616" spans="1:9" s="4" customFormat="1" ht="15.75" customHeight="1" x14ac:dyDescent="0.2">
      <c r="A616" s="1"/>
      <c r="B616" s="1"/>
      <c r="C616" s="52" t="s">
        <v>1339</v>
      </c>
      <c r="D616" s="59">
        <v>1700</v>
      </c>
      <c r="E616" s="77"/>
      <c r="F616" s="23"/>
      <c r="G616" s="23"/>
      <c r="I616" s="97"/>
    </row>
    <row r="617" spans="1:9" s="4" customFormat="1" ht="15.75" customHeight="1" x14ac:dyDescent="0.2">
      <c r="A617" s="1"/>
      <c r="B617" s="1"/>
      <c r="C617" s="52" t="s">
        <v>9</v>
      </c>
      <c r="D617" s="59">
        <v>7705</v>
      </c>
      <c r="E617" s="77"/>
      <c r="F617" s="23"/>
      <c r="G617" s="23"/>
      <c r="I617" s="97"/>
    </row>
    <row r="618" spans="1:9" s="4" customFormat="1" ht="15.75" customHeight="1" x14ac:dyDescent="0.2">
      <c r="A618" s="1"/>
      <c r="B618" s="1"/>
      <c r="C618" s="52" t="s">
        <v>1340</v>
      </c>
      <c r="D618" s="59">
        <v>5130</v>
      </c>
      <c r="E618" s="77"/>
      <c r="F618" s="23"/>
      <c r="G618" s="23"/>
      <c r="I618" s="97"/>
    </row>
    <row r="619" spans="1:9" s="4" customFormat="1" ht="15.75" customHeight="1" x14ac:dyDescent="0.2">
      <c r="A619" s="1"/>
      <c r="B619" s="1"/>
      <c r="C619" s="52" t="s">
        <v>1241</v>
      </c>
      <c r="D619" s="59">
        <v>5495</v>
      </c>
      <c r="E619" s="77"/>
      <c r="F619" s="23"/>
      <c r="G619" s="23"/>
      <c r="I619" s="97"/>
    </row>
    <row r="620" spans="1:9" s="4" customFormat="1" ht="15.75" customHeight="1" x14ac:dyDescent="0.2">
      <c r="A620" s="1"/>
      <c r="B620" s="1"/>
      <c r="C620" s="52" t="s">
        <v>1341</v>
      </c>
      <c r="D620" s="59">
        <v>1112</v>
      </c>
      <c r="E620" s="77"/>
      <c r="F620" s="23"/>
      <c r="G620" s="23"/>
      <c r="I620" s="97"/>
    </row>
    <row r="621" spans="1:9" s="5" customFormat="1" ht="15.75" customHeight="1" x14ac:dyDescent="0.25">
      <c r="A621" s="1"/>
      <c r="B621" s="1"/>
      <c r="C621" s="52"/>
      <c r="D621" s="59"/>
      <c r="E621" s="77"/>
      <c r="F621" s="23"/>
      <c r="G621" s="23"/>
    </row>
    <row r="622" spans="1:9" s="4" customFormat="1" ht="15.75" customHeight="1" x14ac:dyDescent="0.25">
      <c r="A622" s="1"/>
      <c r="B622" s="1"/>
      <c r="C622" s="51" t="s">
        <v>1342</v>
      </c>
      <c r="D622" s="58">
        <f>SUM(D623:D638)</f>
        <v>41845</v>
      </c>
      <c r="E622" s="77"/>
      <c r="F622" s="23"/>
      <c r="G622" s="23"/>
      <c r="I622" s="58"/>
    </row>
    <row r="623" spans="1:9" s="4" customFormat="1" ht="15.75" customHeight="1" x14ac:dyDescent="0.2">
      <c r="A623" s="1"/>
      <c r="B623" s="1"/>
      <c r="C623" s="52" t="s">
        <v>1343</v>
      </c>
      <c r="D623" s="59">
        <v>4792</v>
      </c>
      <c r="E623" s="77"/>
      <c r="F623" s="23"/>
      <c r="G623" s="23"/>
      <c r="I623" s="97"/>
    </row>
    <row r="624" spans="1:9" s="4" customFormat="1" ht="15.75" customHeight="1" x14ac:dyDescent="0.2">
      <c r="A624" s="1"/>
      <c r="B624" s="1"/>
      <c r="C624" s="52" t="s">
        <v>1344</v>
      </c>
      <c r="D624" s="59">
        <v>2506</v>
      </c>
      <c r="E624" s="77"/>
      <c r="F624" s="23"/>
      <c r="G624" s="23"/>
      <c r="I624" s="97"/>
    </row>
    <row r="625" spans="1:9" s="4" customFormat="1" ht="15.75" customHeight="1" x14ac:dyDescent="0.2">
      <c r="A625" s="1"/>
      <c r="B625" s="1"/>
      <c r="C625" s="52" t="s">
        <v>793</v>
      </c>
      <c r="D625" s="59">
        <v>4687</v>
      </c>
      <c r="E625" s="77"/>
      <c r="F625" s="23"/>
      <c r="G625" s="23"/>
      <c r="I625" s="97"/>
    </row>
    <row r="626" spans="1:9" s="4" customFormat="1" ht="15.75" customHeight="1" x14ac:dyDescent="0.2">
      <c r="A626" s="1"/>
      <c r="B626" s="1"/>
      <c r="C626" s="52" t="s">
        <v>1345</v>
      </c>
      <c r="D626" s="59">
        <v>3771</v>
      </c>
      <c r="E626" s="77"/>
      <c r="F626" s="23"/>
      <c r="G626" s="23"/>
      <c r="I626" s="97"/>
    </row>
    <row r="627" spans="1:9" s="4" customFormat="1" ht="15.75" customHeight="1" x14ac:dyDescent="0.2">
      <c r="A627" s="1"/>
      <c r="B627" s="1"/>
      <c r="C627" s="52" t="s">
        <v>70</v>
      </c>
      <c r="D627" s="59">
        <v>1531</v>
      </c>
      <c r="E627" s="77"/>
      <c r="F627" s="23"/>
      <c r="G627" s="23"/>
      <c r="I627" s="97"/>
    </row>
    <row r="628" spans="1:9" s="4" customFormat="1" ht="15.75" customHeight="1" x14ac:dyDescent="0.2">
      <c r="A628" s="1"/>
      <c r="B628" s="1"/>
      <c r="C628" s="52" t="s">
        <v>71</v>
      </c>
      <c r="D628" s="59">
        <v>686</v>
      </c>
      <c r="E628" s="77"/>
      <c r="F628" s="23"/>
      <c r="G628" s="23"/>
      <c r="I628" s="97"/>
    </row>
    <row r="629" spans="1:9" s="4" customFormat="1" ht="15.75" customHeight="1" x14ac:dyDescent="0.2">
      <c r="A629" s="1"/>
      <c r="B629" s="1"/>
      <c r="C629" s="52" t="s">
        <v>1346</v>
      </c>
      <c r="D629" s="59">
        <v>1760</v>
      </c>
      <c r="E629" s="77"/>
      <c r="F629" s="23"/>
      <c r="G629" s="23"/>
      <c r="I629" s="97"/>
    </row>
    <row r="630" spans="1:9" s="4" customFormat="1" ht="15.75" customHeight="1" x14ac:dyDescent="0.2">
      <c r="A630" s="1"/>
      <c r="B630" s="1"/>
      <c r="C630" s="52" t="s">
        <v>1347</v>
      </c>
      <c r="D630" s="59">
        <v>3308</v>
      </c>
      <c r="E630" s="77"/>
      <c r="F630" s="23"/>
      <c r="G630" s="23"/>
      <c r="I630" s="97"/>
    </row>
    <row r="631" spans="1:9" s="4" customFormat="1" ht="15.75" customHeight="1" x14ac:dyDescent="0.2">
      <c r="A631" s="1"/>
      <c r="B631" s="1"/>
      <c r="C631" s="52" t="s">
        <v>1348</v>
      </c>
      <c r="D631" s="59">
        <v>2255</v>
      </c>
      <c r="E631" s="77"/>
      <c r="F631" s="23"/>
      <c r="G631" s="23"/>
      <c r="I631" s="97"/>
    </row>
    <row r="632" spans="1:9" s="4" customFormat="1" ht="15.75" customHeight="1" x14ac:dyDescent="0.2">
      <c r="A632" s="1"/>
      <c r="B632" s="1"/>
      <c r="C632" s="52" t="s">
        <v>1349</v>
      </c>
      <c r="D632" s="59">
        <v>1823</v>
      </c>
      <c r="E632" s="77"/>
      <c r="F632" s="23"/>
      <c r="G632" s="23"/>
      <c r="I632" s="97"/>
    </row>
    <row r="633" spans="1:9" s="4" customFormat="1" ht="15.75" customHeight="1" x14ac:dyDescent="0.2">
      <c r="A633" s="1"/>
      <c r="B633" s="1"/>
      <c r="C633" s="52" t="s">
        <v>48</v>
      </c>
      <c r="D633" s="59">
        <v>1963</v>
      </c>
      <c r="E633" s="77"/>
      <c r="F633" s="23"/>
      <c r="G633" s="23"/>
      <c r="I633" s="97"/>
    </row>
    <row r="634" spans="1:9" s="4" customFormat="1" ht="15.75" customHeight="1" x14ac:dyDescent="0.2">
      <c r="A634" s="1"/>
      <c r="B634" s="1"/>
      <c r="C634" s="52" t="s">
        <v>113</v>
      </c>
      <c r="D634" s="59">
        <v>2262</v>
      </c>
      <c r="E634" s="77"/>
      <c r="F634" s="23"/>
      <c r="G634" s="23"/>
      <c r="I634" s="97"/>
    </row>
    <row r="635" spans="1:9" s="5" customFormat="1" ht="15.75" customHeight="1" x14ac:dyDescent="0.25">
      <c r="A635" s="1"/>
      <c r="B635" s="1"/>
      <c r="C635" s="52" t="s">
        <v>78</v>
      </c>
      <c r="D635" s="59">
        <v>4107</v>
      </c>
      <c r="E635" s="77"/>
      <c r="F635" s="23"/>
      <c r="G635" s="23"/>
      <c r="I635" s="97"/>
    </row>
    <row r="636" spans="1:9" s="4" customFormat="1" ht="15.75" customHeight="1" x14ac:dyDescent="0.2">
      <c r="A636" s="1"/>
      <c r="B636" s="1"/>
      <c r="C636" s="52" t="s">
        <v>538</v>
      </c>
      <c r="D636" s="59">
        <v>1269</v>
      </c>
      <c r="E636" s="77"/>
      <c r="F636" s="23"/>
      <c r="G636" s="23"/>
      <c r="I636" s="97"/>
    </row>
    <row r="637" spans="1:9" s="4" customFormat="1" ht="15.75" customHeight="1" x14ac:dyDescent="0.2">
      <c r="A637" s="1"/>
      <c r="B637" s="1"/>
      <c r="C637" s="52" t="s">
        <v>1350</v>
      </c>
      <c r="D637" s="59">
        <v>2203</v>
      </c>
      <c r="E637" s="77"/>
      <c r="F637" s="23"/>
      <c r="G637" s="23"/>
      <c r="I637" s="97"/>
    </row>
    <row r="638" spans="1:9" s="4" customFormat="1" ht="15.75" customHeight="1" x14ac:dyDescent="0.2">
      <c r="A638" s="1"/>
      <c r="B638" s="1"/>
      <c r="C638" s="52" t="s">
        <v>5</v>
      </c>
      <c r="D638" s="59">
        <v>2922</v>
      </c>
      <c r="E638" s="77"/>
      <c r="F638" s="23"/>
      <c r="G638" s="23"/>
      <c r="I638" s="97"/>
    </row>
    <row r="639" spans="1:9" s="5" customFormat="1" ht="15.75" customHeight="1" x14ac:dyDescent="0.25">
      <c r="A639" s="1"/>
      <c r="B639" s="1"/>
      <c r="C639" s="52"/>
      <c r="D639" s="59"/>
      <c r="E639" s="77"/>
      <c r="F639" s="23"/>
      <c r="G639" s="23"/>
    </row>
    <row r="640" spans="1:9" s="4" customFormat="1" ht="15.75" customHeight="1" x14ac:dyDescent="0.25">
      <c r="A640" s="1"/>
      <c r="B640" s="1"/>
      <c r="C640" s="51" t="s">
        <v>1351</v>
      </c>
      <c r="D640" s="58">
        <f>SUM(D641:D666)</f>
        <v>70196</v>
      </c>
      <c r="E640" s="77"/>
      <c r="F640" s="23"/>
      <c r="G640" s="23"/>
      <c r="I640" s="58"/>
    </row>
    <row r="641" spans="1:9" s="4" customFormat="1" ht="15.75" customHeight="1" x14ac:dyDescent="0.2">
      <c r="A641" s="1"/>
      <c r="B641" s="1"/>
      <c r="C641" s="52" t="s">
        <v>1352</v>
      </c>
      <c r="D641" s="59">
        <v>4292</v>
      </c>
      <c r="E641" s="77"/>
      <c r="F641" s="23"/>
      <c r="G641" s="23"/>
      <c r="I641" s="97"/>
    </row>
    <row r="642" spans="1:9" s="4" customFormat="1" ht="15.75" customHeight="1" x14ac:dyDescent="0.2">
      <c r="A642" s="1"/>
      <c r="B642" s="1"/>
      <c r="C642" s="52" t="s">
        <v>1353</v>
      </c>
      <c r="D642" s="59">
        <v>5869</v>
      </c>
      <c r="E642" s="77"/>
      <c r="F642" s="23"/>
      <c r="G642" s="23"/>
      <c r="I642" s="97"/>
    </row>
    <row r="643" spans="1:9" s="4" customFormat="1" ht="15.75" customHeight="1" x14ac:dyDescent="0.2">
      <c r="A643" s="1"/>
      <c r="B643" s="1"/>
      <c r="C643" s="52" t="s">
        <v>1354</v>
      </c>
      <c r="D643" s="59">
        <v>5250</v>
      </c>
      <c r="E643" s="77"/>
      <c r="F643" s="23"/>
      <c r="G643" s="23"/>
      <c r="I643" s="97"/>
    </row>
    <row r="644" spans="1:9" s="4" customFormat="1" ht="15.75" customHeight="1" x14ac:dyDescent="0.2">
      <c r="A644" s="1"/>
      <c r="B644" s="1"/>
      <c r="C644" s="52" t="s">
        <v>1355</v>
      </c>
      <c r="D644" s="59">
        <v>3842</v>
      </c>
      <c r="E644" s="77"/>
      <c r="F644" s="23"/>
      <c r="G644" s="23"/>
      <c r="I644" s="97"/>
    </row>
    <row r="645" spans="1:9" s="4" customFormat="1" ht="15.75" customHeight="1" x14ac:dyDescent="0.2">
      <c r="A645" s="1"/>
      <c r="B645" s="1"/>
      <c r="C645" s="52" t="s">
        <v>1356</v>
      </c>
      <c r="D645" s="59">
        <v>2787</v>
      </c>
      <c r="E645" s="77"/>
      <c r="F645" s="23"/>
      <c r="G645" s="23"/>
      <c r="I645" s="97"/>
    </row>
    <row r="646" spans="1:9" s="4" customFormat="1" ht="15.75" customHeight="1" x14ac:dyDescent="0.2">
      <c r="A646" s="1"/>
      <c r="B646" s="1"/>
      <c r="C646" s="52" t="s">
        <v>1357</v>
      </c>
      <c r="D646" s="59">
        <v>1012</v>
      </c>
      <c r="E646" s="77"/>
      <c r="F646" s="23"/>
      <c r="G646" s="23"/>
      <c r="I646" s="97"/>
    </row>
    <row r="647" spans="1:9" s="4" customFormat="1" ht="15.75" customHeight="1" x14ac:dyDescent="0.2">
      <c r="A647" s="1"/>
      <c r="B647" s="1"/>
      <c r="C647" s="52" t="s">
        <v>1358</v>
      </c>
      <c r="D647" s="59">
        <v>846</v>
      </c>
      <c r="E647" s="77"/>
      <c r="F647" s="23"/>
      <c r="G647" s="23"/>
      <c r="I647" s="97"/>
    </row>
    <row r="648" spans="1:9" s="4" customFormat="1" ht="15.75" customHeight="1" x14ac:dyDescent="0.2">
      <c r="A648" s="1"/>
      <c r="B648" s="1"/>
      <c r="C648" s="52" t="s">
        <v>1359</v>
      </c>
      <c r="D648" s="59">
        <v>3463</v>
      </c>
      <c r="E648" s="77"/>
      <c r="F648" s="23"/>
      <c r="G648" s="23"/>
      <c r="I648" s="97"/>
    </row>
    <row r="649" spans="1:9" s="4" customFormat="1" ht="15.75" customHeight="1" x14ac:dyDescent="0.2">
      <c r="A649" s="1"/>
      <c r="B649" s="1"/>
      <c r="C649" s="52" t="s">
        <v>140</v>
      </c>
      <c r="D649" s="59">
        <v>1425</v>
      </c>
      <c r="E649" s="77"/>
      <c r="F649" s="23"/>
      <c r="G649" s="23"/>
      <c r="I649" s="97"/>
    </row>
    <row r="650" spans="1:9" s="4" customFormat="1" ht="15.75" customHeight="1" x14ac:dyDescent="0.2">
      <c r="A650" s="1"/>
      <c r="B650" s="1"/>
      <c r="C650" s="52" t="s">
        <v>161</v>
      </c>
      <c r="D650" s="59">
        <v>5512</v>
      </c>
      <c r="E650" s="77"/>
      <c r="F650" s="23"/>
      <c r="G650" s="23"/>
      <c r="I650" s="97"/>
    </row>
    <row r="651" spans="1:9" s="4" customFormat="1" ht="15.75" customHeight="1" x14ac:dyDescent="0.2">
      <c r="A651" s="1"/>
      <c r="B651" s="1"/>
      <c r="C651" s="52" t="s">
        <v>1059</v>
      </c>
      <c r="D651" s="59">
        <v>2511</v>
      </c>
      <c r="E651" s="77"/>
      <c r="F651" s="23"/>
      <c r="G651" s="23"/>
      <c r="I651" s="97"/>
    </row>
    <row r="652" spans="1:9" s="4" customFormat="1" ht="15.75" customHeight="1" x14ac:dyDescent="0.2">
      <c r="A652" s="1"/>
      <c r="B652" s="1"/>
      <c r="C652" s="52" t="s">
        <v>1360</v>
      </c>
      <c r="D652" s="59">
        <v>2925</v>
      </c>
      <c r="E652" s="77"/>
      <c r="F652" s="23"/>
      <c r="G652" s="23"/>
      <c r="I652" s="97"/>
    </row>
    <row r="653" spans="1:9" s="4" customFormat="1" ht="15.75" customHeight="1" x14ac:dyDescent="0.2">
      <c r="A653" s="1"/>
      <c r="B653" s="1"/>
      <c r="C653" s="52" t="s">
        <v>142</v>
      </c>
      <c r="D653" s="59">
        <v>1924</v>
      </c>
      <c r="E653" s="77"/>
      <c r="F653" s="23"/>
      <c r="G653" s="23"/>
      <c r="I653" s="97"/>
    </row>
    <row r="654" spans="1:9" s="4" customFormat="1" ht="15.75" customHeight="1" x14ac:dyDescent="0.2">
      <c r="A654" s="1"/>
      <c r="B654" s="1"/>
      <c r="C654" s="52" t="s">
        <v>1361</v>
      </c>
      <c r="D654" s="59">
        <v>3425</v>
      </c>
      <c r="E654" s="77"/>
      <c r="F654" s="23"/>
      <c r="G654" s="23"/>
      <c r="I654" s="97"/>
    </row>
    <row r="655" spans="1:9" s="4" customFormat="1" ht="15.75" customHeight="1" x14ac:dyDescent="0.2">
      <c r="A655" s="1"/>
      <c r="B655" s="1"/>
      <c r="C655" s="52" t="s">
        <v>144</v>
      </c>
      <c r="D655" s="59">
        <v>1466</v>
      </c>
      <c r="E655" s="77"/>
      <c r="F655" s="23"/>
      <c r="G655" s="23"/>
      <c r="I655" s="97"/>
    </row>
    <row r="656" spans="1:9" s="4" customFormat="1" ht="15.75" customHeight="1" x14ac:dyDescent="0.2">
      <c r="A656" s="1"/>
      <c r="B656" s="1"/>
      <c r="C656" s="52" t="s">
        <v>1160</v>
      </c>
      <c r="D656" s="59">
        <v>643</v>
      </c>
      <c r="E656" s="77"/>
      <c r="F656" s="23"/>
      <c r="G656" s="23"/>
      <c r="I656" s="97"/>
    </row>
    <row r="657" spans="1:9" s="4" customFormat="1" ht="15.75" customHeight="1" x14ac:dyDescent="0.2">
      <c r="A657" s="1"/>
      <c r="B657" s="1"/>
      <c r="C657" s="52" t="s">
        <v>1157</v>
      </c>
      <c r="D657" s="59">
        <v>2025</v>
      </c>
      <c r="E657" s="77"/>
      <c r="F657" s="23"/>
      <c r="G657" s="23"/>
      <c r="I657" s="97"/>
    </row>
    <row r="658" spans="1:9" s="4" customFormat="1" ht="15.75" customHeight="1" x14ac:dyDescent="0.2">
      <c r="A658" s="1"/>
      <c r="B658" s="1"/>
      <c r="C658" s="52" t="s">
        <v>58</v>
      </c>
      <c r="D658" s="59">
        <v>3356</v>
      </c>
      <c r="E658" s="77"/>
      <c r="F658" s="23"/>
      <c r="G658" s="23"/>
      <c r="I658" s="97"/>
    </row>
    <row r="659" spans="1:9" s="4" customFormat="1" ht="15.75" customHeight="1" x14ac:dyDescent="0.2">
      <c r="A659" s="1"/>
      <c r="B659" s="1"/>
      <c r="C659" s="52" t="s">
        <v>59</v>
      </c>
      <c r="D659" s="59">
        <v>3690</v>
      </c>
      <c r="E659" s="77"/>
      <c r="F659" s="23"/>
      <c r="G659" s="23"/>
      <c r="I659" s="97"/>
    </row>
    <row r="660" spans="1:9" s="4" customFormat="1" ht="15.75" customHeight="1" x14ac:dyDescent="0.2">
      <c r="A660" s="1"/>
      <c r="B660" s="1"/>
      <c r="C660" s="52" t="s">
        <v>1158</v>
      </c>
      <c r="D660" s="59">
        <v>3814</v>
      </c>
      <c r="E660" s="77"/>
      <c r="F660" s="23"/>
      <c r="G660" s="23"/>
      <c r="I660" s="97"/>
    </row>
    <row r="661" spans="1:9" s="5" customFormat="1" ht="15.75" customHeight="1" x14ac:dyDescent="0.25">
      <c r="A661" s="1"/>
      <c r="B661" s="1"/>
      <c r="C661" s="52" t="s">
        <v>1362</v>
      </c>
      <c r="D661" s="59">
        <v>2075</v>
      </c>
      <c r="E661" s="77"/>
      <c r="F661" s="23"/>
      <c r="G661" s="23"/>
      <c r="I661" s="97"/>
    </row>
    <row r="662" spans="1:9" s="4" customFormat="1" ht="15.75" customHeight="1" x14ac:dyDescent="0.2">
      <c r="A662" s="1"/>
      <c r="B662" s="1"/>
      <c r="C662" s="52" t="s">
        <v>35</v>
      </c>
      <c r="D662" s="59">
        <v>1655</v>
      </c>
      <c r="E662" s="77"/>
      <c r="F662" s="23"/>
      <c r="G662" s="23"/>
      <c r="I662" s="97"/>
    </row>
    <row r="663" spans="1:9" s="4" customFormat="1" ht="15.75" customHeight="1" x14ac:dyDescent="0.2">
      <c r="A663" s="1"/>
      <c r="B663" s="1"/>
      <c r="C663" s="52" t="s">
        <v>60</v>
      </c>
      <c r="D663" s="59">
        <v>2733</v>
      </c>
      <c r="E663" s="77"/>
      <c r="F663" s="23"/>
      <c r="G663" s="23"/>
      <c r="I663" s="97"/>
    </row>
    <row r="664" spans="1:9" s="4" customFormat="1" ht="15.75" customHeight="1" x14ac:dyDescent="0.2">
      <c r="A664" s="1"/>
      <c r="B664" s="1"/>
      <c r="C664" s="52" t="s">
        <v>1363</v>
      </c>
      <c r="D664" s="59">
        <v>1014</v>
      </c>
      <c r="E664" s="77"/>
      <c r="F664" s="23"/>
      <c r="G664" s="23"/>
      <c r="I664" s="97"/>
    </row>
    <row r="665" spans="1:9" s="4" customFormat="1" ht="15.75" customHeight="1" x14ac:dyDescent="0.2">
      <c r="A665" s="1"/>
      <c r="B665" s="1"/>
      <c r="C665" s="52" t="s">
        <v>1364</v>
      </c>
      <c r="D665" s="59">
        <v>683</v>
      </c>
      <c r="E665" s="77"/>
      <c r="F665" s="23"/>
      <c r="G665" s="23"/>
      <c r="I665" s="97"/>
    </row>
    <row r="666" spans="1:9" s="4" customFormat="1" ht="15.75" customHeight="1" x14ac:dyDescent="0.2">
      <c r="A666" s="1"/>
      <c r="B666" s="1"/>
      <c r="C666" s="52" t="s">
        <v>1051</v>
      </c>
      <c r="D666" s="59">
        <v>1959</v>
      </c>
      <c r="E666" s="77"/>
      <c r="F666" s="23"/>
      <c r="G666" s="23"/>
      <c r="I666" s="97"/>
    </row>
    <row r="667" spans="1:9" s="5" customFormat="1" ht="15.75" customHeight="1" x14ac:dyDescent="0.25">
      <c r="A667" s="1"/>
      <c r="B667" s="1"/>
      <c r="C667" s="52"/>
      <c r="D667" s="59"/>
      <c r="E667" s="77"/>
      <c r="F667" s="23"/>
      <c r="G667" s="23"/>
    </row>
    <row r="668" spans="1:9" s="4" customFormat="1" ht="15.75" customHeight="1" x14ac:dyDescent="0.25">
      <c r="A668" s="1"/>
      <c r="B668" s="1"/>
      <c r="C668" s="51" t="s">
        <v>1365</v>
      </c>
      <c r="D668" s="58">
        <f>SUM(D669:D684)</f>
        <v>83060</v>
      </c>
      <c r="E668" s="77"/>
      <c r="F668" s="23"/>
      <c r="G668" s="23"/>
      <c r="I668" s="58"/>
    </row>
    <row r="669" spans="1:9" s="4" customFormat="1" ht="15.75" customHeight="1" x14ac:dyDescent="0.2">
      <c r="A669" s="1"/>
      <c r="B669" s="1"/>
      <c r="C669" s="52" t="s">
        <v>848</v>
      </c>
      <c r="D669" s="59">
        <v>4631</v>
      </c>
      <c r="E669" s="77"/>
      <c r="F669" s="23"/>
      <c r="G669" s="23"/>
      <c r="I669" s="97"/>
    </row>
    <row r="670" spans="1:9" s="4" customFormat="1" ht="15.75" customHeight="1" x14ac:dyDescent="0.2">
      <c r="A670" s="1"/>
      <c r="B670" s="1"/>
      <c r="C670" s="52" t="s">
        <v>1366</v>
      </c>
      <c r="D670" s="59">
        <v>2806</v>
      </c>
      <c r="E670" s="77"/>
      <c r="F670" s="23"/>
      <c r="G670" s="23"/>
      <c r="I670" s="97"/>
    </row>
    <row r="671" spans="1:9" s="4" customFormat="1" ht="15.75" customHeight="1" x14ac:dyDescent="0.2">
      <c r="A671" s="1"/>
      <c r="B671" s="1"/>
      <c r="C671" s="52" t="s">
        <v>1367</v>
      </c>
      <c r="D671" s="59">
        <v>5082</v>
      </c>
      <c r="E671" s="77"/>
      <c r="F671" s="23"/>
      <c r="G671" s="23"/>
      <c r="I671" s="97"/>
    </row>
    <row r="672" spans="1:9" s="4" customFormat="1" ht="15.75" customHeight="1" x14ac:dyDescent="0.2">
      <c r="A672" s="1"/>
      <c r="B672" s="1"/>
      <c r="C672" s="52" t="s">
        <v>1368</v>
      </c>
      <c r="D672" s="59">
        <v>3152</v>
      </c>
      <c r="E672" s="77"/>
      <c r="F672" s="23"/>
      <c r="G672" s="23"/>
      <c r="I672" s="97"/>
    </row>
    <row r="673" spans="1:9" s="4" customFormat="1" ht="15.75" customHeight="1" x14ac:dyDescent="0.2">
      <c r="A673" s="1"/>
      <c r="B673" s="1"/>
      <c r="C673" s="52" t="s">
        <v>1369</v>
      </c>
      <c r="D673" s="59">
        <v>3744</v>
      </c>
      <c r="E673" s="77"/>
      <c r="F673" s="23"/>
      <c r="G673" s="23"/>
      <c r="I673" s="97"/>
    </row>
    <row r="674" spans="1:9" s="4" customFormat="1" ht="15.75" customHeight="1" x14ac:dyDescent="0.2">
      <c r="A674" s="1"/>
      <c r="B674" s="1"/>
      <c r="C674" s="52" t="s">
        <v>1370</v>
      </c>
      <c r="D674" s="59">
        <v>5383</v>
      </c>
      <c r="E674" s="77"/>
      <c r="F674" s="23"/>
      <c r="G674" s="23"/>
      <c r="I674" s="97"/>
    </row>
    <row r="675" spans="1:9" s="4" customFormat="1" ht="15.75" customHeight="1" x14ac:dyDescent="0.2">
      <c r="A675" s="1"/>
      <c r="B675" s="1"/>
      <c r="C675" s="52" t="s">
        <v>1371</v>
      </c>
      <c r="D675" s="59">
        <v>2937</v>
      </c>
      <c r="E675" s="77"/>
      <c r="F675" s="23"/>
      <c r="G675" s="23"/>
      <c r="I675" s="97"/>
    </row>
    <row r="676" spans="1:9" s="4" customFormat="1" ht="15.75" customHeight="1" x14ac:dyDescent="0.2">
      <c r="A676" s="1"/>
      <c r="B676" s="1"/>
      <c r="C676" s="52" t="s">
        <v>170</v>
      </c>
      <c r="D676" s="59">
        <v>8063</v>
      </c>
      <c r="E676" s="77"/>
      <c r="F676" s="23"/>
      <c r="G676" s="23"/>
      <c r="I676" s="97"/>
    </row>
    <row r="677" spans="1:9" s="4" customFormat="1" ht="15.75" customHeight="1" x14ac:dyDescent="0.2">
      <c r="A677" s="1"/>
      <c r="B677" s="1"/>
      <c r="C677" s="52" t="s">
        <v>2</v>
      </c>
      <c r="D677" s="59">
        <v>1971</v>
      </c>
      <c r="E677" s="77"/>
      <c r="F677" s="23"/>
      <c r="G677" s="23"/>
      <c r="I677" s="97"/>
    </row>
    <row r="678" spans="1:9" s="4" customFormat="1" ht="15.75" customHeight="1" x14ac:dyDescent="0.2">
      <c r="A678" s="1"/>
      <c r="B678" s="1"/>
      <c r="C678" s="52" t="s">
        <v>13</v>
      </c>
      <c r="D678" s="59">
        <v>15307</v>
      </c>
      <c r="E678" s="77"/>
      <c r="F678" s="23"/>
      <c r="G678" s="23"/>
      <c r="I678" s="97"/>
    </row>
    <row r="679" spans="1:9" s="4" customFormat="1" ht="15.75" customHeight="1" x14ac:dyDescent="0.2">
      <c r="A679" s="1"/>
      <c r="B679" s="1"/>
      <c r="C679" s="52" t="s">
        <v>10</v>
      </c>
      <c r="D679" s="59">
        <v>519</v>
      </c>
      <c r="E679" s="77"/>
      <c r="F679" s="23"/>
      <c r="G679" s="23"/>
      <c r="I679" s="97"/>
    </row>
    <row r="680" spans="1:9" s="5" customFormat="1" ht="15.75" customHeight="1" x14ac:dyDescent="0.25">
      <c r="A680" s="1"/>
      <c r="B680" s="1"/>
      <c r="C680" s="52" t="s">
        <v>16</v>
      </c>
      <c r="D680" s="59">
        <v>7271</v>
      </c>
      <c r="E680" s="77"/>
      <c r="F680" s="23"/>
      <c r="G680" s="23"/>
      <c r="I680" s="97"/>
    </row>
    <row r="681" spans="1:9" s="4" customFormat="1" ht="15.75" customHeight="1" x14ac:dyDescent="0.2">
      <c r="A681" s="1"/>
      <c r="B681" s="1"/>
      <c r="C681" s="52" t="s">
        <v>33</v>
      </c>
      <c r="D681" s="59">
        <v>1782</v>
      </c>
      <c r="E681" s="77"/>
      <c r="F681" s="23"/>
      <c r="G681" s="23"/>
      <c r="I681" s="97"/>
    </row>
    <row r="682" spans="1:9" s="4" customFormat="1" ht="15.75" customHeight="1" x14ac:dyDescent="0.2">
      <c r="A682" s="1"/>
      <c r="B682" s="1"/>
      <c r="C682" s="52" t="s">
        <v>538</v>
      </c>
      <c r="D682" s="59">
        <v>9341</v>
      </c>
      <c r="E682" s="77"/>
      <c r="F682" s="23"/>
      <c r="G682" s="23"/>
      <c r="I682" s="97"/>
    </row>
    <row r="683" spans="1:9" s="4" customFormat="1" ht="15.75" customHeight="1" x14ac:dyDescent="0.2">
      <c r="A683" s="1"/>
      <c r="B683" s="1"/>
      <c r="C683" s="52" t="s">
        <v>114</v>
      </c>
      <c r="D683" s="59">
        <v>8161</v>
      </c>
      <c r="E683" s="77"/>
      <c r="F683" s="23"/>
      <c r="G683" s="23"/>
      <c r="I683" s="97"/>
    </row>
    <row r="684" spans="1:9" s="4" customFormat="1" ht="15.75" customHeight="1" x14ac:dyDescent="0.2">
      <c r="A684" s="1"/>
      <c r="B684" s="1"/>
      <c r="C684" s="52" t="s">
        <v>1372</v>
      </c>
      <c r="D684" s="59">
        <v>2910</v>
      </c>
      <c r="E684" s="77"/>
      <c r="F684" s="23"/>
      <c r="G684" s="23"/>
      <c r="I684" s="97"/>
    </row>
    <row r="685" spans="1:9" s="5" customFormat="1" ht="15.75" customHeight="1" x14ac:dyDescent="0.25">
      <c r="A685" s="1"/>
      <c r="B685" s="1"/>
      <c r="C685" s="52"/>
      <c r="D685" s="59"/>
      <c r="E685" s="77"/>
      <c r="F685" s="23"/>
      <c r="G685" s="23"/>
    </row>
    <row r="686" spans="1:9" s="4" customFormat="1" ht="15.75" customHeight="1" x14ac:dyDescent="0.25">
      <c r="A686" s="1"/>
      <c r="B686" s="1"/>
      <c r="C686" s="51" t="s">
        <v>1373</v>
      </c>
      <c r="D686" s="58">
        <f>SUM(D687:D695)</f>
        <v>54372</v>
      </c>
      <c r="E686" s="77"/>
      <c r="F686" s="23"/>
      <c r="G686" s="23"/>
      <c r="I686" s="58"/>
    </row>
    <row r="687" spans="1:9" s="4" customFormat="1" ht="15.75" customHeight="1" x14ac:dyDescent="0.2">
      <c r="A687" s="1"/>
      <c r="B687" s="1"/>
      <c r="C687" s="52" t="s">
        <v>1374</v>
      </c>
      <c r="D687" s="59">
        <v>5157</v>
      </c>
      <c r="E687" s="77"/>
      <c r="F687" s="23"/>
      <c r="G687" s="23"/>
      <c r="I687" s="97"/>
    </row>
    <row r="688" spans="1:9" s="4" customFormat="1" ht="15.75" customHeight="1" x14ac:dyDescent="0.2">
      <c r="A688" s="1"/>
      <c r="B688" s="1"/>
      <c r="C688" s="52" t="s">
        <v>1375</v>
      </c>
      <c r="D688" s="59">
        <v>5290</v>
      </c>
      <c r="E688" s="77"/>
      <c r="F688" s="23"/>
      <c r="G688" s="23"/>
      <c r="I688" s="97"/>
    </row>
    <row r="689" spans="1:9" s="4" customFormat="1" ht="15.75" customHeight="1" x14ac:dyDescent="0.2">
      <c r="A689" s="1"/>
      <c r="B689" s="1"/>
      <c r="C689" s="52" t="s">
        <v>1376</v>
      </c>
      <c r="D689" s="59">
        <v>9596</v>
      </c>
      <c r="E689" s="77"/>
      <c r="F689" s="23"/>
      <c r="G689" s="23"/>
      <c r="I689" s="97"/>
    </row>
    <row r="690" spans="1:9" s="4" customFormat="1" ht="15.75" customHeight="1" x14ac:dyDescent="0.2">
      <c r="A690" s="1"/>
      <c r="B690" s="1"/>
      <c r="C690" s="52" t="s">
        <v>156</v>
      </c>
      <c r="D690" s="59">
        <v>2665</v>
      </c>
      <c r="E690" s="77"/>
      <c r="F690" s="23"/>
      <c r="G690" s="23"/>
      <c r="I690" s="97"/>
    </row>
    <row r="691" spans="1:9" s="4" customFormat="1" ht="15.75" customHeight="1" x14ac:dyDescent="0.2">
      <c r="A691" s="1"/>
      <c r="B691" s="1"/>
      <c r="C691" s="52" t="s">
        <v>2</v>
      </c>
      <c r="D691" s="59">
        <v>7464</v>
      </c>
      <c r="E691" s="77"/>
      <c r="F691" s="23"/>
      <c r="G691" s="23"/>
      <c r="I691" s="97"/>
    </row>
    <row r="692" spans="1:9" s="4" customFormat="1" ht="15.75" customHeight="1" x14ac:dyDescent="0.2">
      <c r="A692" s="1"/>
      <c r="B692" s="1"/>
      <c r="C692" s="52" t="s">
        <v>400</v>
      </c>
      <c r="D692" s="59">
        <v>6021</v>
      </c>
      <c r="E692" s="77"/>
      <c r="F692" s="23"/>
      <c r="G692" s="23"/>
      <c r="I692" s="97"/>
    </row>
    <row r="693" spans="1:9" s="4" customFormat="1" ht="15.75" customHeight="1" x14ac:dyDescent="0.2">
      <c r="A693" s="1"/>
      <c r="B693" s="1"/>
      <c r="C693" s="52" t="s">
        <v>49</v>
      </c>
      <c r="D693" s="59">
        <v>7019</v>
      </c>
      <c r="E693" s="77"/>
      <c r="F693" s="23"/>
      <c r="G693" s="23"/>
      <c r="I693" s="97"/>
    </row>
    <row r="694" spans="1:9" s="4" customFormat="1" ht="15.75" customHeight="1" x14ac:dyDescent="0.2">
      <c r="A694" s="1"/>
      <c r="B694" s="1"/>
      <c r="C694" s="52" t="s">
        <v>538</v>
      </c>
      <c r="D694" s="59">
        <v>6772</v>
      </c>
      <c r="E694" s="77"/>
      <c r="F694" s="23"/>
      <c r="G694" s="23"/>
      <c r="I694" s="97"/>
    </row>
    <row r="695" spans="1:9" s="5" customFormat="1" ht="15.75" customHeight="1" x14ac:dyDescent="0.25">
      <c r="A695" s="1"/>
      <c r="B695" s="1"/>
      <c r="C695" s="52" t="s">
        <v>756</v>
      </c>
      <c r="D695" s="59">
        <v>4388</v>
      </c>
      <c r="E695" s="77"/>
      <c r="F695" s="23"/>
      <c r="G695" s="23"/>
      <c r="I695" s="97"/>
    </row>
    <row r="696" spans="1:9" s="5" customFormat="1" ht="15.75" customHeight="1" x14ac:dyDescent="0.25">
      <c r="A696" s="1"/>
      <c r="B696" s="1"/>
      <c r="C696" s="52"/>
      <c r="D696" s="59"/>
      <c r="E696" s="77"/>
      <c r="F696" s="23"/>
      <c r="G696" s="23"/>
    </row>
    <row r="697" spans="1:9" s="4" customFormat="1" ht="15.75" customHeight="1" x14ac:dyDescent="0.25">
      <c r="A697" s="1"/>
      <c r="B697" s="1"/>
      <c r="C697" s="51" t="s">
        <v>1377</v>
      </c>
      <c r="D697" s="58">
        <f>SUM(D698:D735)</f>
        <v>150917</v>
      </c>
      <c r="E697" s="77"/>
      <c r="F697" s="23"/>
      <c r="G697" s="23"/>
      <c r="I697" s="58"/>
    </row>
    <row r="698" spans="1:9" s="4" customFormat="1" ht="15.75" customHeight="1" x14ac:dyDescent="0.2">
      <c r="A698" s="1"/>
      <c r="B698" s="1"/>
      <c r="C698" s="52" t="s">
        <v>1378</v>
      </c>
      <c r="D698" s="59">
        <v>1486</v>
      </c>
      <c r="E698" s="77"/>
      <c r="F698" s="23"/>
      <c r="G698" s="23"/>
      <c r="I698" s="97"/>
    </row>
    <row r="699" spans="1:9" s="4" customFormat="1" ht="15.75" customHeight="1" x14ac:dyDescent="0.2">
      <c r="A699" s="1"/>
      <c r="B699" s="1"/>
      <c r="C699" s="52" t="s">
        <v>1379</v>
      </c>
      <c r="D699" s="59">
        <v>21214</v>
      </c>
      <c r="E699" s="77"/>
      <c r="F699" s="23"/>
      <c r="G699" s="23"/>
      <c r="I699" s="97"/>
    </row>
    <row r="700" spans="1:9" s="4" customFormat="1" ht="15.75" customHeight="1" x14ac:dyDescent="0.2">
      <c r="A700" s="1"/>
      <c r="B700" s="1"/>
      <c r="C700" s="52" t="s">
        <v>1380</v>
      </c>
      <c r="D700" s="59">
        <v>4031</v>
      </c>
      <c r="E700" s="77"/>
      <c r="F700" s="23"/>
      <c r="G700" s="23"/>
      <c r="I700" s="97"/>
    </row>
    <row r="701" spans="1:9" s="5" customFormat="1" ht="15.75" customHeight="1" x14ac:dyDescent="0.25">
      <c r="A701" s="1"/>
      <c r="B701" s="1"/>
      <c r="C701" s="52" t="s">
        <v>125</v>
      </c>
      <c r="D701" s="59">
        <v>2270</v>
      </c>
      <c r="E701" s="77"/>
      <c r="F701" s="23"/>
      <c r="G701" s="23"/>
      <c r="I701" s="97"/>
    </row>
    <row r="702" spans="1:9" s="4" customFormat="1" ht="15.75" customHeight="1" x14ac:dyDescent="0.2">
      <c r="A702" s="1"/>
      <c r="B702" s="1"/>
      <c r="C702" s="52" t="s">
        <v>1381</v>
      </c>
      <c r="D702" s="59">
        <v>5217</v>
      </c>
      <c r="E702" s="77"/>
      <c r="F702" s="23"/>
      <c r="G702" s="23"/>
      <c r="I702" s="97"/>
    </row>
    <row r="703" spans="1:9" s="4" customFormat="1" ht="15.75" customHeight="1" x14ac:dyDescent="0.2">
      <c r="A703" s="1"/>
      <c r="B703" s="1"/>
      <c r="C703" s="52" t="s">
        <v>24</v>
      </c>
      <c r="D703" s="59">
        <v>5945</v>
      </c>
      <c r="E703" s="77"/>
      <c r="F703" s="23"/>
      <c r="G703" s="23"/>
      <c r="I703" s="97"/>
    </row>
    <row r="704" spans="1:9" s="4" customFormat="1" ht="15.75" customHeight="1" x14ac:dyDescent="0.2">
      <c r="A704" s="1"/>
      <c r="B704" s="1"/>
      <c r="C704" s="52" t="s">
        <v>1382</v>
      </c>
      <c r="D704" s="59">
        <v>2887</v>
      </c>
      <c r="E704" s="77"/>
      <c r="F704" s="23"/>
      <c r="G704" s="23"/>
      <c r="I704" s="97"/>
    </row>
    <row r="705" spans="1:9" s="4" customFormat="1" ht="15.75" customHeight="1" x14ac:dyDescent="0.2">
      <c r="A705" s="1"/>
      <c r="B705" s="1"/>
      <c r="C705" s="52" t="s">
        <v>1383</v>
      </c>
      <c r="D705" s="59">
        <v>1894</v>
      </c>
      <c r="E705" s="77"/>
      <c r="F705" s="23"/>
      <c r="G705" s="23"/>
      <c r="I705" s="97"/>
    </row>
    <row r="706" spans="1:9" s="4" customFormat="1" ht="15.75" customHeight="1" x14ac:dyDescent="0.2">
      <c r="A706" s="1"/>
      <c r="B706" s="1"/>
      <c r="C706" s="52" t="s">
        <v>1384</v>
      </c>
      <c r="D706" s="59">
        <v>1055</v>
      </c>
      <c r="E706" s="77"/>
      <c r="F706" s="23"/>
      <c r="G706" s="23"/>
      <c r="I706" s="97"/>
    </row>
    <row r="707" spans="1:9" s="4" customFormat="1" ht="15.75" customHeight="1" x14ac:dyDescent="0.2">
      <c r="A707" s="1"/>
      <c r="B707" s="1"/>
      <c r="C707" s="52" t="s">
        <v>1385</v>
      </c>
      <c r="D707" s="59">
        <v>3048</v>
      </c>
      <c r="E707" s="77"/>
      <c r="F707" s="23"/>
      <c r="G707" s="23"/>
      <c r="I707" s="97"/>
    </row>
    <row r="708" spans="1:9" s="4" customFormat="1" ht="15.75" customHeight="1" x14ac:dyDescent="0.2">
      <c r="A708" s="1"/>
      <c r="B708" s="1"/>
      <c r="C708" s="52" t="s">
        <v>1386</v>
      </c>
      <c r="D708" s="59">
        <v>5772</v>
      </c>
      <c r="E708" s="77"/>
      <c r="F708" s="23"/>
      <c r="G708" s="23"/>
      <c r="I708" s="97"/>
    </row>
    <row r="709" spans="1:9" s="4" customFormat="1" ht="15.75" customHeight="1" x14ac:dyDescent="0.2">
      <c r="A709" s="1"/>
      <c r="B709" s="1"/>
      <c r="C709" s="52" t="s">
        <v>29</v>
      </c>
      <c r="D709" s="59">
        <v>8614</v>
      </c>
      <c r="E709" s="77"/>
      <c r="F709" s="23"/>
      <c r="G709" s="23"/>
      <c r="I709" s="97"/>
    </row>
    <row r="710" spans="1:9" s="4" customFormat="1" ht="15.75" customHeight="1" x14ac:dyDescent="0.2">
      <c r="A710" s="1"/>
      <c r="B710" s="1"/>
      <c r="C710" s="52" t="s">
        <v>1387</v>
      </c>
      <c r="D710" s="59">
        <v>2595</v>
      </c>
      <c r="E710" s="77"/>
      <c r="F710" s="23"/>
      <c r="G710" s="23"/>
      <c r="I710" s="97"/>
    </row>
    <row r="711" spans="1:9" s="4" customFormat="1" ht="15.75" customHeight="1" x14ac:dyDescent="0.2">
      <c r="A711" s="1"/>
      <c r="B711" s="1"/>
      <c r="C711" s="52" t="s">
        <v>1388</v>
      </c>
      <c r="D711" s="59">
        <v>5317</v>
      </c>
      <c r="E711" s="77"/>
      <c r="F711" s="23"/>
      <c r="G711" s="23"/>
      <c r="I711" s="97"/>
    </row>
    <row r="712" spans="1:9" s="4" customFormat="1" ht="15.75" customHeight="1" x14ac:dyDescent="0.2">
      <c r="A712" s="1"/>
      <c r="B712" s="1"/>
      <c r="C712" s="52" t="s">
        <v>1389</v>
      </c>
      <c r="D712" s="59">
        <v>1062</v>
      </c>
      <c r="E712" s="77"/>
      <c r="F712" s="23"/>
      <c r="G712" s="23"/>
      <c r="I712" s="97"/>
    </row>
    <row r="713" spans="1:9" s="4" customFormat="1" ht="15.75" customHeight="1" x14ac:dyDescent="0.2">
      <c r="A713" s="1"/>
      <c r="B713" s="1"/>
      <c r="C713" s="52" t="s">
        <v>1390</v>
      </c>
      <c r="D713" s="59">
        <v>2216</v>
      </c>
      <c r="E713" s="77"/>
      <c r="F713" s="23"/>
      <c r="G713" s="23"/>
      <c r="I713" s="97"/>
    </row>
    <row r="714" spans="1:9" s="4" customFormat="1" ht="15.75" customHeight="1" x14ac:dyDescent="0.2">
      <c r="A714" s="1"/>
      <c r="B714" s="1"/>
      <c r="C714" s="52" t="s">
        <v>101</v>
      </c>
      <c r="D714" s="59">
        <v>3968</v>
      </c>
      <c r="E714" s="77"/>
      <c r="F714" s="23"/>
      <c r="G714" s="23"/>
      <c r="I714" s="97"/>
    </row>
    <row r="715" spans="1:9" s="4" customFormat="1" ht="15.75" customHeight="1" x14ac:dyDescent="0.2">
      <c r="A715" s="1"/>
      <c r="B715" s="1"/>
      <c r="C715" s="52" t="s">
        <v>1391</v>
      </c>
      <c r="D715" s="59">
        <v>1867</v>
      </c>
      <c r="E715" s="77"/>
      <c r="F715" s="23"/>
      <c r="G715" s="23"/>
      <c r="I715" s="97"/>
    </row>
    <row r="716" spans="1:9" s="4" customFormat="1" ht="15.75" customHeight="1" x14ac:dyDescent="0.2">
      <c r="A716" s="1"/>
      <c r="B716" s="1"/>
      <c r="C716" s="52" t="s">
        <v>1392</v>
      </c>
      <c r="D716" s="59">
        <v>1550</v>
      </c>
      <c r="E716" s="77"/>
      <c r="F716" s="23"/>
      <c r="G716" s="23"/>
      <c r="I716" s="97"/>
    </row>
    <row r="717" spans="1:9" s="4" customFormat="1" ht="15.75" customHeight="1" x14ac:dyDescent="0.2">
      <c r="A717" s="1"/>
      <c r="B717" s="1"/>
      <c r="C717" s="52" t="s">
        <v>1393</v>
      </c>
      <c r="D717" s="59">
        <v>2069</v>
      </c>
      <c r="E717" s="77"/>
      <c r="F717" s="23"/>
      <c r="G717" s="23"/>
      <c r="I717" s="97"/>
    </row>
    <row r="718" spans="1:9" s="4" customFormat="1" ht="15.75" customHeight="1" x14ac:dyDescent="0.2">
      <c r="A718" s="1"/>
      <c r="B718" s="1"/>
      <c r="C718" s="52" t="s">
        <v>1394</v>
      </c>
      <c r="D718" s="59">
        <v>1218</v>
      </c>
      <c r="E718" s="77"/>
      <c r="F718" s="23"/>
      <c r="G718" s="23"/>
      <c r="I718" s="97"/>
    </row>
    <row r="719" spans="1:9" s="4" customFormat="1" ht="15.75" customHeight="1" x14ac:dyDescent="0.2">
      <c r="A719" s="1"/>
      <c r="B719" s="1"/>
      <c r="C719" s="52" t="s">
        <v>1395</v>
      </c>
      <c r="D719" s="59">
        <v>1133</v>
      </c>
      <c r="E719" s="77"/>
      <c r="F719" s="23"/>
      <c r="G719" s="23"/>
      <c r="I719" s="97"/>
    </row>
    <row r="720" spans="1:9" s="4" customFormat="1" ht="15.75" customHeight="1" x14ac:dyDescent="0.2">
      <c r="A720" s="1"/>
      <c r="B720" s="1"/>
      <c r="C720" s="52" t="s">
        <v>1396</v>
      </c>
      <c r="D720" s="59">
        <v>3435</v>
      </c>
      <c r="E720" s="77"/>
      <c r="F720" s="23"/>
      <c r="G720" s="23"/>
      <c r="I720" s="97"/>
    </row>
    <row r="721" spans="1:9" s="4" customFormat="1" ht="15.75" customHeight="1" x14ac:dyDescent="0.2">
      <c r="A721" s="1"/>
      <c r="B721" s="1"/>
      <c r="C721" s="52" t="s">
        <v>40</v>
      </c>
      <c r="D721" s="59">
        <v>4333</v>
      </c>
      <c r="E721" s="77"/>
      <c r="F721" s="23"/>
      <c r="G721" s="23"/>
      <c r="I721" s="97"/>
    </row>
    <row r="722" spans="1:9" s="4" customFormat="1" ht="15.75" customHeight="1" x14ac:dyDescent="0.2">
      <c r="A722" s="1"/>
      <c r="B722" s="1"/>
      <c r="C722" s="52" t="s">
        <v>18</v>
      </c>
      <c r="D722" s="59">
        <v>1890</v>
      </c>
      <c r="E722" s="77"/>
      <c r="F722" s="23"/>
      <c r="G722" s="23"/>
      <c r="I722" s="97"/>
    </row>
    <row r="723" spans="1:9" s="4" customFormat="1" ht="15.75" customHeight="1" x14ac:dyDescent="0.2">
      <c r="A723" s="1"/>
      <c r="B723" s="1"/>
      <c r="C723" s="52" t="s">
        <v>1397</v>
      </c>
      <c r="D723" s="59">
        <v>1205</v>
      </c>
      <c r="E723" s="77"/>
      <c r="F723" s="23"/>
      <c r="G723" s="23"/>
      <c r="I723" s="97"/>
    </row>
    <row r="724" spans="1:9" s="4" customFormat="1" ht="15.75" customHeight="1" x14ac:dyDescent="0.2">
      <c r="A724" s="1"/>
      <c r="B724" s="1"/>
      <c r="C724" s="52" t="s">
        <v>1398</v>
      </c>
      <c r="D724" s="59">
        <v>7294</v>
      </c>
      <c r="E724" s="77"/>
      <c r="F724" s="23"/>
      <c r="G724" s="23"/>
      <c r="I724" s="97"/>
    </row>
    <row r="725" spans="1:9" s="4" customFormat="1" ht="15.75" customHeight="1" x14ac:dyDescent="0.2">
      <c r="A725" s="1"/>
      <c r="B725" s="1"/>
      <c r="C725" s="52" t="s">
        <v>1399</v>
      </c>
      <c r="D725" s="59">
        <v>6093</v>
      </c>
      <c r="E725" s="77"/>
      <c r="F725" s="23"/>
      <c r="G725" s="23"/>
      <c r="I725" s="97"/>
    </row>
    <row r="726" spans="1:9" s="4" customFormat="1" ht="15.75" customHeight="1" x14ac:dyDescent="0.25">
      <c r="A726" s="1"/>
      <c r="B726" s="1"/>
      <c r="C726" s="52" t="s">
        <v>9</v>
      </c>
      <c r="D726" s="59">
        <v>7290</v>
      </c>
      <c r="E726" s="77"/>
      <c r="F726" s="23"/>
      <c r="G726" s="23"/>
      <c r="H726" s="93"/>
      <c r="I726" s="97"/>
    </row>
    <row r="727" spans="1:9" s="4" customFormat="1" ht="15.75" customHeight="1" x14ac:dyDescent="0.2">
      <c r="A727" s="1"/>
      <c r="B727" s="1"/>
      <c r="C727" s="52" t="s">
        <v>1400</v>
      </c>
      <c r="D727" s="59">
        <v>6473</v>
      </c>
      <c r="E727" s="77"/>
      <c r="F727" s="23"/>
      <c r="G727" s="23"/>
      <c r="I727" s="97"/>
    </row>
    <row r="728" spans="1:9" s="4" customFormat="1" ht="15.75" customHeight="1" x14ac:dyDescent="0.2">
      <c r="A728" s="1"/>
      <c r="B728" s="1"/>
      <c r="C728" s="52" t="s">
        <v>1401</v>
      </c>
      <c r="D728" s="59">
        <v>1800</v>
      </c>
      <c r="E728" s="77"/>
      <c r="F728" s="23"/>
      <c r="G728" s="23"/>
      <c r="I728" s="97"/>
    </row>
    <row r="729" spans="1:9" s="4" customFormat="1" ht="15.75" customHeight="1" x14ac:dyDescent="0.2">
      <c r="A729" s="1"/>
      <c r="B729" s="1"/>
      <c r="C729" s="52" t="s">
        <v>1402</v>
      </c>
      <c r="D729" s="59">
        <v>9851</v>
      </c>
      <c r="E729" s="77"/>
      <c r="F729" s="23"/>
      <c r="G729" s="23"/>
      <c r="I729" s="97"/>
    </row>
    <row r="730" spans="1:9" s="4" customFormat="1" ht="15.75" customHeight="1" x14ac:dyDescent="0.2">
      <c r="A730" s="1"/>
      <c r="B730" s="1"/>
      <c r="C730" s="52" t="s">
        <v>1403</v>
      </c>
      <c r="D730" s="59">
        <v>1258</v>
      </c>
      <c r="E730" s="77"/>
      <c r="F730" s="23"/>
      <c r="G730" s="23"/>
      <c r="I730" s="97"/>
    </row>
    <row r="731" spans="1:9" s="4" customFormat="1" ht="15.75" customHeight="1" x14ac:dyDescent="0.2">
      <c r="A731" s="1"/>
      <c r="B731" s="1"/>
      <c r="C731" s="52" t="s">
        <v>1404</v>
      </c>
      <c r="D731" s="59">
        <v>5518</v>
      </c>
      <c r="E731" s="77"/>
      <c r="F731" s="23"/>
      <c r="G731" s="23"/>
      <c r="I731" s="97"/>
    </row>
    <row r="732" spans="1:9" s="4" customFormat="1" ht="15.75" customHeight="1" x14ac:dyDescent="0.2">
      <c r="A732" s="1"/>
      <c r="B732" s="1"/>
      <c r="C732" s="52" t="s">
        <v>1405</v>
      </c>
      <c r="D732" s="59">
        <v>3468</v>
      </c>
      <c r="E732" s="77"/>
      <c r="F732" s="23"/>
      <c r="G732" s="23"/>
      <c r="I732" s="97"/>
    </row>
    <row r="733" spans="1:9" s="4" customFormat="1" ht="15.75" customHeight="1" x14ac:dyDescent="0.2">
      <c r="A733" s="1"/>
      <c r="B733" s="1"/>
      <c r="C733" s="52" t="s">
        <v>1406</v>
      </c>
      <c r="D733" s="59">
        <v>1657</v>
      </c>
      <c r="E733" s="77"/>
      <c r="F733" s="23"/>
      <c r="G733" s="23"/>
      <c r="I733" s="97"/>
    </row>
    <row r="734" spans="1:9" s="4" customFormat="1" ht="15.75" customHeight="1" x14ac:dyDescent="0.2">
      <c r="A734" s="1"/>
      <c r="B734" s="1"/>
      <c r="C734" s="52" t="s">
        <v>1407</v>
      </c>
      <c r="D734" s="59">
        <v>960</v>
      </c>
      <c r="E734" s="77"/>
      <c r="F734" s="23"/>
      <c r="G734" s="23"/>
      <c r="I734" s="97"/>
    </row>
    <row r="735" spans="1:9" s="4" customFormat="1" ht="15.75" customHeight="1" x14ac:dyDescent="0.2">
      <c r="A735" s="1"/>
      <c r="B735" s="1"/>
      <c r="C735" s="52" t="s">
        <v>1408</v>
      </c>
      <c r="D735" s="59">
        <v>1964</v>
      </c>
      <c r="E735" s="77"/>
      <c r="F735" s="23"/>
      <c r="G735" s="23"/>
      <c r="I735" s="97"/>
    </row>
    <row r="736" spans="1:9" s="5" customFormat="1" ht="15.75" customHeight="1" x14ac:dyDescent="0.25">
      <c r="A736" s="1"/>
      <c r="B736" s="1"/>
      <c r="C736" s="52"/>
      <c r="D736" s="59"/>
      <c r="E736" s="77"/>
      <c r="F736" s="23"/>
      <c r="G736" s="23"/>
    </row>
    <row r="737" spans="1:9" s="4" customFormat="1" ht="15.75" customHeight="1" x14ac:dyDescent="0.25">
      <c r="A737" s="1"/>
      <c r="B737" s="1"/>
      <c r="C737" s="51" t="s">
        <v>1409</v>
      </c>
      <c r="D737" s="58">
        <f>SUM(D738:D752)</f>
        <v>68536</v>
      </c>
      <c r="E737" s="77"/>
      <c r="F737" s="23"/>
      <c r="G737" s="23"/>
      <c r="I737" s="58"/>
    </row>
    <row r="738" spans="1:9" s="4" customFormat="1" ht="15.75" customHeight="1" x14ac:dyDescent="0.2">
      <c r="A738" s="1"/>
      <c r="B738" s="1"/>
      <c r="C738" s="52" t="s">
        <v>973</v>
      </c>
      <c r="D738" s="59">
        <v>3294</v>
      </c>
      <c r="E738" s="77"/>
      <c r="F738" s="23"/>
      <c r="G738" s="23"/>
      <c r="I738" s="97"/>
    </row>
    <row r="739" spans="1:9" s="4" customFormat="1" ht="15.75" customHeight="1" x14ac:dyDescent="0.2">
      <c r="A739" s="1"/>
      <c r="B739" s="1"/>
      <c r="C739" s="52" t="s">
        <v>1410</v>
      </c>
      <c r="D739" s="59">
        <v>2172</v>
      </c>
      <c r="E739" s="77"/>
      <c r="F739" s="23"/>
      <c r="G739" s="23"/>
      <c r="I739" s="97"/>
    </row>
    <row r="740" spans="1:9" s="4" customFormat="1" ht="15.75" customHeight="1" x14ac:dyDescent="0.2">
      <c r="A740" s="1"/>
      <c r="B740" s="1"/>
      <c r="C740" s="52" t="s">
        <v>1411</v>
      </c>
      <c r="D740" s="59">
        <v>5548</v>
      </c>
      <c r="E740" s="77"/>
      <c r="F740" s="23"/>
      <c r="G740" s="23"/>
      <c r="I740" s="97"/>
    </row>
    <row r="741" spans="1:9" s="4" customFormat="1" ht="15.75" customHeight="1" x14ac:dyDescent="0.2">
      <c r="A741" s="1"/>
      <c r="B741" s="1"/>
      <c r="C741" s="52" t="s">
        <v>1412</v>
      </c>
      <c r="D741" s="59">
        <v>1501</v>
      </c>
      <c r="E741" s="77"/>
      <c r="F741" s="23"/>
      <c r="G741" s="23"/>
      <c r="I741" s="97"/>
    </row>
    <row r="742" spans="1:9" s="4" customFormat="1" ht="15.75" customHeight="1" x14ac:dyDescent="0.2">
      <c r="A742" s="1"/>
      <c r="B742" s="1"/>
      <c r="C742" s="52" t="s">
        <v>1413</v>
      </c>
      <c r="D742" s="59">
        <v>5867</v>
      </c>
      <c r="E742" s="77"/>
      <c r="F742" s="23"/>
      <c r="G742" s="23"/>
      <c r="I742" s="97"/>
    </row>
    <row r="743" spans="1:9" s="4" customFormat="1" ht="15.75" customHeight="1" x14ac:dyDescent="0.25">
      <c r="A743" s="1"/>
      <c r="B743" s="1"/>
      <c r="C743" s="52" t="s">
        <v>1414</v>
      </c>
      <c r="D743" s="59">
        <v>9152</v>
      </c>
      <c r="E743" s="77"/>
      <c r="F743" s="23"/>
      <c r="G743" s="23"/>
      <c r="H743" s="93"/>
      <c r="I743" s="97"/>
    </row>
    <row r="744" spans="1:9" s="4" customFormat="1" ht="15.75" customHeight="1" x14ac:dyDescent="0.2">
      <c r="A744" s="1"/>
      <c r="B744" s="1"/>
      <c r="C744" s="52" t="s">
        <v>1415</v>
      </c>
      <c r="D744" s="59">
        <v>8597</v>
      </c>
      <c r="E744" s="77"/>
      <c r="F744" s="23"/>
      <c r="G744" s="23"/>
      <c r="I744" s="97"/>
    </row>
    <row r="745" spans="1:9" s="4" customFormat="1" ht="15.75" customHeight="1" x14ac:dyDescent="0.2">
      <c r="A745" s="1"/>
      <c r="B745" s="1"/>
      <c r="C745" s="52" t="s">
        <v>1416</v>
      </c>
      <c r="D745" s="59">
        <v>5763</v>
      </c>
      <c r="E745" s="77"/>
      <c r="F745" s="23"/>
      <c r="G745" s="23"/>
      <c r="I745" s="97"/>
    </row>
    <row r="746" spans="1:9" s="4" customFormat="1" ht="15.75" customHeight="1" x14ac:dyDescent="0.2">
      <c r="A746" s="1"/>
      <c r="B746" s="1"/>
      <c r="C746" s="52" t="s">
        <v>1417</v>
      </c>
      <c r="D746" s="59">
        <v>2270</v>
      </c>
      <c r="E746" s="77"/>
      <c r="F746" s="23"/>
      <c r="G746" s="23"/>
      <c r="I746" s="97"/>
    </row>
    <row r="747" spans="1:9" s="4" customFormat="1" ht="15.75" customHeight="1" x14ac:dyDescent="0.2">
      <c r="A747" s="1"/>
      <c r="B747" s="1"/>
      <c r="C747" s="52" t="s">
        <v>1418</v>
      </c>
      <c r="D747" s="59">
        <v>2391</v>
      </c>
      <c r="E747" s="77"/>
      <c r="F747" s="23"/>
      <c r="G747" s="23"/>
      <c r="I747" s="97"/>
    </row>
    <row r="748" spans="1:9" s="4" customFormat="1" ht="15.75" customHeight="1" x14ac:dyDescent="0.2">
      <c r="A748" s="1"/>
      <c r="B748" s="1"/>
      <c r="C748" s="52" t="s">
        <v>1419</v>
      </c>
      <c r="D748" s="59">
        <v>6993</v>
      </c>
      <c r="E748" s="77"/>
      <c r="F748" s="23"/>
      <c r="G748" s="23"/>
      <c r="I748" s="97"/>
    </row>
    <row r="749" spans="1:9" s="4" customFormat="1" ht="15.75" customHeight="1" x14ac:dyDescent="0.2">
      <c r="A749" s="1"/>
      <c r="B749" s="1"/>
      <c r="C749" s="52" t="s">
        <v>49</v>
      </c>
      <c r="D749" s="59">
        <v>3292</v>
      </c>
      <c r="E749" s="77"/>
      <c r="F749" s="23"/>
      <c r="G749" s="23"/>
      <c r="I749" s="97"/>
    </row>
    <row r="750" spans="1:9" s="4" customFormat="1" ht="15.75" customHeight="1" x14ac:dyDescent="0.2">
      <c r="A750" s="1"/>
      <c r="B750" s="1"/>
      <c r="C750" s="52" t="s">
        <v>1420</v>
      </c>
      <c r="D750" s="59">
        <v>4638</v>
      </c>
      <c r="E750" s="77"/>
      <c r="F750" s="23"/>
      <c r="G750" s="23"/>
      <c r="I750" s="97"/>
    </row>
    <row r="751" spans="1:9" s="4" customFormat="1" ht="15.75" customHeight="1" x14ac:dyDescent="0.2">
      <c r="A751" s="1"/>
      <c r="B751" s="1"/>
      <c r="C751" s="52" t="s">
        <v>462</v>
      </c>
      <c r="D751" s="59">
        <v>1188</v>
      </c>
      <c r="E751" s="77"/>
      <c r="F751" s="23"/>
      <c r="G751" s="23"/>
      <c r="I751" s="97"/>
    </row>
    <row r="752" spans="1:9" s="4" customFormat="1" ht="15.75" customHeight="1" x14ac:dyDescent="0.2">
      <c r="A752" s="1"/>
      <c r="B752" s="1"/>
      <c r="C752" s="52" t="s">
        <v>1421</v>
      </c>
      <c r="D752" s="59">
        <v>5870</v>
      </c>
      <c r="E752" s="77"/>
      <c r="F752" s="23"/>
      <c r="G752" s="23"/>
      <c r="I752" s="97"/>
    </row>
    <row r="753" spans="1:9" s="5" customFormat="1" ht="15.75" customHeight="1" x14ac:dyDescent="0.25">
      <c r="A753" s="1"/>
      <c r="B753" s="1"/>
      <c r="C753" s="52"/>
      <c r="D753" s="59"/>
      <c r="E753" s="77"/>
      <c r="F753" s="23"/>
      <c r="G753" s="23"/>
    </row>
    <row r="754" spans="1:9" s="4" customFormat="1" ht="15.75" customHeight="1" x14ac:dyDescent="0.25">
      <c r="A754" s="1"/>
      <c r="B754" s="1"/>
      <c r="C754" s="51" t="s">
        <v>1422</v>
      </c>
      <c r="D754" s="58">
        <f>SUM(D755:D787)</f>
        <v>75649</v>
      </c>
      <c r="E754" s="77"/>
      <c r="F754" s="23"/>
      <c r="G754" s="23"/>
      <c r="I754" s="58"/>
    </row>
    <row r="755" spans="1:9" s="4" customFormat="1" ht="15.75" customHeight="1" x14ac:dyDescent="0.2">
      <c r="A755" s="1"/>
      <c r="B755" s="1"/>
      <c r="C755" s="52" t="s">
        <v>1423</v>
      </c>
      <c r="D755" s="59">
        <v>2604</v>
      </c>
      <c r="E755" s="77"/>
      <c r="F755" s="23"/>
      <c r="G755" s="23"/>
      <c r="I755" s="97"/>
    </row>
    <row r="756" spans="1:9" s="4" customFormat="1" ht="15.75" customHeight="1" x14ac:dyDescent="0.25">
      <c r="A756" s="1"/>
      <c r="B756" s="1"/>
      <c r="C756" s="52" t="s">
        <v>1424</v>
      </c>
      <c r="D756" s="59">
        <v>3107</v>
      </c>
      <c r="E756" s="77"/>
      <c r="F756" s="23"/>
      <c r="G756" s="23"/>
      <c r="H756" s="93"/>
      <c r="I756" s="97"/>
    </row>
    <row r="757" spans="1:9" s="4" customFormat="1" ht="15.75" customHeight="1" x14ac:dyDescent="0.2">
      <c r="A757" s="1"/>
      <c r="B757" s="1"/>
      <c r="C757" s="52" t="s">
        <v>176</v>
      </c>
      <c r="D757" s="59">
        <v>4039</v>
      </c>
      <c r="E757" s="77"/>
      <c r="F757" s="23"/>
      <c r="G757" s="23"/>
      <c r="I757" s="97"/>
    </row>
    <row r="758" spans="1:9" s="4" customFormat="1" ht="15.75" customHeight="1" x14ac:dyDescent="0.2">
      <c r="A758" s="1"/>
      <c r="B758" s="1"/>
      <c r="C758" s="52" t="s">
        <v>1425</v>
      </c>
      <c r="D758" s="59">
        <v>1920</v>
      </c>
      <c r="E758" s="77"/>
      <c r="F758" s="23"/>
      <c r="G758" s="23"/>
      <c r="I758" s="97"/>
    </row>
    <row r="759" spans="1:9" s="4" customFormat="1" ht="15.75" customHeight="1" x14ac:dyDescent="0.2">
      <c r="A759" s="1"/>
      <c r="B759" s="1"/>
      <c r="C759" s="52" t="s">
        <v>1426</v>
      </c>
      <c r="D759" s="59">
        <v>1605</v>
      </c>
      <c r="E759" s="77"/>
      <c r="F759" s="23"/>
      <c r="G759" s="23"/>
      <c r="I759" s="97"/>
    </row>
    <row r="760" spans="1:9" s="4" customFormat="1" ht="15.75" customHeight="1" x14ac:dyDescent="0.2">
      <c r="A760" s="1"/>
      <c r="B760" s="1"/>
      <c r="C760" s="52" t="s">
        <v>160</v>
      </c>
      <c r="D760" s="59">
        <v>4439</v>
      </c>
      <c r="E760" s="77"/>
      <c r="F760" s="23"/>
      <c r="G760" s="23"/>
      <c r="I760" s="97"/>
    </row>
    <row r="761" spans="1:9" s="4" customFormat="1" ht="15.75" customHeight="1" x14ac:dyDescent="0.2">
      <c r="A761" s="1"/>
      <c r="B761" s="1"/>
      <c r="C761" s="52" t="s">
        <v>55</v>
      </c>
      <c r="D761" s="59">
        <v>2083</v>
      </c>
      <c r="E761" s="77"/>
      <c r="F761" s="23"/>
      <c r="G761" s="23"/>
      <c r="I761" s="97"/>
    </row>
    <row r="762" spans="1:9" s="4" customFormat="1" ht="15.75" customHeight="1" x14ac:dyDescent="0.2">
      <c r="A762" s="1"/>
      <c r="B762" s="1"/>
      <c r="C762" s="52" t="s">
        <v>1427</v>
      </c>
      <c r="D762" s="59">
        <v>2373</v>
      </c>
      <c r="E762" s="77"/>
      <c r="F762" s="23"/>
      <c r="G762" s="23"/>
      <c r="I762" s="97"/>
    </row>
    <row r="763" spans="1:9" s="4" customFormat="1" ht="15.75" customHeight="1" x14ac:dyDescent="0.2">
      <c r="A763" s="1"/>
      <c r="B763" s="1"/>
      <c r="C763" s="52" t="s">
        <v>1428</v>
      </c>
      <c r="D763" s="59">
        <v>2034</v>
      </c>
      <c r="E763" s="77"/>
      <c r="F763" s="23"/>
      <c r="G763" s="23"/>
      <c r="I763" s="97"/>
    </row>
    <row r="764" spans="1:9" s="4" customFormat="1" ht="15.75" customHeight="1" x14ac:dyDescent="0.2">
      <c r="A764" s="1"/>
      <c r="B764" s="1"/>
      <c r="C764" s="52" t="s">
        <v>1429</v>
      </c>
      <c r="D764" s="59">
        <v>2824</v>
      </c>
      <c r="E764" s="77"/>
      <c r="F764" s="23"/>
      <c r="G764" s="23"/>
      <c r="I764" s="97"/>
    </row>
    <row r="765" spans="1:9" s="4" customFormat="1" ht="15.75" customHeight="1" x14ac:dyDescent="0.2">
      <c r="A765" s="1"/>
      <c r="B765" s="1"/>
      <c r="C765" s="52" t="s">
        <v>1051</v>
      </c>
      <c r="D765" s="59">
        <v>976</v>
      </c>
      <c r="E765" s="77"/>
      <c r="F765" s="23"/>
      <c r="G765" s="23"/>
      <c r="I765" s="97"/>
    </row>
    <row r="766" spans="1:9" s="4" customFormat="1" ht="15.75" customHeight="1" x14ac:dyDescent="0.2">
      <c r="A766" s="1"/>
      <c r="B766" s="1"/>
      <c r="C766" s="52" t="s">
        <v>16</v>
      </c>
      <c r="D766" s="59">
        <v>1693</v>
      </c>
      <c r="E766" s="77"/>
      <c r="F766" s="23"/>
      <c r="G766" s="23"/>
      <c r="I766" s="97"/>
    </row>
    <row r="767" spans="1:9" s="4" customFormat="1" ht="15.75" customHeight="1" x14ac:dyDescent="0.2">
      <c r="A767" s="1"/>
      <c r="B767" s="1"/>
      <c r="C767" s="52" t="s">
        <v>25</v>
      </c>
      <c r="D767" s="59">
        <v>1867</v>
      </c>
      <c r="E767" s="77"/>
      <c r="F767" s="23"/>
      <c r="G767" s="23"/>
      <c r="I767" s="97"/>
    </row>
    <row r="768" spans="1:9" s="4" customFormat="1" ht="15.75" customHeight="1" x14ac:dyDescent="0.2">
      <c r="A768" s="1"/>
      <c r="B768" s="1"/>
      <c r="C768" s="52" t="s">
        <v>21</v>
      </c>
      <c r="D768" s="59">
        <v>2917</v>
      </c>
      <c r="E768" s="77"/>
      <c r="F768" s="23"/>
      <c r="G768" s="23"/>
      <c r="I768" s="97"/>
    </row>
    <row r="769" spans="1:9" s="4" customFormat="1" ht="15.75" customHeight="1" x14ac:dyDescent="0.2">
      <c r="A769" s="1"/>
      <c r="B769" s="1"/>
      <c r="C769" s="52" t="s">
        <v>1430</v>
      </c>
      <c r="D769" s="59">
        <v>6784</v>
      </c>
      <c r="E769" s="77"/>
      <c r="F769" s="23"/>
      <c r="G769" s="23"/>
      <c r="I769" s="97"/>
    </row>
    <row r="770" spans="1:9" s="4" customFormat="1" ht="15.75" customHeight="1" x14ac:dyDescent="0.2">
      <c r="A770" s="1"/>
      <c r="B770" s="1"/>
      <c r="C770" s="52" t="s">
        <v>1431</v>
      </c>
      <c r="D770" s="59">
        <v>2682</v>
      </c>
      <c r="E770" s="77"/>
      <c r="F770" s="23"/>
      <c r="G770" s="23"/>
      <c r="I770" s="97"/>
    </row>
    <row r="771" spans="1:9" s="4" customFormat="1" ht="15.75" customHeight="1" x14ac:dyDescent="0.2">
      <c r="A771" s="1"/>
      <c r="B771" s="1"/>
      <c r="C771" s="52" t="s">
        <v>378</v>
      </c>
      <c r="D771" s="59">
        <v>1306</v>
      </c>
      <c r="E771" s="77"/>
      <c r="F771" s="23"/>
      <c r="G771" s="23"/>
      <c r="I771" s="97"/>
    </row>
    <row r="772" spans="1:9" s="4" customFormat="1" ht="15.75" customHeight="1" x14ac:dyDescent="0.2">
      <c r="A772" s="1"/>
      <c r="B772" s="1"/>
      <c r="C772" s="52" t="s">
        <v>151</v>
      </c>
      <c r="D772" s="59">
        <v>1040</v>
      </c>
      <c r="E772" s="77"/>
      <c r="F772" s="23"/>
      <c r="G772" s="23"/>
      <c r="I772" s="97"/>
    </row>
    <row r="773" spans="1:9" s="4" customFormat="1" ht="15.75" customHeight="1" x14ac:dyDescent="0.2">
      <c r="A773" s="1"/>
      <c r="B773" s="1"/>
      <c r="C773" s="52" t="s">
        <v>1432</v>
      </c>
      <c r="D773" s="59">
        <v>1392</v>
      </c>
      <c r="E773" s="77"/>
      <c r="F773" s="23"/>
      <c r="G773" s="23"/>
      <c r="I773" s="97"/>
    </row>
    <row r="774" spans="1:9" s="4" customFormat="1" ht="15.75" customHeight="1" x14ac:dyDescent="0.2">
      <c r="A774" s="1"/>
      <c r="B774" s="1"/>
      <c r="C774" s="52" t="s">
        <v>127</v>
      </c>
      <c r="D774" s="59">
        <v>1422</v>
      </c>
      <c r="E774" s="77"/>
      <c r="F774" s="23"/>
      <c r="G774" s="23"/>
      <c r="I774" s="97"/>
    </row>
    <row r="775" spans="1:9" s="4" customFormat="1" ht="15.75" customHeight="1" x14ac:dyDescent="0.2">
      <c r="A775" s="1"/>
      <c r="B775" s="1"/>
      <c r="C775" s="52" t="s">
        <v>140</v>
      </c>
      <c r="D775" s="59">
        <v>1359</v>
      </c>
      <c r="E775" s="77"/>
      <c r="F775" s="23"/>
      <c r="G775" s="23"/>
      <c r="I775" s="97"/>
    </row>
    <row r="776" spans="1:9" s="4" customFormat="1" ht="15.75" customHeight="1" x14ac:dyDescent="0.2">
      <c r="A776" s="1"/>
      <c r="B776" s="1"/>
      <c r="C776" s="52" t="s">
        <v>88</v>
      </c>
      <c r="D776" s="59">
        <v>1856</v>
      </c>
      <c r="E776" s="77"/>
      <c r="F776" s="23"/>
      <c r="G776" s="23"/>
      <c r="I776" s="97"/>
    </row>
    <row r="777" spans="1:9" s="4" customFormat="1" ht="15.75" customHeight="1" x14ac:dyDescent="0.2">
      <c r="A777" s="1"/>
      <c r="B777" s="1"/>
      <c r="C777" s="52" t="s">
        <v>1433</v>
      </c>
      <c r="D777" s="59">
        <v>2064</v>
      </c>
      <c r="E777" s="77"/>
      <c r="F777" s="23"/>
      <c r="G777" s="23"/>
      <c r="I777" s="97"/>
    </row>
    <row r="778" spans="1:9" s="4" customFormat="1" ht="15.75" customHeight="1" x14ac:dyDescent="0.2">
      <c r="A778" s="1"/>
      <c r="B778" s="1"/>
      <c r="C778" s="52" t="s">
        <v>1434</v>
      </c>
      <c r="D778" s="59">
        <v>2510</v>
      </c>
      <c r="E778" s="77"/>
      <c r="F778" s="23"/>
      <c r="G778" s="23"/>
      <c r="I778" s="97"/>
    </row>
    <row r="779" spans="1:9" s="4" customFormat="1" ht="15.75" customHeight="1" x14ac:dyDescent="0.2">
      <c r="A779" s="1"/>
      <c r="B779" s="1"/>
      <c r="C779" s="52" t="s">
        <v>1435</v>
      </c>
      <c r="D779" s="59">
        <v>2695</v>
      </c>
      <c r="E779" s="77"/>
      <c r="F779" s="23"/>
      <c r="G779" s="23"/>
      <c r="I779" s="97"/>
    </row>
    <row r="780" spans="1:9" s="4" customFormat="1" ht="15.75" customHeight="1" x14ac:dyDescent="0.2">
      <c r="A780" s="1"/>
      <c r="B780" s="1"/>
      <c r="C780" s="52" t="s">
        <v>53</v>
      </c>
      <c r="D780" s="59">
        <v>1864</v>
      </c>
      <c r="E780" s="77"/>
      <c r="F780" s="23"/>
      <c r="G780" s="23"/>
      <c r="I780" s="97"/>
    </row>
    <row r="781" spans="1:9" s="4" customFormat="1" ht="15.75" customHeight="1" x14ac:dyDescent="0.2">
      <c r="A781" s="1"/>
      <c r="B781" s="1"/>
      <c r="C781" s="52" t="s">
        <v>82</v>
      </c>
      <c r="D781" s="59">
        <v>1819</v>
      </c>
      <c r="E781" s="77"/>
      <c r="F781" s="23"/>
      <c r="G781" s="23"/>
      <c r="I781" s="97"/>
    </row>
    <row r="782" spans="1:9" s="4" customFormat="1" ht="15.75" customHeight="1" x14ac:dyDescent="0.2">
      <c r="A782" s="1"/>
      <c r="B782" s="1"/>
      <c r="C782" s="52" t="s">
        <v>8</v>
      </c>
      <c r="D782" s="59">
        <v>2036</v>
      </c>
      <c r="E782" s="77"/>
      <c r="F782" s="23"/>
      <c r="G782" s="23"/>
      <c r="I782" s="97"/>
    </row>
    <row r="783" spans="1:9" s="4" customFormat="1" ht="15.75" customHeight="1" x14ac:dyDescent="0.2">
      <c r="A783" s="1"/>
      <c r="B783" s="1"/>
      <c r="C783" s="52" t="s">
        <v>1436</v>
      </c>
      <c r="D783" s="59">
        <v>2695</v>
      </c>
      <c r="E783" s="77"/>
      <c r="F783" s="23"/>
      <c r="G783" s="23"/>
      <c r="I783" s="97"/>
    </row>
    <row r="784" spans="1:9" s="4" customFormat="1" ht="15.75" customHeight="1" x14ac:dyDescent="0.2">
      <c r="A784" s="1"/>
      <c r="B784" s="1"/>
      <c r="C784" s="52" t="s">
        <v>1437</v>
      </c>
      <c r="D784" s="59">
        <v>1739</v>
      </c>
      <c r="E784" s="77"/>
      <c r="F784" s="23"/>
      <c r="G784" s="23"/>
      <c r="I784" s="97"/>
    </row>
    <row r="785" spans="1:9" s="4" customFormat="1" ht="15.75" customHeight="1" x14ac:dyDescent="0.2">
      <c r="A785" s="1"/>
      <c r="B785" s="1"/>
      <c r="C785" s="52" t="s">
        <v>1438</v>
      </c>
      <c r="D785" s="59">
        <v>884</v>
      </c>
      <c r="E785" s="77"/>
      <c r="F785" s="23"/>
      <c r="G785" s="23"/>
      <c r="I785" s="97"/>
    </row>
    <row r="786" spans="1:9" s="4" customFormat="1" ht="15.75" customHeight="1" x14ac:dyDescent="0.2">
      <c r="A786" s="1"/>
      <c r="B786" s="1"/>
      <c r="C786" s="52" t="s">
        <v>1439</v>
      </c>
      <c r="D786" s="59">
        <v>3471</v>
      </c>
      <c r="E786" s="77"/>
      <c r="F786" s="23"/>
      <c r="G786" s="23"/>
      <c r="I786" s="97"/>
    </row>
    <row r="787" spans="1:9" s="4" customFormat="1" ht="15.75" customHeight="1" x14ac:dyDescent="0.2">
      <c r="A787" s="1"/>
      <c r="B787" s="1"/>
      <c r="C787" s="52" t="s">
        <v>1440</v>
      </c>
      <c r="D787" s="59">
        <v>1550</v>
      </c>
      <c r="E787" s="77"/>
      <c r="F787" s="23"/>
      <c r="G787" s="23"/>
      <c r="I787" s="97"/>
    </row>
    <row r="788" spans="1:9" s="5" customFormat="1" ht="15.75" customHeight="1" x14ac:dyDescent="0.25">
      <c r="A788" s="1"/>
      <c r="B788" s="1"/>
      <c r="C788" s="52"/>
      <c r="D788" s="59"/>
      <c r="E788" s="77"/>
      <c r="F788" s="23"/>
      <c r="G788" s="23"/>
    </row>
    <row r="789" spans="1:9" s="4" customFormat="1" ht="15.75" customHeight="1" x14ac:dyDescent="0.25">
      <c r="A789" s="1"/>
      <c r="B789" s="1"/>
      <c r="C789" s="51" t="s">
        <v>1441</v>
      </c>
      <c r="D789" s="58">
        <f>SUM(D790:D813)</f>
        <v>61092</v>
      </c>
      <c r="E789" s="77"/>
      <c r="F789" s="23"/>
      <c r="G789" s="23"/>
      <c r="I789" s="58"/>
    </row>
    <row r="790" spans="1:9" s="4" customFormat="1" ht="15.75" customHeight="1" x14ac:dyDescent="0.2">
      <c r="A790" s="1"/>
      <c r="B790" s="1"/>
      <c r="C790" s="52" t="s">
        <v>1442</v>
      </c>
      <c r="D790" s="59">
        <v>9619</v>
      </c>
      <c r="E790" s="77"/>
      <c r="F790" s="23"/>
      <c r="G790" s="23"/>
      <c r="I790" s="97"/>
    </row>
    <row r="791" spans="1:9" s="4" customFormat="1" ht="15.75" customHeight="1" x14ac:dyDescent="0.2">
      <c r="A791" s="1"/>
      <c r="B791" s="1"/>
      <c r="C791" s="52" t="s">
        <v>1443</v>
      </c>
      <c r="D791" s="59">
        <v>1317</v>
      </c>
      <c r="E791" s="77"/>
      <c r="F791" s="23"/>
      <c r="G791" s="23"/>
      <c r="I791" s="97"/>
    </row>
    <row r="792" spans="1:9" s="4" customFormat="1" ht="15.75" customHeight="1" x14ac:dyDescent="0.2">
      <c r="A792" s="1"/>
      <c r="B792" s="1"/>
      <c r="C792" s="52" t="s">
        <v>127</v>
      </c>
      <c r="D792" s="59">
        <v>1812</v>
      </c>
      <c r="E792" s="77"/>
      <c r="F792" s="23"/>
      <c r="G792" s="23"/>
      <c r="I792" s="97"/>
    </row>
    <row r="793" spans="1:9" s="4" customFormat="1" ht="15.75" customHeight="1" x14ac:dyDescent="0.2">
      <c r="A793" s="1"/>
      <c r="B793" s="1"/>
      <c r="C793" s="52" t="s">
        <v>68</v>
      </c>
      <c r="D793" s="59">
        <v>2441</v>
      </c>
      <c r="E793" s="77"/>
      <c r="F793" s="23"/>
      <c r="G793" s="23"/>
      <c r="I793" s="97"/>
    </row>
    <row r="794" spans="1:9" s="4" customFormat="1" ht="15.75" customHeight="1" x14ac:dyDescent="0.2">
      <c r="A794" s="1"/>
      <c r="B794" s="1"/>
      <c r="C794" s="52" t="s">
        <v>1444</v>
      </c>
      <c r="D794" s="59">
        <v>1470</v>
      </c>
      <c r="E794" s="77"/>
      <c r="F794" s="23"/>
      <c r="G794" s="23"/>
      <c r="I794" s="97"/>
    </row>
    <row r="795" spans="1:9" s="4" customFormat="1" ht="15.75" customHeight="1" x14ac:dyDescent="0.2">
      <c r="A795" s="1"/>
      <c r="B795" s="1"/>
      <c r="C795" s="52" t="s">
        <v>1445</v>
      </c>
      <c r="D795" s="59">
        <v>1934</v>
      </c>
      <c r="E795" s="77"/>
      <c r="F795" s="23"/>
      <c r="G795" s="23"/>
      <c r="I795" s="97"/>
    </row>
    <row r="796" spans="1:9" s="4" customFormat="1" ht="15.75" customHeight="1" x14ac:dyDescent="0.2">
      <c r="A796" s="1"/>
      <c r="B796" s="1"/>
      <c r="C796" s="52" t="s">
        <v>57</v>
      </c>
      <c r="D796" s="59">
        <v>1575</v>
      </c>
      <c r="E796" s="77"/>
      <c r="F796" s="23"/>
      <c r="G796" s="23"/>
      <c r="I796" s="97"/>
    </row>
    <row r="797" spans="1:9" s="4" customFormat="1" ht="15.75" customHeight="1" x14ac:dyDescent="0.2">
      <c r="A797" s="1"/>
      <c r="B797" s="1"/>
      <c r="C797" s="52" t="s">
        <v>39</v>
      </c>
      <c r="D797" s="59">
        <v>2341</v>
      </c>
      <c r="E797" s="77"/>
      <c r="F797" s="23"/>
      <c r="G797" s="23"/>
      <c r="I797" s="97"/>
    </row>
    <row r="798" spans="1:9" s="4" customFormat="1" ht="15.75" customHeight="1" x14ac:dyDescent="0.2">
      <c r="A798" s="1"/>
      <c r="B798" s="1"/>
      <c r="C798" s="52" t="s">
        <v>1059</v>
      </c>
      <c r="D798" s="59">
        <v>1482</v>
      </c>
      <c r="E798" s="77"/>
      <c r="F798" s="23"/>
      <c r="G798" s="23"/>
      <c r="I798" s="97"/>
    </row>
    <row r="799" spans="1:9" s="4" customFormat="1" ht="15.75" customHeight="1" x14ac:dyDescent="0.2">
      <c r="A799" s="1"/>
      <c r="B799" s="1"/>
      <c r="C799" s="52" t="s">
        <v>678</v>
      </c>
      <c r="D799" s="59">
        <v>2015</v>
      </c>
      <c r="E799" s="77"/>
      <c r="F799" s="23"/>
      <c r="G799" s="23"/>
      <c r="I799" s="97"/>
    </row>
    <row r="800" spans="1:9" s="4" customFormat="1" ht="15.75" customHeight="1" x14ac:dyDescent="0.2">
      <c r="A800" s="1"/>
      <c r="B800" s="1"/>
      <c r="C800" s="52" t="s">
        <v>82</v>
      </c>
      <c r="D800" s="59">
        <v>1507</v>
      </c>
      <c r="E800" s="77"/>
      <c r="F800" s="23"/>
      <c r="G800" s="23"/>
      <c r="I800" s="97"/>
    </row>
    <row r="801" spans="1:9" s="4" customFormat="1" ht="15.75" customHeight="1" x14ac:dyDescent="0.2">
      <c r="A801" s="1"/>
      <c r="B801" s="1"/>
      <c r="C801" s="52" t="s">
        <v>29</v>
      </c>
      <c r="D801" s="59">
        <v>1945</v>
      </c>
      <c r="E801" s="77"/>
      <c r="F801" s="23"/>
      <c r="G801" s="23"/>
      <c r="I801" s="97"/>
    </row>
    <row r="802" spans="1:9" s="4" customFormat="1" ht="15.75" customHeight="1" x14ac:dyDescent="0.2">
      <c r="A802" s="1"/>
      <c r="B802" s="1"/>
      <c r="C802" s="52" t="s">
        <v>1446</v>
      </c>
      <c r="D802" s="59">
        <v>3024</v>
      </c>
      <c r="E802" s="77"/>
      <c r="F802" s="23"/>
      <c r="G802" s="23"/>
      <c r="I802" s="97"/>
    </row>
    <row r="803" spans="1:9" s="4" customFormat="1" ht="15.75" customHeight="1" x14ac:dyDescent="0.2">
      <c r="A803" s="1"/>
      <c r="B803" s="1"/>
      <c r="C803" s="52" t="s">
        <v>1447</v>
      </c>
      <c r="D803" s="59">
        <v>2233</v>
      </c>
      <c r="E803" s="77"/>
      <c r="F803" s="23"/>
      <c r="G803" s="23"/>
      <c r="I803" s="97"/>
    </row>
    <row r="804" spans="1:9" s="4" customFormat="1" ht="15.75" customHeight="1" x14ac:dyDescent="0.2">
      <c r="A804" s="1"/>
      <c r="B804" s="1"/>
      <c r="C804" s="52" t="s">
        <v>2</v>
      </c>
      <c r="D804" s="59">
        <v>774</v>
      </c>
      <c r="E804" s="77"/>
      <c r="F804" s="23"/>
      <c r="G804" s="23"/>
      <c r="I804" s="97"/>
    </row>
    <row r="805" spans="1:9" s="4" customFormat="1" ht="15.75" customHeight="1" x14ac:dyDescent="0.2">
      <c r="A805" s="1"/>
      <c r="B805" s="1"/>
      <c r="C805" s="52" t="s">
        <v>1448</v>
      </c>
      <c r="D805" s="59">
        <v>3495</v>
      </c>
      <c r="E805" s="77"/>
      <c r="F805" s="23"/>
      <c r="G805" s="23"/>
      <c r="I805" s="97"/>
    </row>
    <row r="806" spans="1:9" s="4" customFormat="1" ht="15.75" customHeight="1" x14ac:dyDescent="0.2">
      <c r="A806" s="1"/>
      <c r="B806" s="1"/>
      <c r="C806" s="52" t="s">
        <v>1449</v>
      </c>
      <c r="D806" s="59">
        <v>2215</v>
      </c>
      <c r="E806" s="77"/>
      <c r="F806" s="23"/>
      <c r="G806" s="23"/>
      <c r="I806" s="97"/>
    </row>
    <row r="807" spans="1:9" s="4" customFormat="1" ht="15.75" customHeight="1" x14ac:dyDescent="0.2">
      <c r="A807" s="1"/>
      <c r="B807" s="1"/>
      <c r="C807" s="52" t="s">
        <v>1450</v>
      </c>
      <c r="D807" s="59">
        <v>3534</v>
      </c>
      <c r="E807" s="77"/>
      <c r="F807" s="23"/>
      <c r="G807" s="23"/>
      <c r="I807" s="97"/>
    </row>
    <row r="808" spans="1:9" s="4" customFormat="1" ht="15.75" customHeight="1" x14ac:dyDescent="0.2">
      <c r="A808" s="1"/>
      <c r="B808" s="1"/>
      <c r="C808" s="52" t="s">
        <v>40</v>
      </c>
      <c r="D808" s="59">
        <v>1579</v>
      </c>
      <c r="E808" s="77"/>
      <c r="F808" s="23"/>
      <c r="G808" s="23"/>
      <c r="I808" s="97"/>
    </row>
    <row r="809" spans="1:9" s="4" customFormat="1" ht="15.75" customHeight="1" x14ac:dyDescent="0.2">
      <c r="A809" s="1"/>
      <c r="B809" s="1"/>
      <c r="C809" s="52" t="s">
        <v>145</v>
      </c>
      <c r="D809" s="59">
        <v>2595</v>
      </c>
      <c r="E809" s="77"/>
      <c r="F809" s="23"/>
      <c r="G809" s="23"/>
      <c r="I809" s="97"/>
    </row>
    <row r="810" spans="1:9" s="4" customFormat="1" ht="15.75" customHeight="1" x14ac:dyDescent="0.2">
      <c r="A810" s="1"/>
      <c r="B810" s="1"/>
      <c r="C810" s="52" t="s">
        <v>13</v>
      </c>
      <c r="D810" s="59">
        <v>1500</v>
      </c>
      <c r="E810" s="77"/>
      <c r="F810" s="23"/>
      <c r="G810" s="23"/>
      <c r="I810" s="97"/>
    </row>
    <row r="811" spans="1:9" s="4" customFormat="1" ht="15.75" customHeight="1" x14ac:dyDescent="0.2">
      <c r="A811" s="1"/>
      <c r="B811" s="1"/>
      <c r="C811" s="52" t="s">
        <v>19</v>
      </c>
      <c r="D811" s="59">
        <v>2992</v>
      </c>
      <c r="E811" s="77"/>
      <c r="F811" s="23"/>
      <c r="G811" s="23"/>
      <c r="I811" s="97"/>
    </row>
    <row r="812" spans="1:9" s="4" customFormat="1" ht="15.75" customHeight="1" x14ac:dyDescent="0.2">
      <c r="A812" s="1"/>
      <c r="B812" s="1"/>
      <c r="C812" s="52" t="s">
        <v>78</v>
      </c>
      <c r="D812" s="59">
        <v>1418</v>
      </c>
      <c r="E812" s="77"/>
      <c r="F812" s="23"/>
      <c r="G812" s="23"/>
      <c r="I812" s="97"/>
    </row>
    <row r="813" spans="1:9" s="4" customFormat="1" ht="15.75" customHeight="1" x14ac:dyDescent="0.2">
      <c r="A813" s="1"/>
      <c r="B813" s="1"/>
      <c r="C813" s="52" t="s">
        <v>21</v>
      </c>
      <c r="D813" s="59">
        <v>6275</v>
      </c>
      <c r="E813" s="77"/>
      <c r="F813" s="23"/>
      <c r="G813" s="23"/>
      <c r="I813" s="97"/>
    </row>
    <row r="814" spans="1:9" s="5" customFormat="1" ht="15.75" customHeight="1" x14ac:dyDescent="0.25">
      <c r="A814" s="1"/>
      <c r="B814" s="1"/>
      <c r="C814" s="52"/>
      <c r="D814" s="59"/>
      <c r="E814" s="77"/>
      <c r="F814" s="23"/>
      <c r="G814" s="23"/>
    </row>
    <row r="815" spans="1:9" s="4" customFormat="1" ht="15.75" customHeight="1" x14ac:dyDescent="0.25">
      <c r="A815" s="1"/>
      <c r="B815" s="1"/>
      <c r="C815" s="51" t="s">
        <v>1451</v>
      </c>
      <c r="D815" s="58">
        <f>SUM(D816:D868)</f>
        <v>132338</v>
      </c>
      <c r="E815" s="77"/>
      <c r="F815" s="23"/>
      <c r="G815" s="23"/>
      <c r="I815" s="58"/>
    </row>
    <row r="816" spans="1:9" s="4" customFormat="1" ht="15.75" customHeight="1" x14ac:dyDescent="0.2">
      <c r="A816" s="1"/>
      <c r="B816" s="1"/>
      <c r="C816" s="52" t="s">
        <v>1452</v>
      </c>
      <c r="D816" s="59">
        <v>2105</v>
      </c>
      <c r="E816" s="77"/>
      <c r="F816" s="23"/>
      <c r="G816" s="23"/>
      <c r="I816" s="97"/>
    </row>
    <row r="817" spans="1:9" s="4" customFormat="1" ht="15.75" customHeight="1" x14ac:dyDescent="0.2">
      <c r="A817" s="1"/>
      <c r="B817" s="1"/>
      <c r="C817" s="52" t="s">
        <v>125</v>
      </c>
      <c r="D817" s="59">
        <v>2090</v>
      </c>
      <c r="E817" s="77"/>
      <c r="F817" s="23"/>
      <c r="G817" s="23"/>
      <c r="I817" s="97"/>
    </row>
    <row r="818" spans="1:9" s="4" customFormat="1" ht="15.75" customHeight="1" x14ac:dyDescent="0.2">
      <c r="A818" s="1"/>
      <c r="B818" s="1"/>
      <c r="C818" s="52" t="s">
        <v>148</v>
      </c>
      <c r="D818" s="59">
        <v>1719</v>
      </c>
      <c r="E818" s="77"/>
      <c r="F818" s="23"/>
      <c r="G818" s="23"/>
      <c r="I818" s="97"/>
    </row>
    <row r="819" spans="1:9" s="4" customFormat="1" ht="15.75" customHeight="1" x14ac:dyDescent="0.2">
      <c r="A819" s="1"/>
      <c r="B819" s="1"/>
      <c r="C819" s="52" t="s">
        <v>1453</v>
      </c>
      <c r="D819" s="59">
        <v>2671</v>
      </c>
      <c r="E819" s="77"/>
      <c r="F819" s="23"/>
      <c r="G819" s="23"/>
      <c r="I819" s="97"/>
    </row>
    <row r="820" spans="1:9" s="4" customFormat="1" ht="15.75" customHeight="1" x14ac:dyDescent="0.2">
      <c r="A820" s="1"/>
      <c r="B820" s="1"/>
      <c r="C820" s="52" t="s">
        <v>1454</v>
      </c>
      <c r="D820" s="59">
        <v>3724</v>
      </c>
      <c r="E820" s="77"/>
      <c r="F820" s="23"/>
      <c r="G820" s="23"/>
      <c r="I820" s="97"/>
    </row>
    <row r="821" spans="1:9" s="4" customFormat="1" ht="15.75" customHeight="1" x14ac:dyDescent="0.2">
      <c r="A821" s="1"/>
      <c r="B821" s="1"/>
      <c r="C821" s="52" t="s">
        <v>1455</v>
      </c>
      <c r="D821" s="59">
        <v>6555</v>
      </c>
      <c r="E821" s="77"/>
      <c r="F821" s="23"/>
      <c r="G821" s="23"/>
      <c r="I821" s="97"/>
    </row>
    <row r="822" spans="1:9" s="4" customFormat="1" ht="15.75" customHeight="1" x14ac:dyDescent="0.2">
      <c r="A822" s="1"/>
      <c r="B822" s="1"/>
      <c r="C822" s="52" t="s">
        <v>1456</v>
      </c>
      <c r="D822" s="59">
        <v>2740</v>
      </c>
      <c r="E822" s="77"/>
      <c r="F822" s="23"/>
      <c r="G822" s="23"/>
      <c r="I822" s="97"/>
    </row>
    <row r="823" spans="1:9" s="4" customFormat="1" ht="15.75" customHeight="1" x14ac:dyDescent="0.2">
      <c r="A823" s="1"/>
      <c r="B823" s="1"/>
      <c r="C823" s="52" t="s">
        <v>98</v>
      </c>
      <c r="D823" s="59">
        <v>4924</v>
      </c>
      <c r="E823" s="77"/>
      <c r="F823" s="23"/>
      <c r="G823" s="23"/>
      <c r="I823" s="97"/>
    </row>
    <row r="824" spans="1:9" s="4" customFormat="1" ht="15.75" customHeight="1" x14ac:dyDescent="0.2">
      <c r="A824" s="1"/>
      <c r="B824" s="1"/>
      <c r="C824" s="52" t="s">
        <v>1457</v>
      </c>
      <c r="D824" s="59">
        <v>1651</v>
      </c>
      <c r="E824" s="77"/>
      <c r="F824" s="23"/>
      <c r="G824" s="23"/>
      <c r="I824" s="97"/>
    </row>
    <row r="825" spans="1:9" s="4" customFormat="1" ht="15.75" customHeight="1" x14ac:dyDescent="0.2">
      <c r="A825" s="1"/>
      <c r="B825" s="1"/>
      <c r="C825" s="52" t="s">
        <v>1458</v>
      </c>
      <c r="D825" s="59">
        <v>2029</v>
      </c>
      <c r="E825" s="77"/>
      <c r="F825" s="23"/>
      <c r="G825" s="23"/>
      <c r="I825" s="97"/>
    </row>
    <row r="826" spans="1:9" s="4" customFormat="1" ht="15.75" customHeight="1" x14ac:dyDescent="0.2">
      <c r="A826" s="1"/>
      <c r="B826" s="1"/>
      <c r="C826" s="52" t="s">
        <v>1459</v>
      </c>
      <c r="D826" s="59">
        <v>1110</v>
      </c>
      <c r="E826" s="77"/>
      <c r="F826" s="23"/>
      <c r="G826" s="23"/>
      <c r="I826" s="97"/>
    </row>
    <row r="827" spans="1:9" s="4" customFormat="1" ht="15.75" customHeight="1" x14ac:dyDescent="0.2">
      <c r="A827" s="1"/>
      <c r="B827" s="1"/>
      <c r="C827" s="52" t="s">
        <v>898</v>
      </c>
      <c r="D827" s="59">
        <v>1872</v>
      </c>
      <c r="E827" s="77"/>
      <c r="F827" s="23"/>
      <c r="G827" s="23"/>
      <c r="I827" s="97"/>
    </row>
    <row r="828" spans="1:9" s="4" customFormat="1" ht="15.75" customHeight="1" x14ac:dyDescent="0.2">
      <c r="A828" s="1"/>
      <c r="B828" s="1"/>
      <c r="C828" s="52" t="s">
        <v>1460</v>
      </c>
      <c r="D828" s="59">
        <v>2477</v>
      </c>
      <c r="E828" s="77"/>
      <c r="F828" s="23"/>
      <c r="G828" s="23"/>
      <c r="I828" s="97"/>
    </row>
    <row r="829" spans="1:9" s="4" customFormat="1" ht="15.75" customHeight="1" x14ac:dyDescent="0.2">
      <c r="A829" s="1"/>
      <c r="B829" s="1"/>
      <c r="C829" s="52" t="s">
        <v>1461</v>
      </c>
      <c r="D829" s="59">
        <v>5013</v>
      </c>
      <c r="E829" s="77"/>
      <c r="F829" s="23"/>
      <c r="G829" s="23"/>
      <c r="I829" s="97"/>
    </row>
    <row r="830" spans="1:9" s="4" customFormat="1" ht="15.75" customHeight="1" x14ac:dyDescent="0.2">
      <c r="A830" s="1"/>
      <c r="B830" s="1"/>
      <c r="C830" s="52" t="s">
        <v>1462</v>
      </c>
      <c r="D830" s="59">
        <v>2152</v>
      </c>
      <c r="E830" s="77"/>
      <c r="F830" s="23"/>
      <c r="G830" s="23"/>
      <c r="I830" s="97"/>
    </row>
    <row r="831" spans="1:9" s="4" customFormat="1" ht="15.75" customHeight="1" x14ac:dyDescent="0.2">
      <c r="A831" s="1"/>
      <c r="B831" s="1"/>
      <c r="C831" s="52" t="s">
        <v>1463</v>
      </c>
      <c r="D831" s="59">
        <v>904</v>
      </c>
      <c r="E831" s="77"/>
      <c r="F831" s="23"/>
      <c r="G831" s="23"/>
      <c r="I831" s="97"/>
    </row>
    <row r="832" spans="1:9" s="4" customFormat="1" ht="15.75" customHeight="1" x14ac:dyDescent="0.2">
      <c r="A832" s="1"/>
      <c r="B832" s="1"/>
      <c r="C832" s="52" t="s">
        <v>1464</v>
      </c>
      <c r="D832" s="59">
        <v>1960</v>
      </c>
      <c r="E832" s="77"/>
      <c r="F832" s="23"/>
      <c r="G832" s="23"/>
      <c r="I832" s="97"/>
    </row>
    <row r="833" spans="1:9" s="4" customFormat="1" ht="15.75" customHeight="1" x14ac:dyDescent="0.2">
      <c r="A833" s="1"/>
      <c r="B833" s="1"/>
      <c r="C833" s="52" t="s">
        <v>1465</v>
      </c>
      <c r="D833" s="59">
        <v>1536</v>
      </c>
      <c r="E833" s="77"/>
      <c r="F833" s="23"/>
      <c r="G833" s="23"/>
      <c r="I833" s="97"/>
    </row>
    <row r="834" spans="1:9" s="4" customFormat="1" ht="15.75" customHeight="1" x14ac:dyDescent="0.2">
      <c r="A834" s="1"/>
      <c r="B834" s="1"/>
      <c r="C834" s="52" t="s">
        <v>1466</v>
      </c>
      <c r="D834" s="59">
        <v>1653</v>
      </c>
      <c r="E834" s="77"/>
      <c r="F834" s="23"/>
      <c r="G834" s="23"/>
      <c r="I834" s="97"/>
    </row>
    <row r="835" spans="1:9" s="4" customFormat="1" ht="15.75" customHeight="1" x14ac:dyDescent="0.2">
      <c r="A835" s="1"/>
      <c r="B835" s="1"/>
      <c r="C835" s="52" t="s">
        <v>1467</v>
      </c>
      <c r="D835" s="59">
        <v>1302</v>
      </c>
      <c r="E835" s="77"/>
      <c r="F835" s="23"/>
      <c r="G835" s="23"/>
      <c r="I835" s="97"/>
    </row>
    <row r="836" spans="1:9" s="4" customFormat="1" ht="15.75" customHeight="1" x14ac:dyDescent="0.2">
      <c r="A836" s="1"/>
      <c r="B836" s="1"/>
      <c r="C836" s="52" t="s">
        <v>1468</v>
      </c>
      <c r="D836" s="59">
        <v>3563</v>
      </c>
      <c r="E836" s="77"/>
      <c r="F836" s="23"/>
      <c r="G836" s="23"/>
      <c r="I836" s="97"/>
    </row>
    <row r="837" spans="1:9" s="4" customFormat="1" ht="15.75" customHeight="1" x14ac:dyDescent="0.2">
      <c r="A837" s="1"/>
      <c r="B837" s="1"/>
      <c r="C837" s="52" t="s">
        <v>1469</v>
      </c>
      <c r="D837" s="59">
        <v>1535</v>
      </c>
      <c r="E837" s="77"/>
      <c r="F837" s="23"/>
      <c r="G837" s="23"/>
      <c r="I837" s="97"/>
    </row>
    <row r="838" spans="1:9" s="4" customFormat="1" ht="15.75" customHeight="1" x14ac:dyDescent="0.2">
      <c r="A838" s="1"/>
      <c r="B838" s="1"/>
      <c r="C838" s="52" t="s">
        <v>1470</v>
      </c>
      <c r="D838" s="59">
        <v>2041</v>
      </c>
      <c r="E838" s="77"/>
      <c r="F838" s="23"/>
      <c r="G838" s="23"/>
      <c r="I838" s="97"/>
    </row>
    <row r="839" spans="1:9" s="4" customFormat="1" ht="15.75" customHeight="1" x14ac:dyDescent="0.2">
      <c r="A839" s="1"/>
      <c r="B839" s="1"/>
      <c r="C839" s="52" t="s">
        <v>1471</v>
      </c>
      <c r="D839" s="59">
        <v>2019</v>
      </c>
      <c r="E839" s="77"/>
      <c r="F839" s="23"/>
      <c r="G839" s="23"/>
      <c r="I839" s="97"/>
    </row>
    <row r="840" spans="1:9" s="4" customFormat="1" ht="15.75" customHeight="1" x14ac:dyDescent="0.2">
      <c r="A840" s="1"/>
      <c r="B840" s="1"/>
      <c r="C840" s="52" t="s">
        <v>1472</v>
      </c>
      <c r="D840" s="59">
        <v>816</v>
      </c>
      <c r="E840" s="77"/>
      <c r="F840" s="23"/>
      <c r="G840" s="23"/>
      <c r="I840" s="97"/>
    </row>
    <row r="841" spans="1:9" s="4" customFormat="1" ht="15.75" customHeight="1" x14ac:dyDescent="0.2">
      <c r="A841" s="1"/>
      <c r="B841" s="1"/>
      <c r="C841" s="52" t="s">
        <v>1473</v>
      </c>
      <c r="D841" s="59">
        <v>1697</v>
      </c>
      <c r="E841" s="77"/>
      <c r="F841" s="23"/>
      <c r="G841" s="23"/>
      <c r="I841" s="97"/>
    </row>
    <row r="842" spans="1:9" s="4" customFormat="1" ht="15.75" customHeight="1" x14ac:dyDescent="0.2">
      <c r="A842" s="1"/>
      <c r="B842" s="1"/>
      <c r="C842" s="52" t="s">
        <v>1474</v>
      </c>
      <c r="D842" s="59">
        <v>1746</v>
      </c>
      <c r="E842" s="77"/>
      <c r="F842" s="23"/>
      <c r="G842" s="23"/>
      <c r="I842" s="97"/>
    </row>
    <row r="843" spans="1:9" s="4" customFormat="1" ht="15.75" customHeight="1" x14ac:dyDescent="0.2">
      <c r="A843" s="1"/>
      <c r="B843" s="1"/>
      <c r="C843" s="52" t="s">
        <v>1475</v>
      </c>
      <c r="D843" s="59">
        <v>1172</v>
      </c>
      <c r="E843" s="77"/>
      <c r="F843" s="23"/>
      <c r="G843" s="23"/>
      <c r="I843" s="97"/>
    </row>
    <row r="844" spans="1:9" s="4" customFormat="1" ht="15.75" customHeight="1" x14ac:dyDescent="0.2">
      <c r="A844" s="1"/>
      <c r="B844" s="1"/>
      <c r="C844" s="52" t="s">
        <v>1476</v>
      </c>
      <c r="D844" s="59">
        <v>4876</v>
      </c>
      <c r="E844" s="77"/>
      <c r="F844" s="23"/>
      <c r="G844" s="23"/>
      <c r="I844" s="97"/>
    </row>
    <row r="845" spans="1:9" s="4" customFormat="1" ht="15.75" customHeight="1" x14ac:dyDescent="0.2">
      <c r="A845" s="1"/>
      <c r="B845" s="1"/>
      <c r="C845" s="52" t="s">
        <v>79</v>
      </c>
      <c r="D845" s="59">
        <v>2022</v>
      </c>
      <c r="E845" s="77"/>
      <c r="F845" s="23"/>
      <c r="G845" s="23"/>
      <c r="I845" s="97"/>
    </row>
    <row r="846" spans="1:9" s="4" customFormat="1" ht="15.75" customHeight="1" x14ac:dyDescent="0.2">
      <c r="A846" s="1"/>
      <c r="B846" s="1"/>
      <c r="C846" s="52" t="s">
        <v>133</v>
      </c>
      <c r="D846" s="59">
        <v>961</v>
      </c>
      <c r="E846" s="77"/>
      <c r="F846" s="23"/>
      <c r="G846" s="23"/>
      <c r="I846" s="97"/>
    </row>
    <row r="847" spans="1:9" s="4" customFormat="1" ht="15.75" customHeight="1" x14ac:dyDescent="0.2">
      <c r="A847" s="1"/>
      <c r="B847" s="1"/>
      <c r="C847" s="52" t="s">
        <v>1477</v>
      </c>
      <c r="D847" s="59">
        <v>3937</v>
      </c>
      <c r="E847" s="77"/>
      <c r="F847" s="23"/>
      <c r="G847" s="23"/>
      <c r="I847" s="97"/>
    </row>
    <row r="848" spans="1:9" s="4" customFormat="1" ht="15.75" customHeight="1" x14ac:dyDescent="0.2">
      <c r="A848" s="1"/>
      <c r="B848" s="1"/>
      <c r="C848" s="52" t="s">
        <v>1478</v>
      </c>
      <c r="D848" s="59">
        <v>1301</v>
      </c>
      <c r="E848" s="77"/>
      <c r="F848" s="23"/>
      <c r="G848" s="23"/>
      <c r="I848" s="97"/>
    </row>
    <row r="849" spans="1:9" s="4" customFormat="1" ht="15.75" customHeight="1" x14ac:dyDescent="0.2">
      <c r="A849" s="1"/>
      <c r="B849" s="1"/>
      <c r="C849" s="52" t="s">
        <v>1479</v>
      </c>
      <c r="D849" s="59">
        <v>1156</v>
      </c>
      <c r="E849" s="77"/>
      <c r="F849" s="23"/>
      <c r="G849" s="23"/>
      <c r="I849" s="97"/>
    </row>
    <row r="850" spans="1:9" s="4" customFormat="1" ht="15.75" customHeight="1" x14ac:dyDescent="0.2">
      <c r="A850" s="1"/>
      <c r="B850" s="1"/>
      <c r="C850" s="52" t="s">
        <v>1480</v>
      </c>
      <c r="D850" s="59">
        <v>1444</v>
      </c>
      <c r="E850" s="77"/>
      <c r="F850" s="23"/>
      <c r="G850" s="23"/>
      <c r="I850" s="97"/>
    </row>
    <row r="851" spans="1:9" s="4" customFormat="1" ht="15.75" customHeight="1" x14ac:dyDescent="0.2">
      <c r="A851" s="1"/>
      <c r="B851" s="1"/>
      <c r="C851" s="52" t="s">
        <v>1282</v>
      </c>
      <c r="D851" s="59">
        <v>1405</v>
      </c>
      <c r="E851" s="77"/>
      <c r="F851" s="23"/>
      <c r="G851" s="23"/>
      <c r="I851" s="97"/>
    </row>
    <row r="852" spans="1:9" s="4" customFormat="1" ht="15.75" customHeight="1" x14ac:dyDescent="0.2">
      <c r="A852" s="1"/>
      <c r="B852" s="1"/>
      <c r="C852" s="52" t="s">
        <v>1481</v>
      </c>
      <c r="D852" s="59">
        <v>2243</v>
      </c>
      <c r="E852" s="77"/>
      <c r="F852" s="23"/>
      <c r="G852" s="23"/>
      <c r="I852" s="97"/>
    </row>
    <row r="853" spans="1:9" s="4" customFormat="1" ht="15.75" customHeight="1" x14ac:dyDescent="0.2">
      <c r="A853" s="1"/>
      <c r="B853" s="1"/>
      <c r="C853" s="52" t="s">
        <v>702</v>
      </c>
      <c r="D853" s="59">
        <v>5162</v>
      </c>
      <c r="E853" s="77"/>
      <c r="F853" s="23"/>
      <c r="G853" s="23"/>
      <c r="I853" s="97"/>
    </row>
    <row r="854" spans="1:9" s="4" customFormat="1" ht="15.75" customHeight="1" x14ac:dyDescent="0.2">
      <c r="A854" s="1"/>
      <c r="B854" s="1"/>
      <c r="C854" s="52" t="s">
        <v>1482</v>
      </c>
      <c r="D854" s="59">
        <v>1016</v>
      </c>
      <c r="E854" s="77"/>
      <c r="F854" s="23"/>
      <c r="G854" s="23"/>
      <c r="I854" s="97"/>
    </row>
    <row r="855" spans="1:9" s="4" customFormat="1" ht="15.75" customHeight="1" x14ac:dyDescent="0.2">
      <c r="A855" s="1"/>
      <c r="B855" s="1"/>
      <c r="C855" s="52" t="s">
        <v>1483</v>
      </c>
      <c r="D855" s="59">
        <v>1017</v>
      </c>
      <c r="E855" s="77"/>
      <c r="F855" s="23"/>
      <c r="G855" s="23"/>
      <c r="I855" s="97"/>
    </row>
    <row r="856" spans="1:9" s="4" customFormat="1" ht="15.75" customHeight="1" x14ac:dyDescent="0.2">
      <c r="A856" s="1"/>
      <c r="B856" s="1"/>
      <c r="C856" s="52" t="s">
        <v>1484</v>
      </c>
      <c r="D856" s="59">
        <v>5445</v>
      </c>
      <c r="E856" s="77"/>
      <c r="F856" s="23"/>
      <c r="G856" s="23"/>
      <c r="I856" s="97"/>
    </row>
    <row r="857" spans="1:9" s="4" customFormat="1" ht="15.75" customHeight="1" x14ac:dyDescent="0.2">
      <c r="A857" s="1"/>
      <c r="B857" s="1"/>
      <c r="C857" s="52" t="s">
        <v>59</v>
      </c>
      <c r="D857" s="59">
        <v>3651</v>
      </c>
      <c r="E857" s="77"/>
      <c r="F857" s="23"/>
      <c r="G857" s="23"/>
      <c r="I857" s="97"/>
    </row>
    <row r="858" spans="1:9" s="4" customFormat="1" ht="15.75" customHeight="1" x14ac:dyDescent="0.2">
      <c r="A858" s="1"/>
      <c r="B858" s="1"/>
      <c r="C858" s="52" t="s">
        <v>1014</v>
      </c>
      <c r="D858" s="59">
        <v>2667</v>
      </c>
      <c r="E858" s="77"/>
      <c r="F858" s="23"/>
      <c r="G858" s="23"/>
      <c r="I858" s="97"/>
    </row>
    <row r="859" spans="1:9" s="4" customFormat="1" ht="15.75" customHeight="1" x14ac:dyDescent="0.2">
      <c r="A859" s="1"/>
      <c r="B859" s="1"/>
      <c r="C859" s="52" t="s">
        <v>1485</v>
      </c>
      <c r="D859" s="59">
        <v>1481</v>
      </c>
      <c r="E859" s="77"/>
      <c r="F859" s="23"/>
      <c r="G859" s="23"/>
      <c r="I859" s="97"/>
    </row>
    <row r="860" spans="1:9" s="4" customFormat="1" ht="15.75" customHeight="1" x14ac:dyDescent="0.2">
      <c r="A860" s="1"/>
      <c r="B860" s="1"/>
      <c r="C860" s="52" t="s">
        <v>86</v>
      </c>
      <c r="D860" s="59">
        <v>1786</v>
      </c>
      <c r="E860" s="77"/>
      <c r="F860" s="23"/>
      <c r="G860" s="23"/>
      <c r="I860" s="97"/>
    </row>
    <row r="861" spans="1:9" s="4" customFormat="1" ht="15.75" customHeight="1" x14ac:dyDescent="0.2">
      <c r="A861" s="1"/>
      <c r="B861" s="1"/>
      <c r="C861" s="52" t="s">
        <v>1486</v>
      </c>
      <c r="D861" s="59">
        <v>3750</v>
      </c>
      <c r="E861" s="77"/>
      <c r="F861" s="23"/>
      <c r="G861" s="23"/>
      <c r="I861" s="97"/>
    </row>
    <row r="862" spans="1:9" s="4" customFormat="1" ht="15.75" customHeight="1" x14ac:dyDescent="0.2">
      <c r="A862" s="1"/>
      <c r="B862" s="1"/>
      <c r="C862" s="52" t="s">
        <v>19</v>
      </c>
      <c r="D862" s="59">
        <v>6542</v>
      </c>
      <c r="E862" s="77"/>
      <c r="F862" s="23"/>
      <c r="G862" s="23"/>
      <c r="I862" s="97"/>
    </row>
    <row r="863" spans="1:9" s="4" customFormat="1" ht="15.75" customHeight="1" x14ac:dyDescent="0.2">
      <c r="A863" s="1"/>
      <c r="B863" s="1"/>
      <c r="C863" s="52" t="s">
        <v>1487</v>
      </c>
      <c r="D863" s="59">
        <v>2769</v>
      </c>
      <c r="E863" s="77"/>
      <c r="F863" s="23"/>
      <c r="G863" s="23"/>
      <c r="I863" s="97"/>
    </row>
    <row r="864" spans="1:9" s="4" customFormat="1" ht="15.75" customHeight="1" x14ac:dyDescent="0.2">
      <c r="A864" s="1"/>
      <c r="B864" s="1"/>
      <c r="C864" s="52" t="s">
        <v>451</v>
      </c>
      <c r="D864" s="59">
        <v>3240</v>
      </c>
      <c r="E864" s="77"/>
      <c r="F864" s="23"/>
      <c r="G864" s="23"/>
      <c r="I864" s="97"/>
    </row>
    <row r="865" spans="1:9" s="4" customFormat="1" ht="15.75" customHeight="1" x14ac:dyDescent="0.2">
      <c r="A865" s="1"/>
      <c r="B865" s="1"/>
      <c r="C865" s="52" t="s">
        <v>1488</v>
      </c>
      <c r="D865" s="59">
        <v>2411</v>
      </c>
      <c r="E865" s="77"/>
      <c r="F865" s="23"/>
      <c r="G865" s="23"/>
      <c r="I865" s="97"/>
    </row>
    <row r="866" spans="1:9" s="4" customFormat="1" ht="15.75" customHeight="1" x14ac:dyDescent="0.2">
      <c r="A866" s="1"/>
      <c r="B866" s="1"/>
      <c r="C866" s="52" t="s">
        <v>1489</v>
      </c>
      <c r="D866" s="59">
        <v>4455</v>
      </c>
      <c r="E866" s="77"/>
      <c r="F866" s="23"/>
      <c r="G866" s="23"/>
      <c r="I866" s="97"/>
    </row>
    <row r="867" spans="1:9" s="4" customFormat="1" ht="15.75" customHeight="1" x14ac:dyDescent="0.2">
      <c r="A867" s="1"/>
      <c r="B867" s="1"/>
      <c r="C867" s="52" t="s">
        <v>1490</v>
      </c>
      <c r="D867" s="59">
        <v>1200</v>
      </c>
      <c r="E867" s="77"/>
      <c r="F867" s="23"/>
      <c r="G867" s="23"/>
      <c r="I867" s="97"/>
    </row>
    <row r="868" spans="1:9" s="5" customFormat="1" ht="15.75" customHeight="1" x14ac:dyDescent="0.25">
      <c r="A868" s="1"/>
      <c r="B868" s="1"/>
      <c r="C868" s="52" t="s">
        <v>1491</v>
      </c>
      <c r="D868" s="59">
        <v>1625</v>
      </c>
      <c r="E868" s="77"/>
      <c r="F868" s="23"/>
      <c r="G868" s="23"/>
      <c r="I868" s="97"/>
    </row>
    <row r="869" spans="1:9" s="5" customFormat="1" ht="15.75" customHeight="1" x14ac:dyDescent="0.25">
      <c r="A869" s="1"/>
      <c r="B869" s="1"/>
      <c r="C869" s="52"/>
      <c r="D869" s="59"/>
      <c r="E869" s="77"/>
      <c r="F869" s="23"/>
      <c r="G869" s="23"/>
    </row>
    <row r="870" spans="1:9" s="5" customFormat="1" ht="15.75" customHeight="1" x14ac:dyDescent="0.25">
      <c r="A870" s="1"/>
      <c r="B870" s="1"/>
      <c r="C870" s="52"/>
      <c r="D870" s="59"/>
      <c r="E870" s="77"/>
      <c r="F870" s="23"/>
      <c r="G870" s="23"/>
    </row>
    <row r="871" spans="1:9" s="4" customFormat="1" ht="15.75" customHeight="1" x14ac:dyDescent="0.25">
      <c r="A871" s="1"/>
      <c r="B871" s="1"/>
      <c r="C871" s="51" t="s">
        <v>1492</v>
      </c>
      <c r="D871" s="58">
        <f>SUM(D872:D899)</f>
        <v>25236</v>
      </c>
      <c r="E871" s="77"/>
      <c r="F871" s="23"/>
      <c r="G871" s="23"/>
      <c r="I871" s="58"/>
    </row>
    <row r="872" spans="1:9" s="4" customFormat="1" ht="15.75" customHeight="1" x14ac:dyDescent="0.2">
      <c r="A872" s="1"/>
      <c r="B872" s="1"/>
      <c r="C872" s="52" t="s">
        <v>1493</v>
      </c>
      <c r="D872" s="59">
        <v>1247</v>
      </c>
      <c r="E872" s="77"/>
      <c r="F872" s="23"/>
      <c r="G872" s="23"/>
      <c r="I872" s="97"/>
    </row>
    <row r="873" spans="1:9" s="4" customFormat="1" ht="15.75" customHeight="1" x14ac:dyDescent="0.2">
      <c r="A873" s="1"/>
      <c r="B873" s="1"/>
      <c r="C873" s="52" t="s">
        <v>1494</v>
      </c>
      <c r="D873" s="59">
        <v>1663</v>
      </c>
      <c r="E873" s="77"/>
      <c r="F873" s="23"/>
      <c r="G873" s="23"/>
      <c r="I873" s="97"/>
    </row>
    <row r="874" spans="1:9" s="4" customFormat="1" ht="15.75" customHeight="1" x14ac:dyDescent="0.2">
      <c r="A874" s="1"/>
      <c r="B874" s="1"/>
      <c r="C874" s="52" t="s">
        <v>1495</v>
      </c>
      <c r="D874" s="59">
        <v>712</v>
      </c>
      <c r="E874" s="77"/>
      <c r="F874" s="23"/>
      <c r="G874" s="23"/>
      <c r="I874" s="97"/>
    </row>
    <row r="875" spans="1:9" s="4" customFormat="1" ht="15.75" customHeight="1" x14ac:dyDescent="0.2">
      <c r="A875" s="1"/>
      <c r="B875" s="1"/>
      <c r="C875" s="52" t="s">
        <v>1496</v>
      </c>
      <c r="D875" s="59">
        <v>658</v>
      </c>
      <c r="E875" s="77"/>
      <c r="F875" s="23"/>
      <c r="G875" s="23"/>
      <c r="I875" s="97"/>
    </row>
    <row r="876" spans="1:9" s="4" customFormat="1" ht="15.75" customHeight="1" x14ac:dyDescent="0.2">
      <c r="A876" s="1"/>
      <c r="B876" s="1"/>
      <c r="C876" s="52" t="s">
        <v>1274</v>
      </c>
      <c r="D876" s="59">
        <v>483</v>
      </c>
      <c r="E876" s="77"/>
      <c r="F876" s="23"/>
      <c r="G876" s="23"/>
      <c r="I876" s="97"/>
    </row>
    <row r="877" spans="1:9" s="4" customFormat="1" ht="15.75" customHeight="1" x14ac:dyDescent="0.2">
      <c r="A877" s="1"/>
      <c r="B877" s="1"/>
      <c r="C877" s="52" t="s">
        <v>1497</v>
      </c>
      <c r="D877" s="59">
        <v>780</v>
      </c>
      <c r="E877" s="77"/>
      <c r="F877" s="23"/>
      <c r="G877" s="23"/>
      <c r="I877" s="97"/>
    </row>
    <row r="878" spans="1:9" s="4" customFormat="1" ht="15.75" customHeight="1" x14ac:dyDescent="0.2">
      <c r="A878" s="1"/>
      <c r="B878" s="1"/>
      <c r="C878" s="52" t="s">
        <v>1498</v>
      </c>
      <c r="D878" s="59">
        <v>957</v>
      </c>
      <c r="E878" s="77"/>
      <c r="F878" s="23"/>
      <c r="G878" s="23"/>
      <c r="I878" s="97"/>
    </row>
    <row r="879" spans="1:9" s="4" customFormat="1" ht="15.75" customHeight="1" x14ac:dyDescent="0.2">
      <c r="A879" s="1"/>
      <c r="B879" s="1"/>
      <c r="C879" s="52" t="s">
        <v>90</v>
      </c>
      <c r="D879" s="59">
        <v>842</v>
      </c>
      <c r="E879" s="77"/>
      <c r="F879" s="23"/>
      <c r="G879" s="23"/>
      <c r="I879" s="97"/>
    </row>
    <row r="880" spans="1:9" s="4" customFormat="1" ht="15.75" customHeight="1" x14ac:dyDescent="0.2">
      <c r="A880" s="1"/>
      <c r="B880" s="1"/>
      <c r="C880" s="52" t="s">
        <v>69</v>
      </c>
      <c r="D880" s="59">
        <v>1520</v>
      </c>
      <c r="E880" s="77"/>
      <c r="F880" s="23"/>
      <c r="G880" s="23"/>
      <c r="I880" s="97"/>
    </row>
    <row r="881" spans="1:9" s="4" customFormat="1" ht="15.75" customHeight="1" x14ac:dyDescent="0.2">
      <c r="A881" s="1"/>
      <c r="B881" s="1"/>
      <c r="C881" s="52" t="s">
        <v>1499</v>
      </c>
      <c r="D881" s="59">
        <v>730</v>
      </c>
      <c r="E881" s="77"/>
      <c r="F881" s="23"/>
      <c r="G881" s="23"/>
      <c r="I881" s="97"/>
    </row>
    <row r="882" spans="1:9" s="4" customFormat="1" ht="15.75" customHeight="1" x14ac:dyDescent="0.2">
      <c r="A882" s="1"/>
      <c r="B882" s="1"/>
      <c r="C882" s="52" t="s">
        <v>1500</v>
      </c>
      <c r="D882" s="59">
        <v>159</v>
      </c>
      <c r="E882" s="77"/>
      <c r="F882" s="23"/>
      <c r="G882" s="23"/>
      <c r="I882" s="97"/>
    </row>
    <row r="883" spans="1:9" s="4" customFormat="1" ht="15.75" customHeight="1" x14ac:dyDescent="0.2">
      <c r="A883" s="1"/>
      <c r="B883" s="1"/>
      <c r="C883" s="52" t="s">
        <v>1501</v>
      </c>
      <c r="D883" s="59">
        <v>936</v>
      </c>
      <c r="E883" s="77"/>
      <c r="F883" s="23"/>
      <c r="G883" s="23"/>
      <c r="I883" s="97"/>
    </row>
    <row r="884" spans="1:9" s="4" customFormat="1" ht="15.75" customHeight="1" x14ac:dyDescent="0.2">
      <c r="A884" s="1"/>
      <c r="B884" s="1"/>
      <c r="C884" s="52" t="s">
        <v>1502</v>
      </c>
      <c r="D884" s="59">
        <v>1093</v>
      </c>
      <c r="E884" s="77"/>
      <c r="F884" s="23"/>
      <c r="G884" s="23"/>
      <c r="I884" s="97"/>
    </row>
    <row r="885" spans="1:9" s="4" customFormat="1" ht="15.75" customHeight="1" x14ac:dyDescent="0.2">
      <c r="A885" s="1"/>
      <c r="B885" s="1"/>
      <c r="C885" s="52" t="s">
        <v>1503</v>
      </c>
      <c r="D885" s="59">
        <v>871</v>
      </c>
      <c r="E885" s="77"/>
      <c r="F885" s="23"/>
      <c r="G885" s="23"/>
      <c r="I885" s="97"/>
    </row>
    <row r="886" spans="1:9" s="4" customFormat="1" ht="15.75" customHeight="1" x14ac:dyDescent="0.2">
      <c r="A886" s="1"/>
      <c r="B886" s="1"/>
      <c r="C886" s="52" t="s">
        <v>1504</v>
      </c>
      <c r="D886" s="59">
        <v>1455</v>
      </c>
      <c r="E886" s="77"/>
      <c r="F886" s="23"/>
      <c r="G886" s="23"/>
      <c r="I886" s="97"/>
    </row>
    <row r="887" spans="1:9" s="4" customFormat="1" ht="15.75" customHeight="1" x14ac:dyDescent="0.2">
      <c r="A887" s="1"/>
      <c r="B887" s="1"/>
      <c r="C887" s="52" t="s">
        <v>54</v>
      </c>
      <c r="D887" s="59">
        <v>1230</v>
      </c>
      <c r="E887" s="77"/>
      <c r="F887" s="23"/>
      <c r="G887" s="23"/>
      <c r="I887" s="97"/>
    </row>
    <row r="888" spans="1:9" s="4" customFormat="1" ht="15.75" customHeight="1" x14ac:dyDescent="0.2">
      <c r="A888" s="1"/>
      <c r="B888" s="1"/>
      <c r="C888" s="52" t="s">
        <v>64</v>
      </c>
      <c r="D888" s="59">
        <v>1075</v>
      </c>
      <c r="E888" s="77"/>
      <c r="F888" s="23"/>
      <c r="G888" s="23"/>
      <c r="I888" s="97"/>
    </row>
    <row r="889" spans="1:9" s="4" customFormat="1" ht="15.75" customHeight="1" x14ac:dyDescent="0.2">
      <c r="A889" s="1"/>
      <c r="B889" s="1"/>
      <c r="C889" s="52" t="s">
        <v>152</v>
      </c>
      <c r="D889" s="59">
        <v>974</v>
      </c>
      <c r="E889" s="77"/>
      <c r="F889" s="23"/>
      <c r="G889" s="23"/>
      <c r="I889" s="97"/>
    </row>
    <row r="890" spans="1:9" s="4" customFormat="1" ht="15.75" customHeight="1" x14ac:dyDescent="0.2">
      <c r="A890" s="1"/>
      <c r="B890" s="1"/>
      <c r="C890" s="52" t="s">
        <v>369</v>
      </c>
      <c r="D890" s="59">
        <v>195</v>
      </c>
      <c r="E890" s="77"/>
      <c r="F890" s="23"/>
      <c r="G890" s="23"/>
      <c r="I890" s="97"/>
    </row>
    <row r="891" spans="1:9" s="4" customFormat="1" ht="15.75" customHeight="1" x14ac:dyDescent="0.2">
      <c r="A891" s="1"/>
      <c r="B891" s="1"/>
      <c r="C891" s="52" t="s">
        <v>86</v>
      </c>
      <c r="D891" s="59">
        <v>327</v>
      </c>
      <c r="E891" s="77"/>
      <c r="F891" s="23"/>
      <c r="G891" s="23"/>
      <c r="I891" s="97"/>
    </row>
    <row r="892" spans="1:9" s="4" customFormat="1" ht="15.75" customHeight="1" x14ac:dyDescent="0.2">
      <c r="A892" s="1"/>
      <c r="B892" s="1"/>
      <c r="C892" s="52" t="s">
        <v>41</v>
      </c>
      <c r="D892" s="59">
        <v>698</v>
      </c>
      <c r="E892" s="77"/>
      <c r="F892" s="23"/>
      <c r="G892" s="23"/>
      <c r="I892" s="97"/>
    </row>
    <row r="893" spans="1:9" s="4" customFormat="1" ht="15.75" customHeight="1" x14ac:dyDescent="0.2">
      <c r="A893" s="1"/>
      <c r="B893" s="1"/>
      <c r="C893" s="52" t="s">
        <v>94</v>
      </c>
      <c r="D893" s="59">
        <v>682</v>
      </c>
      <c r="E893" s="77"/>
      <c r="F893" s="23"/>
      <c r="G893" s="23"/>
      <c r="I893" s="97"/>
    </row>
    <row r="894" spans="1:9" s="4" customFormat="1" ht="15.75" customHeight="1" x14ac:dyDescent="0.2">
      <c r="A894" s="1"/>
      <c r="B894" s="1"/>
      <c r="C894" s="52" t="s">
        <v>1505</v>
      </c>
      <c r="D894" s="59">
        <v>910</v>
      </c>
      <c r="E894" s="77"/>
      <c r="F894" s="23"/>
      <c r="G894" s="23"/>
      <c r="I894" s="97"/>
    </row>
    <row r="895" spans="1:9" s="4" customFormat="1" ht="15.75" customHeight="1" x14ac:dyDescent="0.2">
      <c r="A895" s="1"/>
      <c r="B895" s="1"/>
      <c r="C895" s="52" t="s">
        <v>1506</v>
      </c>
      <c r="D895" s="59">
        <v>1762</v>
      </c>
      <c r="E895" s="77"/>
      <c r="F895" s="23"/>
      <c r="G895" s="23"/>
      <c r="I895" s="97"/>
    </row>
    <row r="896" spans="1:9" s="4" customFormat="1" ht="15.75" customHeight="1" x14ac:dyDescent="0.2">
      <c r="A896" s="1"/>
      <c r="B896" s="1"/>
      <c r="C896" s="52" t="s">
        <v>1507</v>
      </c>
      <c r="D896" s="59">
        <v>898</v>
      </c>
      <c r="E896" s="77"/>
      <c r="F896" s="23"/>
      <c r="G896" s="23"/>
      <c r="I896" s="97"/>
    </row>
    <row r="897" spans="1:9" s="4" customFormat="1" ht="15.75" customHeight="1" x14ac:dyDescent="0.2">
      <c r="A897" s="1"/>
      <c r="B897" s="1"/>
      <c r="C897" s="52" t="s">
        <v>544</v>
      </c>
      <c r="D897" s="59">
        <v>729</v>
      </c>
      <c r="E897" s="77"/>
      <c r="F897" s="23"/>
      <c r="G897" s="23"/>
      <c r="I897" s="97"/>
    </row>
    <row r="898" spans="1:9" s="4" customFormat="1" ht="15.75" customHeight="1" x14ac:dyDescent="0.2">
      <c r="A898" s="1"/>
      <c r="B898" s="1"/>
      <c r="C898" s="52" t="s">
        <v>1508</v>
      </c>
      <c r="D898" s="59">
        <v>458</v>
      </c>
      <c r="E898" s="77"/>
      <c r="F898" s="23"/>
      <c r="G898" s="23"/>
      <c r="I898" s="97"/>
    </row>
    <row r="899" spans="1:9" s="4" customFormat="1" ht="15.75" customHeight="1" x14ac:dyDescent="0.2">
      <c r="A899" s="1"/>
      <c r="B899" s="1"/>
      <c r="C899" s="52" t="s">
        <v>1509</v>
      </c>
      <c r="D899" s="59">
        <v>1192</v>
      </c>
      <c r="E899" s="77"/>
      <c r="F899" s="23"/>
      <c r="G899" s="23"/>
      <c r="I899" s="97"/>
    </row>
    <row r="900" spans="1:9" s="5" customFormat="1" ht="15.75" customHeight="1" x14ac:dyDescent="0.25">
      <c r="A900" s="1"/>
      <c r="B900" s="1"/>
      <c r="C900" s="52"/>
      <c r="D900" s="59"/>
      <c r="E900" s="77"/>
      <c r="F900" s="23"/>
      <c r="G900" s="23"/>
    </row>
    <row r="901" spans="1:9" s="4" customFormat="1" ht="15.75" customHeight="1" x14ac:dyDescent="0.25">
      <c r="A901" s="1"/>
      <c r="B901" s="1"/>
      <c r="C901" s="51" t="s">
        <v>1510</v>
      </c>
      <c r="D901" s="58">
        <f>SUM(D902:D920)</f>
        <v>53090</v>
      </c>
      <c r="E901" s="77"/>
      <c r="F901" s="23"/>
      <c r="G901" s="23"/>
      <c r="I901" s="58"/>
    </row>
    <row r="902" spans="1:9" s="4" customFormat="1" ht="15.75" customHeight="1" x14ac:dyDescent="0.2">
      <c r="A902" s="1"/>
      <c r="B902" s="1"/>
      <c r="C902" s="52" t="s">
        <v>1511</v>
      </c>
      <c r="D902" s="59">
        <v>4241</v>
      </c>
      <c r="E902" s="77"/>
      <c r="F902" s="23"/>
      <c r="G902" s="23"/>
      <c r="I902" s="97"/>
    </row>
    <row r="903" spans="1:9" s="4" customFormat="1" ht="15.75" customHeight="1" x14ac:dyDescent="0.2">
      <c r="A903" s="1"/>
      <c r="B903" s="1"/>
      <c r="C903" s="52" t="s">
        <v>1512</v>
      </c>
      <c r="D903" s="59">
        <v>3623</v>
      </c>
      <c r="E903" s="77"/>
      <c r="F903" s="23"/>
      <c r="G903" s="23"/>
      <c r="I903" s="97"/>
    </row>
    <row r="904" spans="1:9" s="4" customFormat="1" ht="15.75" customHeight="1" x14ac:dyDescent="0.2">
      <c r="A904" s="1"/>
      <c r="B904" s="1"/>
      <c r="C904" s="52" t="s">
        <v>57</v>
      </c>
      <c r="D904" s="59">
        <v>5965</v>
      </c>
      <c r="E904" s="77"/>
      <c r="F904" s="23"/>
      <c r="G904" s="23"/>
      <c r="I904" s="97"/>
    </row>
    <row r="905" spans="1:9" s="4" customFormat="1" ht="15.75" customHeight="1" x14ac:dyDescent="0.2">
      <c r="A905" s="1"/>
      <c r="B905" s="1"/>
      <c r="C905" s="52" t="s">
        <v>140</v>
      </c>
      <c r="D905" s="59">
        <v>3746</v>
      </c>
      <c r="E905" s="77"/>
      <c r="F905" s="23"/>
      <c r="G905" s="23"/>
      <c r="I905" s="97"/>
    </row>
    <row r="906" spans="1:9" s="4" customFormat="1" ht="15.75" customHeight="1" x14ac:dyDescent="0.2">
      <c r="A906" s="1"/>
      <c r="B906" s="1"/>
      <c r="C906" s="52" t="s">
        <v>1059</v>
      </c>
      <c r="D906" s="59">
        <v>2424</v>
      </c>
      <c r="E906" s="77"/>
      <c r="F906" s="23"/>
      <c r="G906" s="23"/>
      <c r="I906" s="97"/>
    </row>
    <row r="907" spans="1:9" s="4" customFormat="1" ht="15.75" customHeight="1" x14ac:dyDescent="0.2">
      <c r="A907" s="1"/>
      <c r="B907" s="1"/>
      <c r="C907" s="52" t="s">
        <v>1513</v>
      </c>
      <c r="D907" s="59">
        <v>860</v>
      </c>
      <c r="E907" s="77"/>
      <c r="F907" s="23"/>
      <c r="G907" s="23"/>
      <c r="I907" s="97"/>
    </row>
    <row r="908" spans="1:9" s="4" customFormat="1" ht="15.75" customHeight="1" x14ac:dyDescent="0.2">
      <c r="A908" s="1"/>
      <c r="B908" s="1"/>
      <c r="C908" s="52" t="s">
        <v>1514</v>
      </c>
      <c r="D908" s="59">
        <v>3211</v>
      </c>
      <c r="E908" s="77"/>
      <c r="F908" s="23"/>
      <c r="G908" s="23"/>
      <c r="I908" s="97"/>
    </row>
    <row r="909" spans="1:9" s="4" customFormat="1" ht="15.75" customHeight="1" x14ac:dyDescent="0.2">
      <c r="A909" s="1"/>
      <c r="B909" s="1"/>
      <c r="C909" s="52" t="s">
        <v>1515</v>
      </c>
      <c r="D909" s="59">
        <v>1375</v>
      </c>
      <c r="E909" s="77"/>
      <c r="F909" s="23"/>
      <c r="G909" s="23"/>
      <c r="I909" s="97"/>
    </row>
    <row r="910" spans="1:9" s="4" customFormat="1" ht="15.75" customHeight="1" x14ac:dyDescent="0.2">
      <c r="A910" s="1"/>
      <c r="B910" s="1"/>
      <c r="C910" s="52" t="s">
        <v>1516</v>
      </c>
      <c r="D910" s="59">
        <v>1595</v>
      </c>
      <c r="E910" s="77"/>
      <c r="F910" s="23"/>
      <c r="G910" s="23"/>
      <c r="I910" s="97"/>
    </row>
    <row r="911" spans="1:9" s="4" customFormat="1" ht="15.75" customHeight="1" x14ac:dyDescent="0.2">
      <c r="A911" s="1"/>
      <c r="B911" s="1"/>
      <c r="C911" s="52" t="s">
        <v>686</v>
      </c>
      <c r="D911" s="59">
        <v>1329</v>
      </c>
      <c r="E911" s="77"/>
      <c r="F911" s="23"/>
      <c r="G911" s="23"/>
      <c r="I911" s="97"/>
    </row>
    <row r="912" spans="1:9" s="4" customFormat="1" ht="15.75" customHeight="1" x14ac:dyDescent="0.2">
      <c r="A912" s="1"/>
      <c r="B912" s="1"/>
      <c r="C912" s="52" t="s">
        <v>28</v>
      </c>
      <c r="D912" s="59">
        <v>1562</v>
      </c>
      <c r="E912" s="77"/>
      <c r="F912" s="23"/>
      <c r="G912" s="23"/>
      <c r="I912" s="97"/>
    </row>
    <row r="913" spans="1:9" s="4" customFormat="1" ht="15.75" customHeight="1" x14ac:dyDescent="0.2">
      <c r="A913" s="1"/>
      <c r="B913" s="1"/>
      <c r="C913" s="52" t="s">
        <v>8</v>
      </c>
      <c r="D913" s="59">
        <v>6130</v>
      </c>
      <c r="E913" s="77"/>
      <c r="F913" s="23"/>
      <c r="G913" s="23"/>
      <c r="I913" s="97"/>
    </row>
    <row r="914" spans="1:9" s="4" customFormat="1" ht="15.75" customHeight="1" x14ac:dyDescent="0.2">
      <c r="A914" s="1"/>
      <c r="B914" s="1"/>
      <c r="C914" s="52" t="s">
        <v>62</v>
      </c>
      <c r="D914" s="59">
        <v>1366</v>
      </c>
      <c r="E914" s="77"/>
      <c r="F914" s="23"/>
      <c r="G914" s="23"/>
      <c r="I914" s="97"/>
    </row>
    <row r="915" spans="1:9" s="4" customFormat="1" ht="15.75" customHeight="1" x14ac:dyDescent="0.2">
      <c r="A915" s="1"/>
      <c r="B915" s="1"/>
      <c r="C915" s="52" t="s">
        <v>33</v>
      </c>
      <c r="D915" s="59">
        <v>1849</v>
      </c>
      <c r="E915" s="77"/>
      <c r="F915" s="23"/>
      <c r="G915" s="23"/>
      <c r="I915" s="97"/>
    </row>
    <row r="916" spans="1:9" s="4" customFormat="1" ht="15.75" customHeight="1" x14ac:dyDescent="0.2">
      <c r="A916" s="1"/>
      <c r="B916" s="1"/>
      <c r="C916" s="52" t="s">
        <v>1517</v>
      </c>
      <c r="D916" s="59">
        <v>1999</v>
      </c>
      <c r="E916" s="77"/>
      <c r="F916" s="23"/>
      <c r="G916" s="23"/>
      <c r="I916" s="97"/>
    </row>
    <row r="917" spans="1:9" s="4" customFormat="1" ht="15.75" customHeight="1" x14ac:dyDescent="0.2">
      <c r="A917" s="1"/>
      <c r="B917" s="1"/>
      <c r="C917" s="52" t="s">
        <v>1518</v>
      </c>
      <c r="D917" s="59">
        <v>3784</v>
      </c>
      <c r="E917" s="77"/>
      <c r="F917" s="23"/>
      <c r="G917" s="23"/>
      <c r="I917" s="97"/>
    </row>
    <row r="918" spans="1:9" s="4" customFormat="1" ht="15.75" customHeight="1" x14ac:dyDescent="0.2">
      <c r="A918" s="1"/>
      <c r="B918" s="1"/>
      <c r="C918" s="52" t="s">
        <v>1519</v>
      </c>
      <c r="D918" s="59">
        <v>3608</v>
      </c>
      <c r="E918" s="77"/>
      <c r="F918" s="23"/>
      <c r="G918" s="23"/>
      <c r="I918" s="97"/>
    </row>
    <row r="919" spans="1:9" s="4" customFormat="1" ht="15.75" customHeight="1" x14ac:dyDescent="0.2">
      <c r="A919" s="1"/>
      <c r="B919" s="1"/>
      <c r="C919" s="52" t="s">
        <v>1520</v>
      </c>
      <c r="D919" s="59">
        <v>3884</v>
      </c>
      <c r="E919" s="77"/>
      <c r="F919" s="23"/>
      <c r="G919" s="23"/>
      <c r="I919" s="97"/>
    </row>
    <row r="920" spans="1:9" s="4" customFormat="1" ht="15.75" customHeight="1" x14ac:dyDescent="0.2">
      <c r="A920" s="1"/>
      <c r="B920" s="1"/>
      <c r="C920" s="52" t="s">
        <v>1521</v>
      </c>
      <c r="D920" s="59">
        <v>539</v>
      </c>
      <c r="E920" s="77"/>
      <c r="F920" s="23"/>
      <c r="G920" s="23"/>
      <c r="I920" s="97"/>
    </row>
    <row r="921" spans="1:9" s="4" customFormat="1" ht="15.75" customHeight="1" x14ac:dyDescent="0.2">
      <c r="A921" s="1"/>
      <c r="B921" s="1"/>
      <c r="C921" s="27"/>
      <c r="D921" s="42"/>
      <c r="E921" s="84"/>
      <c r="F921" s="23"/>
      <c r="G921" s="23"/>
    </row>
    <row r="922" spans="1:9" s="4" customFormat="1" ht="15.75" customHeight="1" x14ac:dyDescent="0.2">
      <c r="A922" s="1"/>
      <c r="B922" s="1"/>
      <c r="C922" s="3"/>
      <c r="D922" s="9"/>
      <c r="E922" s="84"/>
      <c r="F922" s="23"/>
      <c r="G922" s="23"/>
    </row>
    <row r="923" spans="1:9" s="4" customFormat="1" ht="15.75" customHeight="1" x14ac:dyDescent="0.2">
      <c r="A923" s="1"/>
      <c r="B923" s="1"/>
      <c r="C923" s="33" t="s">
        <v>2405</v>
      </c>
      <c r="D923" s="9"/>
      <c r="E923" s="84"/>
      <c r="F923" s="23"/>
      <c r="G923" s="23"/>
    </row>
    <row r="924" spans="1:9" ht="15.75" customHeight="1" x14ac:dyDescent="0.2">
      <c r="A924" s="1"/>
      <c r="B924" s="1"/>
      <c r="C924" s="34" t="s">
        <v>2411</v>
      </c>
      <c r="D924" s="17"/>
      <c r="F924" s="23"/>
      <c r="G924" s="23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7" orientation="portrait" useFirstPageNumber="1" r:id="rId1"/>
  <headerFooter differentOddEven="1">
    <oddHeader>&amp;L&amp;"Arial,Bold Italic"&amp;10 2020 Census of Population and Housing&amp;R&amp;"Arial,Bold Italic"&amp;10 Nueva Ecija</oddHeader>
    <oddFooter>&amp;L&amp;"Arial,Bold Italic"&amp;10Philippine Statistics Authority&amp;R&amp;"Arial,Bold"&amp;10&amp;P</oddFooter>
    <evenHeader>&amp;L&amp;"Arial,Bold Italic"&amp;10Nueva Ecija&amp;R&amp;"Arial,Bold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4"/>
  <sheetViews>
    <sheetView view="pageBreakPreview" topLeftCell="A529" zoomScaleSheetLayoutView="100" workbookViewId="0">
      <selection activeCell="C562" sqref="C562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24.85546875" style="2" bestFit="1" customWidth="1"/>
    <col min="7" max="7" width="19.85546875" style="2" bestFit="1" customWidth="1"/>
    <col min="8" max="8" width="9.140625" style="2"/>
    <col min="9" max="9" width="17.14062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2422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5" customFormat="1" ht="15.75" customHeight="1" x14ac:dyDescent="0.25">
      <c r="A7" s="1"/>
      <c r="B7" s="1"/>
      <c r="C7" s="51" t="s">
        <v>1522</v>
      </c>
      <c r="D7" s="63">
        <f>+D9+D23+D55+D79+D115+D151+D184+D230+D259+D286+D315+D343+D388+D405+D436+D473+D492+D508+D524+D536+D545</f>
        <v>2437709</v>
      </c>
      <c r="E7" s="77"/>
      <c r="F7" s="23"/>
      <c r="G7" s="23"/>
      <c r="I7" s="63"/>
    </row>
    <row r="8" spans="1:9" s="5" customFormat="1" ht="15.75" customHeight="1" x14ac:dyDescent="0.25">
      <c r="A8" s="1"/>
      <c r="B8" s="1"/>
      <c r="C8" s="73"/>
      <c r="D8" s="71"/>
      <c r="E8" s="77"/>
      <c r="F8" s="23"/>
      <c r="G8" s="23"/>
    </row>
    <row r="9" spans="1:9" s="4" customFormat="1" ht="15.75" customHeight="1" x14ac:dyDescent="0.25">
      <c r="A9" s="1"/>
      <c r="B9" s="1"/>
      <c r="C9" s="51" t="s">
        <v>1523</v>
      </c>
      <c r="D9" s="63">
        <f>SUM(D10:D21)</f>
        <v>117160</v>
      </c>
      <c r="E9" s="77"/>
      <c r="F9" s="23"/>
      <c r="G9" s="23"/>
      <c r="I9" s="63"/>
    </row>
    <row r="10" spans="1:9" s="4" customFormat="1" ht="15.75" customHeight="1" x14ac:dyDescent="0.25">
      <c r="A10" s="1"/>
      <c r="B10" s="1"/>
      <c r="C10" s="52" t="s">
        <v>1524</v>
      </c>
      <c r="D10" s="59">
        <v>10867</v>
      </c>
      <c r="E10" s="77"/>
      <c r="F10" s="23"/>
      <c r="G10" s="23"/>
      <c r="H10" s="93"/>
      <c r="I10" s="97"/>
    </row>
    <row r="11" spans="1:9" s="4" customFormat="1" ht="15.75" customHeight="1" x14ac:dyDescent="0.25">
      <c r="A11" s="1"/>
      <c r="B11" s="1"/>
      <c r="C11" s="52" t="s">
        <v>1525</v>
      </c>
      <c r="D11" s="59">
        <v>3998</v>
      </c>
      <c r="E11" s="77"/>
      <c r="F11" s="23"/>
      <c r="G11" s="23"/>
      <c r="H11" s="95"/>
      <c r="I11" s="97"/>
    </row>
    <row r="12" spans="1:9" s="4" customFormat="1" ht="15.75" customHeight="1" x14ac:dyDescent="0.25">
      <c r="A12" s="1"/>
      <c r="B12" s="1"/>
      <c r="C12" s="52" t="s">
        <v>1526</v>
      </c>
      <c r="D12" s="59">
        <v>7856</v>
      </c>
      <c r="E12" s="77"/>
      <c r="F12" s="23"/>
      <c r="G12" s="23"/>
      <c r="H12" s="95"/>
      <c r="I12" s="97"/>
    </row>
    <row r="13" spans="1:9" s="4" customFormat="1" ht="15.75" customHeight="1" x14ac:dyDescent="0.25">
      <c r="A13" s="1"/>
      <c r="B13" s="1"/>
      <c r="C13" s="52" t="s">
        <v>1527</v>
      </c>
      <c r="D13" s="59">
        <v>7394</v>
      </c>
      <c r="E13" s="77"/>
      <c r="F13" s="23"/>
      <c r="G13" s="23"/>
      <c r="H13" s="93"/>
      <c r="I13" s="97"/>
    </row>
    <row r="14" spans="1:9" s="4" customFormat="1" ht="15.75" customHeight="1" x14ac:dyDescent="0.25">
      <c r="A14" s="1"/>
      <c r="B14" s="1"/>
      <c r="C14" s="52" t="s">
        <v>1528</v>
      </c>
      <c r="D14" s="59">
        <v>8307</v>
      </c>
      <c r="E14" s="77"/>
      <c r="F14" s="23"/>
      <c r="G14" s="23"/>
      <c r="H14" s="95"/>
      <c r="I14" s="97"/>
    </row>
    <row r="15" spans="1:9" s="4" customFormat="1" ht="15.75" customHeight="1" x14ac:dyDescent="0.25">
      <c r="A15" s="1"/>
      <c r="B15" s="1"/>
      <c r="C15" s="52" t="s">
        <v>1529</v>
      </c>
      <c r="D15" s="59">
        <v>3925</v>
      </c>
      <c r="E15" s="77"/>
      <c r="F15" s="23"/>
      <c r="G15" s="23"/>
      <c r="H15" s="95"/>
      <c r="I15" s="97"/>
    </row>
    <row r="16" spans="1:9" s="4" customFormat="1" ht="15.75" customHeight="1" x14ac:dyDescent="0.25">
      <c r="A16" s="1"/>
      <c r="B16" s="1"/>
      <c r="C16" s="52" t="s">
        <v>86</v>
      </c>
      <c r="D16" s="59">
        <v>13408</v>
      </c>
      <c r="E16" s="77"/>
      <c r="F16" s="23"/>
      <c r="G16" s="23"/>
      <c r="H16" s="93"/>
      <c r="I16" s="97"/>
    </row>
    <row r="17" spans="1:9" s="4" customFormat="1" ht="15.75" customHeight="1" x14ac:dyDescent="0.25">
      <c r="A17" s="1"/>
      <c r="B17" s="1"/>
      <c r="C17" s="52" t="s">
        <v>56</v>
      </c>
      <c r="D17" s="59">
        <v>8861</v>
      </c>
      <c r="E17" s="77"/>
      <c r="F17" s="23"/>
      <c r="G17" s="23"/>
      <c r="H17" s="95"/>
      <c r="I17" s="97"/>
    </row>
    <row r="18" spans="1:9" s="4" customFormat="1" ht="15.75" customHeight="1" x14ac:dyDescent="0.25">
      <c r="A18" s="1"/>
      <c r="B18" s="1"/>
      <c r="C18" s="52" t="s">
        <v>20</v>
      </c>
      <c r="D18" s="59">
        <v>23686</v>
      </c>
      <c r="E18" s="77"/>
      <c r="F18" s="23"/>
      <c r="G18" s="23"/>
      <c r="H18" s="93"/>
      <c r="I18" s="97"/>
    </row>
    <row r="19" spans="1:9" s="4" customFormat="1" ht="15.75" customHeight="1" x14ac:dyDescent="0.25">
      <c r="A19" s="1"/>
      <c r="B19" s="1"/>
      <c r="C19" s="52" t="s">
        <v>1530</v>
      </c>
      <c r="D19" s="59">
        <v>7775</v>
      </c>
      <c r="E19" s="77"/>
      <c r="F19" s="23"/>
      <c r="G19" s="23"/>
      <c r="H19" s="93"/>
      <c r="I19" s="97"/>
    </row>
    <row r="20" spans="1:9" s="4" customFormat="1" ht="15.75" customHeight="1" x14ac:dyDescent="0.25">
      <c r="A20" s="1"/>
      <c r="B20" s="1"/>
      <c r="C20" s="52" t="s">
        <v>1531</v>
      </c>
      <c r="D20" s="59">
        <v>11693</v>
      </c>
      <c r="E20" s="77"/>
      <c r="F20" s="23"/>
      <c r="G20" s="23"/>
      <c r="H20" s="95"/>
      <c r="I20" s="97"/>
    </row>
    <row r="21" spans="1:9" s="4" customFormat="1" ht="15.75" customHeight="1" x14ac:dyDescent="0.25">
      <c r="A21" s="1"/>
      <c r="B21" s="1"/>
      <c r="C21" s="52" t="s">
        <v>1532</v>
      </c>
      <c r="D21" s="59">
        <v>9390</v>
      </c>
      <c r="E21" s="77"/>
      <c r="F21" s="23"/>
      <c r="G21" s="23"/>
      <c r="H21" s="93"/>
      <c r="I21" s="97"/>
    </row>
    <row r="22" spans="1:9" s="4" customFormat="1" ht="15.75" customHeight="1" x14ac:dyDescent="0.2">
      <c r="A22" s="1"/>
      <c r="B22" s="1"/>
      <c r="C22" s="52"/>
      <c r="D22" s="64"/>
      <c r="E22" s="77"/>
      <c r="F22" s="23"/>
      <c r="G22" s="23"/>
    </row>
    <row r="23" spans="1:9" s="4" customFormat="1" ht="15.75" customHeight="1" x14ac:dyDescent="0.25">
      <c r="A23" s="1"/>
      <c r="B23" s="1"/>
      <c r="C23" s="51" t="s">
        <v>1533</v>
      </c>
      <c r="D23" s="63">
        <f>SUM(D24:D53)</f>
        <v>144875</v>
      </c>
      <c r="E23" s="77"/>
      <c r="F23" s="23"/>
      <c r="G23" s="23"/>
      <c r="I23" s="63"/>
    </row>
    <row r="24" spans="1:9" s="5" customFormat="1" ht="15.75" customHeight="1" x14ac:dyDescent="0.25">
      <c r="A24" s="1"/>
      <c r="B24" s="1"/>
      <c r="C24" s="52" t="s">
        <v>1534</v>
      </c>
      <c r="D24" s="59">
        <v>4429</v>
      </c>
      <c r="E24" s="77"/>
      <c r="F24" s="23"/>
      <c r="G24" s="23"/>
      <c r="I24" s="97"/>
    </row>
    <row r="25" spans="1:9" s="4" customFormat="1" ht="15.75" customHeight="1" x14ac:dyDescent="0.2">
      <c r="A25" s="1"/>
      <c r="B25" s="1"/>
      <c r="C25" s="52" t="s">
        <v>1535</v>
      </c>
      <c r="D25" s="59">
        <v>2849</v>
      </c>
      <c r="E25" s="77"/>
      <c r="F25" s="23"/>
      <c r="G25" s="23"/>
      <c r="I25" s="97"/>
    </row>
    <row r="26" spans="1:9" s="4" customFormat="1" ht="15.75" customHeight="1" x14ac:dyDescent="0.25">
      <c r="A26" s="1"/>
      <c r="B26" s="1"/>
      <c r="C26" s="52" t="s">
        <v>1536</v>
      </c>
      <c r="D26" s="59">
        <v>2882</v>
      </c>
      <c r="E26" s="77"/>
      <c r="F26" s="23"/>
      <c r="G26" s="23"/>
      <c r="H26" s="93"/>
      <c r="I26" s="97"/>
    </row>
    <row r="27" spans="1:9" s="4" customFormat="1" ht="15.75" customHeight="1" x14ac:dyDescent="0.2">
      <c r="A27" s="1"/>
      <c r="B27" s="1"/>
      <c r="C27" s="52" t="s">
        <v>1537</v>
      </c>
      <c r="D27" s="59">
        <v>5023</v>
      </c>
      <c r="E27" s="77"/>
      <c r="F27" s="23"/>
      <c r="G27" s="23"/>
      <c r="I27" s="97"/>
    </row>
    <row r="28" spans="1:9" s="4" customFormat="1" ht="15.75" customHeight="1" x14ac:dyDescent="0.2">
      <c r="A28" s="1"/>
      <c r="B28" s="1"/>
      <c r="C28" s="52" t="s">
        <v>1538</v>
      </c>
      <c r="D28" s="59">
        <v>5588</v>
      </c>
      <c r="E28" s="77"/>
      <c r="F28" s="23"/>
      <c r="G28" s="23"/>
      <c r="I28" s="97"/>
    </row>
    <row r="29" spans="1:9" s="4" customFormat="1" ht="15.75" customHeight="1" x14ac:dyDescent="0.2">
      <c r="A29" s="1"/>
      <c r="B29" s="1"/>
      <c r="C29" s="52" t="s">
        <v>1539</v>
      </c>
      <c r="D29" s="59">
        <v>7121</v>
      </c>
      <c r="E29" s="77"/>
      <c r="F29" s="23"/>
      <c r="G29" s="23"/>
      <c r="I29" s="97"/>
    </row>
    <row r="30" spans="1:9" s="4" customFormat="1" ht="15.75" customHeight="1" x14ac:dyDescent="0.2">
      <c r="A30" s="1"/>
      <c r="B30" s="1"/>
      <c r="C30" s="52" t="s">
        <v>1540</v>
      </c>
      <c r="D30" s="59">
        <v>4170</v>
      </c>
      <c r="E30" s="77"/>
      <c r="F30" s="23"/>
      <c r="G30" s="23"/>
      <c r="I30" s="97"/>
    </row>
    <row r="31" spans="1:9" s="10" customFormat="1" ht="15.75" customHeight="1" x14ac:dyDescent="0.2">
      <c r="A31" s="1"/>
      <c r="B31" s="1"/>
      <c r="C31" s="52" t="s">
        <v>1541</v>
      </c>
      <c r="D31" s="59">
        <v>964</v>
      </c>
      <c r="E31" s="77"/>
      <c r="F31" s="23"/>
      <c r="G31" s="23"/>
      <c r="I31" s="97"/>
    </row>
    <row r="32" spans="1:9" s="4" customFormat="1" ht="15.75" customHeight="1" x14ac:dyDescent="0.2">
      <c r="A32" s="1"/>
      <c r="B32" s="1"/>
      <c r="C32" s="52" t="s">
        <v>1542</v>
      </c>
      <c r="D32" s="59">
        <v>5197</v>
      </c>
      <c r="E32" s="77"/>
      <c r="F32" s="23"/>
      <c r="G32" s="23"/>
      <c r="I32" s="97"/>
    </row>
    <row r="33" spans="1:9" s="4" customFormat="1" ht="15.75" customHeight="1" x14ac:dyDescent="0.2">
      <c r="A33" s="1"/>
      <c r="B33" s="1"/>
      <c r="C33" s="52" t="s">
        <v>1543</v>
      </c>
      <c r="D33" s="59">
        <v>3736</v>
      </c>
      <c r="E33" s="77"/>
      <c r="F33" s="23"/>
      <c r="G33" s="23"/>
      <c r="I33" s="97"/>
    </row>
    <row r="34" spans="1:9" s="4" customFormat="1" ht="15.75" customHeight="1" x14ac:dyDescent="0.2">
      <c r="A34" s="1"/>
      <c r="B34" s="1"/>
      <c r="C34" s="52" t="s">
        <v>1544</v>
      </c>
      <c r="D34" s="59">
        <v>10996</v>
      </c>
      <c r="E34" s="77"/>
      <c r="F34" s="23"/>
      <c r="G34" s="23"/>
      <c r="I34" s="97"/>
    </row>
    <row r="35" spans="1:9" s="4" customFormat="1" ht="15.75" customHeight="1" x14ac:dyDescent="0.2">
      <c r="A35" s="1"/>
      <c r="B35" s="1"/>
      <c r="C35" s="52" t="s">
        <v>160</v>
      </c>
      <c r="D35" s="59">
        <v>3955</v>
      </c>
      <c r="E35" s="77"/>
      <c r="F35" s="23"/>
      <c r="G35" s="23"/>
      <c r="I35" s="97"/>
    </row>
    <row r="36" spans="1:9" s="5" customFormat="1" ht="15.75" customHeight="1" x14ac:dyDescent="0.25">
      <c r="A36" s="1"/>
      <c r="B36" s="1"/>
      <c r="C36" s="52" t="s">
        <v>1545</v>
      </c>
      <c r="D36" s="59">
        <v>3411</v>
      </c>
      <c r="E36" s="77"/>
      <c r="F36" s="23"/>
      <c r="G36" s="23"/>
      <c r="I36" s="97"/>
    </row>
    <row r="37" spans="1:9" s="4" customFormat="1" ht="15.75" customHeight="1" x14ac:dyDescent="0.2">
      <c r="A37" s="1"/>
      <c r="B37" s="1"/>
      <c r="C37" s="52" t="s">
        <v>1546</v>
      </c>
      <c r="D37" s="59">
        <v>2026</v>
      </c>
      <c r="E37" s="77"/>
      <c r="F37" s="23"/>
      <c r="G37" s="23"/>
      <c r="I37" s="97"/>
    </row>
    <row r="38" spans="1:9" s="4" customFormat="1" ht="15.75" customHeight="1" x14ac:dyDescent="0.2">
      <c r="A38" s="1"/>
      <c r="B38" s="1"/>
      <c r="C38" s="52" t="s">
        <v>1547</v>
      </c>
      <c r="D38" s="59">
        <v>5362</v>
      </c>
      <c r="E38" s="77"/>
      <c r="F38" s="23"/>
      <c r="G38" s="23"/>
      <c r="I38" s="97"/>
    </row>
    <row r="39" spans="1:9" s="4" customFormat="1" ht="15.75" customHeight="1" x14ac:dyDescent="0.2">
      <c r="A39" s="1"/>
      <c r="B39" s="1"/>
      <c r="C39" s="52" t="s">
        <v>2</v>
      </c>
      <c r="D39" s="59">
        <v>2197</v>
      </c>
      <c r="E39" s="77"/>
      <c r="F39" s="23"/>
      <c r="G39" s="23"/>
      <c r="I39" s="97"/>
    </row>
    <row r="40" spans="1:9" s="5" customFormat="1" ht="15.75" customHeight="1" x14ac:dyDescent="0.25">
      <c r="A40" s="1"/>
      <c r="B40" s="1"/>
      <c r="C40" s="52" t="s">
        <v>1548</v>
      </c>
      <c r="D40" s="59">
        <v>3627</v>
      </c>
      <c r="E40" s="77"/>
      <c r="F40" s="23"/>
      <c r="G40" s="23"/>
      <c r="I40" s="97"/>
    </row>
    <row r="41" spans="1:9" s="4" customFormat="1" ht="15.75" customHeight="1" x14ac:dyDescent="0.2">
      <c r="A41" s="1"/>
      <c r="B41" s="1"/>
      <c r="C41" s="52" t="s">
        <v>1549</v>
      </c>
      <c r="D41" s="59">
        <v>2011</v>
      </c>
      <c r="E41" s="77"/>
      <c r="F41" s="23"/>
      <c r="G41" s="23"/>
      <c r="I41" s="97"/>
    </row>
    <row r="42" spans="1:9" s="4" customFormat="1" ht="15.75" customHeight="1" x14ac:dyDescent="0.2">
      <c r="A42" s="1"/>
      <c r="B42" s="1"/>
      <c r="C42" s="52" t="s">
        <v>3</v>
      </c>
      <c r="D42" s="59">
        <v>3351</v>
      </c>
      <c r="E42" s="77"/>
      <c r="F42" s="23"/>
      <c r="G42" s="23"/>
      <c r="I42" s="97"/>
    </row>
    <row r="43" spans="1:9" s="5" customFormat="1" ht="15.75" customHeight="1" x14ac:dyDescent="0.25">
      <c r="A43" s="1"/>
      <c r="B43" s="1"/>
      <c r="C43" s="52" t="s">
        <v>1550</v>
      </c>
      <c r="D43" s="59">
        <v>5388</v>
      </c>
      <c r="E43" s="77"/>
      <c r="F43" s="23"/>
      <c r="G43" s="23"/>
      <c r="I43" s="97"/>
    </row>
    <row r="44" spans="1:9" s="4" customFormat="1" ht="15.75" customHeight="1" x14ac:dyDescent="0.2">
      <c r="A44" s="1"/>
      <c r="B44" s="1"/>
      <c r="C44" s="52" t="s">
        <v>1551</v>
      </c>
      <c r="D44" s="59">
        <v>10476</v>
      </c>
      <c r="E44" s="77"/>
      <c r="F44" s="23"/>
      <c r="G44" s="23"/>
      <c r="I44" s="97"/>
    </row>
    <row r="45" spans="1:9" s="4" customFormat="1" ht="15.75" customHeight="1" x14ac:dyDescent="0.2">
      <c r="A45" s="1"/>
      <c r="B45" s="1"/>
      <c r="C45" s="52" t="s">
        <v>30</v>
      </c>
      <c r="D45" s="59">
        <v>6611</v>
      </c>
      <c r="E45" s="77"/>
      <c r="F45" s="23"/>
      <c r="G45" s="23"/>
      <c r="I45" s="97"/>
    </row>
    <row r="46" spans="1:9" s="4" customFormat="1" ht="15.75" customHeight="1" x14ac:dyDescent="0.2">
      <c r="A46" s="1"/>
      <c r="B46" s="1"/>
      <c r="C46" s="52" t="s">
        <v>569</v>
      </c>
      <c r="D46" s="59">
        <v>8832</v>
      </c>
      <c r="E46" s="77"/>
      <c r="F46" s="23"/>
      <c r="G46" s="23"/>
      <c r="I46" s="97"/>
    </row>
    <row r="47" spans="1:9" s="4" customFormat="1" ht="15.75" customHeight="1" x14ac:dyDescent="0.2">
      <c r="A47" s="1"/>
      <c r="B47" s="1"/>
      <c r="C47" s="52" t="s">
        <v>1552</v>
      </c>
      <c r="D47" s="59">
        <v>6389</v>
      </c>
      <c r="E47" s="77"/>
      <c r="F47" s="23"/>
      <c r="G47" s="23"/>
      <c r="I47" s="97"/>
    </row>
    <row r="48" spans="1:9" s="4" customFormat="1" ht="15.75" customHeight="1" x14ac:dyDescent="0.2">
      <c r="A48" s="1"/>
      <c r="B48" s="1"/>
      <c r="C48" s="52" t="s">
        <v>1553</v>
      </c>
      <c r="D48" s="59">
        <v>4344</v>
      </c>
      <c r="E48" s="77"/>
      <c r="F48" s="23"/>
      <c r="G48" s="23"/>
      <c r="I48" s="97"/>
    </row>
    <row r="49" spans="1:9" s="4" customFormat="1" ht="15.75" customHeight="1" x14ac:dyDescent="0.2">
      <c r="A49" s="1"/>
      <c r="B49" s="1"/>
      <c r="C49" s="52" t="s">
        <v>1554</v>
      </c>
      <c r="D49" s="59">
        <v>3820</v>
      </c>
      <c r="E49" s="77"/>
      <c r="F49" s="23"/>
      <c r="G49" s="23"/>
      <c r="I49" s="97"/>
    </row>
    <row r="50" spans="1:9" s="4" customFormat="1" ht="15.75" customHeight="1" x14ac:dyDescent="0.2">
      <c r="A50" s="1"/>
      <c r="B50" s="1"/>
      <c r="C50" s="52" t="s">
        <v>1555</v>
      </c>
      <c r="D50" s="59">
        <v>3171</v>
      </c>
      <c r="E50" s="77"/>
      <c r="F50" s="23"/>
      <c r="G50" s="23"/>
      <c r="I50" s="97"/>
    </row>
    <row r="51" spans="1:9" s="4" customFormat="1" ht="15.75" customHeight="1" x14ac:dyDescent="0.2">
      <c r="A51" s="1"/>
      <c r="B51" s="1"/>
      <c r="C51" s="52" t="s">
        <v>186</v>
      </c>
      <c r="D51" s="59">
        <v>3445</v>
      </c>
      <c r="E51" s="77"/>
      <c r="F51" s="23"/>
      <c r="G51" s="23"/>
      <c r="I51" s="97"/>
    </row>
    <row r="52" spans="1:9" s="4" customFormat="1" ht="15.75" customHeight="1" x14ac:dyDescent="0.2">
      <c r="A52" s="1"/>
      <c r="B52" s="1"/>
      <c r="C52" s="52" t="s">
        <v>1556</v>
      </c>
      <c r="D52" s="59">
        <v>7749</v>
      </c>
      <c r="E52" s="77"/>
      <c r="F52" s="23"/>
      <c r="G52" s="23"/>
      <c r="I52" s="97"/>
    </row>
    <row r="53" spans="1:9" s="4" customFormat="1" ht="15.75" customHeight="1" x14ac:dyDescent="0.2">
      <c r="A53" s="1"/>
      <c r="B53" s="1"/>
      <c r="C53" s="52" t="s">
        <v>1557</v>
      </c>
      <c r="D53" s="59">
        <v>5755</v>
      </c>
      <c r="E53" s="77"/>
      <c r="F53" s="23"/>
      <c r="G53" s="23"/>
      <c r="I53" s="97"/>
    </row>
    <row r="54" spans="1:9" s="4" customFormat="1" ht="15.75" customHeight="1" x14ac:dyDescent="0.2">
      <c r="A54" s="1"/>
      <c r="B54" s="1"/>
      <c r="C54" s="52"/>
      <c r="D54" s="64"/>
      <c r="E54" s="77"/>
      <c r="F54" s="23"/>
      <c r="G54" s="23"/>
    </row>
    <row r="55" spans="1:9" s="4" customFormat="1" ht="15.75" customHeight="1" x14ac:dyDescent="0.25">
      <c r="A55" s="1"/>
      <c r="B55" s="1"/>
      <c r="C55" s="51" t="s">
        <v>1558</v>
      </c>
      <c r="D55" s="63">
        <f>SUM(D56:D76)</f>
        <v>48066</v>
      </c>
      <c r="E55" s="77"/>
      <c r="F55" s="23"/>
      <c r="G55" s="23"/>
      <c r="I55" s="63"/>
    </row>
    <row r="56" spans="1:9" s="4" customFormat="1" ht="15.75" customHeight="1" x14ac:dyDescent="0.2">
      <c r="A56" s="1"/>
      <c r="B56" s="1"/>
      <c r="C56" s="52" t="s">
        <v>1559</v>
      </c>
      <c r="D56" s="59">
        <v>554</v>
      </c>
      <c r="E56" s="77"/>
      <c r="F56" s="23"/>
      <c r="G56" s="23"/>
      <c r="I56" s="97"/>
    </row>
    <row r="57" spans="1:9" s="5" customFormat="1" ht="15.75" customHeight="1" x14ac:dyDescent="0.25">
      <c r="A57" s="1"/>
      <c r="B57" s="1"/>
      <c r="C57" s="52" t="s">
        <v>1560</v>
      </c>
      <c r="D57" s="59">
        <v>6126</v>
      </c>
      <c r="E57" s="77"/>
      <c r="F57" s="23"/>
      <c r="G57" s="23"/>
      <c r="I57" s="97"/>
    </row>
    <row r="58" spans="1:9" s="4" customFormat="1" ht="15.75" customHeight="1" x14ac:dyDescent="0.2">
      <c r="A58" s="1"/>
      <c r="B58" s="1"/>
      <c r="C58" s="52" t="s">
        <v>1561</v>
      </c>
      <c r="D58" s="59">
        <v>509</v>
      </c>
      <c r="E58" s="77"/>
      <c r="F58" s="23"/>
      <c r="G58" s="23"/>
      <c r="I58" s="97"/>
    </row>
    <row r="59" spans="1:9" s="4" customFormat="1" ht="15.75" customHeight="1" x14ac:dyDescent="0.2">
      <c r="A59" s="1"/>
      <c r="B59" s="1"/>
      <c r="C59" s="52" t="s">
        <v>1562</v>
      </c>
      <c r="D59" s="59">
        <v>3510</v>
      </c>
      <c r="E59" s="77"/>
      <c r="F59" s="23"/>
      <c r="G59" s="23"/>
      <c r="I59" s="97"/>
    </row>
    <row r="60" spans="1:9" s="4" customFormat="1" ht="15.75" customHeight="1" x14ac:dyDescent="0.2">
      <c r="A60" s="1"/>
      <c r="B60" s="1"/>
      <c r="C60" s="52" t="s">
        <v>1563</v>
      </c>
      <c r="D60" s="59">
        <v>12701</v>
      </c>
      <c r="E60" s="77"/>
      <c r="F60" s="23"/>
      <c r="G60" s="23"/>
      <c r="I60" s="97"/>
    </row>
    <row r="61" spans="1:9" s="4" customFormat="1" ht="15.75" customHeight="1" x14ac:dyDescent="0.2">
      <c r="A61" s="1"/>
      <c r="B61" s="1"/>
      <c r="C61" s="52" t="s">
        <v>57</v>
      </c>
      <c r="D61" s="59">
        <v>223</v>
      </c>
      <c r="E61" s="77"/>
      <c r="F61" s="23"/>
      <c r="G61" s="23"/>
      <c r="I61" s="97"/>
    </row>
    <row r="62" spans="1:9" s="4" customFormat="1" ht="15.75" customHeight="1" x14ac:dyDescent="0.2">
      <c r="A62" s="1"/>
      <c r="B62" s="1"/>
      <c r="C62" s="52" t="s">
        <v>39</v>
      </c>
      <c r="D62" s="59">
        <v>724</v>
      </c>
      <c r="E62" s="77"/>
      <c r="F62" s="23"/>
      <c r="G62" s="23"/>
      <c r="I62" s="97"/>
    </row>
    <row r="63" spans="1:9" s="4" customFormat="1" ht="15.75" customHeight="1" x14ac:dyDescent="0.2">
      <c r="A63" s="1"/>
      <c r="B63" s="1"/>
      <c r="C63" s="52" t="s">
        <v>1564</v>
      </c>
      <c r="D63" s="59">
        <v>358</v>
      </c>
      <c r="E63" s="77"/>
      <c r="F63" s="23"/>
      <c r="G63" s="23"/>
      <c r="I63" s="97"/>
    </row>
    <row r="64" spans="1:9" s="4" customFormat="1" ht="15.75" customHeight="1" x14ac:dyDescent="0.2">
      <c r="A64" s="1"/>
      <c r="B64" s="1"/>
      <c r="C64" s="52" t="s">
        <v>1565</v>
      </c>
      <c r="D64" s="59">
        <v>1001</v>
      </c>
      <c r="E64" s="77"/>
      <c r="F64" s="23"/>
      <c r="G64" s="23"/>
      <c r="I64" s="97"/>
    </row>
    <row r="65" spans="1:9" s="5" customFormat="1" ht="15.75" customHeight="1" x14ac:dyDescent="0.25">
      <c r="A65" s="1"/>
      <c r="B65" s="1"/>
      <c r="C65" s="52" t="s">
        <v>1566</v>
      </c>
      <c r="D65" s="59">
        <v>2461</v>
      </c>
      <c r="E65" s="77"/>
      <c r="F65" s="23"/>
      <c r="G65" s="23"/>
      <c r="I65" s="97"/>
    </row>
    <row r="66" spans="1:9" s="5" customFormat="1" ht="15.75" customHeight="1" x14ac:dyDescent="0.25">
      <c r="A66" s="1"/>
      <c r="B66" s="1"/>
      <c r="C66" s="52" t="s">
        <v>1567</v>
      </c>
      <c r="D66" s="59">
        <v>1438</v>
      </c>
      <c r="E66" s="77"/>
      <c r="F66" s="23"/>
      <c r="G66" s="23"/>
      <c r="I66" s="97"/>
    </row>
    <row r="67" spans="1:9" s="4" customFormat="1" ht="15.75" customHeight="1" x14ac:dyDescent="0.2">
      <c r="A67" s="1"/>
      <c r="B67" s="1"/>
      <c r="C67" s="52" t="s">
        <v>1568</v>
      </c>
      <c r="D67" s="59">
        <v>75</v>
      </c>
      <c r="E67" s="77"/>
      <c r="F67" s="23"/>
      <c r="G67" s="23"/>
      <c r="I67" s="97"/>
    </row>
    <row r="68" spans="1:9" s="4" customFormat="1" ht="15.75" customHeight="1" x14ac:dyDescent="0.2">
      <c r="A68" s="1"/>
      <c r="B68" s="1"/>
      <c r="C68" s="52" t="s">
        <v>1569</v>
      </c>
      <c r="D68" s="59">
        <v>967</v>
      </c>
      <c r="E68" s="77"/>
      <c r="F68" s="23"/>
      <c r="G68" s="23"/>
      <c r="I68" s="97"/>
    </row>
    <row r="69" spans="1:9" s="4" customFormat="1" ht="15.75" customHeight="1" x14ac:dyDescent="0.2">
      <c r="A69" s="1"/>
      <c r="B69" s="1"/>
      <c r="C69" s="52" t="s">
        <v>1570</v>
      </c>
      <c r="D69" s="59">
        <v>804</v>
      </c>
      <c r="E69" s="77"/>
      <c r="F69" s="23"/>
      <c r="G69" s="23"/>
      <c r="I69" s="97"/>
    </row>
    <row r="70" spans="1:9" s="4" customFormat="1" ht="15.75" customHeight="1" x14ac:dyDescent="0.2">
      <c r="A70" s="1"/>
      <c r="B70" s="1"/>
      <c r="C70" s="52" t="s">
        <v>3</v>
      </c>
      <c r="D70" s="59">
        <v>1231</v>
      </c>
      <c r="E70" s="77"/>
      <c r="F70" s="23"/>
      <c r="G70" s="23"/>
      <c r="I70" s="97"/>
    </row>
    <row r="71" spans="1:9" s="4" customFormat="1" ht="15.75" customHeight="1" x14ac:dyDescent="0.2">
      <c r="A71" s="1"/>
      <c r="B71" s="1"/>
      <c r="C71" s="52" t="s">
        <v>8</v>
      </c>
      <c r="D71" s="59">
        <v>6865</v>
      </c>
      <c r="E71" s="77"/>
      <c r="F71" s="23"/>
      <c r="G71" s="23"/>
      <c r="I71" s="97"/>
    </row>
    <row r="72" spans="1:9" s="4" customFormat="1" ht="15.75" customHeight="1" x14ac:dyDescent="0.2">
      <c r="A72" s="1"/>
      <c r="B72" s="1"/>
      <c r="C72" s="52" t="s">
        <v>20</v>
      </c>
      <c r="D72" s="59">
        <v>2905</v>
      </c>
      <c r="E72" s="77"/>
      <c r="F72" s="23"/>
      <c r="G72" s="23"/>
      <c r="I72" s="97"/>
    </row>
    <row r="73" spans="1:9" s="4" customFormat="1" ht="15.75" customHeight="1" x14ac:dyDescent="0.2">
      <c r="A73" s="1"/>
      <c r="B73" s="1"/>
      <c r="C73" s="52" t="s">
        <v>114</v>
      </c>
      <c r="D73" s="59">
        <v>1514</v>
      </c>
      <c r="E73" s="77"/>
      <c r="F73" s="23"/>
      <c r="G73" s="23"/>
      <c r="I73" s="97"/>
    </row>
    <row r="74" spans="1:9" s="4" customFormat="1" ht="15.75" customHeight="1" x14ac:dyDescent="0.2">
      <c r="A74" s="1"/>
      <c r="B74" s="1"/>
      <c r="C74" s="52" t="s">
        <v>570</v>
      </c>
      <c r="D74" s="59">
        <v>1400</v>
      </c>
      <c r="E74" s="77"/>
      <c r="F74" s="23"/>
      <c r="G74" s="23"/>
      <c r="I74" s="97"/>
    </row>
    <row r="75" spans="1:9" s="4" customFormat="1" ht="15.75" customHeight="1" x14ac:dyDescent="0.2">
      <c r="A75" s="1"/>
      <c r="B75" s="1"/>
      <c r="C75" s="52" t="s">
        <v>1571</v>
      </c>
      <c r="D75" s="59">
        <v>168</v>
      </c>
      <c r="E75" s="77"/>
      <c r="F75" s="23"/>
      <c r="G75" s="23"/>
      <c r="I75" s="97"/>
    </row>
    <row r="76" spans="1:9" s="4" customFormat="1" ht="15.75" customHeight="1" x14ac:dyDescent="0.2">
      <c r="A76" s="1"/>
      <c r="B76" s="1"/>
      <c r="C76" s="52" t="s">
        <v>1572</v>
      </c>
      <c r="D76" s="59">
        <v>2532</v>
      </c>
      <c r="E76" s="77"/>
      <c r="F76" s="23"/>
      <c r="G76" s="23"/>
      <c r="I76" s="97"/>
    </row>
    <row r="77" spans="1:9" s="4" customFormat="1" ht="15.75" customHeight="1" x14ac:dyDescent="0.2">
      <c r="A77" s="1"/>
      <c r="B77" s="1"/>
      <c r="C77" s="52"/>
      <c r="D77" s="59"/>
      <c r="E77" s="77"/>
      <c r="F77" s="23"/>
      <c r="G77" s="23"/>
    </row>
    <row r="78" spans="1:9" s="4" customFormat="1" ht="15.75" customHeight="1" x14ac:dyDescent="0.2">
      <c r="A78" s="1"/>
      <c r="B78" s="1"/>
      <c r="C78" s="52"/>
      <c r="D78" s="59"/>
      <c r="E78" s="77"/>
      <c r="F78" s="23"/>
      <c r="G78" s="23"/>
    </row>
    <row r="79" spans="1:9" s="4" customFormat="1" ht="15.75" customHeight="1" x14ac:dyDescent="0.25">
      <c r="A79" s="1"/>
      <c r="B79" s="1"/>
      <c r="C79" s="51" t="s">
        <v>1573</v>
      </c>
      <c r="D79" s="63">
        <f>SUM(D80:D112)</f>
        <v>119497</v>
      </c>
      <c r="E79" s="77"/>
      <c r="F79" s="23"/>
      <c r="G79" s="23"/>
      <c r="I79" s="63"/>
    </row>
    <row r="80" spans="1:9" s="4" customFormat="1" ht="15.75" customHeight="1" x14ac:dyDescent="0.2">
      <c r="A80" s="1"/>
      <c r="B80" s="1"/>
      <c r="C80" s="52" t="s">
        <v>672</v>
      </c>
      <c r="D80" s="59">
        <v>12159</v>
      </c>
      <c r="E80" s="77"/>
      <c r="F80" s="23"/>
      <c r="G80" s="23"/>
      <c r="I80" s="97"/>
    </row>
    <row r="81" spans="1:9" s="4" customFormat="1" ht="15.75" customHeight="1" x14ac:dyDescent="0.2">
      <c r="A81" s="1"/>
      <c r="B81" s="1"/>
      <c r="C81" s="52" t="s">
        <v>548</v>
      </c>
      <c r="D81" s="59">
        <v>3151</v>
      </c>
      <c r="E81" s="77"/>
      <c r="F81" s="23"/>
      <c r="G81" s="23"/>
      <c r="I81" s="97"/>
    </row>
    <row r="82" spans="1:9" s="4" customFormat="1" ht="15.75" customHeight="1" x14ac:dyDescent="0.2">
      <c r="A82" s="1"/>
      <c r="B82" s="1"/>
      <c r="C82" s="52" t="s">
        <v>529</v>
      </c>
      <c r="D82" s="59">
        <v>2148</v>
      </c>
      <c r="E82" s="77"/>
      <c r="F82" s="23"/>
      <c r="G82" s="23"/>
      <c r="I82" s="97"/>
    </row>
    <row r="83" spans="1:9" s="4" customFormat="1" ht="15.75" customHeight="1" x14ac:dyDescent="0.2">
      <c r="A83" s="1"/>
      <c r="B83" s="1"/>
      <c r="C83" s="52" t="s">
        <v>1574</v>
      </c>
      <c r="D83" s="59">
        <v>2743</v>
      </c>
      <c r="E83" s="77"/>
      <c r="F83" s="23"/>
      <c r="G83" s="23"/>
      <c r="I83" s="97"/>
    </row>
    <row r="84" spans="1:9" s="4" customFormat="1" ht="15.75" customHeight="1" x14ac:dyDescent="0.2">
      <c r="A84" s="1"/>
      <c r="B84" s="1"/>
      <c r="C84" s="52" t="s">
        <v>1575</v>
      </c>
      <c r="D84" s="59">
        <v>1609</v>
      </c>
      <c r="E84" s="77"/>
      <c r="F84" s="23"/>
      <c r="G84" s="23"/>
      <c r="I84" s="97"/>
    </row>
    <row r="85" spans="1:9" s="5" customFormat="1" ht="15.75" customHeight="1" x14ac:dyDescent="0.25">
      <c r="A85" s="1"/>
      <c r="B85" s="1"/>
      <c r="C85" s="52" t="s">
        <v>1576</v>
      </c>
      <c r="D85" s="59">
        <v>2113</v>
      </c>
      <c r="E85" s="77"/>
      <c r="F85" s="23"/>
      <c r="G85" s="23"/>
      <c r="I85" s="97"/>
    </row>
    <row r="86" spans="1:9" s="4" customFormat="1" ht="15.75" customHeight="1" x14ac:dyDescent="0.2">
      <c r="A86" s="1"/>
      <c r="B86" s="1"/>
      <c r="C86" s="52" t="s">
        <v>42</v>
      </c>
      <c r="D86" s="59">
        <v>2480</v>
      </c>
      <c r="E86" s="77"/>
      <c r="F86" s="23"/>
      <c r="G86" s="23"/>
      <c r="I86" s="97"/>
    </row>
    <row r="87" spans="1:9" s="4" customFormat="1" ht="15.75" customHeight="1" x14ac:dyDescent="0.2">
      <c r="A87" s="1"/>
      <c r="B87" s="1"/>
      <c r="C87" s="52" t="s">
        <v>1577</v>
      </c>
      <c r="D87" s="59">
        <v>4790</v>
      </c>
      <c r="E87" s="77"/>
      <c r="F87" s="23"/>
      <c r="G87" s="23"/>
      <c r="I87" s="97"/>
    </row>
    <row r="88" spans="1:9" s="4" customFormat="1" ht="15.75" customHeight="1" x14ac:dyDescent="0.2">
      <c r="A88" s="1"/>
      <c r="B88" s="1"/>
      <c r="C88" s="52" t="s">
        <v>1578</v>
      </c>
      <c r="D88" s="59">
        <v>4910</v>
      </c>
      <c r="E88" s="77"/>
      <c r="F88" s="23"/>
      <c r="G88" s="23"/>
      <c r="I88" s="97"/>
    </row>
    <row r="89" spans="1:9" s="4" customFormat="1" ht="15.75" customHeight="1" x14ac:dyDescent="0.25">
      <c r="A89" s="1"/>
      <c r="B89" s="1"/>
      <c r="C89" s="52" t="s">
        <v>1579</v>
      </c>
      <c r="D89" s="59">
        <v>3352</v>
      </c>
      <c r="E89" s="77"/>
      <c r="F89" s="23"/>
      <c r="G89" s="23"/>
      <c r="H89" s="93"/>
      <c r="I89" s="97"/>
    </row>
    <row r="90" spans="1:9" s="5" customFormat="1" ht="15.75" customHeight="1" x14ac:dyDescent="0.25">
      <c r="A90" s="1"/>
      <c r="B90" s="1"/>
      <c r="C90" s="52" t="s">
        <v>1435</v>
      </c>
      <c r="D90" s="59">
        <v>2809</v>
      </c>
      <c r="E90" s="77"/>
      <c r="F90" s="23"/>
      <c r="G90" s="23"/>
      <c r="I90" s="97"/>
    </row>
    <row r="91" spans="1:9" s="4" customFormat="1" ht="15.75" customHeight="1" x14ac:dyDescent="0.2">
      <c r="A91" s="1"/>
      <c r="B91" s="1"/>
      <c r="C91" s="52" t="s">
        <v>1580</v>
      </c>
      <c r="D91" s="59">
        <v>2414</v>
      </c>
      <c r="E91" s="77"/>
      <c r="F91" s="23"/>
      <c r="G91" s="23"/>
      <c r="I91" s="97"/>
    </row>
    <row r="92" spans="1:9" s="4" customFormat="1" ht="15.75" customHeight="1" x14ac:dyDescent="0.2">
      <c r="A92" s="1"/>
      <c r="B92" s="1"/>
      <c r="C92" s="52" t="s">
        <v>1581</v>
      </c>
      <c r="D92" s="59">
        <v>4837</v>
      </c>
      <c r="E92" s="77"/>
      <c r="F92" s="23"/>
      <c r="G92" s="23"/>
      <c r="I92" s="97"/>
    </row>
    <row r="93" spans="1:9" s="4" customFormat="1" ht="15.75" customHeight="1" x14ac:dyDescent="0.2">
      <c r="A93" s="1"/>
      <c r="B93" s="1"/>
      <c r="C93" s="52" t="s">
        <v>1582</v>
      </c>
      <c r="D93" s="59">
        <v>5462</v>
      </c>
      <c r="E93" s="77"/>
      <c r="F93" s="23"/>
      <c r="G93" s="23"/>
      <c r="I93" s="97"/>
    </row>
    <row r="94" spans="1:9" s="4" customFormat="1" ht="15.75" customHeight="1" x14ac:dyDescent="0.2">
      <c r="A94" s="1"/>
      <c r="B94" s="1"/>
      <c r="C94" s="52" t="s">
        <v>156</v>
      </c>
      <c r="D94" s="59">
        <v>4037</v>
      </c>
      <c r="E94" s="77"/>
      <c r="F94" s="23"/>
      <c r="G94" s="23"/>
      <c r="I94" s="97"/>
    </row>
    <row r="95" spans="1:9" s="4" customFormat="1" ht="15.75" customHeight="1" x14ac:dyDescent="0.2">
      <c r="A95" s="1"/>
      <c r="B95" s="1"/>
      <c r="C95" s="52" t="s">
        <v>1583</v>
      </c>
      <c r="D95" s="59">
        <v>5395</v>
      </c>
      <c r="E95" s="77"/>
      <c r="F95" s="23"/>
      <c r="G95" s="23"/>
      <c r="I95" s="97"/>
    </row>
    <row r="96" spans="1:9" s="4" customFormat="1" ht="15.75" customHeight="1" x14ac:dyDescent="0.2">
      <c r="A96" s="1"/>
      <c r="B96" s="1"/>
      <c r="C96" s="52" t="s">
        <v>1529</v>
      </c>
      <c r="D96" s="59">
        <v>1631</v>
      </c>
      <c r="E96" s="77"/>
      <c r="F96" s="23"/>
      <c r="G96" s="23"/>
      <c r="I96" s="97"/>
    </row>
    <row r="97" spans="1:9" s="4" customFormat="1" ht="15.75" customHeight="1" x14ac:dyDescent="0.2">
      <c r="A97" s="1"/>
      <c r="B97" s="1"/>
      <c r="C97" s="52" t="s">
        <v>1584</v>
      </c>
      <c r="D97" s="59">
        <v>1679</v>
      </c>
      <c r="E97" s="77"/>
      <c r="F97" s="23"/>
      <c r="G97" s="23"/>
      <c r="I97" s="97"/>
    </row>
    <row r="98" spans="1:9" s="4" customFormat="1" ht="15.75" customHeight="1" x14ac:dyDescent="0.2">
      <c r="A98" s="1"/>
      <c r="B98" s="1"/>
      <c r="C98" s="52" t="s">
        <v>1585</v>
      </c>
      <c r="D98" s="59">
        <v>3815</v>
      </c>
      <c r="E98" s="77"/>
      <c r="F98" s="23"/>
      <c r="G98" s="23"/>
      <c r="I98" s="97"/>
    </row>
    <row r="99" spans="1:9" s="4" customFormat="1" ht="15.75" customHeight="1" x14ac:dyDescent="0.2">
      <c r="A99" s="1"/>
      <c r="B99" s="1"/>
      <c r="C99" s="52" t="s">
        <v>1586</v>
      </c>
      <c r="D99" s="59">
        <v>5318</v>
      </c>
      <c r="E99" s="77"/>
      <c r="F99" s="23"/>
      <c r="G99" s="23"/>
      <c r="I99" s="97"/>
    </row>
    <row r="100" spans="1:9" s="4" customFormat="1" ht="15.75" customHeight="1" x14ac:dyDescent="0.2">
      <c r="A100" s="1"/>
      <c r="B100" s="1"/>
      <c r="C100" s="52" t="s">
        <v>1587</v>
      </c>
      <c r="D100" s="59">
        <v>5591</v>
      </c>
      <c r="E100" s="77"/>
      <c r="F100" s="23"/>
      <c r="G100" s="23"/>
      <c r="I100" s="97"/>
    </row>
    <row r="101" spans="1:9" s="4" customFormat="1" ht="15.75" customHeight="1" x14ac:dyDescent="0.2">
      <c r="A101" s="1"/>
      <c r="B101" s="1"/>
      <c r="C101" s="52" t="s">
        <v>1588</v>
      </c>
      <c r="D101" s="59">
        <v>1872</v>
      </c>
      <c r="E101" s="77"/>
      <c r="F101" s="23"/>
      <c r="G101" s="23"/>
      <c r="I101" s="97"/>
    </row>
    <row r="102" spans="1:9" s="4" customFormat="1" ht="15.75" customHeight="1" x14ac:dyDescent="0.2">
      <c r="A102" s="1"/>
      <c r="B102" s="1"/>
      <c r="C102" s="52" t="s">
        <v>525</v>
      </c>
      <c r="D102" s="59">
        <v>2134</v>
      </c>
      <c r="E102" s="77"/>
      <c r="F102" s="23"/>
      <c r="G102" s="23"/>
      <c r="I102" s="97"/>
    </row>
    <row r="103" spans="1:9" s="4" customFormat="1" ht="15.75" customHeight="1" x14ac:dyDescent="0.2">
      <c r="A103" s="1"/>
      <c r="B103" s="1"/>
      <c r="C103" s="52" t="s">
        <v>1589</v>
      </c>
      <c r="D103" s="59">
        <v>3864</v>
      </c>
      <c r="E103" s="77"/>
      <c r="F103" s="23"/>
      <c r="G103" s="23"/>
      <c r="I103" s="97"/>
    </row>
    <row r="104" spans="1:9" s="4" customFormat="1" ht="15.75" customHeight="1" x14ac:dyDescent="0.2">
      <c r="A104" s="1"/>
      <c r="B104" s="1"/>
      <c r="C104" s="52" t="s">
        <v>891</v>
      </c>
      <c r="D104" s="59">
        <v>5019</v>
      </c>
      <c r="E104" s="77"/>
      <c r="F104" s="23"/>
      <c r="G104" s="23"/>
      <c r="I104" s="97"/>
    </row>
    <row r="105" spans="1:9" s="4" customFormat="1" ht="15.75" customHeight="1" x14ac:dyDescent="0.2">
      <c r="A105" s="1"/>
      <c r="B105" s="1"/>
      <c r="C105" s="52" t="s">
        <v>1590</v>
      </c>
      <c r="D105" s="59">
        <v>5293</v>
      </c>
      <c r="E105" s="77"/>
      <c r="F105" s="23"/>
      <c r="G105" s="23"/>
      <c r="I105" s="97"/>
    </row>
    <row r="106" spans="1:9" s="4" customFormat="1" ht="15.75" customHeight="1" x14ac:dyDescent="0.2">
      <c r="A106" s="1"/>
      <c r="B106" s="1"/>
      <c r="C106" s="52" t="s">
        <v>21</v>
      </c>
      <c r="D106" s="59">
        <v>1338</v>
      </c>
      <c r="E106" s="77"/>
      <c r="F106" s="23"/>
      <c r="G106" s="23"/>
      <c r="I106" s="97"/>
    </row>
    <row r="107" spans="1:9" s="4" customFormat="1" ht="15.75" customHeight="1" x14ac:dyDescent="0.2">
      <c r="A107" s="1"/>
      <c r="B107" s="1"/>
      <c r="C107" s="52" t="s">
        <v>1591</v>
      </c>
      <c r="D107" s="59">
        <v>2570</v>
      </c>
      <c r="E107" s="77"/>
      <c r="F107" s="23"/>
      <c r="G107" s="23"/>
      <c r="I107" s="97"/>
    </row>
    <row r="108" spans="1:9" s="4" customFormat="1" ht="15.75" customHeight="1" x14ac:dyDescent="0.2">
      <c r="A108" s="1"/>
      <c r="B108" s="1"/>
      <c r="C108" s="52" t="s">
        <v>1592</v>
      </c>
      <c r="D108" s="59">
        <v>3713</v>
      </c>
      <c r="E108" s="77"/>
      <c r="F108" s="23"/>
      <c r="G108" s="23"/>
      <c r="I108" s="97"/>
    </row>
    <row r="109" spans="1:9" s="4" customFormat="1" ht="15.75" customHeight="1" x14ac:dyDescent="0.2">
      <c r="A109" s="1"/>
      <c r="B109" s="1"/>
      <c r="C109" s="52" t="s">
        <v>339</v>
      </c>
      <c r="D109" s="59">
        <v>3266</v>
      </c>
      <c r="E109" s="77"/>
      <c r="F109" s="23"/>
      <c r="G109" s="23"/>
      <c r="I109" s="97"/>
    </row>
    <row r="110" spans="1:9" s="4" customFormat="1" ht="15.75" customHeight="1" x14ac:dyDescent="0.2">
      <c r="A110" s="1"/>
      <c r="B110" s="1"/>
      <c r="C110" s="52" t="s">
        <v>1593</v>
      </c>
      <c r="D110" s="59">
        <v>2824</v>
      </c>
      <c r="E110" s="77"/>
      <c r="F110" s="23"/>
      <c r="G110" s="23"/>
      <c r="I110" s="97"/>
    </row>
    <row r="111" spans="1:9" s="4" customFormat="1" ht="15.75" customHeight="1" x14ac:dyDescent="0.2">
      <c r="A111" s="1"/>
      <c r="B111" s="1"/>
      <c r="C111" s="52" t="s">
        <v>1594</v>
      </c>
      <c r="D111" s="59">
        <v>2461</v>
      </c>
      <c r="E111" s="77"/>
      <c r="F111" s="23"/>
      <c r="G111" s="23"/>
      <c r="I111" s="97"/>
    </row>
    <row r="112" spans="1:9" s="4" customFormat="1" ht="15.75" customHeight="1" x14ac:dyDescent="0.25">
      <c r="A112" s="1"/>
      <c r="B112" s="1"/>
      <c r="C112" s="52" t="s">
        <v>1595</v>
      </c>
      <c r="D112" s="59">
        <v>2700</v>
      </c>
      <c r="E112" s="77"/>
      <c r="F112" s="23"/>
      <c r="G112" s="23"/>
      <c r="H112" s="93"/>
      <c r="I112" s="97"/>
    </row>
    <row r="113" spans="1:9" s="4" customFormat="1" ht="15.75" customHeight="1" x14ac:dyDescent="0.2">
      <c r="A113" s="1"/>
      <c r="B113" s="1"/>
      <c r="C113" s="52"/>
      <c r="D113" s="59"/>
      <c r="E113" s="77"/>
      <c r="F113" s="23"/>
      <c r="G113" s="23"/>
    </row>
    <row r="114" spans="1:9" s="4" customFormat="1" ht="15.75" customHeight="1" x14ac:dyDescent="0.2">
      <c r="A114" s="1"/>
      <c r="B114" s="1"/>
      <c r="C114" s="52"/>
      <c r="D114" s="59"/>
      <c r="E114" s="77"/>
      <c r="F114" s="23"/>
      <c r="G114" s="23"/>
    </row>
    <row r="115" spans="1:9" s="4" customFormat="1" ht="15.75" customHeight="1" x14ac:dyDescent="0.25">
      <c r="A115" s="1"/>
      <c r="B115" s="1"/>
      <c r="C115" s="51" t="s">
        <v>1596</v>
      </c>
      <c r="D115" s="63">
        <f>SUM(D116:D148)</f>
        <v>135542</v>
      </c>
      <c r="E115" s="77"/>
      <c r="F115" s="23"/>
      <c r="G115" s="23"/>
      <c r="I115" s="63"/>
    </row>
    <row r="116" spans="1:9" s="4" customFormat="1" ht="15.75" customHeight="1" x14ac:dyDescent="0.2">
      <c r="A116" s="1"/>
      <c r="B116" s="1"/>
      <c r="C116" s="52" t="s">
        <v>1597</v>
      </c>
      <c r="D116" s="59">
        <v>3252</v>
      </c>
      <c r="E116" s="77"/>
      <c r="F116" s="23"/>
      <c r="G116" s="23"/>
      <c r="I116" s="97"/>
    </row>
    <row r="117" spans="1:9" s="4" customFormat="1" ht="15.75" customHeight="1" x14ac:dyDescent="0.2">
      <c r="A117" s="1"/>
      <c r="B117" s="1"/>
      <c r="C117" s="52" t="s">
        <v>1598</v>
      </c>
      <c r="D117" s="59">
        <v>9298</v>
      </c>
      <c r="E117" s="77"/>
      <c r="F117" s="23"/>
      <c r="G117" s="23"/>
      <c r="I117" s="97"/>
    </row>
    <row r="118" spans="1:9" s="4" customFormat="1" ht="15.75" customHeight="1" x14ac:dyDescent="0.25">
      <c r="A118" s="1"/>
      <c r="B118" s="1"/>
      <c r="C118" s="52" t="s">
        <v>1599</v>
      </c>
      <c r="D118" s="59">
        <v>2504</v>
      </c>
      <c r="E118" s="77"/>
      <c r="F118" s="23"/>
      <c r="G118" s="23"/>
      <c r="H118" s="93"/>
      <c r="I118" s="97"/>
    </row>
    <row r="119" spans="1:9" s="4" customFormat="1" ht="15.75" customHeight="1" x14ac:dyDescent="0.2">
      <c r="A119" s="1"/>
      <c r="B119" s="1"/>
      <c r="C119" s="52" t="s">
        <v>1600</v>
      </c>
      <c r="D119" s="59">
        <v>1877</v>
      </c>
      <c r="E119" s="77"/>
      <c r="F119" s="23"/>
      <c r="G119" s="23"/>
      <c r="I119" s="97"/>
    </row>
    <row r="120" spans="1:9" s="4" customFormat="1" ht="15.75" customHeight="1" x14ac:dyDescent="0.2">
      <c r="A120" s="1"/>
      <c r="B120" s="1"/>
      <c r="C120" s="52" t="s">
        <v>1601</v>
      </c>
      <c r="D120" s="59">
        <v>3663</v>
      </c>
      <c r="E120" s="77"/>
      <c r="F120" s="23"/>
      <c r="G120" s="23"/>
      <c r="I120" s="97"/>
    </row>
    <row r="121" spans="1:9" s="4" customFormat="1" ht="15.75" customHeight="1" x14ac:dyDescent="0.2">
      <c r="A121" s="1"/>
      <c r="B121" s="1"/>
      <c r="C121" s="52" t="s">
        <v>1602</v>
      </c>
      <c r="D121" s="59">
        <v>2196</v>
      </c>
      <c r="E121" s="77"/>
      <c r="F121" s="23"/>
      <c r="G121" s="23"/>
      <c r="I121" s="97"/>
    </row>
    <row r="122" spans="1:9" s="4" customFormat="1" ht="15.75" customHeight="1" x14ac:dyDescent="0.2">
      <c r="A122" s="1"/>
      <c r="B122" s="1"/>
      <c r="C122" s="52" t="s">
        <v>199</v>
      </c>
      <c r="D122" s="59">
        <v>6828</v>
      </c>
      <c r="E122" s="77"/>
      <c r="F122" s="23"/>
      <c r="G122" s="23"/>
      <c r="I122" s="97"/>
    </row>
    <row r="123" spans="1:9" s="4" customFormat="1" ht="15.75" customHeight="1" x14ac:dyDescent="0.2">
      <c r="A123" s="1"/>
      <c r="B123" s="1"/>
      <c r="C123" s="52" t="s">
        <v>150</v>
      </c>
      <c r="D123" s="59">
        <v>2654</v>
      </c>
      <c r="E123" s="77"/>
      <c r="F123" s="23"/>
      <c r="G123" s="23"/>
      <c r="I123" s="97"/>
    </row>
    <row r="124" spans="1:9" s="4" customFormat="1" ht="15.75" customHeight="1" x14ac:dyDescent="0.2">
      <c r="A124" s="1"/>
      <c r="B124" s="1"/>
      <c r="C124" s="52" t="s">
        <v>1181</v>
      </c>
      <c r="D124" s="59">
        <v>3609</v>
      </c>
      <c r="E124" s="77"/>
      <c r="F124" s="23"/>
      <c r="G124" s="23"/>
      <c r="I124" s="97"/>
    </row>
    <row r="125" spans="1:9" s="4" customFormat="1" ht="15.75" customHeight="1" x14ac:dyDescent="0.2">
      <c r="A125" s="1"/>
      <c r="B125" s="1"/>
      <c r="C125" s="52" t="s">
        <v>1603</v>
      </c>
      <c r="D125" s="59">
        <v>3268</v>
      </c>
      <c r="E125" s="77"/>
      <c r="F125" s="23"/>
      <c r="G125" s="23"/>
      <c r="I125" s="97"/>
    </row>
    <row r="126" spans="1:9" s="4" customFormat="1" ht="15.75" customHeight="1" x14ac:dyDescent="0.2">
      <c r="A126" s="1"/>
      <c r="B126" s="1"/>
      <c r="C126" s="52" t="s">
        <v>1604</v>
      </c>
      <c r="D126" s="59">
        <v>3152</v>
      </c>
      <c r="E126" s="77"/>
      <c r="F126" s="23"/>
      <c r="G126" s="23"/>
      <c r="I126" s="97"/>
    </row>
    <row r="127" spans="1:9" s="4" customFormat="1" ht="15.75" customHeight="1" x14ac:dyDescent="0.2">
      <c r="A127" s="1"/>
      <c r="B127" s="1"/>
      <c r="C127" s="52" t="s">
        <v>1605</v>
      </c>
      <c r="D127" s="59">
        <v>5414</v>
      </c>
      <c r="E127" s="77"/>
      <c r="F127" s="23"/>
      <c r="G127" s="23"/>
      <c r="I127" s="97"/>
    </row>
    <row r="128" spans="1:9" s="4" customFormat="1" ht="15.75" customHeight="1" x14ac:dyDescent="0.2">
      <c r="A128" s="1"/>
      <c r="B128" s="1"/>
      <c r="C128" s="52" t="s">
        <v>1606</v>
      </c>
      <c r="D128" s="59">
        <v>4559</v>
      </c>
      <c r="E128" s="77"/>
      <c r="F128" s="23"/>
      <c r="G128" s="23"/>
      <c r="I128" s="97"/>
    </row>
    <row r="129" spans="1:9" s="4" customFormat="1" ht="15.75" customHeight="1" x14ac:dyDescent="0.2">
      <c r="A129" s="1"/>
      <c r="B129" s="1"/>
      <c r="C129" s="52" t="s">
        <v>1607</v>
      </c>
      <c r="D129" s="59">
        <v>3195</v>
      </c>
      <c r="E129" s="77"/>
      <c r="F129" s="23"/>
      <c r="G129" s="23"/>
      <c r="I129" s="97"/>
    </row>
    <row r="130" spans="1:9" s="4" customFormat="1" ht="15.75" customHeight="1" x14ac:dyDescent="0.2">
      <c r="A130" s="1"/>
      <c r="B130" s="1"/>
      <c r="C130" s="52" t="s">
        <v>2377</v>
      </c>
      <c r="D130" s="59">
        <v>2097</v>
      </c>
      <c r="E130" s="77"/>
      <c r="F130" s="23"/>
      <c r="G130" s="23"/>
      <c r="I130" s="97"/>
    </row>
    <row r="131" spans="1:9" s="4" customFormat="1" ht="15.75" customHeight="1" x14ac:dyDescent="0.25">
      <c r="A131" s="1"/>
      <c r="B131" s="1"/>
      <c r="C131" s="52" t="s">
        <v>142</v>
      </c>
      <c r="D131" s="59">
        <v>996</v>
      </c>
      <c r="E131" s="77"/>
      <c r="F131" s="23"/>
      <c r="G131" s="23"/>
      <c r="H131" s="93"/>
      <c r="I131" s="97"/>
    </row>
    <row r="132" spans="1:9" s="4" customFormat="1" ht="15.75" customHeight="1" x14ac:dyDescent="0.2">
      <c r="A132" s="1"/>
      <c r="B132" s="1"/>
      <c r="C132" s="52" t="s">
        <v>1608</v>
      </c>
      <c r="D132" s="59">
        <v>4413</v>
      </c>
      <c r="E132" s="77"/>
      <c r="F132" s="23"/>
      <c r="G132" s="23"/>
      <c r="I132" s="97"/>
    </row>
    <row r="133" spans="1:9" s="4" customFormat="1" ht="15.75" customHeight="1" x14ac:dyDescent="0.2">
      <c r="A133" s="1"/>
      <c r="B133" s="1"/>
      <c r="C133" s="52" t="s">
        <v>1609</v>
      </c>
      <c r="D133" s="59">
        <v>3347</v>
      </c>
      <c r="E133" s="77"/>
      <c r="F133" s="23"/>
      <c r="G133" s="23"/>
      <c r="I133" s="97"/>
    </row>
    <row r="134" spans="1:9" s="4" customFormat="1" ht="15.75" customHeight="1" x14ac:dyDescent="0.2">
      <c r="A134" s="1"/>
      <c r="B134" s="1"/>
      <c r="C134" s="52" t="s">
        <v>1610</v>
      </c>
      <c r="D134" s="59">
        <v>6907</v>
      </c>
      <c r="E134" s="77"/>
      <c r="F134" s="23"/>
      <c r="G134" s="23"/>
      <c r="I134" s="97"/>
    </row>
    <row r="135" spans="1:9" s="4" customFormat="1" ht="15.75" customHeight="1" x14ac:dyDescent="0.2">
      <c r="A135" s="1"/>
      <c r="B135" s="1"/>
      <c r="C135" s="52" t="s">
        <v>1611</v>
      </c>
      <c r="D135" s="59">
        <v>6655</v>
      </c>
      <c r="E135" s="77"/>
      <c r="F135" s="23"/>
      <c r="G135" s="23"/>
      <c r="I135" s="97"/>
    </row>
    <row r="136" spans="1:9" s="4" customFormat="1" ht="15.75" customHeight="1" x14ac:dyDescent="0.2">
      <c r="A136" s="1"/>
      <c r="B136" s="1"/>
      <c r="C136" s="52" t="s">
        <v>1612</v>
      </c>
      <c r="D136" s="59">
        <v>3578</v>
      </c>
      <c r="E136" s="77"/>
      <c r="F136" s="23"/>
      <c r="G136" s="23"/>
      <c r="I136" s="97"/>
    </row>
    <row r="137" spans="1:9" s="4" customFormat="1" ht="15.75" customHeight="1" x14ac:dyDescent="0.2">
      <c r="A137" s="1"/>
      <c r="B137" s="1"/>
      <c r="C137" s="52" t="s">
        <v>2</v>
      </c>
      <c r="D137" s="59">
        <v>3535</v>
      </c>
      <c r="E137" s="77"/>
      <c r="F137" s="23"/>
      <c r="G137" s="23"/>
      <c r="I137" s="97"/>
    </row>
    <row r="138" spans="1:9" s="4" customFormat="1" ht="15.75" customHeight="1" x14ac:dyDescent="0.2">
      <c r="A138" s="1"/>
      <c r="B138" s="1"/>
      <c r="C138" s="52" t="s">
        <v>3</v>
      </c>
      <c r="D138" s="59">
        <v>3575</v>
      </c>
      <c r="E138" s="77"/>
      <c r="F138" s="23"/>
      <c r="G138" s="23"/>
      <c r="I138" s="97"/>
    </row>
    <row r="139" spans="1:9" s="4" customFormat="1" ht="15.75" customHeight="1" x14ac:dyDescent="0.2">
      <c r="A139" s="1"/>
      <c r="B139" s="1"/>
      <c r="C139" s="52" t="s">
        <v>8</v>
      </c>
      <c r="D139" s="59">
        <v>2504</v>
      </c>
      <c r="E139" s="77"/>
      <c r="F139" s="23"/>
      <c r="G139" s="23"/>
      <c r="I139" s="97"/>
    </row>
    <row r="140" spans="1:9" s="4" customFormat="1" ht="15.75" customHeight="1" x14ac:dyDescent="0.2">
      <c r="A140" s="1"/>
      <c r="B140" s="1"/>
      <c r="C140" s="52" t="s">
        <v>10</v>
      </c>
      <c r="D140" s="59">
        <v>8812</v>
      </c>
      <c r="E140" s="77"/>
      <c r="F140" s="23"/>
      <c r="G140" s="23"/>
      <c r="I140" s="97"/>
    </row>
    <row r="141" spans="1:9" s="5" customFormat="1" ht="15.75" customHeight="1" x14ac:dyDescent="0.25">
      <c r="A141" s="1"/>
      <c r="B141" s="1"/>
      <c r="C141" s="52" t="s">
        <v>569</v>
      </c>
      <c r="D141" s="59">
        <v>5885</v>
      </c>
      <c r="E141" s="77"/>
      <c r="F141" s="23"/>
      <c r="G141" s="23"/>
      <c r="I141" s="97"/>
    </row>
    <row r="142" spans="1:9" s="4" customFormat="1" ht="15.75" customHeight="1" x14ac:dyDescent="0.2">
      <c r="A142" s="1"/>
      <c r="B142" s="1"/>
      <c r="C142" s="52" t="s">
        <v>25</v>
      </c>
      <c r="D142" s="59">
        <v>4118</v>
      </c>
      <c r="E142" s="77"/>
      <c r="F142" s="23"/>
      <c r="G142" s="23"/>
      <c r="I142" s="97"/>
    </row>
    <row r="143" spans="1:9" s="4" customFormat="1" ht="15.75" customHeight="1" x14ac:dyDescent="0.2">
      <c r="A143" s="1"/>
      <c r="B143" s="1"/>
      <c r="C143" s="52" t="s">
        <v>67</v>
      </c>
      <c r="D143" s="59">
        <v>2241</v>
      </c>
      <c r="E143" s="77"/>
      <c r="F143" s="23"/>
      <c r="G143" s="23"/>
      <c r="I143" s="97"/>
    </row>
    <row r="144" spans="1:9" s="4" customFormat="1" ht="15.75" customHeight="1" x14ac:dyDescent="0.2">
      <c r="A144" s="1"/>
      <c r="B144" s="1"/>
      <c r="C144" s="52" t="s">
        <v>49</v>
      </c>
      <c r="D144" s="59">
        <v>2257</v>
      </c>
      <c r="E144" s="77"/>
      <c r="F144" s="23"/>
      <c r="G144" s="23"/>
      <c r="I144" s="97"/>
    </row>
    <row r="145" spans="1:9" s="4" customFormat="1" ht="15.75" customHeight="1" x14ac:dyDescent="0.2">
      <c r="A145" s="1"/>
      <c r="B145" s="1"/>
      <c r="C145" s="52" t="s">
        <v>60</v>
      </c>
      <c r="D145" s="59">
        <v>3920</v>
      </c>
      <c r="E145" s="77"/>
      <c r="F145" s="23"/>
      <c r="G145" s="23"/>
      <c r="I145" s="97"/>
    </row>
    <row r="146" spans="1:9" s="4" customFormat="1" ht="15.75" customHeight="1" x14ac:dyDescent="0.2">
      <c r="A146" s="1"/>
      <c r="B146" s="1"/>
      <c r="C146" s="52" t="s">
        <v>1613</v>
      </c>
      <c r="D146" s="59">
        <v>5615</v>
      </c>
      <c r="E146" s="77"/>
      <c r="F146" s="23"/>
      <c r="G146" s="23"/>
      <c r="I146" s="97"/>
    </row>
    <row r="147" spans="1:9" s="4" customFormat="1" ht="15.75" customHeight="1" x14ac:dyDescent="0.2">
      <c r="A147" s="1"/>
      <c r="B147" s="1"/>
      <c r="C147" s="52" t="s">
        <v>1614</v>
      </c>
      <c r="D147" s="59">
        <v>7891</v>
      </c>
      <c r="E147" s="77"/>
      <c r="F147" s="23"/>
      <c r="G147" s="23"/>
      <c r="I147" s="97"/>
    </row>
    <row r="148" spans="1:9" s="4" customFormat="1" ht="15.75" customHeight="1" x14ac:dyDescent="0.2">
      <c r="A148" s="1"/>
      <c r="B148" s="1"/>
      <c r="C148" s="52" t="s">
        <v>1615</v>
      </c>
      <c r="D148" s="59">
        <v>1727</v>
      </c>
      <c r="E148" s="77"/>
      <c r="F148" s="23"/>
      <c r="G148" s="23"/>
      <c r="I148" s="97"/>
    </row>
    <row r="149" spans="1:9" s="4" customFormat="1" ht="15.75" customHeight="1" x14ac:dyDescent="0.2">
      <c r="A149" s="1"/>
      <c r="B149" s="1"/>
      <c r="C149" s="52"/>
      <c r="D149" s="59"/>
      <c r="E149" s="77"/>
      <c r="F149" s="23"/>
      <c r="G149" s="23"/>
    </row>
    <row r="150" spans="1:9" s="4" customFormat="1" ht="15.75" customHeight="1" x14ac:dyDescent="0.2">
      <c r="A150" s="1"/>
      <c r="B150" s="1"/>
      <c r="C150" s="52"/>
      <c r="D150" s="59"/>
      <c r="E150" s="77"/>
      <c r="F150" s="23"/>
      <c r="G150" s="23"/>
    </row>
    <row r="151" spans="1:9" s="4" customFormat="1" ht="15.75" customHeight="1" x14ac:dyDescent="0.25">
      <c r="A151" s="1"/>
      <c r="B151" s="1"/>
      <c r="C151" s="51" t="s">
        <v>1616</v>
      </c>
      <c r="D151" s="63">
        <f>SUM(D152:D182)</f>
        <v>128893</v>
      </c>
      <c r="E151" s="77"/>
      <c r="F151" s="23"/>
      <c r="G151" s="23"/>
      <c r="I151" s="63"/>
    </row>
    <row r="152" spans="1:9" s="4" customFormat="1" ht="15.75" customHeight="1" x14ac:dyDescent="0.2">
      <c r="A152" s="1"/>
      <c r="B152" s="1"/>
      <c r="C152" s="52" t="s">
        <v>673</v>
      </c>
      <c r="D152" s="59">
        <v>6777</v>
      </c>
      <c r="E152" s="77"/>
      <c r="F152" s="23"/>
      <c r="G152" s="23"/>
      <c r="I152" s="97"/>
    </row>
    <row r="153" spans="1:9" s="4" customFormat="1" ht="15.75" customHeight="1" x14ac:dyDescent="0.2">
      <c r="A153" s="1"/>
      <c r="B153" s="1"/>
      <c r="C153" s="52" t="s">
        <v>1617</v>
      </c>
      <c r="D153" s="59">
        <v>2297</v>
      </c>
      <c r="E153" s="77"/>
      <c r="F153" s="23"/>
      <c r="G153" s="23"/>
      <c r="I153" s="97"/>
    </row>
    <row r="154" spans="1:9" s="4" customFormat="1" ht="15.75" customHeight="1" x14ac:dyDescent="0.2">
      <c r="A154" s="1"/>
      <c r="B154" s="1"/>
      <c r="C154" s="52" t="s">
        <v>1618</v>
      </c>
      <c r="D154" s="59">
        <v>3588</v>
      </c>
      <c r="E154" s="77"/>
      <c r="F154" s="23"/>
      <c r="G154" s="23"/>
      <c r="I154" s="97"/>
    </row>
    <row r="155" spans="1:9" s="4" customFormat="1" ht="15.75" customHeight="1" x14ac:dyDescent="0.2">
      <c r="A155" s="1"/>
      <c r="B155" s="1"/>
      <c r="C155" s="52" t="s">
        <v>26</v>
      </c>
      <c r="D155" s="59">
        <v>3568</v>
      </c>
      <c r="E155" s="77"/>
      <c r="F155" s="23"/>
      <c r="G155" s="23"/>
      <c r="I155" s="97"/>
    </row>
    <row r="156" spans="1:9" s="4" customFormat="1" ht="15.75" customHeight="1" x14ac:dyDescent="0.2">
      <c r="A156" s="1"/>
      <c r="B156" s="1"/>
      <c r="C156" s="52" t="s">
        <v>2401</v>
      </c>
      <c r="D156" s="59">
        <v>3974</v>
      </c>
      <c r="E156" s="77"/>
      <c r="F156" s="23"/>
      <c r="G156" s="23"/>
      <c r="I156" s="97"/>
    </row>
    <row r="157" spans="1:9" s="4" customFormat="1" ht="15.75" customHeight="1" x14ac:dyDescent="0.2">
      <c r="A157" s="1"/>
      <c r="B157" s="1"/>
      <c r="C157" s="52" t="s">
        <v>1619</v>
      </c>
      <c r="D157" s="59">
        <v>8005</v>
      </c>
      <c r="E157" s="77"/>
      <c r="F157" s="23"/>
      <c r="G157" s="23"/>
      <c r="I157" s="97"/>
    </row>
    <row r="158" spans="1:9" s="4" customFormat="1" ht="15.75" customHeight="1" x14ac:dyDescent="0.2">
      <c r="A158" s="1"/>
      <c r="B158" s="1"/>
      <c r="C158" s="52" t="s">
        <v>1620</v>
      </c>
      <c r="D158" s="59">
        <v>296</v>
      </c>
      <c r="E158" s="77"/>
      <c r="F158" s="23"/>
      <c r="G158" s="23"/>
      <c r="I158" s="97"/>
    </row>
    <row r="159" spans="1:9" s="4" customFormat="1" ht="15.75" customHeight="1" x14ac:dyDescent="0.2">
      <c r="A159" s="1"/>
      <c r="B159" s="1"/>
      <c r="C159" s="52" t="s">
        <v>1621</v>
      </c>
      <c r="D159" s="59">
        <v>10105</v>
      </c>
      <c r="E159" s="77"/>
      <c r="F159" s="23"/>
      <c r="G159" s="23"/>
      <c r="I159" s="97"/>
    </row>
    <row r="160" spans="1:9" s="5" customFormat="1" ht="15.75" customHeight="1" x14ac:dyDescent="0.25">
      <c r="A160" s="1"/>
      <c r="B160" s="1"/>
      <c r="C160" s="52" t="s">
        <v>65</v>
      </c>
      <c r="D160" s="59">
        <v>4241</v>
      </c>
      <c r="E160" s="77"/>
      <c r="F160" s="23"/>
      <c r="G160" s="23"/>
      <c r="I160" s="97"/>
    </row>
    <row r="161" spans="1:9" s="4" customFormat="1" ht="15.75" customHeight="1" x14ac:dyDescent="0.2">
      <c r="A161" s="1"/>
      <c r="B161" s="1"/>
      <c r="C161" s="52" t="s">
        <v>40</v>
      </c>
      <c r="D161" s="59">
        <v>6863</v>
      </c>
      <c r="E161" s="77"/>
      <c r="F161" s="23"/>
      <c r="G161" s="23"/>
      <c r="I161" s="97"/>
    </row>
    <row r="162" spans="1:9" s="4" customFormat="1" ht="15.75" customHeight="1" x14ac:dyDescent="0.2">
      <c r="A162" s="1"/>
      <c r="B162" s="1"/>
      <c r="C162" s="52" t="s">
        <v>3</v>
      </c>
      <c r="D162" s="59">
        <v>4886</v>
      </c>
      <c r="E162" s="77"/>
      <c r="F162" s="23"/>
      <c r="G162" s="23"/>
      <c r="I162" s="97"/>
    </row>
    <row r="163" spans="1:9" s="4" customFormat="1" ht="15.75" customHeight="1" x14ac:dyDescent="0.2">
      <c r="A163" s="1"/>
      <c r="B163" s="1"/>
      <c r="C163" s="52" t="s">
        <v>8</v>
      </c>
      <c r="D163" s="59">
        <v>1463</v>
      </c>
      <c r="E163" s="77"/>
      <c r="F163" s="23"/>
      <c r="G163" s="23"/>
      <c r="I163" s="97"/>
    </row>
    <row r="164" spans="1:9" s="4" customFormat="1" ht="15.75" customHeight="1" x14ac:dyDescent="0.2">
      <c r="A164" s="1"/>
      <c r="B164" s="1"/>
      <c r="C164" s="52" t="s">
        <v>10</v>
      </c>
      <c r="D164" s="59">
        <v>2256</v>
      </c>
      <c r="E164" s="77"/>
      <c r="F164" s="23"/>
      <c r="G164" s="23"/>
      <c r="I164" s="97"/>
    </row>
    <row r="165" spans="1:9" s="4" customFormat="1" ht="15.75" customHeight="1" x14ac:dyDescent="0.2">
      <c r="A165" s="1"/>
      <c r="B165" s="1"/>
      <c r="C165" s="52" t="s">
        <v>1622</v>
      </c>
      <c r="D165" s="59">
        <v>2657</v>
      </c>
      <c r="E165" s="77"/>
      <c r="F165" s="23"/>
      <c r="G165" s="23"/>
      <c r="I165" s="97"/>
    </row>
    <row r="166" spans="1:9" s="4" customFormat="1" ht="15.75" customHeight="1" x14ac:dyDescent="0.2">
      <c r="A166" s="1"/>
      <c r="B166" s="1"/>
      <c r="C166" s="52" t="s">
        <v>1623</v>
      </c>
      <c r="D166" s="59">
        <v>6640</v>
      </c>
      <c r="E166" s="77"/>
      <c r="F166" s="23"/>
      <c r="G166" s="23"/>
      <c r="I166" s="97"/>
    </row>
    <row r="167" spans="1:9" s="4" customFormat="1" ht="15.75" customHeight="1" x14ac:dyDescent="0.2">
      <c r="A167" s="1"/>
      <c r="B167" s="1"/>
      <c r="C167" s="52" t="s">
        <v>1624</v>
      </c>
      <c r="D167" s="59">
        <v>4240</v>
      </c>
      <c r="E167" s="77"/>
      <c r="F167" s="23"/>
      <c r="G167" s="23"/>
      <c r="I167" s="97"/>
    </row>
    <row r="168" spans="1:9" s="4" customFormat="1" ht="15.75" customHeight="1" x14ac:dyDescent="0.2">
      <c r="A168" s="1"/>
      <c r="B168" s="1"/>
      <c r="C168" s="52" t="s">
        <v>1625</v>
      </c>
      <c r="D168" s="59">
        <v>5108</v>
      </c>
      <c r="E168" s="77"/>
      <c r="F168" s="23"/>
      <c r="G168" s="23"/>
      <c r="I168" s="97"/>
    </row>
    <row r="169" spans="1:9" s="4" customFormat="1" ht="15.75" customHeight="1" x14ac:dyDescent="0.2">
      <c r="A169" s="1"/>
      <c r="B169" s="1"/>
      <c r="C169" s="52" t="s">
        <v>1626</v>
      </c>
      <c r="D169" s="59">
        <v>1822</v>
      </c>
      <c r="E169" s="77"/>
      <c r="F169" s="23"/>
      <c r="G169" s="23"/>
      <c r="I169" s="97"/>
    </row>
    <row r="170" spans="1:9" s="4" customFormat="1" ht="15.75" customHeight="1" x14ac:dyDescent="0.2">
      <c r="A170" s="1"/>
      <c r="B170" s="1"/>
      <c r="C170" s="52" t="s">
        <v>1627</v>
      </c>
      <c r="D170" s="59">
        <v>3275</v>
      </c>
      <c r="E170" s="77"/>
      <c r="F170" s="23"/>
      <c r="G170" s="23"/>
      <c r="I170" s="97"/>
    </row>
    <row r="171" spans="1:9" s="4" customFormat="1" ht="15.75" customHeight="1" x14ac:dyDescent="0.2">
      <c r="A171" s="1"/>
      <c r="B171" s="1"/>
      <c r="C171" s="52" t="s">
        <v>45</v>
      </c>
      <c r="D171" s="59">
        <v>3209</v>
      </c>
      <c r="E171" s="77"/>
      <c r="F171" s="23"/>
      <c r="G171" s="23"/>
      <c r="I171" s="97"/>
    </row>
    <row r="172" spans="1:9" s="4" customFormat="1" ht="15.75" customHeight="1" x14ac:dyDescent="0.25">
      <c r="A172" s="1"/>
      <c r="B172" s="1"/>
      <c r="C172" s="52" t="s">
        <v>25</v>
      </c>
      <c r="D172" s="59">
        <v>5447</v>
      </c>
      <c r="E172" s="77"/>
      <c r="F172" s="23"/>
      <c r="G172" s="23"/>
      <c r="H172" s="93"/>
      <c r="I172" s="97"/>
    </row>
    <row r="173" spans="1:9" s="4" customFormat="1" ht="15.75" customHeight="1" x14ac:dyDescent="0.25">
      <c r="A173" s="1"/>
      <c r="B173" s="1"/>
      <c r="C173" s="52" t="s">
        <v>1628</v>
      </c>
      <c r="D173" s="59">
        <v>4251</v>
      </c>
      <c r="E173" s="77"/>
      <c r="F173" s="23"/>
      <c r="G173" s="23"/>
      <c r="H173" s="95"/>
      <c r="I173" s="97"/>
    </row>
    <row r="174" spans="1:9" s="4" customFormat="1" ht="15.75" customHeight="1" x14ac:dyDescent="0.25">
      <c r="A174" s="1"/>
      <c r="B174" s="1"/>
      <c r="C174" s="52" t="s">
        <v>49</v>
      </c>
      <c r="D174" s="59">
        <v>3474</v>
      </c>
      <c r="E174" s="77"/>
      <c r="F174" s="23"/>
      <c r="G174" s="23"/>
      <c r="H174" s="95"/>
      <c r="I174" s="97"/>
    </row>
    <row r="175" spans="1:9" s="4" customFormat="1" ht="15.75" customHeight="1" x14ac:dyDescent="0.25">
      <c r="A175" s="1"/>
      <c r="B175" s="1"/>
      <c r="C175" s="52" t="s">
        <v>1629</v>
      </c>
      <c r="D175" s="59">
        <v>6098</v>
      </c>
      <c r="E175" s="77"/>
      <c r="F175" s="23"/>
      <c r="G175" s="23"/>
      <c r="H175" s="95"/>
      <c r="I175" s="97"/>
    </row>
    <row r="176" spans="1:9" s="4" customFormat="1" ht="15.75" customHeight="1" x14ac:dyDescent="0.25">
      <c r="A176" s="1"/>
      <c r="B176" s="1"/>
      <c r="C176" s="52" t="s">
        <v>18</v>
      </c>
      <c r="D176" s="59">
        <v>2738</v>
      </c>
      <c r="E176" s="77"/>
      <c r="F176" s="23"/>
      <c r="G176" s="23"/>
      <c r="H176" s="95"/>
      <c r="I176" s="97"/>
    </row>
    <row r="177" spans="1:9" s="4" customFormat="1" ht="15.75" customHeight="1" x14ac:dyDescent="0.25">
      <c r="A177" s="1"/>
      <c r="B177" s="1"/>
      <c r="C177" s="52" t="s">
        <v>1630</v>
      </c>
      <c r="D177" s="59">
        <v>1741</v>
      </c>
      <c r="E177" s="77"/>
      <c r="F177" s="23"/>
      <c r="G177" s="23"/>
      <c r="H177" s="95"/>
      <c r="I177" s="97"/>
    </row>
    <row r="178" spans="1:9" s="4" customFormat="1" ht="15.75" customHeight="1" x14ac:dyDescent="0.25">
      <c r="A178" s="1"/>
      <c r="B178" s="1"/>
      <c r="C178" s="52" t="s">
        <v>570</v>
      </c>
      <c r="D178" s="59">
        <v>3920</v>
      </c>
      <c r="E178" s="77"/>
      <c r="F178" s="23"/>
      <c r="G178" s="23"/>
      <c r="H178" s="95"/>
      <c r="I178" s="97"/>
    </row>
    <row r="179" spans="1:9" s="4" customFormat="1" ht="15.75" customHeight="1" x14ac:dyDescent="0.25">
      <c r="A179" s="1"/>
      <c r="B179" s="1"/>
      <c r="C179" s="52" t="s">
        <v>1631</v>
      </c>
      <c r="D179" s="59">
        <v>6014</v>
      </c>
      <c r="E179" s="77"/>
      <c r="F179" s="23"/>
      <c r="G179" s="23"/>
      <c r="H179" s="95"/>
      <c r="I179" s="97"/>
    </row>
    <row r="180" spans="1:9" s="5" customFormat="1" ht="15.75" customHeight="1" x14ac:dyDescent="0.25">
      <c r="A180" s="1"/>
      <c r="B180" s="1"/>
      <c r="C180" s="52" t="s">
        <v>538</v>
      </c>
      <c r="D180" s="59">
        <v>3767</v>
      </c>
      <c r="E180" s="77"/>
      <c r="F180" s="23"/>
      <c r="G180" s="23"/>
      <c r="H180" s="93"/>
      <c r="I180" s="97"/>
    </row>
    <row r="181" spans="1:9" s="4" customFormat="1" ht="15.75" customHeight="1" x14ac:dyDescent="0.2">
      <c r="A181" s="1"/>
      <c r="B181" s="1"/>
      <c r="C181" s="52" t="s">
        <v>621</v>
      </c>
      <c r="D181" s="59">
        <v>2175</v>
      </c>
      <c r="E181" s="77"/>
      <c r="F181" s="23"/>
      <c r="G181" s="23"/>
      <c r="I181" s="97"/>
    </row>
    <row r="182" spans="1:9" s="4" customFormat="1" ht="15.75" customHeight="1" x14ac:dyDescent="0.2">
      <c r="A182" s="1"/>
      <c r="B182" s="1"/>
      <c r="C182" s="52" t="s">
        <v>1632</v>
      </c>
      <c r="D182" s="59">
        <v>3998</v>
      </c>
      <c r="E182" s="77"/>
      <c r="F182" s="23"/>
      <c r="G182" s="23"/>
      <c r="I182" s="97"/>
    </row>
    <row r="183" spans="1:9" s="4" customFormat="1" ht="15.75" customHeight="1" x14ac:dyDescent="0.2">
      <c r="A183" s="1"/>
      <c r="B183" s="1"/>
      <c r="C183" s="52"/>
      <c r="D183" s="64"/>
      <c r="E183" s="77"/>
      <c r="F183" s="23"/>
      <c r="G183" s="23"/>
    </row>
    <row r="184" spans="1:9" s="4" customFormat="1" ht="15.75" customHeight="1" x14ac:dyDescent="0.25">
      <c r="A184" s="1"/>
      <c r="B184" s="1"/>
      <c r="C184" s="51" t="s">
        <v>1633</v>
      </c>
      <c r="D184" s="63">
        <f>SUM(D185:D228)</f>
        <v>173502</v>
      </c>
      <c r="E184" s="77"/>
      <c r="F184" s="23"/>
      <c r="G184" s="23"/>
      <c r="I184" s="63"/>
    </row>
    <row r="185" spans="1:9" s="5" customFormat="1" ht="15.75" customHeight="1" x14ac:dyDescent="0.25">
      <c r="A185" s="1"/>
      <c r="B185" s="1"/>
      <c r="C185" s="52" t="s">
        <v>1634</v>
      </c>
      <c r="D185" s="59">
        <v>2492</v>
      </c>
      <c r="E185" s="77"/>
      <c r="F185" s="23"/>
      <c r="G185" s="23"/>
      <c r="I185" s="97"/>
    </row>
    <row r="186" spans="1:9" s="4" customFormat="1" ht="15.75" customHeight="1" x14ac:dyDescent="0.2">
      <c r="A186" s="1"/>
      <c r="B186" s="1"/>
      <c r="C186" s="52" t="s">
        <v>1635</v>
      </c>
      <c r="D186" s="59">
        <v>800</v>
      </c>
      <c r="E186" s="77"/>
      <c r="F186" s="23"/>
      <c r="G186" s="23"/>
      <c r="I186" s="97"/>
    </row>
    <row r="187" spans="1:9" s="4" customFormat="1" ht="15.75" customHeight="1" x14ac:dyDescent="0.2">
      <c r="A187" s="1"/>
      <c r="B187" s="1"/>
      <c r="C187" s="52" t="s">
        <v>1636</v>
      </c>
      <c r="D187" s="59">
        <v>1374</v>
      </c>
      <c r="E187" s="77"/>
      <c r="F187" s="23"/>
      <c r="G187" s="23"/>
      <c r="I187" s="97"/>
    </row>
    <row r="188" spans="1:9" s="4" customFormat="1" ht="15.75" customHeight="1" x14ac:dyDescent="0.2">
      <c r="A188" s="1"/>
      <c r="B188" s="1"/>
      <c r="C188" s="52" t="s">
        <v>1637</v>
      </c>
      <c r="D188" s="59">
        <v>4425</v>
      </c>
      <c r="E188" s="77"/>
      <c r="F188" s="23"/>
      <c r="G188" s="23"/>
      <c r="I188" s="97"/>
    </row>
    <row r="189" spans="1:9" s="4" customFormat="1" ht="15.75" customHeight="1" x14ac:dyDescent="0.2">
      <c r="A189" s="1"/>
      <c r="B189" s="1"/>
      <c r="C189" s="52" t="s">
        <v>1638</v>
      </c>
      <c r="D189" s="59">
        <v>2975</v>
      </c>
      <c r="E189" s="77"/>
      <c r="F189" s="23"/>
      <c r="G189" s="23"/>
      <c r="I189" s="97"/>
    </row>
    <row r="190" spans="1:9" s="4" customFormat="1" ht="15.75" customHeight="1" x14ac:dyDescent="0.2">
      <c r="A190" s="1"/>
      <c r="B190" s="1"/>
      <c r="C190" s="52" t="s">
        <v>57</v>
      </c>
      <c r="D190" s="59">
        <v>8473</v>
      </c>
      <c r="E190" s="77"/>
      <c r="F190" s="23"/>
      <c r="G190" s="23"/>
      <c r="I190" s="97"/>
    </row>
    <row r="191" spans="1:9" s="4" customFormat="1" ht="15.75" customHeight="1" x14ac:dyDescent="0.2">
      <c r="A191" s="1"/>
      <c r="B191" s="1"/>
      <c r="C191" s="52" t="s">
        <v>1604</v>
      </c>
      <c r="D191" s="59">
        <v>2312</v>
      </c>
      <c r="E191" s="77"/>
      <c r="F191" s="23"/>
      <c r="G191" s="23"/>
      <c r="I191" s="97"/>
    </row>
    <row r="192" spans="1:9" s="4" customFormat="1" ht="15.75" customHeight="1" x14ac:dyDescent="0.2">
      <c r="A192" s="1"/>
      <c r="B192" s="1"/>
      <c r="C192" s="52" t="s">
        <v>1639</v>
      </c>
      <c r="D192" s="59">
        <v>1636</v>
      </c>
      <c r="E192" s="77"/>
      <c r="F192" s="23"/>
      <c r="G192" s="23"/>
      <c r="I192" s="97"/>
    </row>
    <row r="193" spans="1:9" s="4" customFormat="1" ht="15.75" customHeight="1" x14ac:dyDescent="0.25">
      <c r="A193" s="1"/>
      <c r="B193" s="1"/>
      <c r="C193" s="52" t="s">
        <v>1640</v>
      </c>
      <c r="D193" s="59">
        <v>5703</v>
      </c>
      <c r="E193" s="77"/>
      <c r="F193" s="23"/>
      <c r="G193" s="23"/>
      <c r="H193" s="93"/>
      <c r="I193" s="97"/>
    </row>
    <row r="194" spans="1:9" s="4" customFormat="1" ht="15.75" customHeight="1" x14ac:dyDescent="0.2">
      <c r="A194" s="1"/>
      <c r="B194" s="1"/>
      <c r="C194" s="52" t="s">
        <v>1641</v>
      </c>
      <c r="D194" s="59">
        <v>7084</v>
      </c>
      <c r="E194" s="77"/>
      <c r="F194" s="23"/>
      <c r="G194" s="23"/>
      <c r="I194" s="97"/>
    </row>
    <row r="195" spans="1:9" s="4" customFormat="1" ht="15.75" customHeight="1" x14ac:dyDescent="0.2">
      <c r="A195" s="1"/>
      <c r="B195" s="1"/>
      <c r="C195" s="52" t="s">
        <v>1642</v>
      </c>
      <c r="D195" s="59">
        <v>4440</v>
      </c>
      <c r="E195" s="77"/>
      <c r="F195" s="23"/>
      <c r="G195" s="23"/>
      <c r="I195" s="97"/>
    </row>
    <row r="196" spans="1:9" s="4" customFormat="1" ht="15.75" customHeight="1" x14ac:dyDescent="0.2">
      <c r="A196" s="1"/>
      <c r="B196" s="1"/>
      <c r="C196" s="52" t="s">
        <v>1643</v>
      </c>
      <c r="D196" s="59">
        <v>4481</v>
      </c>
      <c r="E196" s="77"/>
      <c r="F196" s="23"/>
      <c r="G196" s="23"/>
      <c r="I196" s="97"/>
    </row>
    <row r="197" spans="1:9" s="4" customFormat="1" ht="15.75" customHeight="1" x14ac:dyDescent="0.2">
      <c r="A197" s="1"/>
      <c r="B197" s="1"/>
      <c r="C197" s="52" t="s">
        <v>40</v>
      </c>
      <c r="D197" s="59">
        <v>2796</v>
      </c>
      <c r="E197" s="77"/>
      <c r="F197" s="23"/>
      <c r="G197" s="23"/>
      <c r="I197" s="97"/>
    </row>
    <row r="198" spans="1:9" s="4" customFormat="1" ht="15.75" customHeight="1" x14ac:dyDescent="0.2">
      <c r="A198" s="1"/>
      <c r="B198" s="1"/>
      <c r="C198" s="52" t="s">
        <v>3</v>
      </c>
      <c r="D198" s="59">
        <v>3127</v>
      </c>
      <c r="E198" s="77"/>
      <c r="F198" s="23"/>
      <c r="G198" s="23"/>
      <c r="I198" s="97"/>
    </row>
    <row r="199" spans="1:9" s="4" customFormat="1" ht="15.75" customHeight="1" x14ac:dyDescent="0.2">
      <c r="A199" s="1"/>
      <c r="B199" s="1"/>
      <c r="C199" s="52" t="s">
        <v>13</v>
      </c>
      <c r="D199" s="59">
        <v>5643</v>
      </c>
      <c r="E199" s="77"/>
      <c r="F199" s="23"/>
      <c r="G199" s="23"/>
      <c r="I199" s="97"/>
    </row>
    <row r="200" spans="1:9" s="4" customFormat="1" ht="15.75" customHeight="1" x14ac:dyDescent="0.2">
      <c r="A200" s="1"/>
      <c r="B200" s="1"/>
      <c r="C200" s="52" t="s">
        <v>8</v>
      </c>
      <c r="D200" s="59">
        <v>4197</v>
      </c>
      <c r="E200" s="77"/>
      <c r="F200" s="23"/>
      <c r="G200" s="23"/>
      <c r="I200" s="97"/>
    </row>
    <row r="201" spans="1:9" s="5" customFormat="1" ht="15.75" customHeight="1" x14ac:dyDescent="0.25">
      <c r="A201" s="1"/>
      <c r="B201" s="1"/>
      <c r="C201" s="52" t="s">
        <v>1644</v>
      </c>
      <c r="D201" s="59">
        <v>1138</v>
      </c>
      <c r="E201" s="77"/>
      <c r="F201" s="23"/>
      <c r="G201" s="23"/>
      <c r="I201" s="97"/>
    </row>
    <row r="202" spans="1:9" s="4" customFormat="1" ht="15.75" customHeight="1" x14ac:dyDescent="0.2">
      <c r="A202" s="1"/>
      <c r="B202" s="1"/>
      <c r="C202" s="52" t="s">
        <v>1645</v>
      </c>
      <c r="D202" s="59">
        <v>2334</v>
      </c>
      <c r="E202" s="77"/>
      <c r="F202" s="23"/>
      <c r="G202" s="23"/>
      <c r="I202" s="97"/>
    </row>
    <row r="203" spans="1:9" s="4" customFormat="1" ht="15.75" customHeight="1" x14ac:dyDescent="0.2">
      <c r="A203" s="1"/>
      <c r="B203" s="1"/>
      <c r="C203" s="52" t="s">
        <v>56</v>
      </c>
      <c r="D203" s="59">
        <v>2586</v>
      </c>
      <c r="E203" s="77"/>
      <c r="F203" s="23"/>
      <c r="G203" s="23"/>
      <c r="I203" s="97"/>
    </row>
    <row r="204" spans="1:9" s="5" customFormat="1" ht="15.75" customHeight="1" x14ac:dyDescent="0.25">
      <c r="A204" s="1"/>
      <c r="B204" s="1"/>
      <c r="C204" s="52" t="s">
        <v>1624</v>
      </c>
      <c r="D204" s="59">
        <v>1369</v>
      </c>
      <c r="E204" s="77"/>
      <c r="F204" s="23"/>
      <c r="G204" s="23"/>
      <c r="I204" s="97"/>
    </row>
    <row r="205" spans="1:9" s="5" customFormat="1" ht="15.75" customHeight="1" x14ac:dyDescent="0.25">
      <c r="A205" s="1"/>
      <c r="B205" s="1"/>
      <c r="C205" s="52" t="s">
        <v>5</v>
      </c>
      <c r="D205" s="59">
        <v>2940</v>
      </c>
      <c r="E205" s="77"/>
      <c r="F205" s="23"/>
      <c r="G205" s="23"/>
      <c r="I205" s="97"/>
    </row>
    <row r="206" spans="1:9" s="4" customFormat="1" ht="15.75" customHeight="1" x14ac:dyDescent="0.2">
      <c r="A206" s="1"/>
      <c r="B206" s="1"/>
      <c r="C206" s="52" t="s">
        <v>1646</v>
      </c>
      <c r="D206" s="59">
        <v>3242</v>
      </c>
      <c r="E206" s="77"/>
      <c r="F206" s="23"/>
      <c r="G206" s="23"/>
      <c r="I206" s="97"/>
    </row>
    <row r="207" spans="1:9" s="4" customFormat="1" ht="15.75" customHeight="1" x14ac:dyDescent="0.2">
      <c r="A207" s="1"/>
      <c r="B207" s="1"/>
      <c r="C207" s="52" t="s">
        <v>1627</v>
      </c>
      <c r="D207" s="59">
        <v>1860</v>
      </c>
      <c r="E207" s="77"/>
      <c r="F207" s="23"/>
      <c r="G207" s="23"/>
      <c r="I207" s="97"/>
    </row>
    <row r="208" spans="1:9" s="4" customFormat="1" ht="15.75" customHeight="1" x14ac:dyDescent="0.2">
      <c r="A208" s="1"/>
      <c r="B208" s="1"/>
      <c r="C208" s="52" t="s">
        <v>1647</v>
      </c>
      <c r="D208" s="59">
        <v>1575</v>
      </c>
      <c r="E208" s="77"/>
      <c r="F208" s="23"/>
      <c r="G208" s="23"/>
      <c r="I208" s="97"/>
    </row>
    <row r="209" spans="1:9" s="4" customFormat="1" ht="15.75" customHeight="1" x14ac:dyDescent="0.2">
      <c r="A209" s="1"/>
      <c r="B209" s="1"/>
      <c r="C209" s="52" t="s">
        <v>1648</v>
      </c>
      <c r="D209" s="59">
        <v>4340</v>
      </c>
      <c r="E209" s="77"/>
      <c r="F209" s="23"/>
      <c r="G209" s="23"/>
      <c r="I209" s="97"/>
    </row>
    <row r="210" spans="1:9" s="4" customFormat="1" ht="15.75" customHeight="1" x14ac:dyDescent="0.2">
      <c r="A210" s="1"/>
      <c r="B210" s="1"/>
      <c r="C210" s="52" t="s">
        <v>1649</v>
      </c>
      <c r="D210" s="59">
        <v>4002</v>
      </c>
      <c r="E210" s="77"/>
      <c r="F210" s="23"/>
      <c r="G210" s="23"/>
      <c r="I210" s="97"/>
    </row>
    <row r="211" spans="1:9" s="4" customFormat="1" ht="15.75" customHeight="1" x14ac:dyDescent="0.2">
      <c r="A211" s="1"/>
      <c r="B211" s="1"/>
      <c r="C211" s="52" t="s">
        <v>1650</v>
      </c>
      <c r="D211" s="59">
        <v>1811</v>
      </c>
      <c r="E211" s="77"/>
      <c r="F211" s="23"/>
      <c r="G211" s="23"/>
      <c r="I211" s="97"/>
    </row>
    <row r="212" spans="1:9" s="4" customFormat="1" ht="15.75" customHeight="1" x14ac:dyDescent="0.2">
      <c r="A212" s="1"/>
      <c r="B212" s="1"/>
      <c r="C212" s="52" t="s">
        <v>1651</v>
      </c>
      <c r="D212" s="59">
        <v>3405</v>
      </c>
      <c r="E212" s="77"/>
      <c r="F212" s="23"/>
      <c r="G212" s="23"/>
      <c r="I212" s="97"/>
    </row>
    <row r="213" spans="1:9" s="4" customFormat="1" ht="15.75" customHeight="1" x14ac:dyDescent="0.2">
      <c r="A213" s="1"/>
      <c r="B213" s="1"/>
      <c r="C213" s="52" t="s">
        <v>2402</v>
      </c>
      <c r="D213" s="59">
        <v>12955</v>
      </c>
      <c r="E213" s="77"/>
      <c r="F213" s="23"/>
      <c r="G213" s="23"/>
      <c r="I213" s="97"/>
    </row>
    <row r="214" spans="1:9" s="4" customFormat="1" ht="15.75" customHeight="1" x14ac:dyDescent="0.2">
      <c r="A214" s="1"/>
      <c r="B214" s="1"/>
      <c r="C214" s="52" t="s">
        <v>20</v>
      </c>
      <c r="D214" s="59">
        <v>1391</v>
      </c>
      <c r="E214" s="77"/>
      <c r="F214" s="23"/>
      <c r="G214" s="23"/>
      <c r="I214" s="97"/>
    </row>
    <row r="215" spans="1:9" s="4" customFormat="1" ht="15.75" customHeight="1" x14ac:dyDescent="0.2">
      <c r="A215" s="1"/>
      <c r="B215" s="1"/>
      <c r="C215" s="52" t="s">
        <v>114</v>
      </c>
      <c r="D215" s="59">
        <v>2120</v>
      </c>
      <c r="E215" s="77"/>
      <c r="F215" s="23"/>
      <c r="G215" s="23"/>
      <c r="I215" s="97"/>
    </row>
    <row r="216" spans="1:9" s="4" customFormat="1" ht="15.75" customHeight="1" x14ac:dyDescent="0.2">
      <c r="A216" s="1"/>
      <c r="B216" s="1"/>
      <c r="C216" s="52" t="s">
        <v>41</v>
      </c>
      <c r="D216" s="59">
        <v>5648</v>
      </c>
      <c r="E216" s="77"/>
      <c r="F216" s="23"/>
      <c r="G216" s="23"/>
      <c r="I216" s="97"/>
    </row>
    <row r="217" spans="1:9" s="4" customFormat="1" ht="15.75" customHeight="1" x14ac:dyDescent="0.2">
      <c r="A217" s="1"/>
      <c r="B217" s="1"/>
      <c r="C217" s="52" t="s">
        <v>33</v>
      </c>
      <c r="D217" s="59">
        <v>17700</v>
      </c>
      <c r="E217" s="77"/>
      <c r="F217" s="23"/>
      <c r="G217" s="23"/>
      <c r="I217" s="97"/>
    </row>
    <row r="218" spans="1:9" s="5" customFormat="1" ht="15.75" customHeight="1" x14ac:dyDescent="0.25">
      <c r="A218" s="1"/>
      <c r="B218" s="1"/>
      <c r="C218" s="52" t="s">
        <v>61</v>
      </c>
      <c r="D218" s="59">
        <v>2535</v>
      </c>
      <c r="E218" s="77"/>
      <c r="F218" s="23"/>
      <c r="G218" s="23"/>
      <c r="I218" s="97"/>
    </row>
    <row r="219" spans="1:9" s="4" customFormat="1" ht="15.75" customHeight="1" x14ac:dyDescent="0.2">
      <c r="A219" s="1"/>
      <c r="B219" s="1"/>
      <c r="C219" s="52" t="s">
        <v>11</v>
      </c>
      <c r="D219" s="59">
        <v>1698</v>
      </c>
      <c r="E219" s="77"/>
      <c r="F219" s="23"/>
      <c r="G219" s="23"/>
      <c r="I219" s="97"/>
    </row>
    <row r="220" spans="1:9" s="4" customFormat="1" ht="15.75" customHeight="1" x14ac:dyDescent="0.2">
      <c r="A220" s="1"/>
      <c r="B220" s="1"/>
      <c r="C220" s="52" t="s">
        <v>60</v>
      </c>
      <c r="D220" s="59">
        <v>6006</v>
      </c>
      <c r="E220" s="77"/>
      <c r="F220" s="23"/>
      <c r="G220" s="23"/>
      <c r="I220" s="97"/>
    </row>
    <row r="221" spans="1:9" s="4" customFormat="1" ht="15.75" customHeight="1" x14ac:dyDescent="0.2">
      <c r="A221" s="1"/>
      <c r="B221" s="1"/>
      <c r="C221" s="52" t="s">
        <v>78</v>
      </c>
      <c r="D221" s="59">
        <v>2956</v>
      </c>
      <c r="E221" s="77"/>
      <c r="F221" s="23"/>
      <c r="G221" s="23"/>
      <c r="I221" s="97"/>
    </row>
    <row r="222" spans="1:9" s="4" customFormat="1" ht="15.75" customHeight="1" x14ac:dyDescent="0.2">
      <c r="A222" s="1"/>
      <c r="B222" s="1"/>
      <c r="C222" s="52" t="s">
        <v>1652</v>
      </c>
      <c r="D222" s="59">
        <v>3606</v>
      </c>
      <c r="E222" s="77"/>
      <c r="F222" s="23"/>
      <c r="G222" s="23"/>
      <c r="I222" s="97"/>
    </row>
    <row r="223" spans="1:9" s="4" customFormat="1" ht="15.75" customHeight="1" x14ac:dyDescent="0.2">
      <c r="A223" s="1"/>
      <c r="B223" s="1"/>
      <c r="C223" s="52" t="s">
        <v>1653</v>
      </c>
      <c r="D223" s="59">
        <v>4255</v>
      </c>
      <c r="E223" s="77"/>
      <c r="F223" s="23"/>
      <c r="G223" s="23"/>
      <c r="I223" s="97"/>
    </row>
    <row r="224" spans="1:9" s="4" customFormat="1" ht="15.75" customHeight="1" x14ac:dyDescent="0.25">
      <c r="A224" s="1"/>
      <c r="B224" s="1"/>
      <c r="C224" s="52" t="s">
        <v>36</v>
      </c>
      <c r="D224" s="59">
        <v>4575</v>
      </c>
      <c r="E224" s="77"/>
      <c r="F224" s="23"/>
      <c r="G224" s="23"/>
      <c r="H224" s="93"/>
      <c r="I224" s="97"/>
    </row>
    <row r="225" spans="1:9" s="4" customFormat="1" ht="15.75" customHeight="1" x14ac:dyDescent="0.2">
      <c r="A225" s="1"/>
      <c r="B225" s="1"/>
      <c r="C225" s="52" t="s">
        <v>94</v>
      </c>
      <c r="D225" s="59">
        <v>4525</v>
      </c>
      <c r="E225" s="77"/>
      <c r="F225" s="23"/>
      <c r="G225" s="23"/>
      <c r="I225" s="97"/>
    </row>
    <row r="226" spans="1:9" s="4" customFormat="1" ht="15.75" customHeight="1" x14ac:dyDescent="0.2">
      <c r="A226" s="1"/>
      <c r="B226" s="1"/>
      <c r="C226" s="52" t="s">
        <v>1654</v>
      </c>
      <c r="D226" s="59">
        <v>3852</v>
      </c>
      <c r="E226" s="77"/>
      <c r="F226" s="23"/>
      <c r="G226" s="23"/>
      <c r="I226" s="97"/>
    </row>
    <row r="227" spans="1:9" s="4" customFormat="1" ht="15.75" customHeight="1" x14ac:dyDescent="0.2">
      <c r="A227" s="1"/>
      <c r="B227" s="1"/>
      <c r="C227" s="52" t="s">
        <v>1655</v>
      </c>
      <c r="D227" s="59">
        <v>5983</v>
      </c>
      <c r="E227" s="77"/>
      <c r="F227" s="23"/>
      <c r="G227" s="23"/>
      <c r="I227" s="97"/>
    </row>
    <row r="228" spans="1:9" s="4" customFormat="1" ht="15.75" customHeight="1" x14ac:dyDescent="0.2">
      <c r="A228" s="1"/>
      <c r="B228" s="1"/>
      <c r="C228" s="52" t="s">
        <v>538</v>
      </c>
      <c r="D228" s="59">
        <v>1137</v>
      </c>
      <c r="E228" s="77"/>
      <c r="F228" s="23"/>
      <c r="G228" s="23"/>
      <c r="I228" s="97"/>
    </row>
    <row r="229" spans="1:9" s="4" customFormat="1" ht="15.75" customHeight="1" x14ac:dyDescent="0.2">
      <c r="A229" s="1"/>
      <c r="B229" s="1"/>
      <c r="C229" s="52"/>
      <c r="D229" s="64"/>
      <c r="E229" s="77"/>
      <c r="F229" s="23"/>
      <c r="G229" s="23"/>
    </row>
    <row r="230" spans="1:9" s="4" customFormat="1" ht="15.75" customHeight="1" x14ac:dyDescent="0.25">
      <c r="A230" s="1"/>
      <c r="B230" s="1"/>
      <c r="C230" s="51" t="s">
        <v>2416</v>
      </c>
      <c r="D230" s="63">
        <f>SUM(D231:D257)</f>
        <v>293244</v>
      </c>
      <c r="E230" s="77"/>
      <c r="F230" s="23"/>
      <c r="G230" s="23"/>
      <c r="I230" s="63"/>
    </row>
    <row r="231" spans="1:9" s="4" customFormat="1" ht="15.75" customHeight="1" x14ac:dyDescent="0.2">
      <c r="A231" s="1"/>
      <c r="B231" s="1"/>
      <c r="C231" s="52" t="s">
        <v>1656</v>
      </c>
      <c r="D231" s="59">
        <v>11411</v>
      </c>
      <c r="E231" s="77"/>
      <c r="F231" s="23"/>
      <c r="G231" s="23"/>
      <c r="I231" s="97"/>
    </row>
    <row r="232" spans="1:9" s="4" customFormat="1" ht="15.75" customHeight="1" x14ac:dyDescent="0.2">
      <c r="A232" s="1"/>
      <c r="B232" s="1"/>
      <c r="C232" s="52" t="s">
        <v>116</v>
      </c>
      <c r="D232" s="59">
        <v>4786</v>
      </c>
      <c r="E232" s="77"/>
      <c r="F232" s="23"/>
      <c r="G232" s="23"/>
      <c r="I232" s="97"/>
    </row>
    <row r="233" spans="1:9" s="4" customFormat="1" ht="15.75" customHeight="1" x14ac:dyDescent="0.2">
      <c r="A233" s="1"/>
      <c r="B233" s="1"/>
      <c r="C233" s="52" t="s">
        <v>1657</v>
      </c>
      <c r="D233" s="59">
        <v>3885</v>
      </c>
      <c r="E233" s="77"/>
      <c r="F233" s="23"/>
      <c r="G233" s="23"/>
      <c r="I233" s="97"/>
    </row>
    <row r="234" spans="1:9" s="4" customFormat="1" ht="15.75" customHeight="1" x14ac:dyDescent="0.2">
      <c r="A234" s="1"/>
      <c r="B234" s="1"/>
      <c r="C234" s="52" t="s">
        <v>1658</v>
      </c>
      <c r="D234" s="59">
        <v>2997</v>
      </c>
      <c r="E234" s="77"/>
      <c r="F234" s="23"/>
      <c r="G234" s="23"/>
      <c r="I234" s="97"/>
    </row>
    <row r="235" spans="1:9" s="4" customFormat="1" ht="15.75" customHeight="1" x14ac:dyDescent="0.2">
      <c r="A235" s="1"/>
      <c r="B235" s="1"/>
      <c r="C235" s="52" t="s">
        <v>590</v>
      </c>
      <c r="D235" s="59">
        <v>2017</v>
      </c>
      <c r="E235" s="77"/>
      <c r="F235" s="23"/>
      <c r="G235" s="23"/>
      <c r="I235" s="97"/>
    </row>
    <row r="236" spans="1:9" s="4" customFormat="1" ht="15.75" customHeight="1" x14ac:dyDescent="0.25">
      <c r="A236" s="1"/>
      <c r="B236" s="1"/>
      <c r="C236" s="52" t="s">
        <v>1659</v>
      </c>
      <c r="D236" s="59">
        <v>13063</v>
      </c>
      <c r="E236" s="77"/>
      <c r="F236" s="23"/>
      <c r="G236" s="23"/>
      <c r="H236" s="93"/>
      <c r="I236" s="97"/>
    </row>
    <row r="237" spans="1:9" s="4" customFormat="1" ht="15.75" customHeight="1" x14ac:dyDescent="0.2">
      <c r="A237" s="1"/>
      <c r="B237" s="1"/>
      <c r="C237" s="52" t="s">
        <v>1660</v>
      </c>
      <c r="D237" s="59">
        <v>41695</v>
      </c>
      <c r="E237" s="77"/>
      <c r="F237" s="23"/>
      <c r="G237" s="23"/>
      <c r="I237" s="97"/>
    </row>
    <row r="238" spans="1:9" s="4" customFormat="1" ht="15.75" customHeight="1" x14ac:dyDescent="0.2">
      <c r="A238" s="1"/>
      <c r="B238" s="1"/>
      <c r="C238" s="52" t="s">
        <v>1661</v>
      </c>
      <c r="D238" s="59">
        <v>62378</v>
      </c>
      <c r="E238" s="77"/>
      <c r="F238" s="23"/>
      <c r="G238" s="23"/>
      <c r="I238" s="97"/>
    </row>
    <row r="239" spans="1:9" s="5" customFormat="1" ht="15.75" customHeight="1" x14ac:dyDescent="0.25">
      <c r="A239" s="1"/>
      <c r="B239" s="1"/>
      <c r="C239" s="52" t="s">
        <v>39</v>
      </c>
      <c r="D239" s="59">
        <v>4305</v>
      </c>
      <c r="E239" s="77"/>
      <c r="F239" s="23"/>
      <c r="G239" s="23"/>
      <c r="I239" s="97"/>
    </row>
    <row r="240" spans="1:9" s="4" customFormat="1" ht="15.75" customHeight="1" x14ac:dyDescent="0.2">
      <c r="A240" s="1"/>
      <c r="B240" s="1"/>
      <c r="C240" s="52" t="s">
        <v>1662</v>
      </c>
      <c r="D240" s="59">
        <v>13899</v>
      </c>
      <c r="E240" s="77"/>
      <c r="F240" s="23"/>
      <c r="G240" s="23"/>
      <c r="I240" s="97"/>
    </row>
    <row r="241" spans="1:9" s="4" customFormat="1" ht="15.75" customHeight="1" x14ac:dyDescent="0.2">
      <c r="A241" s="1"/>
      <c r="B241" s="1"/>
      <c r="C241" s="52" t="s">
        <v>1663</v>
      </c>
      <c r="D241" s="59">
        <v>8387</v>
      </c>
      <c r="E241" s="77"/>
      <c r="F241" s="23"/>
      <c r="G241" s="23"/>
      <c r="I241" s="97"/>
    </row>
    <row r="242" spans="1:9" s="4" customFormat="1" ht="15.75" customHeight="1" x14ac:dyDescent="0.2">
      <c r="A242" s="1"/>
      <c r="B242" s="1"/>
      <c r="C242" s="52" t="s">
        <v>394</v>
      </c>
      <c r="D242" s="59">
        <v>24042</v>
      </c>
      <c r="E242" s="77"/>
      <c r="F242" s="23"/>
      <c r="G242" s="23"/>
      <c r="I242" s="97"/>
    </row>
    <row r="243" spans="1:9" s="4" customFormat="1" ht="15.75" customHeight="1" x14ac:dyDescent="0.2">
      <c r="A243" s="1"/>
      <c r="B243" s="1"/>
      <c r="C243" s="52" t="s">
        <v>1664</v>
      </c>
      <c r="D243" s="59">
        <v>4202</v>
      </c>
      <c r="E243" s="77"/>
      <c r="F243" s="23"/>
      <c r="G243" s="23"/>
      <c r="I243" s="97"/>
    </row>
    <row r="244" spans="1:9" s="4" customFormat="1" ht="15.75" customHeight="1" x14ac:dyDescent="0.2">
      <c r="A244" s="1"/>
      <c r="B244" s="1"/>
      <c r="C244" s="52" t="s">
        <v>1665</v>
      </c>
      <c r="D244" s="59">
        <v>2284</v>
      </c>
      <c r="E244" s="77"/>
      <c r="F244" s="23"/>
      <c r="G244" s="23"/>
      <c r="I244" s="97"/>
    </row>
    <row r="245" spans="1:9" s="4" customFormat="1" ht="15.75" customHeight="1" x14ac:dyDescent="0.2">
      <c r="A245" s="1"/>
      <c r="B245" s="1"/>
      <c r="C245" s="52" t="s">
        <v>1666</v>
      </c>
      <c r="D245" s="59">
        <v>954</v>
      </c>
      <c r="E245" s="77"/>
      <c r="F245" s="23"/>
      <c r="G245" s="23"/>
      <c r="I245" s="97"/>
    </row>
    <row r="246" spans="1:9" s="4" customFormat="1" ht="15.75" customHeight="1" x14ac:dyDescent="0.2">
      <c r="A246" s="1"/>
      <c r="B246" s="1"/>
      <c r="C246" s="52" t="s">
        <v>1316</v>
      </c>
      <c r="D246" s="59">
        <v>4957</v>
      </c>
      <c r="E246" s="77"/>
      <c r="F246" s="23"/>
      <c r="G246" s="23"/>
      <c r="I246" s="97"/>
    </row>
    <row r="247" spans="1:9" s="4" customFormat="1" ht="15.75" customHeight="1" x14ac:dyDescent="0.2">
      <c r="A247" s="1"/>
      <c r="B247" s="1"/>
      <c r="C247" s="52" t="s">
        <v>1667</v>
      </c>
      <c r="D247" s="59">
        <v>3692</v>
      </c>
      <c r="E247" s="77"/>
      <c r="F247" s="23"/>
      <c r="G247" s="23"/>
      <c r="I247" s="97"/>
    </row>
    <row r="248" spans="1:9" s="4" customFormat="1" ht="15.75" customHeight="1" x14ac:dyDescent="0.2">
      <c r="A248" s="1"/>
      <c r="B248" s="1"/>
      <c r="C248" s="52" t="s">
        <v>1668</v>
      </c>
      <c r="D248" s="59">
        <v>1830</v>
      </c>
      <c r="E248" s="77"/>
      <c r="F248" s="23"/>
      <c r="G248" s="23"/>
      <c r="I248" s="97"/>
    </row>
    <row r="249" spans="1:9" s="4" customFormat="1" ht="15.75" customHeight="1" x14ac:dyDescent="0.2">
      <c r="A249" s="1"/>
      <c r="B249" s="1"/>
      <c r="C249" s="52" t="s">
        <v>2</v>
      </c>
      <c r="D249" s="59">
        <v>2759</v>
      </c>
      <c r="E249" s="77"/>
      <c r="F249" s="23"/>
      <c r="G249" s="23"/>
      <c r="I249" s="97"/>
    </row>
    <row r="250" spans="1:9" s="4" customFormat="1" ht="15.75" customHeight="1" x14ac:dyDescent="0.2">
      <c r="A250" s="1"/>
      <c r="B250" s="1"/>
      <c r="C250" s="52" t="s">
        <v>13</v>
      </c>
      <c r="D250" s="59">
        <v>14661</v>
      </c>
      <c r="E250" s="77"/>
      <c r="F250" s="23"/>
      <c r="G250" s="23"/>
      <c r="I250" s="97"/>
    </row>
    <row r="251" spans="1:9" s="4" customFormat="1" ht="15.75" customHeight="1" x14ac:dyDescent="0.2">
      <c r="A251" s="1"/>
      <c r="B251" s="1"/>
      <c r="C251" s="52" t="s">
        <v>83</v>
      </c>
      <c r="D251" s="59">
        <v>5325</v>
      </c>
      <c r="E251" s="77"/>
      <c r="F251" s="23"/>
      <c r="G251" s="23"/>
      <c r="I251" s="97"/>
    </row>
    <row r="252" spans="1:9" s="4" customFormat="1" ht="15.75" customHeight="1" x14ac:dyDescent="0.2">
      <c r="A252" s="1"/>
      <c r="B252" s="1"/>
      <c r="C252" s="52" t="s">
        <v>570</v>
      </c>
      <c r="D252" s="59">
        <v>4535</v>
      </c>
      <c r="E252" s="77"/>
      <c r="F252" s="23"/>
      <c r="G252" s="23"/>
      <c r="I252" s="97"/>
    </row>
    <row r="253" spans="1:9" s="4" customFormat="1" ht="15.75" customHeight="1" x14ac:dyDescent="0.2">
      <c r="A253" s="1"/>
      <c r="B253" s="1"/>
      <c r="C253" s="52" t="s">
        <v>11</v>
      </c>
      <c r="D253" s="59">
        <v>3167</v>
      </c>
      <c r="E253" s="77"/>
      <c r="F253" s="23"/>
      <c r="G253" s="23"/>
      <c r="I253" s="97"/>
    </row>
    <row r="254" spans="1:9" s="5" customFormat="1" ht="15.75" customHeight="1" x14ac:dyDescent="0.25">
      <c r="A254" s="1"/>
      <c r="B254" s="1"/>
      <c r="C254" s="52" t="s">
        <v>21</v>
      </c>
      <c r="D254" s="59">
        <v>1675</v>
      </c>
      <c r="E254" s="77"/>
      <c r="F254" s="23"/>
      <c r="G254" s="23"/>
      <c r="I254" s="97"/>
    </row>
    <row r="255" spans="1:9" s="4" customFormat="1" ht="15.75" customHeight="1" x14ac:dyDescent="0.2">
      <c r="A255" s="1"/>
      <c r="B255" s="1"/>
      <c r="C255" s="52" t="s">
        <v>1669</v>
      </c>
      <c r="D255" s="59">
        <v>275</v>
      </c>
      <c r="E255" s="77"/>
      <c r="F255" s="23"/>
      <c r="G255" s="23"/>
      <c r="I255" s="97"/>
    </row>
    <row r="256" spans="1:9" s="4" customFormat="1" ht="15.75" customHeight="1" x14ac:dyDescent="0.2">
      <c r="A256" s="1"/>
      <c r="B256" s="1"/>
      <c r="C256" s="52" t="s">
        <v>1670</v>
      </c>
      <c r="D256" s="59">
        <v>29096</v>
      </c>
      <c r="E256" s="77"/>
      <c r="F256" s="23"/>
      <c r="G256" s="23"/>
      <c r="I256" s="97"/>
    </row>
    <row r="257" spans="1:9" s="5" customFormat="1" ht="15.75" customHeight="1" x14ac:dyDescent="0.25">
      <c r="A257" s="1"/>
      <c r="B257" s="1"/>
      <c r="C257" s="52" t="s">
        <v>1671</v>
      </c>
      <c r="D257" s="59">
        <v>20967</v>
      </c>
      <c r="E257" s="77"/>
      <c r="F257" s="23"/>
      <c r="G257" s="23"/>
      <c r="I257" s="97"/>
    </row>
    <row r="258" spans="1:9" s="4" customFormat="1" ht="15.75" customHeight="1" x14ac:dyDescent="0.2">
      <c r="A258" s="1"/>
      <c r="B258" s="1"/>
      <c r="C258" s="52"/>
      <c r="D258" s="64"/>
      <c r="E258" s="77"/>
      <c r="F258" s="23"/>
      <c r="G258" s="23"/>
    </row>
    <row r="259" spans="1:9" s="4" customFormat="1" ht="15.75" customHeight="1" x14ac:dyDescent="0.25">
      <c r="A259" s="1"/>
      <c r="B259" s="1"/>
      <c r="C259" s="51" t="s">
        <v>1672</v>
      </c>
      <c r="D259" s="63">
        <f>SUM(D260:D284)</f>
        <v>78151</v>
      </c>
      <c r="E259" s="77"/>
      <c r="F259" s="23"/>
      <c r="G259" s="23"/>
      <c r="I259" s="63"/>
    </row>
    <row r="260" spans="1:9" s="4" customFormat="1" ht="15.75" customHeight="1" x14ac:dyDescent="0.25">
      <c r="A260" s="1"/>
      <c r="B260" s="1"/>
      <c r="C260" s="52" t="s">
        <v>1536</v>
      </c>
      <c r="D260" s="59">
        <v>4450</v>
      </c>
      <c r="E260" s="77"/>
      <c r="F260" s="23"/>
      <c r="G260" s="23"/>
      <c r="H260" s="93"/>
      <c r="I260" s="97"/>
    </row>
    <row r="261" spans="1:9" s="4" customFormat="1" ht="15.75" customHeight="1" x14ac:dyDescent="0.25">
      <c r="A261" s="1"/>
      <c r="B261" s="1"/>
      <c r="C261" s="52" t="s">
        <v>1673</v>
      </c>
      <c r="D261" s="59">
        <v>7104</v>
      </c>
      <c r="E261" s="77"/>
      <c r="F261" s="23"/>
      <c r="G261" s="23"/>
      <c r="H261" s="95"/>
      <c r="I261" s="97"/>
    </row>
    <row r="262" spans="1:9" s="4" customFormat="1" ht="15.75" customHeight="1" x14ac:dyDescent="0.25">
      <c r="A262" s="1"/>
      <c r="B262" s="1"/>
      <c r="C262" s="52" t="s">
        <v>1674</v>
      </c>
      <c r="D262" s="59">
        <v>3030</v>
      </c>
      <c r="E262" s="77"/>
      <c r="F262" s="23"/>
      <c r="G262" s="23"/>
      <c r="H262" s="95"/>
      <c r="I262" s="97"/>
    </row>
    <row r="263" spans="1:9" s="4" customFormat="1" ht="15.75" customHeight="1" x14ac:dyDescent="0.25">
      <c r="A263" s="1"/>
      <c r="B263" s="1"/>
      <c r="C263" s="52" t="s">
        <v>1675</v>
      </c>
      <c r="D263" s="59">
        <v>1081</v>
      </c>
      <c r="E263" s="77"/>
      <c r="F263" s="23"/>
      <c r="G263" s="23"/>
      <c r="H263" s="95"/>
      <c r="I263" s="97"/>
    </row>
    <row r="264" spans="1:9" s="5" customFormat="1" ht="15.75" customHeight="1" x14ac:dyDescent="0.25">
      <c r="A264" s="1"/>
      <c r="B264" s="1"/>
      <c r="C264" s="52" t="s">
        <v>1181</v>
      </c>
      <c r="D264" s="59">
        <v>2669</v>
      </c>
      <c r="E264" s="77"/>
      <c r="F264" s="23"/>
      <c r="G264" s="23"/>
      <c r="H264" s="95"/>
      <c r="I264" s="97"/>
    </row>
    <row r="265" spans="1:9" s="4" customFormat="1" ht="15.75" customHeight="1" x14ac:dyDescent="0.25">
      <c r="A265" s="1"/>
      <c r="B265" s="1"/>
      <c r="C265" s="52" t="s">
        <v>42</v>
      </c>
      <c r="D265" s="59">
        <v>2668</v>
      </c>
      <c r="E265" s="77"/>
      <c r="F265" s="23"/>
      <c r="G265" s="23"/>
      <c r="H265" s="95"/>
      <c r="I265" s="97"/>
    </row>
    <row r="266" spans="1:9" s="4" customFormat="1" ht="15.75" customHeight="1" x14ac:dyDescent="0.25">
      <c r="A266" s="1"/>
      <c r="B266" s="1"/>
      <c r="C266" s="52" t="s">
        <v>1676</v>
      </c>
      <c r="D266" s="59">
        <v>1118</v>
      </c>
      <c r="E266" s="77"/>
      <c r="F266" s="23"/>
      <c r="G266" s="23"/>
      <c r="H266" s="95"/>
      <c r="I266" s="97"/>
    </row>
    <row r="267" spans="1:9" s="4" customFormat="1" ht="15.75" customHeight="1" x14ac:dyDescent="0.25">
      <c r="A267" s="1"/>
      <c r="B267" s="1"/>
      <c r="C267" s="52" t="s">
        <v>35</v>
      </c>
      <c r="D267" s="59">
        <v>6553</v>
      </c>
      <c r="E267" s="77"/>
      <c r="F267" s="23"/>
      <c r="G267" s="23"/>
      <c r="H267" s="95"/>
      <c r="I267" s="97"/>
    </row>
    <row r="268" spans="1:9" s="4" customFormat="1" ht="15.75" customHeight="1" x14ac:dyDescent="0.25">
      <c r="A268" s="1"/>
      <c r="B268" s="1"/>
      <c r="C268" s="52" t="s">
        <v>13</v>
      </c>
      <c r="D268" s="59">
        <v>2024</v>
      </c>
      <c r="E268" s="77"/>
      <c r="F268" s="23"/>
      <c r="G268" s="23"/>
      <c r="H268" s="95"/>
      <c r="I268" s="97"/>
    </row>
    <row r="269" spans="1:9" s="4" customFormat="1" ht="15.75" customHeight="1" x14ac:dyDescent="0.25">
      <c r="A269" s="1"/>
      <c r="B269" s="1"/>
      <c r="C269" s="52" t="s">
        <v>1677</v>
      </c>
      <c r="D269" s="59">
        <v>4025</v>
      </c>
      <c r="E269" s="77"/>
      <c r="F269" s="23"/>
      <c r="G269" s="23"/>
      <c r="H269" s="95"/>
      <c r="I269" s="97"/>
    </row>
    <row r="270" spans="1:9" s="4" customFormat="1" ht="15.75" customHeight="1" x14ac:dyDescent="0.25">
      <c r="A270" s="1"/>
      <c r="B270" s="1"/>
      <c r="C270" s="52" t="s">
        <v>8</v>
      </c>
      <c r="D270" s="59">
        <v>2412</v>
      </c>
      <c r="E270" s="77"/>
      <c r="F270" s="23"/>
      <c r="G270" s="23"/>
      <c r="H270" s="95"/>
      <c r="I270" s="97"/>
    </row>
    <row r="271" spans="1:9" s="4" customFormat="1" ht="15.75" customHeight="1" x14ac:dyDescent="0.25">
      <c r="A271" s="1"/>
      <c r="B271" s="1"/>
      <c r="C271" s="52" t="s">
        <v>10</v>
      </c>
      <c r="D271" s="59">
        <v>3984</v>
      </c>
      <c r="E271" s="77"/>
      <c r="F271" s="23"/>
      <c r="G271" s="23"/>
      <c r="H271" s="95"/>
      <c r="I271" s="97"/>
    </row>
    <row r="272" spans="1:9" s="4" customFormat="1" ht="15.75" customHeight="1" x14ac:dyDescent="0.25">
      <c r="A272" s="1"/>
      <c r="B272" s="1"/>
      <c r="C272" s="52" t="s">
        <v>18</v>
      </c>
      <c r="D272" s="59">
        <v>2827</v>
      </c>
      <c r="E272" s="77"/>
      <c r="F272" s="23"/>
      <c r="G272" s="23"/>
      <c r="H272" s="95"/>
      <c r="I272" s="97"/>
    </row>
    <row r="273" spans="1:9" s="4" customFormat="1" ht="15.75" customHeight="1" x14ac:dyDescent="0.25">
      <c r="A273" s="1"/>
      <c r="B273" s="1"/>
      <c r="C273" s="52" t="s">
        <v>62</v>
      </c>
      <c r="D273" s="59">
        <v>3592</v>
      </c>
      <c r="E273" s="77"/>
      <c r="F273" s="23"/>
      <c r="G273" s="23"/>
      <c r="H273" s="95"/>
      <c r="I273" s="97"/>
    </row>
    <row r="274" spans="1:9" s="4" customFormat="1" ht="15.75" customHeight="1" x14ac:dyDescent="0.25">
      <c r="A274" s="1"/>
      <c r="B274" s="1"/>
      <c r="C274" s="52" t="s">
        <v>49</v>
      </c>
      <c r="D274" s="59">
        <v>4127</v>
      </c>
      <c r="E274" s="77"/>
      <c r="F274" s="23"/>
      <c r="G274" s="23"/>
      <c r="H274" s="93"/>
      <c r="I274" s="97"/>
    </row>
    <row r="275" spans="1:9" s="5" customFormat="1" ht="15.75" customHeight="1" x14ac:dyDescent="0.25">
      <c r="A275" s="1"/>
      <c r="B275" s="1"/>
      <c r="C275" s="52" t="s">
        <v>20</v>
      </c>
      <c r="D275" s="59">
        <v>3281</v>
      </c>
      <c r="E275" s="77"/>
      <c r="F275" s="23"/>
      <c r="G275" s="23"/>
      <c r="H275" s="95"/>
      <c r="I275" s="97"/>
    </row>
    <row r="276" spans="1:9" s="4" customFormat="1" ht="15.75" customHeight="1" x14ac:dyDescent="0.25">
      <c r="A276" s="1"/>
      <c r="B276" s="1"/>
      <c r="C276" s="52" t="s">
        <v>518</v>
      </c>
      <c r="D276" s="59">
        <v>442</v>
      </c>
      <c r="E276" s="77"/>
      <c r="F276" s="23"/>
      <c r="G276" s="23"/>
      <c r="H276" s="95"/>
      <c r="I276" s="97"/>
    </row>
    <row r="277" spans="1:9" s="4" customFormat="1" ht="15.75" customHeight="1" x14ac:dyDescent="0.25">
      <c r="A277" s="1"/>
      <c r="B277" s="1"/>
      <c r="C277" s="52" t="s">
        <v>1678</v>
      </c>
      <c r="D277" s="59">
        <v>1098</v>
      </c>
      <c r="E277" s="77"/>
      <c r="F277" s="23"/>
      <c r="G277" s="23"/>
      <c r="H277" s="95"/>
      <c r="I277" s="97"/>
    </row>
    <row r="278" spans="1:9" s="5" customFormat="1" ht="15.75" customHeight="1" x14ac:dyDescent="0.25">
      <c r="A278" s="1"/>
      <c r="B278" s="1"/>
      <c r="C278" s="52" t="s">
        <v>11</v>
      </c>
      <c r="D278" s="59">
        <v>5128</v>
      </c>
      <c r="E278" s="77"/>
      <c r="F278" s="23"/>
      <c r="G278" s="23"/>
      <c r="H278" s="95"/>
      <c r="I278" s="97"/>
    </row>
    <row r="279" spans="1:9" s="4" customFormat="1" ht="15.75" customHeight="1" x14ac:dyDescent="0.25">
      <c r="A279" s="1"/>
      <c r="B279" s="1"/>
      <c r="C279" s="52" t="s">
        <v>1679</v>
      </c>
      <c r="D279" s="59">
        <v>3603</v>
      </c>
      <c r="E279" s="77"/>
      <c r="F279" s="23"/>
      <c r="G279" s="23"/>
      <c r="H279" s="93"/>
      <c r="I279" s="97"/>
    </row>
    <row r="280" spans="1:9" s="4" customFormat="1" ht="15.75" customHeight="1" x14ac:dyDescent="0.2">
      <c r="A280" s="1"/>
      <c r="B280" s="1"/>
      <c r="C280" s="52" t="s">
        <v>37</v>
      </c>
      <c r="D280" s="59">
        <v>2625</v>
      </c>
      <c r="E280" s="77"/>
      <c r="F280" s="23"/>
      <c r="G280" s="23"/>
      <c r="I280" s="97"/>
    </row>
    <row r="281" spans="1:9" s="4" customFormat="1" ht="15.75" customHeight="1" x14ac:dyDescent="0.2">
      <c r="A281" s="1"/>
      <c r="B281" s="1"/>
      <c r="C281" s="52" t="s">
        <v>654</v>
      </c>
      <c r="D281" s="59">
        <v>2561</v>
      </c>
      <c r="E281" s="77"/>
      <c r="F281" s="23"/>
      <c r="G281" s="23"/>
      <c r="I281" s="97"/>
    </row>
    <row r="282" spans="1:9" s="4" customFormat="1" ht="15.75" customHeight="1" x14ac:dyDescent="0.2">
      <c r="A282" s="1"/>
      <c r="B282" s="1"/>
      <c r="C282" s="52" t="s">
        <v>1680</v>
      </c>
      <c r="D282" s="59">
        <v>1239</v>
      </c>
      <c r="E282" s="77"/>
      <c r="F282" s="23"/>
      <c r="G282" s="23"/>
      <c r="I282" s="97"/>
    </row>
    <row r="283" spans="1:9" s="4" customFormat="1" ht="15.75" customHeight="1" x14ac:dyDescent="0.2">
      <c r="A283" s="1"/>
      <c r="B283" s="1"/>
      <c r="C283" s="52" t="s">
        <v>1681</v>
      </c>
      <c r="D283" s="59">
        <v>2453</v>
      </c>
      <c r="E283" s="77"/>
      <c r="F283" s="23"/>
      <c r="G283" s="23"/>
      <c r="I283" s="97"/>
    </row>
    <row r="284" spans="1:9" s="4" customFormat="1" ht="15.75" customHeight="1" x14ac:dyDescent="0.2">
      <c r="A284" s="1"/>
      <c r="B284" s="1"/>
      <c r="C284" s="52" t="s">
        <v>1682</v>
      </c>
      <c r="D284" s="59">
        <v>4057</v>
      </c>
      <c r="E284" s="77"/>
      <c r="F284" s="23"/>
      <c r="G284" s="23"/>
      <c r="I284" s="97"/>
    </row>
    <row r="285" spans="1:9" s="4" customFormat="1" ht="15.75" customHeight="1" x14ac:dyDescent="0.2">
      <c r="A285" s="1"/>
      <c r="B285" s="1"/>
      <c r="C285" s="52"/>
      <c r="D285" s="64"/>
      <c r="E285" s="77"/>
      <c r="F285" s="23"/>
      <c r="G285" s="23"/>
    </row>
    <row r="286" spans="1:9" s="4" customFormat="1" ht="15.75" customHeight="1" x14ac:dyDescent="0.25">
      <c r="A286" s="1"/>
      <c r="B286" s="1"/>
      <c r="C286" s="51" t="s">
        <v>1683</v>
      </c>
      <c r="D286" s="63">
        <f>SUM(D287:D313)</f>
        <v>124188</v>
      </c>
      <c r="E286" s="77"/>
      <c r="F286" s="23"/>
      <c r="G286" s="23"/>
      <c r="I286" s="63"/>
    </row>
    <row r="287" spans="1:9" s="4" customFormat="1" ht="15.75" customHeight="1" x14ac:dyDescent="0.2">
      <c r="A287" s="1"/>
      <c r="B287" s="1"/>
      <c r="C287" s="52" t="s">
        <v>851</v>
      </c>
      <c r="D287" s="59">
        <v>2194</v>
      </c>
      <c r="E287" s="77"/>
      <c r="F287" s="23"/>
      <c r="G287" s="23"/>
      <c r="I287" s="97"/>
    </row>
    <row r="288" spans="1:9" s="4" customFormat="1" ht="15.75" customHeight="1" x14ac:dyDescent="0.2">
      <c r="A288" s="1"/>
      <c r="B288" s="1"/>
      <c r="C288" s="52" t="s">
        <v>39</v>
      </c>
      <c r="D288" s="59">
        <v>1640</v>
      </c>
      <c r="E288" s="77"/>
      <c r="F288" s="23"/>
      <c r="G288" s="23"/>
      <c r="I288" s="97"/>
    </row>
    <row r="289" spans="1:9" s="4" customFormat="1" ht="15.75" customHeight="1" x14ac:dyDescent="0.2">
      <c r="A289" s="1"/>
      <c r="B289" s="1"/>
      <c r="C289" s="52" t="s">
        <v>1684</v>
      </c>
      <c r="D289" s="59">
        <v>1952</v>
      </c>
      <c r="E289" s="77"/>
      <c r="F289" s="23"/>
      <c r="G289" s="23"/>
      <c r="I289" s="97"/>
    </row>
    <row r="290" spans="1:9" s="4" customFormat="1" ht="15.75" customHeight="1" x14ac:dyDescent="0.2">
      <c r="A290" s="1"/>
      <c r="B290" s="1"/>
      <c r="C290" s="52" t="s">
        <v>100</v>
      </c>
      <c r="D290" s="59">
        <v>2472</v>
      </c>
      <c r="E290" s="77"/>
      <c r="F290" s="23"/>
      <c r="G290" s="23"/>
      <c r="I290" s="97"/>
    </row>
    <row r="291" spans="1:9" s="4" customFormat="1" ht="15.75" customHeight="1" x14ac:dyDescent="0.2">
      <c r="A291" s="1"/>
      <c r="B291" s="1"/>
      <c r="C291" s="52" t="s">
        <v>1685</v>
      </c>
      <c r="D291" s="59">
        <v>1474</v>
      </c>
      <c r="E291" s="77"/>
      <c r="F291" s="23"/>
      <c r="G291" s="23"/>
      <c r="I291" s="97"/>
    </row>
    <row r="292" spans="1:9" s="4" customFormat="1" ht="15.75" customHeight="1" x14ac:dyDescent="0.2">
      <c r="A292" s="1"/>
      <c r="B292" s="1"/>
      <c r="C292" s="52" t="s">
        <v>40</v>
      </c>
      <c r="D292" s="59">
        <v>3820</v>
      </c>
      <c r="E292" s="77"/>
      <c r="F292" s="23"/>
      <c r="G292" s="23"/>
      <c r="I292" s="97"/>
    </row>
    <row r="293" spans="1:9" s="5" customFormat="1" ht="15.75" customHeight="1" x14ac:dyDescent="0.25">
      <c r="A293" s="1"/>
      <c r="B293" s="1"/>
      <c r="C293" s="52" t="s">
        <v>3</v>
      </c>
      <c r="D293" s="59">
        <v>2083</v>
      </c>
      <c r="E293" s="77"/>
      <c r="F293" s="23"/>
      <c r="G293" s="23"/>
      <c r="I293" s="97"/>
    </row>
    <row r="294" spans="1:9" s="4" customFormat="1" ht="15.75" customHeight="1" x14ac:dyDescent="0.2">
      <c r="A294" s="1"/>
      <c r="B294" s="1"/>
      <c r="C294" s="52" t="s">
        <v>1686</v>
      </c>
      <c r="D294" s="59">
        <v>4948</v>
      </c>
      <c r="E294" s="77"/>
      <c r="F294" s="23"/>
      <c r="G294" s="23"/>
      <c r="I294" s="97"/>
    </row>
    <row r="295" spans="1:9" s="5" customFormat="1" ht="15.75" customHeight="1" x14ac:dyDescent="0.25">
      <c r="A295" s="1"/>
      <c r="B295" s="1"/>
      <c r="C295" s="52" t="s">
        <v>210</v>
      </c>
      <c r="D295" s="59">
        <v>7593</v>
      </c>
      <c r="E295" s="77"/>
      <c r="F295" s="23"/>
      <c r="G295" s="23"/>
      <c r="I295" s="97"/>
    </row>
    <row r="296" spans="1:9" s="4" customFormat="1" ht="15.75" customHeight="1" x14ac:dyDescent="0.2">
      <c r="A296" s="1"/>
      <c r="B296" s="1"/>
      <c r="C296" s="52" t="s">
        <v>8</v>
      </c>
      <c r="D296" s="59">
        <v>26787</v>
      </c>
      <c r="E296" s="77"/>
      <c r="F296" s="23"/>
      <c r="G296" s="23"/>
      <c r="I296" s="97"/>
    </row>
    <row r="297" spans="1:9" s="4" customFormat="1" ht="15.75" customHeight="1" x14ac:dyDescent="0.2">
      <c r="A297" s="1"/>
      <c r="B297" s="1"/>
      <c r="C297" s="52" t="s">
        <v>10</v>
      </c>
      <c r="D297" s="59">
        <v>3563</v>
      </c>
      <c r="E297" s="77"/>
      <c r="F297" s="23"/>
      <c r="G297" s="23"/>
      <c r="I297" s="97"/>
    </row>
    <row r="298" spans="1:9" s="4" customFormat="1" ht="15.75" customHeight="1" x14ac:dyDescent="0.2">
      <c r="A298" s="1"/>
      <c r="B298" s="1"/>
      <c r="C298" s="52" t="s">
        <v>5</v>
      </c>
      <c r="D298" s="59">
        <v>2790</v>
      </c>
      <c r="E298" s="77"/>
      <c r="F298" s="23"/>
      <c r="G298" s="23"/>
      <c r="I298" s="97"/>
    </row>
    <row r="299" spans="1:9" s="4" customFormat="1" ht="15.75" customHeight="1" x14ac:dyDescent="0.2">
      <c r="A299" s="1"/>
      <c r="B299" s="1"/>
      <c r="C299" s="52" t="s">
        <v>1646</v>
      </c>
      <c r="D299" s="59">
        <v>3576</v>
      </c>
      <c r="E299" s="77"/>
      <c r="F299" s="23"/>
      <c r="G299" s="23"/>
      <c r="I299" s="97"/>
    </row>
    <row r="300" spans="1:9" s="5" customFormat="1" ht="15.75" customHeight="1" x14ac:dyDescent="0.25">
      <c r="A300" s="1"/>
      <c r="B300" s="1"/>
      <c r="C300" s="52" t="s">
        <v>1627</v>
      </c>
      <c r="D300" s="59">
        <v>4288</v>
      </c>
      <c r="E300" s="77"/>
      <c r="F300" s="23"/>
      <c r="G300" s="23"/>
      <c r="I300" s="97"/>
    </row>
    <row r="301" spans="1:9" s="4" customFormat="1" ht="15.75" customHeight="1" x14ac:dyDescent="0.2">
      <c r="A301" s="1"/>
      <c r="B301" s="1"/>
      <c r="C301" s="52" t="s">
        <v>1687</v>
      </c>
      <c r="D301" s="59">
        <v>4389</v>
      </c>
      <c r="E301" s="77"/>
      <c r="F301" s="23"/>
      <c r="G301" s="23"/>
      <c r="I301" s="97"/>
    </row>
    <row r="302" spans="1:9" s="4" customFormat="1" ht="15.75" customHeight="1" x14ac:dyDescent="0.2">
      <c r="A302" s="1"/>
      <c r="B302" s="1"/>
      <c r="C302" s="52" t="s">
        <v>1688</v>
      </c>
      <c r="D302" s="59">
        <v>1756</v>
      </c>
      <c r="E302" s="77"/>
      <c r="F302" s="23"/>
      <c r="G302" s="23"/>
      <c r="I302" s="97"/>
    </row>
    <row r="303" spans="1:9" s="4" customFormat="1" ht="15.75" customHeight="1" x14ac:dyDescent="0.2">
      <c r="A303" s="1"/>
      <c r="B303" s="1"/>
      <c r="C303" s="52" t="s">
        <v>1689</v>
      </c>
      <c r="D303" s="59">
        <v>5392</v>
      </c>
      <c r="E303" s="77"/>
      <c r="F303" s="23"/>
      <c r="G303" s="23"/>
      <c r="I303" s="97"/>
    </row>
    <row r="304" spans="1:9" s="4" customFormat="1" ht="15.75" customHeight="1" x14ac:dyDescent="0.2">
      <c r="A304" s="1"/>
      <c r="B304" s="1"/>
      <c r="C304" s="52" t="s">
        <v>49</v>
      </c>
      <c r="D304" s="59">
        <v>2833</v>
      </c>
      <c r="E304" s="77"/>
      <c r="F304" s="23"/>
      <c r="G304" s="23"/>
      <c r="I304" s="97"/>
    </row>
    <row r="305" spans="1:9" s="4" customFormat="1" ht="15.75" customHeight="1" x14ac:dyDescent="0.2">
      <c r="A305" s="1"/>
      <c r="B305" s="1"/>
      <c r="C305" s="52" t="s">
        <v>20</v>
      </c>
      <c r="D305" s="59">
        <v>4305</v>
      </c>
      <c r="E305" s="77"/>
      <c r="F305" s="23"/>
      <c r="G305" s="23"/>
      <c r="I305" s="97"/>
    </row>
    <row r="306" spans="1:9" s="4" customFormat="1" ht="15.75" customHeight="1" x14ac:dyDescent="0.2">
      <c r="A306" s="1"/>
      <c r="B306" s="1"/>
      <c r="C306" s="52" t="s">
        <v>518</v>
      </c>
      <c r="D306" s="59">
        <v>7318</v>
      </c>
      <c r="E306" s="77"/>
      <c r="F306" s="23"/>
      <c r="G306" s="23"/>
      <c r="I306" s="97"/>
    </row>
    <row r="307" spans="1:9" s="4" customFormat="1" ht="15.75" customHeight="1" x14ac:dyDescent="0.2">
      <c r="A307" s="1"/>
      <c r="B307" s="1"/>
      <c r="C307" s="52" t="s">
        <v>76</v>
      </c>
      <c r="D307" s="59">
        <v>9673</v>
      </c>
      <c r="E307" s="77"/>
      <c r="F307" s="23"/>
      <c r="G307" s="23"/>
      <c r="I307" s="97"/>
    </row>
    <row r="308" spans="1:9" s="4" customFormat="1" ht="15.75" customHeight="1" x14ac:dyDescent="0.2">
      <c r="A308" s="1"/>
      <c r="B308" s="1"/>
      <c r="C308" s="52" t="s">
        <v>11</v>
      </c>
      <c r="D308" s="59">
        <v>2974</v>
      </c>
      <c r="E308" s="77"/>
      <c r="F308" s="23"/>
      <c r="G308" s="23"/>
      <c r="I308" s="97"/>
    </row>
    <row r="309" spans="1:9" s="4" customFormat="1" ht="15.75" customHeight="1" x14ac:dyDescent="0.2">
      <c r="A309" s="1"/>
      <c r="B309" s="1"/>
      <c r="C309" s="52" t="s">
        <v>37</v>
      </c>
      <c r="D309" s="59">
        <v>3494</v>
      </c>
      <c r="E309" s="77"/>
      <c r="F309" s="23"/>
      <c r="G309" s="23"/>
      <c r="I309" s="97"/>
    </row>
    <row r="310" spans="1:9" s="4" customFormat="1" ht="15.75" customHeight="1" x14ac:dyDescent="0.2">
      <c r="A310" s="1"/>
      <c r="B310" s="1"/>
      <c r="C310" s="52" t="s">
        <v>21</v>
      </c>
      <c r="D310" s="59">
        <v>5235</v>
      </c>
      <c r="E310" s="77"/>
      <c r="F310" s="23"/>
      <c r="G310" s="23"/>
      <c r="I310" s="97"/>
    </row>
    <row r="311" spans="1:9" s="5" customFormat="1" ht="15.75" customHeight="1" x14ac:dyDescent="0.25">
      <c r="A311" s="1"/>
      <c r="B311" s="1"/>
      <c r="C311" s="52" t="s">
        <v>1690</v>
      </c>
      <c r="D311" s="59">
        <v>2184</v>
      </c>
      <c r="E311" s="77"/>
      <c r="F311" s="23"/>
      <c r="G311" s="23"/>
      <c r="I311" s="97"/>
    </row>
    <row r="312" spans="1:9" s="4" customFormat="1" ht="15.75" customHeight="1" x14ac:dyDescent="0.2">
      <c r="A312" s="1"/>
      <c r="B312" s="1"/>
      <c r="C312" s="52" t="s">
        <v>1691</v>
      </c>
      <c r="D312" s="59">
        <v>1962</v>
      </c>
      <c r="E312" s="77"/>
      <c r="F312" s="23"/>
      <c r="G312" s="23"/>
      <c r="I312" s="97"/>
    </row>
    <row r="313" spans="1:9" s="4" customFormat="1" ht="15.75" customHeight="1" x14ac:dyDescent="0.2">
      <c r="A313" s="1"/>
      <c r="B313" s="1"/>
      <c r="C313" s="52" t="s">
        <v>1692</v>
      </c>
      <c r="D313" s="59">
        <v>3493</v>
      </c>
      <c r="E313" s="77"/>
      <c r="F313" s="23"/>
      <c r="G313" s="23"/>
      <c r="I313" s="97"/>
    </row>
    <row r="314" spans="1:9" s="4" customFormat="1" ht="15.75" customHeight="1" x14ac:dyDescent="0.2">
      <c r="A314" s="1"/>
      <c r="B314" s="1"/>
      <c r="C314" s="52"/>
      <c r="D314" s="64"/>
      <c r="E314" s="77"/>
      <c r="F314" s="23"/>
      <c r="G314" s="23"/>
    </row>
    <row r="315" spans="1:9" s="4" customFormat="1" ht="15.75" customHeight="1" x14ac:dyDescent="0.25">
      <c r="A315" s="1"/>
      <c r="B315" s="1"/>
      <c r="C315" s="51" t="s">
        <v>1693</v>
      </c>
      <c r="D315" s="63">
        <f>SUM(D316:D341)</f>
        <v>57990</v>
      </c>
      <c r="E315" s="77"/>
      <c r="F315" s="23"/>
      <c r="G315" s="23"/>
      <c r="I315" s="63"/>
    </row>
    <row r="316" spans="1:9" s="4" customFormat="1" ht="15.75" customHeight="1" x14ac:dyDescent="0.2">
      <c r="A316" s="1"/>
      <c r="B316" s="1"/>
      <c r="C316" s="52" t="s">
        <v>1694</v>
      </c>
      <c r="D316" s="59">
        <v>1773</v>
      </c>
      <c r="E316" s="77"/>
      <c r="F316" s="23"/>
      <c r="G316" s="23"/>
      <c r="I316" s="97"/>
    </row>
    <row r="317" spans="1:9" s="4" customFormat="1" ht="15.75" customHeight="1" x14ac:dyDescent="0.2">
      <c r="A317" s="1"/>
      <c r="B317" s="1"/>
      <c r="C317" s="52" t="s">
        <v>1695</v>
      </c>
      <c r="D317" s="59">
        <v>1676</v>
      </c>
      <c r="E317" s="77"/>
      <c r="F317" s="23"/>
      <c r="G317" s="23"/>
      <c r="I317" s="97"/>
    </row>
    <row r="318" spans="1:9" s="4" customFormat="1" ht="15.75" customHeight="1" x14ac:dyDescent="0.2">
      <c r="A318" s="1"/>
      <c r="B318" s="1"/>
      <c r="C318" s="52" t="s">
        <v>1696</v>
      </c>
      <c r="D318" s="59">
        <v>1890</v>
      </c>
      <c r="E318" s="77"/>
      <c r="F318" s="23"/>
      <c r="G318" s="23"/>
      <c r="I318" s="97"/>
    </row>
    <row r="319" spans="1:9" s="4" customFormat="1" ht="15.75" customHeight="1" x14ac:dyDescent="0.2">
      <c r="A319" s="1"/>
      <c r="B319" s="1"/>
      <c r="C319" s="52" t="s">
        <v>1697</v>
      </c>
      <c r="D319" s="59">
        <v>6786</v>
      </c>
      <c r="E319" s="77"/>
      <c r="F319" s="23"/>
      <c r="G319" s="23"/>
      <c r="I319" s="97"/>
    </row>
    <row r="320" spans="1:9" s="5" customFormat="1" ht="15.75" customHeight="1" x14ac:dyDescent="0.25">
      <c r="A320" s="1"/>
      <c r="B320" s="1"/>
      <c r="C320" s="52" t="s">
        <v>1698</v>
      </c>
      <c r="D320" s="59">
        <v>1628</v>
      </c>
      <c r="E320" s="77"/>
      <c r="F320" s="23"/>
      <c r="G320" s="23"/>
      <c r="I320" s="97"/>
    </row>
    <row r="321" spans="1:9" s="4" customFormat="1" ht="15.75" customHeight="1" x14ac:dyDescent="0.2">
      <c r="A321" s="1"/>
      <c r="B321" s="1"/>
      <c r="C321" s="52" t="s">
        <v>1699</v>
      </c>
      <c r="D321" s="59">
        <v>1618</v>
      </c>
      <c r="E321" s="77"/>
      <c r="F321" s="23"/>
      <c r="G321" s="23"/>
      <c r="I321" s="97"/>
    </row>
    <row r="322" spans="1:9" s="5" customFormat="1" ht="15.75" customHeight="1" x14ac:dyDescent="0.25">
      <c r="A322" s="1"/>
      <c r="B322" s="1"/>
      <c r="C322" s="52" t="s">
        <v>1700</v>
      </c>
      <c r="D322" s="59">
        <v>1782</v>
      </c>
      <c r="E322" s="77"/>
      <c r="F322" s="23"/>
      <c r="G322" s="23"/>
      <c r="I322" s="97"/>
    </row>
    <row r="323" spans="1:9" s="4" customFormat="1" ht="15.75" customHeight="1" x14ac:dyDescent="0.2">
      <c r="A323" s="1"/>
      <c r="B323" s="1"/>
      <c r="C323" s="52" t="s">
        <v>1701</v>
      </c>
      <c r="D323" s="59">
        <v>856</v>
      </c>
      <c r="E323" s="77"/>
      <c r="F323" s="23"/>
      <c r="G323" s="23"/>
      <c r="I323" s="97"/>
    </row>
    <row r="324" spans="1:9" s="4" customFormat="1" ht="15.75" customHeight="1" x14ac:dyDescent="0.2">
      <c r="A324" s="1"/>
      <c r="B324" s="1"/>
      <c r="C324" s="52" t="s">
        <v>1702</v>
      </c>
      <c r="D324" s="59">
        <v>1232</v>
      </c>
      <c r="E324" s="77"/>
      <c r="F324" s="23"/>
      <c r="G324" s="23"/>
      <c r="I324" s="97"/>
    </row>
    <row r="325" spans="1:9" s="4" customFormat="1" ht="15.75" customHeight="1" x14ac:dyDescent="0.2">
      <c r="A325" s="1"/>
      <c r="B325" s="1"/>
      <c r="C325" s="52" t="s">
        <v>1703</v>
      </c>
      <c r="D325" s="59">
        <v>1939</v>
      </c>
      <c r="E325" s="77"/>
      <c r="F325" s="23"/>
      <c r="G325" s="23"/>
      <c r="I325" s="97"/>
    </row>
    <row r="326" spans="1:9" s="4" customFormat="1" ht="15.75" customHeight="1" x14ac:dyDescent="0.2">
      <c r="A326" s="1"/>
      <c r="B326" s="1"/>
      <c r="C326" s="52" t="s">
        <v>1704</v>
      </c>
      <c r="D326" s="59">
        <v>2507</v>
      </c>
      <c r="E326" s="77"/>
      <c r="F326" s="23"/>
      <c r="G326" s="23"/>
      <c r="I326" s="97"/>
    </row>
    <row r="327" spans="1:9" s="4" customFormat="1" ht="15.75" customHeight="1" x14ac:dyDescent="0.2">
      <c r="A327" s="1"/>
      <c r="B327" s="1"/>
      <c r="C327" s="52" t="s">
        <v>1705</v>
      </c>
      <c r="D327" s="59">
        <v>2515</v>
      </c>
      <c r="E327" s="77"/>
      <c r="F327" s="23"/>
      <c r="G327" s="23"/>
      <c r="I327" s="97"/>
    </row>
    <row r="328" spans="1:9" s="4" customFormat="1" ht="15.75" customHeight="1" x14ac:dyDescent="0.2">
      <c r="A328" s="1"/>
      <c r="B328" s="1"/>
      <c r="C328" s="52" t="s">
        <v>1706</v>
      </c>
      <c r="D328" s="59">
        <v>1551</v>
      </c>
      <c r="E328" s="77"/>
      <c r="F328" s="23"/>
      <c r="G328" s="23"/>
      <c r="I328" s="97"/>
    </row>
    <row r="329" spans="1:9" s="4" customFormat="1" ht="15.75" customHeight="1" x14ac:dyDescent="0.2">
      <c r="A329" s="1"/>
      <c r="B329" s="1"/>
      <c r="C329" s="52" t="s">
        <v>1707</v>
      </c>
      <c r="D329" s="59">
        <v>863</v>
      </c>
      <c r="E329" s="77"/>
      <c r="F329" s="23"/>
      <c r="G329" s="23"/>
      <c r="I329" s="97"/>
    </row>
    <row r="330" spans="1:9" s="4" customFormat="1" ht="15.75" customHeight="1" x14ac:dyDescent="0.2">
      <c r="A330" s="1"/>
      <c r="B330" s="1"/>
      <c r="C330" s="52" t="s">
        <v>1708</v>
      </c>
      <c r="D330" s="59">
        <v>1100</v>
      </c>
      <c r="E330" s="77"/>
      <c r="F330" s="23"/>
      <c r="G330" s="23"/>
      <c r="I330" s="97"/>
    </row>
    <row r="331" spans="1:9" s="4" customFormat="1" ht="15.75" customHeight="1" x14ac:dyDescent="0.2">
      <c r="A331" s="1"/>
      <c r="B331" s="1"/>
      <c r="C331" s="52" t="s">
        <v>1709</v>
      </c>
      <c r="D331" s="59">
        <v>3520</v>
      </c>
      <c r="E331" s="77"/>
      <c r="F331" s="23"/>
      <c r="G331" s="23"/>
      <c r="I331" s="97"/>
    </row>
    <row r="332" spans="1:9" s="4" customFormat="1" ht="15.75" customHeight="1" x14ac:dyDescent="0.2">
      <c r="A332" s="1"/>
      <c r="B332" s="1"/>
      <c r="C332" s="52" t="s">
        <v>1710</v>
      </c>
      <c r="D332" s="59">
        <v>3751</v>
      </c>
      <c r="E332" s="77"/>
      <c r="F332" s="23"/>
      <c r="G332" s="23"/>
      <c r="I332" s="97"/>
    </row>
    <row r="333" spans="1:9" s="4" customFormat="1" ht="15.75" customHeight="1" x14ac:dyDescent="0.2">
      <c r="A333" s="1"/>
      <c r="B333" s="1"/>
      <c r="C333" s="52" t="s">
        <v>25</v>
      </c>
      <c r="D333" s="59">
        <v>1238</v>
      </c>
      <c r="E333" s="77"/>
      <c r="F333" s="23"/>
      <c r="G333" s="23"/>
      <c r="I333" s="97"/>
    </row>
    <row r="334" spans="1:9" s="4" customFormat="1" ht="15.75" customHeight="1" x14ac:dyDescent="0.2">
      <c r="A334" s="1"/>
      <c r="B334" s="1"/>
      <c r="C334" s="52" t="s">
        <v>33</v>
      </c>
      <c r="D334" s="59">
        <v>2452</v>
      </c>
      <c r="E334" s="77"/>
      <c r="F334" s="23"/>
      <c r="G334" s="23"/>
      <c r="I334" s="97"/>
    </row>
    <row r="335" spans="1:9" s="4" customFormat="1" ht="15.75" customHeight="1" x14ac:dyDescent="0.2">
      <c r="A335" s="1"/>
      <c r="B335" s="1"/>
      <c r="C335" s="52" t="s">
        <v>1711</v>
      </c>
      <c r="D335" s="59">
        <v>3262</v>
      </c>
      <c r="E335" s="77"/>
      <c r="F335" s="23"/>
      <c r="G335" s="23"/>
      <c r="I335" s="97"/>
    </row>
    <row r="336" spans="1:9" s="5" customFormat="1" ht="15.75" customHeight="1" x14ac:dyDescent="0.25">
      <c r="A336" s="1"/>
      <c r="B336" s="1"/>
      <c r="C336" s="52" t="s">
        <v>1712</v>
      </c>
      <c r="D336" s="59">
        <v>2217</v>
      </c>
      <c r="E336" s="77"/>
      <c r="F336" s="23"/>
      <c r="G336" s="23"/>
      <c r="I336" s="97"/>
    </row>
    <row r="337" spans="1:9" s="4" customFormat="1" ht="15.75" customHeight="1" x14ac:dyDescent="0.25">
      <c r="A337" s="1"/>
      <c r="B337" s="1"/>
      <c r="C337" s="52" t="s">
        <v>1713</v>
      </c>
      <c r="D337" s="59">
        <v>1932</v>
      </c>
      <c r="E337" s="77"/>
      <c r="F337" s="23"/>
      <c r="G337" s="23"/>
      <c r="H337" s="93"/>
      <c r="I337" s="97"/>
    </row>
    <row r="338" spans="1:9" s="4" customFormat="1" ht="15.75" customHeight="1" x14ac:dyDescent="0.2">
      <c r="A338" s="1"/>
      <c r="B338" s="1"/>
      <c r="C338" s="52" t="s">
        <v>1714</v>
      </c>
      <c r="D338" s="59">
        <v>1212</v>
      </c>
      <c r="E338" s="77"/>
      <c r="F338" s="23"/>
      <c r="G338" s="23"/>
      <c r="I338" s="97"/>
    </row>
    <row r="339" spans="1:9" s="4" customFormat="1" ht="15.75" customHeight="1" x14ac:dyDescent="0.2">
      <c r="A339" s="1"/>
      <c r="B339" s="1"/>
      <c r="C339" s="52" t="s">
        <v>1715</v>
      </c>
      <c r="D339" s="59">
        <v>3251</v>
      </c>
      <c r="E339" s="77"/>
      <c r="F339" s="23"/>
      <c r="G339" s="23"/>
      <c r="I339" s="97"/>
    </row>
    <row r="340" spans="1:9" s="4" customFormat="1" ht="15.75" customHeight="1" x14ac:dyDescent="0.2">
      <c r="A340" s="1"/>
      <c r="B340" s="1"/>
      <c r="C340" s="52" t="s">
        <v>1716</v>
      </c>
      <c r="D340" s="59">
        <v>1835</v>
      </c>
      <c r="E340" s="77"/>
      <c r="F340" s="23"/>
      <c r="G340" s="23"/>
      <c r="I340" s="97"/>
    </row>
    <row r="341" spans="1:9" s="4" customFormat="1" ht="15.75" customHeight="1" x14ac:dyDescent="0.2">
      <c r="A341" s="1"/>
      <c r="B341" s="1"/>
      <c r="C341" s="52" t="s">
        <v>37</v>
      </c>
      <c r="D341" s="59">
        <v>3604</v>
      </c>
      <c r="E341" s="77"/>
      <c r="F341" s="23"/>
      <c r="G341" s="23"/>
      <c r="I341" s="97"/>
    </row>
    <row r="342" spans="1:9" s="4" customFormat="1" ht="15.75" customHeight="1" x14ac:dyDescent="0.2">
      <c r="A342" s="1"/>
      <c r="B342" s="1"/>
      <c r="C342" s="52"/>
      <c r="D342" s="64"/>
      <c r="E342" s="77"/>
      <c r="F342" s="23"/>
      <c r="G342" s="23"/>
    </row>
    <row r="343" spans="1:9" s="4" customFormat="1" ht="15.75" customHeight="1" x14ac:dyDescent="0.25">
      <c r="A343" s="1"/>
      <c r="B343" s="1"/>
      <c r="C343" s="51" t="s">
        <v>1717</v>
      </c>
      <c r="D343" s="63">
        <f>SUM(D344:D386)</f>
        <v>173403</v>
      </c>
      <c r="E343" s="77"/>
      <c r="F343" s="23"/>
      <c r="G343" s="23"/>
      <c r="I343" s="63"/>
    </row>
    <row r="344" spans="1:9" s="4" customFormat="1" ht="15.75" customHeight="1" x14ac:dyDescent="0.2">
      <c r="A344" s="1"/>
      <c r="B344" s="1"/>
      <c r="C344" s="52" t="s">
        <v>1718</v>
      </c>
      <c r="D344" s="59">
        <v>2922</v>
      </c>
      <c r="E344" s="77"/>
      <c r="F344" s="23"/>
      <c r="G344" s="23"/>
      <c r="I344" s="97"/>
    </row>
    <row r="345" spans="1:9" s="4" customFormat="1" ht="15.75" customHeight="1" x14ac:dyDescent="0.2">
      <c r="A345" s="1"/>
      <c r="B345" s="1"/>
      <c r="C345" s="52" t="s">
        <v>138</v>
      </c>
      <c r="D345" s="59">
        <v>5858</v>
      </c>
      <c r="E345" s="77"/>
      <c r="F345" s="23"/>
      <c r="G345" s="23"/>
      <c r="I345" s="97"/>
    </row>
    <row r="346" spans="1:9" s="4" customFormat="1" ht="15.75" customHeight="1" x14ac:dyDescent="0.2">
      <c r="A346" s="1"/>
      <c r="B346" s="1"/>
      <c r="C346" s="52" t="s">
        <v>1559</v>
      </c>
      <c r="D346" s="59">
        <v>2638</v>
      </c>
      <c r="E346" s="77"/>
      <c r="F346" s="23"/>
      <c r="G346" s="23"/>
      <c r="I346" s="97"/>
    </row>
    <row r="347" spans="1:9" s="4" customFormat="1" ht="15.75" customHeight="1" x14ac:dyDescent="0.2">
      <c r="A347" s="1"/>
      <c r="B347" s="1"/>
      <c r="C347" s="52" t="s">
        <v>99</v>
      </c>
      <c r="D347" s="59">
        <v>1320</v>
      </c>
      <c r="E347" s="77"/>
      <c r="F347" s="23"/>
      <c r="G347" s="23"/>
      <c r="I347" s="97"/>
    </row>
    <row r="348" spans="1:9" s="4" customFormat="1" ht="15.75" customHeight="1" x14ac:dyDescent="0.2">
      <c r="A348" s="1"/>
      <c r="B348" s="1"/>
      <c r="C348" s="52" t="s">
        <v>1719</v>
      </c>
      <c r="D348" s="59">
        <v>2835</v>
      </c>
      <c r="E348" s="77"/>
      <c r="F348" s="23"/>
      <c r="G348" s="23"/>
      <c r="I348" s="97"/>
    </row>
    <row r="349" spans="1:9" s="5" customFormat="1" ht="15.75" customHeight="1" x14ac:dyDescent="0.25">
      <c r="A349" s="1"/>
      <c r="B349" s="1"/>
      <c r="C349" s="52" t="s">
        <v>1720</v>
      </c>
      <c r="D349" s="59">
        <v>1239</v>
      </c>
      <c r="E349" s="77"/>
      <c r="F349" s="23"/>
      <c r="G349" s="23"/>
      <c r="I349" s="97"/>
    </row>
    <row r="350" spans="1:9" s="4" customFormat="1" ht="15.75" customHeight="1" x14ac:dyDescent="0.2">
      <c r="A350" s="1"/>
      <c r="B350" s="1"/>
      <c r="C350" s="52" t="s">
        <v>57</v>
      </c>
      <c r="D350" s="59">
        <v>2252</v>
      </c>
      <c r="E350" s="77"/>
      <c r="F350" s="23"/>
      <c r="G350" s="23"/>
      <c r="I350" s="97"/>
    </row>
    <row r="351" spans="1:9" s="4" customFormat="1" ht="15.75" customHeight="1" x14ac:dyDescent="0.2">
      <c r="A351" s="1"/>
      <c r="B351" s="1"/>
      <c r="C351" s="52" t="s">
        <v>1721</v>
      </c>
      <c r="D351" s="59">
        <v>3086</v>
      </c>
      <c r="E351" s="77"/>
      <c r="F351" s="23"/>
      <c r="G351" s="23"/>
      <c r="I351" s="97"/>
    </row>
    <row r="352" spans="1:9" s="4" customFormat="1" ht="15.75" customHeight="1" x14ac:dyDescent="0.2">
      <c r="A352" s="1"/>
      <c r="B352" s="1"/>
      <c r="C352" s="52" t="s">
        <v>111</v>
      </c>
      <c r="D352" s="59">
        <v>2617</v>
      </c>
      <c r="E352" s="77"/>
      <c r="F352" s="23"/>
      <c r="G352" s="23"/>
      <c r="I352" s="97"/>
    </row>
    <row r="353" spans="1:9" s="4" customFormat="1" ht="15.75" customHeight="1" x14ac:dyDescent="0.2">
      <c r="A353" s="1"/>
      <c r="B353" s="1"/>
      <c r="C353" s="52" t="s">
        <v>1722</v>
      </c>
      <c r="D353" s="59">
        <v>2513</v>
      </c>
      <c r="E353" s="77"/>
      <c r="F353" s="23"/>
      <c r="G353" s="23"/>
      <c r="I353" s="97"/>
    </row>
    <row r="354" spans="1:9" s="4" customFormat="1" ht="15.75" customHeight="1" x14ac:dyDescent="0.2">
      <c r="A354" s="1"/>
      <c r="B354" s="1"/>
      <c r="C354" s="52" t="s">
        <v>163</v>
      </c>
      <c r="D354" s="59">
        <v>863</v>
      </c>
      <c r="E354" s="77"/>
      <c r="F354" s="23"/>
      <c r="G354" s="23"/>
      <c r="I354" s="97"/>
    </row>
    <row r="355" spans="1:9" s="4" customFormat="1" ht="15.75" customHeight="1" x14ac:dyDescent="0.2">
      <c r="A355" s="1"/>
      <c r="B355" s="1"/>
      <c r="C355" s="52" t="s">
        <v>1723</v>
      </c>
      <c r="D355" s="59">
        <v>848</v>
      </c>
      <c r="E355" s="77"/>
      <c r="F355" s="23"/>
      <c r="G355" s="23"/>
      <c r="I355" s="97"/>
    </row>
    <row r="356" spans="1:9" s="4" customFormat="1" ht="15.75" customHeight="1" x14ac:dyDescent="0.2">
      <c r="A356" s="1"/>
      <c r="B356" s="1"/>
      <c r="C356" s="52" t="s">
        <v>738</v>
      </c>
      <c r="D356" s="59">
        <v>4799</v>
      </c>
      <c r="E356" s="77"/>
      <c r="F356" s="23"/>
      <c r="G356" s="23"/>
      <c r="I356" s="97"/>
    </row>
    <row r="357" spans="1:9" s="4" customFormat="1" ht="15.75" customHeight="1" x14ac:dyDescent="0.2">
      <c r="A357" s="1"/>
      <c r="B357" s="1"/>
      <c r="C357" s="52" t="s">
        <v>1724</v>
      </c>
      <c r="D357" s="59">
        <v>2411</v>
      </c>
      <c r="E357" s="77"/>
      <c r="F357" s="23"/>
      <c r="G357" s="23"/>
      <c r="I357" s="97"/>
    </row>
    <row r="358" spans="1:9" s="4" customFormat="1" ht="15.75" customHeight="1" x14ac:dyDescent="0.2">
      <c r="A358" s="1"/>
      <c r="B358" s="1"/>
      <c r="C358" s="52" t="s">
        <v>1725</v>
      </c>
      <c r="D358" s="59">
        <v>4136</v>
      </c>
      <c r="E358" s="77"/>
      <c r="F358" s="23"/>
      <c r="G358" s="23"/>
      <c r="I358" s="97"/>
    </row>
    <row r="359" spans="1:9" s="4" customFormat="1" ht="15.75" customHeight="1" x14ac:dyDescent="0.2">
      <c r="A359" s="1"/>
      <c r="B359" s="1"/>
      <c r="C359" s="52" t="s">
        <v>1726</v>
      </c>
      <c r="D359" s="59">
        <v>1950</v>
      </c>
      <c r="E359" s="77"/>
      <c r="F359" s="23"/>
      <c r="G359" s="23"/>
      <c r="I359" s="97"/>
    </row>
    <row r="360" spans="1:9" s="4" customFormat="1" ht="15.75" customHeight="1" x14ac:dyDescent="0.2">
      <c r="A360" s="1"/>
      <c r="B360" s="1"/>
      <c r="C360" s="52" t="s">
        <v>1727</v>
      </c>
      <c r="D360" s="59">
        <v>3194</v>
      </c>
      <c r="E360" s="77"/>
      <c r="F360" s="23"/>
      <c r="G360" s="23"/>
      <c r="I360" s="97"/>
    </row>
    <row r="361" spans="1:9" s="4" customFormat="1" ht="15.75" customHeight="1" x14ac:dyDescent="0.2">
      <c r="A361" s="1"/>
      <c r="B361" s="1"/>
      <c r="C361" s="52" t="s">
        <v>1728</v>
      </c>
      <c r="D361" s="59">
        <v>2285</v>
      </c>
      <c r="E361" s="77"/>
      <c r="F361" s="23"/>
      <c r="G361" s="23"/>
      <c r="I361" s="97"/>
    </row>
    <row r="362" spans="1:9" s="4" customFormat="1" ht="15.75" customHeight="1" x14ac:dyDescent="0.25">
      <c r="A362" s="1"/>
      <c r="B362" s="1"/>
      <c r="C362" s="52" t="s">
        <v>1729</v>
      </c>
      <c r="D362" s="59">
        <v>29027</v>
      </c>
      <c r="E362" s="77"/>
      <c r="F362" s="23"/>
      <c r="G362" s="23"/>
      <c r="H362" s="93"/>
      <c r="I362" s="97"/>
    </row>
    <row r="363" spans="1:9" s="4" customFormat="1" ht="15.75" customHeight="1" x14ac:dyDescent="0.25">
      <c r="A363" s="1"/>
      <c r="B363" s="1"/>
      <c r="C363" s="52" t="s">
        <v>1730</v>
      </c>
      <c r="D363" s="59">
        <v>2699</v>
      </c>
      <c r="E363" s="77"/>
      <c r="F363" s="23"/>
      <c r="G363" s="23"/>
      <c r="H363" s="95"/>
      <c r="I363" s="97"/>
    </row>
    <row r="364" spans="1:9" s="4" customFormat="1" ht="15.75" customHeight="1" x14ac:dyDescent="0.25">
      <c r="A364" s="1"/>
      <c r="B364" s="1"/>
      <c r="C364" s="52" t="s">
        <v>1731</v>
      </c>
      <c r="D364" s="59">
        <v>4016</v>
      </c>
      <c r="E364" s="77"/>
      <c r="F364" s="23"/>
      <c r="G364" s="23"/>
      <c r="H364" s="95"/>
      <c r="I364" s="97"/>
    </row>
    <row r="365" spans="1:9" s="4" customFormat="1" ht="15.75" customHeight="1" x14ac:dyDescent="0.25">
      <c r="A365" s="1"/>
      <c r="B365" s="1"/>
      <c r="C365" s="52" t="s">
        <v>1732</v>
      </c>
      <c r="D365" s="59">
        <v>5756</v>
      </c>
      <c r="E365" s="77"/>
      <c r="F365" s="23"/>
      <c r="G365" s="23"/>
      <c r="H365" s="95"/>
      <c r="I365" s="97"/>
    </row>
    <row r="366" spans="1:9" s="4" customFormat="1" ht="15.75" customHeight="1" x14ac:dyDescent="0.25">
      <c r="A366" s="1"/>
      <c r="B366" s="1"/>
      <c r="C366" s="52" t="s">
        <v>1733</v>
      </c>
      <c r="D366" s="59">
        <v>4919</v>
      </c>
      <c r="E366" s="77"/>
      <c r="F366" s="23"/>
      <c r="G366" s="23"/>
      <c r="H366" s="95"/>
      <c r="I366" s="97"/>
    </row>
    <row r="367" spans="1:9" s="4" customFormat="1" ht="15.75" customHeight="1" x14ac:dyDescent="0.25">
      <c r="A367" s="1"/>
      <c r="B367" s="1"/>
      <c r="C367" s="52" t="s">
        <v>3</v>
      </c>
      <c r="D367" s="59">
        <v>5759</v>
      </c>
      <c r="E367" s="77"/>
      <c r="F367" s="23"/>
      <c r="G367" s="23"/>
      <c r="H367" s="95"/>
      <c r="I367" s="97"/>
    </row>
    <row r="368" spans="1:9" s="4" customFormat="1" ht="15.75" customHeight="1" x14ac:dyDescent="0.25">
      <c r="A368" s="1"/>
      <c r="B368" s="1"/>
      <c r="C368" s="52" t="s">
        <v>17</v>
      </c>
      <c r="D368" s="59">
        <v>3076</v>
      </c>
      <c r="E368" s="77"/>
      <c r="F368" s="23"/>
      <c r="G368" s="23"/>
      <c r="H368" s="95"/>
      <c r="I368" s="97"/>
    </row>
    <row r="369" spans="1:9" s="4" customFormat="1" ht="15.75" customHeight="1" x14ac:dyDescent="0.25">
      <c r="A369" s="1"/>
      <c r="B369" s="1"/>
      <c r="C369" s="52" t="s">
        <v>1734</v>
      </c>
      <c r="D369" s="59">
        <v>6853</v>
      </c>
      <c r="E369" s="77"/>
      <c r="F369" s="23"/>
      <c r="G369" s="23"/>
      <c r="H369" s="93"/>
      <c r="I369" s="97"/>
    </row>
    <row r="370" spans="1:9" s="4" customFormat="1" ht="15.75" customHeight="1" x14ac:dyDescent="0.25">
      <c r="A370" s="1"/>
      <c r="B370" s="1"/>
      <c r="C370" s="52" t="s">
        <v>1735</v>
      </c>
      <c r="D370" s="59">
        <v>6826</v>
      </c>
      <c r="E370" s="77"/>
      <c r="F370" s="23"/>
      <c r="G370" s="23"/>
      <c r="H370" s="95"/>
      <c r="I370" s="97"/>
    </row>
    <row r="371" spans="1:9" s="4" customFormat="1" ht="15.75" customHeight="1" x14ac:dyDescent="0.25">
      <c r="A371" s="1"/>
      <c r="B371" s="1"/>
      <c r="C371" s="52" t="s">
        <v>18</v>
      </c>
      <c r="D371" s="59">
        <v>4492</v>
      </c>
      <c r="E371" s="77"/>
      <c r="F371" s="23"/>
      <c r="G371" s="23"/>
      <c r="H371" s="95"/>
      <c r="I371" s="97"/>
    </row>
    <row r="372" spans="1:9" s="4" customFormat="1" ht="15.75" customHeight="1" x14ac:dyDescent="0.25">
      <c r="A372" s="1"/>
      <c r="B372" s="1"/>
      <c r="C372" s="52" t="s">
        <v>44</v>
      </c>
      <c r="D372" s="59">
        <v>2817</v>
      </c>
      <c r="E372" s="77"/>
      <c r="F372" s="23"/>
      <c r="G372" s="23"/>
      <c r="H372" s="95"/>
      <c r="I372" s="97"/>
    </row>
    <row r="373" spans="1:9" s="4" customFormat="1" ht="15.75" customHeight="1" x14ac:dyDescent="0.25">
      <c r="A373" s="1"/>
      <c r="B373" s="1"/>
      <c r="C373" s="52" t="s">
        <v>5</v>
      </c>
      <c r="D373" s="59">
        <v>3313</v>
      </c>
      <c r="E373" s="77"/>
      <c r="F373" s="23"/>
      <c r="G373" s="23"/>
      <c r="H373" s="95"/>
      <c r="I373" s="97"/>
    </row>
    <row r="374" spans="1:9" s="4" customFormat="1" ht="15.75" customHeight="1" x14ac:dyDescent="0.25">
      <c r="A374" s="1"/>
      <c r="B374" s="1"/>
      <c r="C374" s="52" t="s">
        <v>569</v>
      </c>
      <c r="D374" s="59">
        <v>2714</v>
      </c>
      <c r="E374" s="77"/>
      <c r="F374" s="23"/>
      <c r="G374" s="23"/>
      <c r="H374" s="95"/>
      <c r="I374" s="97"/>
    </row>
    <row r="375" spans="1:9" s="4" customFormat="1" ht="15.75" customHeight="1" x14ac:dyDescent="0.25">
      <c r="A375" s="1"/>
      <c r="B375" s="1"/>
      <c r="C375" s="52" t="s">
        <v>45</v>
      </c>
      <c r="D375" s="59">
        <v>2894</v>
      </c>
      <c r="E375" s="77"/>
      <c r="F375" s="23"/>
      <c r="G375" s="23"/>
      <c r="H375" s="95"/>
      <c r="I375" s="97"/>
    </row>
    <row r="376" spans="1:9" s="4" customFormat="1" ht="15.75" customHeight="1" x14ac:dyDescent="0.25">
      <c r="A376" s="1"/>
      <c r="B376" s="1"/>
      <c r="C376" s="52" t="s">
        <v>96</v>
      </c>
      <c r="D376" s="59">
        <v>4854</v>
      </c>
      <c r="E376" s="77"/>
      <c r="F376" s="23"/>
      <c r="G376" s="23"/>
      <c r="H376" s="95"/>
      <c r="I376" s="97"/>
    </row>
    <row r="377" spans="1:9" s="5" customFormat="1" ht="15.75" customHeight="1" x14ac:dyDescent="0.25">
      <c r="A377" s="1"/>
      <c r="B377" s="1"/>
      <c r="C377" s="52" t="s">
        <v>62</v>
      </c>
      <c r="D377" s="59">
        <v>4805</v>
      </c>
      <c r="E377" s="77"/>
      <c r="F377" s="23"/>
      <c r="G377" s="23"/>
      <c r="H377" s="93"/>
      <c r="I377" s="97"/>
    </row>
    <row r="378" spans="1:9" s="4" customFormat="1" ht="15.75" customHeight="1" x14ac:dyDescent="0.2">
      <c r="A378" s="1"/>
      <c r="B378" s="1"/>
      <c r="C378" s="52" t="s">
        <v>49</v>
      </c>
      <c r="D378" s="59">
        <v>1341</v>
      </c>
      <c r="E378" s="77"/>
      <c r="F378" s="23"/>
      <c r="G378" s="23"/>
      <c r="I378" s="97"/>
    </row>
    <row r="379" spans="1:9" s="4" customFormat="1" ht="15.75" customHeight="1" x14ac:dyDescent="0.2">
      <c r="A379" s="1"/>
      <c r="B379" s="1"/>
      <c r="C379" s="52" t="s">
        <v>20</v>
      </c>
      <c r="D379" s="59">
        <v>4449</v>
      </c>
      <c r="E379" s="77"/>
      <c r="F379" s="23"/>
      <c r="G379" s="23"/>
      <c r="I379" s="97"/>
    </row>
    <row r="380" spans="1:9" s="4" customFormat="1" ht="15.75" customHeight="1" x14ac:dyDescent="0.2">
      <c r="A380" s="1"/>
      <c r="B380" s="1"/>
      <c r="C380" s="52" t="s">
        <v>33</v>
      </c>
      <c r="D380" s="59">
        <v>2019</v>
      </c>
      <c r="E380" s="77"/>
      <c r="F380" s="23"/>
      <c r="G380" s="23"/>
      <c r="I380" s="97"/>
    </row>
    <row r="381" spans="1:9" s="4" customFormat="1" ht="15.75" customHeight="1" x14ac:dyDescent="0.2">
      <c r="A381" s="1"/>
      <c r="B381" s="1"/>
      <c r="C381" s="52" t="s">
        <v>11</v>
      </c>
      <c r="D381" s="59">
        <v>2944</v>
      </c>
      <c r="E381" s="77"/>
      <c r="F381" s="23"/>
      <c r="G381" s="23"/>
      <c r="I381" s="97"/>
    </row>
    <row r="382" spans="1:9" s="4" customFormat="1" ht="15.75" customHeight="1" x14ac:dyDescent="0.2">
      <c r="A382" s="1"/>
      <c r="B382" s="1"/>
      <c r="C382" s="52" t="s">
        <v>94</v>
      </c>
      <c r="D382" s="59">
        <v>2461</v>
      </c>
      <c r="E382" s="77"/>
      <c r="F382" s="23"/>
      <c r="G382" s="23"/>
      <c r="I382" s="97"/>
    </row>
    <row r="383" spans="1:9" s="4" customFormat="1" ht="15.75" customHeight="1" x14ac:dyDescent="0.2">
      <c r="A383" s="1"/>
      <c r="B383" s="1"/>
      <c r="C383" s="52" t="s">
        <v>21</v>
      </c>
      <c r="D383" s="59">
        <v>4163</v>
      </c>
      <c r="E383" s="77"/>
      <c r="F383" s="23"/>
      <c r="G383" s="23"/>
      <c r="I383" s="97"/>
    </row>
    <row r="384" spans="1:9" s="4" customFormat="1" ht="15.75" customHeight="1" x14ac:dyDescent="0.2">
      <c r="A384" s="1"/>
      <c r="B384" s="1"/>
      <c r="C384" s="52" t="s">
        <v>1736</v>
      </c>
      <c r="D384" s="59">
        <v>8085</v>
      </c>
      <c r="E384" s="77"/>
      <c r="F384" s="23"/>
      <c r="G384" s="23"/>
      <c r="I384" s="97"/>
    </row>
    <row r="385" spans="1:9" s="4" customFormat="1" ht="15.75" customHeight="1" x14ac:dyDescent="0.2">
      <c r="A385" s="1"/>
      <c r="B385" s="1"/>
      <c r="C385" s="52" t="s">
        <v>1737</v>
      </c>
      <c r="D385" s="59">
        <v>1393</v>
      </c>
      <c r="E385" s="77"/>
      <c r="F385" s="23"/>
      <c r="G385" s="23"/>
      <c r="I385" s="97"/>
    </row>
    <row r="386" spans="1:9" s="4" customFormat="1" ht="15.75" customHeight="1" x14ac:dyDescent="0.2">
      <c r="A386" s="1"/>
      <c r="B386" s="1"/>
      <c r="C386" s="52" t="s">
        <v>1738</v>
      </c>
      <c r="D386" s="59">
        <v>3962</v>
      </c>
      <c r="E386" s="77"/>
      <c r="F386" s="23"/>
      <c r="G386" s="23"/>
      <c r="I386" s="97"/>
    </row>
    <row r="387" spans="1:9" s="4" customFormat="1" ht="15.75" customHeight="1" x14ac:dyDescent="0.2">
      <c r="A387" s="1"/>
      <c r="B387" s="1"/>
      <c r="C387" s="52"/>
      <c r="D387" s="64"/>
      <c r="E387" s="77"/>
      <c r="F387" s="23"/>
      <c r="G387" s="23"/>
    </row>
    <row r="388" spans="1:9" s="4" customFormat="1" ht="15.75" customHeight="1" x14ac:dyDescent="0.25">
      <c r="A388" s="1"/>
      <c r="B388" s="1"/>
      <c r="C388" s="51" t="s">
        <v>1739</v>
      </c>
      <c r="D388" s="63">
        <f>SUM(D389:D403)</f>
        <v>48380</v>
      </c>
      <c r="E388" s="77"/>
      <c r="F388" s="23"/>
      <c r="G388" s="23"/>
      <c r="I388" s="63"/>
    </row>
    <row r="389" spans="1:9" s="4" customFormat="1" ht="15.75" customHeight="1" x14ac:dyDescent="0.2">
      <c r="A389" s="1"/>
      <c r="B389" s="1"/>
      <c r="C389" s="52" t="s">
        <v>898</v>
      </c>
      <c r="D389" s="59">
        <v>1036</v>
      </c>
      <c r="E389" s="77"/>
      <c r="F389" s="23"/>
      <c r="G389" s="23"/>
      <c r="I389" s="97"/>
    </row>
    <row r="390" spans="1:9" s="4" customFormat="1" ht="15.75" customHeight="1" x14ac:dyDescent="0.2">
      <c r="A390" s="1"/>
      <c r="B390" s="1"/>
      <c r="C390" s="52" t="s">
        <v>1740</v>
      </c>
      <c r="D390" s="59">
        <v>1072</v>
      </c>
      <c r="E390" s="77"/>
      <c r="F390" s="23"/>
      <c r="G390" s="23"/>
      <c r="I390" s="97"/>
    </row>
    <row r="391" spans="1:9" s="4" customFormat="1" ht="15.75" customHeight="1" x14ac:dyDescent="0.2">
      <c r="A391" s="1"/>
      <c r="B391" s="1"/>
      <c r="C391" s="52" t="s">
        <v>1435</v>
      </c>
      <c r="D391" s="59">
        <v>6862</v>
      </c>
      <c r="E391" s="77"/>
      <c r="F391" s="23"/>
      <c r="G391" s="23"/>
      <c r="I391" s="97"/>
    </row>
    <row r="392" spans="1:9" s="4" customFormat="1" ht="15.75" customHeight="1" x14ac:dyDescent="0.2">
      <c r="A392" s="1"/>
      <c r="B392" s="1"/>
      <c r="C392" s="52" t="s">
        <v>1741</v>
      </c>
      <c r="D392" s="59">
        <v>2077</v>
      </c>
      <c r="E392" s="77"/>
      <c r="F392" s="23"/>
      <c r="G392" s="23"/>
      <c r="I392" s="97"/>
    </row>
    <row r="393" spans="1:9" s="4" customFormat="1" ht="15.75" customHeight="1" x14ac:dyDescent="0.2">
      <c r="A393" s="1"/>
      <c r="B393" s="1"/>
      <c r="C393" s="52" t="s">
        <v>1742</v>
      </c>
      <c r="D393" s="59">
        <v>1949</v>
      </c>
      <c r="E393" s="77"/>
      <c r="F393" s="23"/>
      <c r="G393" s="23"/>
      <c r="I393" s="97"/>
    </row>
    <row r="394" spans="1:9" s="4" customFormat="1" ht="15.75" customHeight="1" x14ac:dyDescent="0.2">
      <c r="A394" s="1"/>
      <c r="B394" s="1"/>
      <c r="C394" s="52" t="s">
        <v>1743</v>
      </c>
      <c r="D394" s="59">
        <v>1183</v>
      </c>
      <c r="E394" s="77"/>
      <c r="F394" s="23"/>
      <c r="G394" s="23"/>
      <c r="I394" s="97"/>
    </row>
    <row r="395" spans="1:9" s="4" customFormat="1" ht="15.75" customHeight="1" x14ac:dyDescent="0.2">
      <c r="A395" s="1"/>
      <c r="B395" s="1"/>
      <c r="C395" s="52" t="s">
        <v>8</v>
      </c>
      <c r="D395" s="59">
        <v>6007</v>
      </c>
      <c r="E395" s="77"/>
      <c r="F395" s="23"/>
      <c r="G395" s="23"/>
      <c r="I395" s="97"/>
    </row>
    <row r="396" spans="1:9" s="4" customFormat="1" ht="15.75" customHeight="1" x14ac:dyDescent="0.2">
      <c r="A396" s="1"/>
      <c r="B396" s="1"/>
      <c r="C396" s="52" t="s">
        <v>1710</v>
      </c>
      <c r="D396" s="59">
        <v>2972</v>
      </c>
      <c r="E396" s="77"/>
      <c r="F396" s="23"/>
      <c r="G396" s="23"/>
      <c r="I396" s="97"/>
    </row>
    <row r="397" spans="1:9" s="4" customFormat="1" ht="15.75" customHeight="1" x14ac:dyDescent="0.2">
      <c r="A397" s="1"/>
      <c r="B397" s="1"/>
      <c r="C397" s="52" t="s">
        <v>25</v>
      </c>
      <c r="D397" s="59">
        <v>2534</v>
      </c>
      <c r="E397" s="77"/>
      <c r="F397" s="23"/>
      <c r="G397" s="23"/>
      <c r="I397" s="97"/>
    </row>
    <row r="398" spans="1:9" s="4" customFormat="1" ht="15.75" customHeight="1" x14ac:dyDescent="0.2">
      <c r="A398" s="1"/>
      <c r="B398" s="1"/>
      <c r="C398" s="52" t="s">
        <v>41</v>
      </c>
      <c r="D398" s="59">
        <v>2695</v>
      </c>
      <c r="E398" s="77"/>
      <c r="F398" s="23"/>
      <c r="G398" s="23"/>
      <c r="I398" s="97"/>
    </row>
    <row r="399" spans="1:9" s="4" customFormat="1" ht="15.75" customHeight="1" x14ac:dyDescent="0.25">
      <c r="A399" s="1"/>
      <c r="B399" s="1"/>
      <c r="C399" s="52" t="s">
        <v>11</v>
      </c>
      <c r="D399" s="59">
        <v>5798</v>
      </c>
      <c r="E399" s="77"/>
      <c r="F399" s="23"/>
      <c r="G399" s="23"/>
      <c r="H399" s="93"/>
      <c r="I399" s="97"/>
    </row>
    <row r="400" spans="1:9" s="4" customFormat="1" ht="15.75" customHeight="1" x14ac:dyDescent="0.2">
      <c r="A400" s="1"/>
      <c r="B400" s="1"/>
      <c r="C400" s="52" t="s">
        <v>78</v>
      </c>
      <c r="D400" s="59">
        <v>4516</v>
      </c>
      <c r="E400" s="77"/>
      <c r="F400" s="23"/>
      <c r="G400" s="23"/>
      <c r="I400" s="97"/>
    </row>
    <row r="401" spans="1:9" s="4" customFormat="1" ht="15.75" customHeight="1" x14ac:dyDescent="0.2">
      <c r="A401" s="1"/>
      <c r="B401" s="1"/>
      <c r="C401" s="52" t="s">
        <v>94</v>
      </c>
      <c r="D401" s="59">
        <v>5432</v>
      </c>
      <c r="E401" s="77"/>
      <c r="F401" s="23"/>
      <c r="G401" s="23"/>
      <c r="I401" s="97"/>
    </row>
    <row r="402" spans="1:9" s="4" customFormat="1" ht="15.75" customHeight="1" x14ac:dyDescent="0.2">
      <c r="A402" s="1"/>
      <c r="B402" s="1"/>
      <c r="C402" s="52" t="s">
        <v>654</v>
      </c>
      <c r="D402" s="59">
        <v>3041</v>
      </c>
      <c r="E402" s="77"/>
      <c r="F402" s="23"/>
      <c r="G402" s="23"/>
      <c r="I402" s="97"/>
    </row>
    <row r="403" spans="1:9" s="5" customFormat="1" ht="15.75" customHeight="1" x14ac:dyDescent="0.25">
      <c r="A403" s="1"/>
      <c r="B403" s="1"/>
      <c r="C403" s="52" t="s">
        <v>1744</v>
      </c>
      <c r="D403" s="59">
        <v>1206</v>
      </c>
      <c r="E403" s="77"/>
      <c r="F403" s="23"/>
      <c r="G403" s="23"/>
      <c r="I403" s="97"/>
    </row>
    <row r="404" spans="1:9" s="4" customFormat="1" ht="15.75" customHeight="1" x14ac:dyDescent="0.2">
      <c r="A404" s="1"/>
      <c r="B404" s="1"/>
      <c r="C404" s="52"/>
      <c r="D404" s="64"/>
      <c r="E404" s="77"/>
      <c r="F404" s="23"/>
      <c r="G404" s="23"/>
    </row>
    <row r="405" spans="1:9" s="4" customFormat="1" ht="15.75" customHeight="1" x14ac:dyDescent="0.25">
      <c r="A405" s="1"/>
      <c r="B405" s="1"/>
      <c r="C405" s="51" t="s">
        <v>1745</v>
      </c>
      <c r="D405" s="63">
        <f>SUM(D406:D434)</f>
        <v>140751</v>
      </c>
      <c r="E405" s="77"/>
      <c r="F405" s="23"/>
      <c r="G405" s="23"/>
      <c r="I405" s="63"/>
    </row>
    <row r="406" spans="1:9" s="4" customFormat="1" ht="15.75" customHeight="1" x14ac:dyDescent="0.2">
      <c r="A406" s="1"/>
      <c r="B406" s="1"/>
      <c r="C406" s="52" t="s">
        <v>1746</v>
      </c>
      <c r="D406" s="59">
        <v>4040</v>
      </c>
      <c r="E406" s="77"/>
      <c r="F406" s="23"/>
      <c r="G406" s="23"/>
      <c r="I406" s="97"/>
    </row>
    <row r="407" spans="1:9" s="4" customFormat="1" ht="15.75" customHeight="1" x14ac:dyDescent="0.2">
      <c r="A407" s="1"/>
      <c r="B407" s="1"/>
      <c r="C407" s="52" t="s">
        <v>1747</v>
      </c>
      <c r="D407" s="59">
        <v>5916</v>
      </c>
      <c r="E407" s="77"/>
      <c r="F407" s="23"/>
      <c r="G407" s="23"/>
      <c r="I407" s="97"/>
    </row>
    <row r="408" spans="1:9" s="4" customFormat="1" ht="15.75" customHeight="1" x14ac:dyDescent="0.2">
      <c r="A408" s="1"/>
      <c r="B408" s="1"/>
      <c r="C408" s="52" t="s">
        <v>564</v>
      </c>
      <c r="D408" s="59">
        <v>2543</v>
      </c>
      <c r="E408" s="77"/>
      <c r="F408" s="23"/>
      <c r="G408" s="23"/>
      <c r="I408" s="97"/>
    </row>
    <row r="409" spans="1:9" s="4" customFormat="1" ht="15.75" customHeight="1" x14ac:dyDescent="0.2">
      <c r="A409" s="1"/>
      <c r="B409" s="1"/>
      <c r="C409" s="52" t="s">
        <v>1748</v>
      </c>
      <c r="D409" s="59">
        <v>7779</v>
      </c>
      <c r="E409" s="77"/>
      <c r="F409" s="23"/>
      <c r="G409" s="23"/>
      <c r="I409" s="97"/>
    </row>
    <row r="410" spans="1:9" s="4" customFormat="1" ht="15.75" customHeight="1" x14ac:dyDescent="0.2">
      <c r="A410" s="1"/>
      <c r="B410" s="1"/>
      <c r="C410" s="52" t="s">
        <v>851</v>
      </c>
      <c r="D410" s="59">
        <v>2431</v>
      </c>
      <c r="E410" s="77"/>
      <c r="F410" s="23"/>
      <c r="G410" s="23"/>
      <c r="I410" s="97"/>
    </row>
    <row r="411" spans="1:9" s="4" customFormat="1" ht="15.75" customHeight="1" x14ac:dyDescent="0.2">
      <c r="A411" s="1"/>
      <c r="B411" s="1"/>
      <c r="C411" s="52" t="s">
        <v>1749</v>
      </c>
      <c r="D411" s="59">
        <v>2937</v>
      </c>
      <c r="E411" s="77"/>
      <c r="F411" s="23"/>
      <c r="G411" s="23"/>
      <c r="I411" s="97"/>
    </row>
    <row r="412" spans="1:9" s="4" customFormat="1" ht="15.75" customHeight="1" x14ac:dyDescent="0.2">
      <c r="A412" s="1"/>
      <c r="B412" s="1"/>
      <c r="C412" s="52" t="s">
        <v>1750</v>
      </c>
      <c r="D412" s="59">
        <v>443</v>
      </c>
      <c r="E412" s="77"/>
      <c r="F412" s="23"/>
      <c r="G412" s="23"/>
      <c r="I412" s="97"/>
    </row>
    <row r="413" spans="1:9" s="4" customFormat="1" ht="15.75" customHeight="1" x14ac:dyDescent="0.2">
      <c r="A413" s="1"/>
      <c r="B413" s="1"/>
      <c r="C413" s="52" t="s">
        <v>1751</v>
      </c>
      <c r="D413" s="59">
        <v>6138</v>
      </c>
      <c r="E413" s="77"/>
      <c r="F413" s="23"/>
      <c r="G413" s="23"/>
      <c r="I413" s="97"/>
    </row>
    <row r="414" spans="1:9" s="4" customFormat="1" ht="15.75" customHeight="1" x14ac:dyDescent="0.2">
      <c r="A414" s="1"/>
      <c r="B414" s="1"/>
      <c r="C414" s="52" t="s">
        <v>1752</v>
      </c>
      <c r="D414" s="59">
        <v>4803</v>
      </c>
      <c r="E414" s="77"/>
      <c r="F414" s="23"/>
      <c r="G414" s="23"/>
      <c r="I414" s="97"/>
    </row>
    <row r="415" spans="1:9" s="4" customFormat="1" ht="15.75" customHeight="1" x14ac:dyDescent="0.2">
      <c r="A415" s="1"/>
      <c r="B415" s="1"/>
      <c r="C415" s="52" t="s">
        <v>1753</v>
      </c>
      <c r="D415" s="59">
        <v>2707</v>
      </c>
      <c r="E415" s="77"/>
      <c r="F415" s="23"/>
      <c r="G415" s="23"/>
      <c r="I415" s="97"/>
    </row>
    <row r="416" spans="1:9" s="4" customFormat="1" ht="15.75" customHeight="1" x14ac:dyDescent="0.2">
      <c r="A416" s="1"/>
      <c r="B416" s="1"/>
      <c r="C416" s="52" t="s">
        <v>1754</v>
      </c>
      <c r="D416" s="59">
        <v>5576</v>
      </c>
      <c r="E416" s="77"/>
      <c r="F416" s="23"/>
      <c r="G416" s="23"/>
      <c r="I416" s="97"/>
    </row>
    <row r="417" spans="1:9" s="4" customFormat="1" ht="15.75" customHeight="1" x14ac:dyDescent="0.2">
      <c r="A417" s="1"/>
      <c r="B417" s="1"/>
      <c r="C417" s="52" t="s">
        <v>1755</v>
      </c>
      <c r="D417" s="59">
        <v>13487</v>
      </c>
      <c r="E417" s="77"/>
      <c r="F417" s="23"/>
      <c r="G417" s="23"/>
      <c r="I417" s="97"/>
    </row>
    <row r="418" spans="1:9" s="4" customFormat="1" ht="15.75" customHeight="1" x14ac:dyDescent="0.2">
      <c r="A418" s="1"/>
      <c r="B418" s="1"/>
      <c r="C418" s="52" t="s">
        <v>1756</v>
      </c>
      <c r="D418" s="59">
        <v>5039</v>
      </c>
      <c r="E418" s="77"/>
      <c r="F418" s="23"/>
      <c r="G418" s="23"/>
      <c r="I418" s="97"/>
    </row>
    <row r="419" spans="1:9" s="4" customFormat="1" ht="15.75" customHeight="1" x14ac:dyDescent="0.2">
      <c r="A419" s="1"/>
      <c r="B419" s="1"/>
      <c r="C419" s="52" t="s">
        <v>1757</v>
      </c>
      <c r="D419" s="59">
        <v>980</v>
      </c>
      <c r="E419" s="77"/>
      <c r="F419" s="23"/>
      <c r="G419" s="23"/>
      <c r="I419" s="97"/>
    </row>
    <row r="420" spans="1:9" s="4" customFormat="1" ht="15.75" customHeight="1" x14ac:dyDescent="0.2">
      <c r="A420" s="1"/>
      <c r="B420" s="1"/>
      <c r="C420" s="52" t="s">
        <v>1758</v>
      </c>
      <c r="D420" s="59">
        <v>1766</v>
      </c>
      <c r="E420" s="77"/>
      <c r="F420" s="23"/>
      <c r="G420" s="23"/>
      <c r="I420" s="97"/>
    </row>
    <row r="421" spans="1:9" s="4" customFormat="1" ht="15.75" customHeight="1" x14ac:dyDescent="0.2">
      <c r="A421" s="1"/>
      <c r="B421" s="1"/>
      <c r="C421" s="52" t="s">
        <v>1759</v>
      </c>
      <c r="D421" s="59">
        <v>4426</v>
      </c>
      <c r="E421" s="77"/>
      <c r="F421" s="23"/>
      <c r="G421" s="23"/>
      <c r="I421" s="97"/>
    </row>
    <row r="422" spans="1:9" s="5" customFormat="1" ht="15.75" customHeight="1" x14ac:dyDescent="0.25">
      <c r="A422" s="1"/>
      <c r="B422" s="1"/>
      <c r="C422" s="52" t="s">
        <v>1156</v>
      </c>
      <c r="D422" s="59">
        <v>3983</v>
      </c>
      <c r="E422" s="77"/>
      <c r="F422" s="23"/>
      <c r="G422" s="23"/>
      <c r="I422" s="97"/>
    </row>
    <row r="423" spans="1:9" s="4" customFormat="1" ht="15.75" customHeight="1" x14ac:dyDescent="0.2">
      <c r="A423" s="1"/>
      <c r="B423" s="1"/>
      <c r="C423" s="52" t="s">
        <v>1760</v>
      </c>
      <c r="D423" s="59">
        <v>18206</v>
      </c>
      <c r="E423" s="77"/>
      <c r="F423" s="23"/>
      <c r="G423" s="23"/>
      <c r="I423" s="97"/>
    </row>
    <row r="424" spans="1:9" s="4" customFormat="1" ht="15.75" customHeight="1" x14ac:dyDescent="0.2">
      <c r="A424" s="1"/>
      <c r="B424" s="1"/>
      <c r="C424" s="52" t="s">
        <v>158</v>
      </c>
      <c r="D424" s="59">
        <v>5068</v>
      </c>
      <c r="E424" s="77"/>
      <c r="F424" s="23"/>
      <c r="G424" s="23"/>
      <c r="I424" s="97"/>
    </row>
    <row r="425" spans="1:9" s="4" customFormat="1" ht="15.75" customHeight="1" x14ac:dyDescent="0.2">
      <c r="A425" s="1"/>
      <c r="B425" s="1"/>
      <c r="C425" s="52" t="s">
        <v>2</v>
      </c>
      <c r="D425" s="59">
        <v>1555</v>
      </c>
      <c r="E425" s="77"/>
      <c r="F425" s="23"/>
      <c r="G425" s="23"/>
      <c r="I425" s="97"/>
    </row>
    <row r="426" spans="1:9" s="4" customFormat="1" ht="15.75" customHeight="1" x14ac:dyDescent="0.2">
      <c r="A426" s="1"/>
      <c r="B426" s="1"/>
      <c r="C426" s="52" t="s">
        <v>1761</v>
      </c>
      <c r="D426" s="59">
        <v>7297</v>
      </c>
      <c r="E426" s="77"/>
      <c r="F426" s="23"/>
      <c r="G426" s="23"/>
      <c r="I426" s="97"/>
    </row>
    <row r="427" spans="1:9" s="4" customFormat="1" ht="15.75" customHeight="1" x14ac:dyDescent="0.2">
      <c r="A427" s="1"/>
      <c r="B427" s="1"/>
      <c r="C427" s="52" t="s">
        <v>1762</v>
      </c>
      <c r="D427" s="59">
        <v>1021</v>
      </c>
      <c r="E427" s="77"/>
      <c r="F427" s="23"/>
      <c r="G427" s="23"/>
      <c r="I427" s="97"/>
    </row>
    <row r="428" spans="1:9" s="4" customFormat="1" ht="15.75" customHeight="1" x14ac:dyDescent="0.2">
      <c r="A428" s="1"/>
      <c r="B428" s="1"/>
      <c r="C428" s="52" t="s">
        <v>1763</v>
      </c>
      <c r="D428" s="59">
        <v>1412</v>
      </c>
      <c r="E428" s="77"/>
      <c r="F428" s="23"/>
      <c r="G428" s="23"/>
      <c r="I428" s="97"/>
    </row>
    <row r="429" spans="1:9" s="4" customFormat="1" ht="15.75" customHeight="1" x14ac:dyDescent="0.2">
      <c r="A429" s="1"/>
      <c r="B429" s="1"/>
      <c r="C429" s="52" t="s">
        <v>33</v>
      </c>
      <c r="D429" s="59">
        <v>18624</v>
      </c>
      <c r="E429" s="77"/>
      <c r="F429" s="23"/>
      <c r="G429" s="23"/>
      <c r="I429" s="97"/>
    </row>
    <row r="430" spans="1:9" s="5" customFormat="1" ht="15.75" customHeight="1" x14ac:dyDescent="0.25">
      <c r="A430" s="1"/>
      <c r="B430" s="1"/>
      <c r="C430" s="52" t="s">
        <v>1764</v>
      </c>
      <c r="D430" s="59">
        <v>5591</v>
      </c>
      <c r="E430" s="77"/>
      <c r="F430" s="23"/>
      <c r="G430" s="23"/>
      <c r="I430" s="97"/>
    </row>
    <row r="431" spans="1:9" s="5" customFormat="1" ht="15.75" customHeight="1" x14ac:dyDescent="0.25">
      <c r="A431" s="1"/>
      <c r="B431" s="1"/>
      <c r="C431" s="52" t="s">
        <v>1765</v>
      </c>
      <c r="D431" s="59">
        <v>3637</v>
      </c>
      <c r="E431" s="77"/>
      <c r="F431" s="23"/>
      <c r="G431" s="23"/>
      <c r="I431" s="97"/>
    </row>
    <row r="432" spans="1:9" s="4" customFormat="1" ht="15.75" customHeight="1" x14ac:dyDescent="0.2">
      <c r="A432" s="1"/>
      <c r="B432" s="1"/>
      <c r="C432" s="52" t="s">
        <v>1766</v>
      </c>
      <c r="D432" s="59">
        <v>1120</v>
      </c>
      <c r="E432" s="77"/>
      <c r="F432" s="23"/>
      <c r="G432" s="23"/>
      <c r="I432" s="97"/>
    </row>
    <row r="433" spans="1:9" s="4" customFormat="1" ht="15.75" customHeight="1" x14ac:dyDescent="0.2">
      <c r="A433" s="1"/>
      <c r="B433" s="1"/>
      <c r="C433" s="52" t="s">
        <v>1767</v>
      </c>
      <c r="D433" s="59">
        <v>828</v>
      </c>
      <c r="E433" s="77"/>
      <c r="F433" s="23"/>
      <c r="G433" s="23"/>
      <c r="I433" s="97"/>
    </row>
    <row r="434" spans="1:9" s="4" customFormat="1" ht="15.75" customHeight="1" x14ac:dyDescent="0.2">
      <c r="A434" s="1"/>
      <c r="B434" s="1"/>
      <c r="C434" s="52" t="s">
        <v>1768</v>
      </c>
      <c r="D434" s="59">
        <v>1398</v>
      </c>
      <c r="E434" s="77"/>
      <c r="F434" s="23"/>
      <c r="G434" s="23"/>
      <c r="I434" s="97"/>
    </row>
    <row r="435" spans="1:9" s="4" customFormat="1" ht="15.75" customHeight="1" x14ac:dyDescent="0.2">
      <c r="A435" s="1"/>
      <c r="B435" s="1"/>
      <c r="C435" s="52"/>
      <c r="D435" s="64"/>
      <c r="E435" s="77"/>
      <c r="F435" s="23"/>
      <c r="G435" s="23"/>
      <c r="H435" s="97"/>
    </row>
    <row r="436" spans="1:9" s="4" customFormat="1" ht="15.75" customHeight="1" x14ac:dyDescent="0.25">
      <c r="A436" s="1"/>
      <c r="B436" s="1"/>
      <c r="C436" s="51" t="s">
        <v>2376</v>
      </c>
      <c r="D436" s="63">
        <f>SUM(D437:D471)</f>
        <v>354666</v>
      </c>
      <c r="E436" s="77"/>
      <c r="F436" s="23"/>
      <c r="G436" s="23"/>
      <c r="H436" s="97"/>
      <c r="I436" s="63"/>
    </row>
    <row r="437" spans="1:9" s="4" customFormat="1" ht="15.75" customHeight="1" x14ac:dyDescent="0.25">
      <c r="A437" s="1"/>
      <c r="B437" s="1"/>
      <c r="C437" s="52" t="s">
        <v>1769</v>
      </c>
      <c r="D437" s="59">
        <v>7026</v>
      </c>
      <c r="E437" s="77"/>
      <c r="F437" s="23"/>
      <c r="G437" s="23"/>
      <c r="H437" s="93"/>
      <c r="I437" s="97"/>
    </row>
    <row r="438" spans="1:9" s="4" customFormat="1" ht="15.75" customHeight="1" x14ac:dyDescent="0.25">
      <c r="A438" s="1"/>
      <c r="B438" s="1"/>
      <c r="C438" s="52" t="s">
        <v>1535</v>
      </c>
      <c r="D438" s="59">
        <v>6894</v>
      </c>
      <c r="E438" s="77"/>
      <c r="F438" s="23"/>
      <c r="G438" s="23"/>
      <c r="H438" s="95"/>
      <c r="I438" s="97"/>
    </row>
    <row r="439" spans="1:9" s="5" customFormat="1" ht="15.75" customHeight="1" x14ac:dyDescent="0.25">
      <c r="A439" s="1"/>
      <c r="B439" s="1"/>
      <c r="C439" s="52" t="s">
        <v>1770</v>
      </c>
      <c r="D439" s="59">
        <v>27506</v>
      </c>
      <c r="E439" s="77"/>
      <c r="F439" s="23"/>
      <c r="G439" s="23"/>
      <c r="H439" s="93"/>
      <c r="I439" s="97"/>
    </row>
    <row r="440" spans="1:9" s="5" customFormat="1" ht="15.75" customHeight="1" x14ac:dyDescent="0.25">
      <c r="A440" s="1"/>
      <c r="B440" s="1"/>
      <c r="C440" s="52" t="s">
        <v>1771</v>
      </c>
      <c r="D440" s="59">
        <v>42528</v>
      </c>
      <c r="E440" s="77"/>
      <c r="F440" s="23"/>
      <c r="G440" s="23"/>
      <c r="H440" s="93"/>
      <c r="I440" s="97"/>
    </row>
    <row r="441" spans="1:9" s="4" customFormat="1" ht="15.75" customHeight="1" x14ac:dyDescent="0.25">
      <c r="A441" s="1"/>
      <c r="B441" s="1"/>
      <c r="C441" s="52" t="s">
        <v>1772</v>
      </c>
      <c r="D441" s="59">
        <v>5768</v>
      </c>
      <c r="E441" s="77"/>
      <c r="F441" s="23"/>
      <c r="G441" s="23"/>
      <c r="H441" s="93"/>
      <c r="I441" s="97"/>
    </row>
    <row r="442" spans="1:9" s="4" customFormat="1" ht="15.75" customHeight="1" x14ac:dyDescent="0.25">
      <c r="A442" s="1"/>
      <c r="B442" s="1"/>
      <c r="C442" s="52" t="s">
        <v>1773</v>
      </c>
      <c r="D442" s="59">
        <v>3029</v>
      </c>
      <c r="E442" s="77"/>
      <c r="F442" s="23"/>
      <c r="G442" s="23"/>
      <c r="H442" s="95"/>
      <c r="I442" s="97"/>
    </row>
    <row r="443" spans="1:9" s="4" customFormat="1" ht="15.75" customHeight="1" x14ac:dyDescent="0.25">
      <c r="A443" s="1"/>
      <c r="B443" s="1"/>
      <c r="C443" s="52" t="s">
        <v>1604</v>
      </c>
      <c r="D443" s="59">
        <v>6846</v>
      </c>
      <c r="E443" s="77"/>
      <c r="F443" s="23"/>
      <c r="G443" s="23"/>
      <c r="H443" s="95"/>
      <c r="I443" s="97"/>
    </row>
    <row r="444" spans="1:9" s="4" customFormat="1" ht="15.75" customHeight="1" x14ac:dyDescent="0.25">
      <c r="A444" s="1"/>
      <c r="B444" s="1"/>
      <c r="C444" s="52" t="s">
        <v>140</v>
      </c>
      <c r="D444" s="59">
        <v>10832</v>
      </c>
      <c r="E444" s="77"/>
      <c r="F444" s="23"/>
      <c r="G444" s="23"/>
      <c r="H444" s="95"/>
      <c r="I444" s="97"/>
    </row>
    <row r="445" spans="1:9" s="4" customFormat="1" ht="15.75" customHeight="1" x14ac:dyDescent="0.25">
      <c r="A445" s="1"/>
      <c r="B445" s="1"/>
      <c r="C445" s="52" t="s">
        <v>1774</v>
      </c>
      <c r="D445" s="59">
        <v>8105</v>
      </c>
      <c r="E445" s="77"/>
      <c r="F445" s="23"/>
      <c r="G445" s="23"/>
      <c r="H445" s="93"/>
      <c r="I445" s="97"/>
    </row>
    <row r="446" spans="1:9" s="4" customFormat="1" ht="15.75" customHeight="1" x14ac:dyDescent="0.25">
      <c r="A446" s="1"/>
      <c r="B446" s="1"/>
      <c r="C446" s="52" t="s">
        <v>39</v>
      </c>
      <c r="D446" s="59">
        <v>20542</v>
      </c>
      <c r="E446" s="77"/>
      <c r="F446" s="23"/>
      <c r="G446" s="23"/>
      <c r="H446" s="93"/>
      <c r="I446" s="97"/>
    </row>
    <row r="447" spans="1:9" s="4" customFormat="1" ht="15.75" customHeight="1" x14ac:dyDescent="0.25">
      <c r="A447" s="1"/>
      <c r="B447" s="1"/>
      <c r="C447" s="52" t="s">
        <v>1775</v>
      </c>
      <c r="D447" s="59">
        <v>4048</v>
      </c>
      <c r="E447" s="77"/>
      <c r="F447" s="23"/>
      <c r="G447" s="23"/>
      <c r="H447" s="95"/>
      <c r="I447" s="97"/>
    </row>
    <row r="448" spans="1:9" s="4" customFormat="1" ht="15.75" customHeight="1" x14ac:dyDescent="0.25">
      <c r="A448" s="1"/>
      <c r="B448" s="1"/>
      <c r="C448" s="52" t="s">
        <v>1776</v>
      </c>
      <c r="D448" s="59">
        <v>3793</v>
      </c>
      <c r="E448" s="77"/>
      <c r="F448" s="23"/>
      <c r="G448" s="23"/>
      <c r="H448" s="95"/>
      <c r="I448" s="97"/>
    </row>
    <row r="449" spans="1:9" s="4" customFormat="1" ht="15.75" customHeight="1" x14ac:dyDescent="0.25">
      <c r="A449" s="1"/>
      <c r="B449" s="1"/>
      <c r="C449" s="52" t="s">
        <v>1435</v>
      </c>
      <c r="D449" s="59">
        <v>4045</v>
      </c>
      <c r="E449" s="77"/>
      <c r="F449" s="23"/>
      <c r="G449" s="23"/>
      <c r="H449" s="93"/>
      <c r="I449" s="97"/>
    </row>
    <row r="450" spans="1:9" s="5" customFormat="1" ht="15.75" customHeight="1" x14ac:dyDescent="0.25">
      <c r="A450" s="1"/>
      <c r="B450" s="1"/>
      <c r="C450" s="52" t="s">
        <v>1566</v>
      </c>
      <c r="D450" s="59">
        <v>6666</v>
      </c>
      <c r="E450" s="77"/>
      <c r="F450" s="23"/>
      <c r="G450" s="23"/>
      <c r="H450" s="95"/>
      <c r="I450" s="97"/>
    </row>
    <row r="451" spans="1:9" s="4" customFormat="1" ht="15.75" customHeight="1" x14ac:dyDescent="0.25">
      <c r="A451" s="1"/>
      <c r="B451" s="1"/>
      <c r="C451" s="52" t="s">
        <v>1777</v>
      </c>
      <c r="D451" s="59">
        <v>12847</v>
      </c>
      <c r="E451" s="77"/>
      <c r="F451" s="23"/>
      <c r="G451" s="23"/>
      <c r="H451" s="93"/>
      <c r="I451" s="97"/>
    </row>
    <row r="452" spans="1:9" s="4" customFormat="1" ht="15.75" customHeight="1" x14ac:dyDescent="0.25">
      <c r="A452" s="1"/>
      <c r="B452" s="1"/>
      <c r="C452" s="52" t="s">
        <v>1778</v>
      </c>
      <c r="D452" s="59">
        <v>5082</v>
      </c>
      <c r="E452" s="77"/>
      <c r="F452" s="23"/>
      <c r="G452" s="23"/>
      <c r="H452" s="95"/>
      <c r="I452" s="97"/>
    </row>
    <row r="453" spans="1:9" s="4" customFormat="1" ht="15.75" customHeight="1" x14ac:dyDescent="0.25">
      <c r="A453" s="1"/>
      <c r="B453" s="1"/>
      <c r="C453" s="52" t="s">
        <v>1779</v>
      </c>
      <c r="D453" s="59">
        <v>7509</v>
      </c>
      <c r="E453" s="77"/>
      <c r="F453" s="23"/>
      <c r="G453" s="23"/>
      <c r="H453" s="93"/>
      <c r="I453" s="97"/>
    </row>
    <row r="454" spans="1:9" s="4" customFormat="1" ht="15.75" customHeight="1" x14ac:dyDescent="0.25">
      <c r="A454" s="1"/>
      <c r="B454" s="1"/>
      <c r="C454" s="52" t="s">
        <v>1780</v>
      </c>
      <c r="D454" s="59">
        <v>1601</v>
      </c>
      <c r="E454" s="77"/>
      <c r="F454" s="23"/>
      <c r="G454" s="23"/>
      <c r="H454" s="95"/>
      <c r="I454" s="97"/>
    </row>
    <row r="455" spans="1:9" s="4" customFormat="1" ht="15.75" customHeight="1" x14ac:dyDescent="0.25">
      <c r="A455" s="1"/>
      <c r="B455" s="1"/>
      <c r="C455" s="52" t="s">
        <v>1731</v>
      </c>
      <c r="D455" s="59">
        <v>8254</v>
      </c>
      <c r="E455" s="77"/>
      <c r="F455" s="23"/>
      <c r="G455" s="23"/>
      <c r="H455" s="95"/>
      <c r="I455" s="97"/>
    </row>
    <row r="456" spans="1:9" s="4" customFormat="1" ht="15.75" customHeight="1" x14ac:dyDescent="0.25">
      <c r="A456" s="1"/>
      <c r="B456" s="1"/>
      <c r="C456" s="52" t="s">
        <v>654</v>
      </c>
      <c r="D456" s="59">
        <v>727</v>
      </c>
      <c r="E456" s="77"/>
      <c r="F456" s="23"/>
      <c r="G456" s="23"/>
      <c r="H456" s="95"/>
      <c r="I456" s="97"/>
    </row>
    <row r="457" spans="1:9" s="5" customFormat="1" ht="15.75" customHeight="1" x14ac:dyDescent="0.25">
      <c r="A457" s="1"/>
      <c r="B457" s="1"/>
      <c r="C457" s="52" t="s">
        <v>1781</v>
      </c>
      <c r="D457" s="59">
        <v>11002</v>
      </c>
      <c r="E457" s="77"/>
      <c r="F457" s="23"/>
      <c r="G457" s="23"/>
      <c r="H457" s="95"/>
      <c r="I457" s="97"/>
    </row>
    <row r="458" spans="1:9" s="4" customFormat="1" ht="15.75" customHeight="1" x14ac:dyDescent="0.25">
      <c r="A458" s="1"/>
      <c r="B458" s="1"/>
      <c r="C458" s="52" t="s">
        <v>1782</v>
      </c>
      <c r="D458" s="59">
        <v>8256</v>
      </c>
      <c r="E458" s="77"/>
      <c r="F458" s="23"/>
      <c r="G458" s="23"/>
      <c r="H458" s="93"/>
      <c r="I458" s="97"/>
    </row>
    <row r="459" spans="1:9" s="4" customFormat="1" ht="15.75" customHeight="1" x14ac:dyDescent="0.25">
      <c r="A459" s="1"/>
      <c r="B459" s="1"/>
      <c r="C459" s="52" t="s">
        <v>40</v>
      </c>
      <c r="D459" s="59">
        <v>22539</v>
      </c>
      <c r="E459" s="77"/>
      <c r="F459" s="23"/>
      <c r="G459" s="23"/>
      <c r="H459" s="93"/>
      <c r="I459" s="97"/>
    </row>
    <row r="460" spans="1:9" s="4" customFormat="1" ht="15.75" customHeight="1" x14ac:dyDescent="0.25">
      <c r="A460" s="1"/>
      <c r="B460" s="1"/>
      <c r="C460" s="52" t="s">
        <v>47</v>
      </c>
      <c r="D460" s="59">
        <v>6035</v>
      </c>
      <c r="E460" s="77"/>
      <c r="F460" s="23"/>
      <c r="G460" s="23"/>
      <c r="H460" s="95"/>
      <c r="I460" s="97"/>
    </row>
    <row r="461" spans="1:9" s="4" customFormat="1" ht="15.75" customHeight="1" x14ac:dyDescent="0.25">
      <c r="A461" s="1"/>
      <c r="B461" s="1"/>
      <c r="C461" s="52" t="s">
        <v>8</v>
      </c>
      <c r="D461" s="59">
        <v>9616</v>
      </c>
      <c r="E461" s="77"/>
      <c r="F461" s="23"/>
      <c r="G461" s="23"/>
      <c r="H461" s="93"/>
      <c r="I461" s="97"/>
    </row>
    <row r="462" spans="1:9" s="4" customFormat="1" ht="15.75" customHeight="1" x14ac:dyDescent="0.25">
      <c r="A462" s="1"/>
      <c r="B462" s="1"/>
      <c r="C462" s="52" t="s">
        <v>10</v>
      </c>
      <c r="D462" s="59">
        <v>16164</v>
      </c>
      <c r="E462" s="77"/>
      <c r="F462" s="23"/>
      <c r="G462" s="23"/>
      <c r="H462" s="95"/>
      <c r="I462" s="97"/>
    </row>
    <row r="463" spans="1:9" s="5" customFormat="1" ht="15.75" customHeight="1" x14ac:dyDescent="0.25">
      <c r="A463" s="1"/>
      <c r="B463" s="1"/>
      <c r="C463" s="52" t="s">
        <v>18</v>
      </c>
      <c r="D463" s="59">
        <v>5712</v>
      </c>
      <c r="E463" s="77"/>
      <c r="F463" s="23"/>
      <c r="G463" s="23"/>
      <c r="H463" s="95"/>
      <c r="I463" s="97"/>
    </row>
    <row r="464" spans="1:9" s="4" customFormat="1" ht="15.75" customHeight="1" x14ac:dyDescent="0.25">
      <c r="A464" s="1"/>
      <c r="B464" s="1"/>
      <c r="C464" s="52" t="s">
        <v>569</v>
      </c>
      <c r="D464" s="59">
        <v>9899</v>
      </c>
      <c r="E464" s="77"/>
      <c r="F464" s="23"/>
      <c r="G464" s="23"/>
      <c r="H464" s="95"/>
      <c r="I464" s="97"/>
    </row>
    <row r="465" spans="1:9" s="4" customFormat="1" ht="15.75" customHeight="1" x14ac:dyDescent="0.25">
      <c r="A465" s="1"/>
      <c r="B465" s="1"/>
      <c r="C465" s="52" t="s">
        <v>25</v>
      </c>
      <c r="D465" s="59">
        <v>12049</v>
      </c>
      <c r="E465" s="77"/>
      <c r="F465" s="23"/>
      <c r="G465" s="23"/>
      <c r="H465" s="95"/>
      <c r="I465" s="97"/>
    </row>
    <row r="466" spans="1:9" s="4" customFormat="1" ht="15.75" customHeight="1" x14ac:dyDescent="0.25">
      <c r="A466" s="1"/>
      <c r="B466" s="1"/>
      <c r="C466" s="52" t="s">
        <v>76</v>
      </c>
      <c r="D466" s="59">
        <v>10090</v>
      </c>
      <c r="E466" s="77"/>
      <c r="F466" s="23"/>
      <c r="G466" s="23"/>
      <c r="H466" s="95"/>
      <c r="I466" s="97"/>
    </row>
    <row r="467" spans="1:9" s="4" customFormat="1" ht="15.75" customHeight="1" x14ac:dyDescent="0.25">
      <c r="A467" s="1"/>
      <c r="B467" s="1"/>
      <c r="C467" s="52" t="s">
        <v>1437</v>
      </c>
      <c r="D467" s="59">
        <v>1385</v>
      </c>
      <c r="E467" s="77"/>
      <c r="F467" s="23"/>
      <c r="G467" s="23"/>
      <c r="H467" s="95"/>
      <c r="I467" s="97"/>
    </row>
    <row r="468" spans="1:9" s="4" customFormat="1" ht="15.75" customHeight="1" x14ac:dyDescent="0.25">
      <c r="A468" s="1"/>
      <c r="B468" s="1"/>
      <c r="C468" s="52" t="s">
        <v>37</v>
      </c>
      <c r="D468" s="59">
        <v>11208</v>
      </c>
      <c r="E468" s="77"/>
      <c r="F468" s="23"/>
      <c r="G468" s="23"/>
      <c r="H468" s="93"/>
      <c r="I468" s="97"/>
    </row>
    <row r="469" spans="1:9" s="4" customFormat="1" ht="15.75" customHeight="1" x14ac:dyDescent="0.25">
      <c r="A469" s="1"/>
      <c r="B469" s="1"/>
      <c r="C469" s="52" t="s">
        <v>1783</v>
      </c>
      <c r="D469" s="59">
        <v>14997</v>
      </c>
      <c r="E469" s="77"/>
      <c r="F469" s="23"/>
      <c r="G469" s="23"/>
      <c r="H469" s="95"/>
      <c r="I469" s="97"/>
    </row>
    <row r="470" spans="1:9" s="5" customFormat="1" ht="15.75" customHeight="1" x14ac:dyDescent="0.25">
      <c r="A470" s="1"/>
      <c r="B470" s="1"/>
      <c r="C470" s="52" t="s">
        <v>1784</v>
      </c>
      <c r="D470" s="59">
        <v>15618</v>
      </c>
      <c r="E470" s="77"/>
      <c r="F470" s="23"/>
      <c r="G470" s="23"/>
      <c r="H470" s="93"/>
      <c r="I470" s="97"/>
    </row>
    <row r="471" spans="1:9" s="5" customFormat="1" ht="15.75" customHeight="1" x14ac:dyDescent="0.25">
      <c r="A471" s="1"/>
      <c r="B471" s="1"/>
      <c r="C471" s="52" t="s">
        <v>2375</v>
      </c>
      <c r="D471" s="59">
        <v>6448</v>
      </c>
      <c r="E471" s="77"/>
      <c r="F471" s="23"/>
      <c r="G471" s="23"/>
      <c r="I471" s="97"/>
    </row>
    <row r="472" spans="1:9" s="5" customFormat="1" ht="15.75" customHeight="1" x14ac:dyDescent="0.25">
      <c r="A472" s="1"/>
      <c r="B472" s="1"/>
      <c r="C472" s="52"/>
      <c r="D472" s="59"/>
      <c r="E472" s="77"/>
      <c r="F472" s="23"/>
      <c r="G472" s="23"/>
    </row>
    <row r="473" spans="1:9" s="4" customFormat="1" ht="15.75" customHeight="1" x14ac:dyDescent="0.25">
      <c r="A473" s="1"/>
      <c r="B473" s="1"/>
      <c r="C473" s="51" t="s">
        <v>286</v>
      </c>
      <c r="D473" s="63">
        <f>SUM(D474:D490)</f>
        <v>58551</v>
      </c>
      <c r="E473" s="77"/>
      <c r="F473" s="23"/>
      <c r="G473" s="23"/>
      <c r="I473" s="63"/>
    </row>
    <row r="474" spans="1:9" s="4" customFormat="1" ht="15.75" customHeight="1" x14ac:dyDescent="0.2">
      <c r="A474" s="1"/>
      <c r="B474" s="1"/>
      <c r="C474" s="52" t="s">
        <v>40</v>
      </c>
      <c r="D474" s="59">
        <v>1563</v>
      </c>
      <c r="E474" s="77"/>
      <c r="F474" s="23"/>
      <c r="G474" s="23"/>
      <c r="I474" s="97"/>
    </row>
    <row r="475" spans="1:9" s="4" customFormat="1" ht="15.75" customHeight="1" x14ac:dyDescent="0.2">
      <c r="A475" s="1"/>
      <c r="B475" s="1"/>
      <c r="C475" s="52" t="s">
        <v>17</v>
      </c>
      <c r="D475" s="59">
        <v>4458</v>
      </c>
      <c r="E475" s="77"/>
      <c r="F475" s="23"/>
      <c r="G475" s="23"/>
      <c r="I475" s="97"/>
    </row>
    <row r="476" spans="1:9" s="4" customFormat="1" ht="15.75" customHeight="1" x14ac:dyDescent="0.2">
      <c r="A476" s="1"/>
      <c r="B476" s="1"/>
      <c r="C476" s="52" t="s">
        <v>8</v>
      </c>
      <c r="D476" s="59">
        <v>7312</v>
      </c>
      <c r="E476" s="77"/>
      <c r="F476" s="23"/>
      <c r="G476" s="23"/>
      <c r="I476" s="97"/>
    </row>
    <row r="477" spans="1:9" s="4" customFormat="1" ht="15.75" customHeight="1" x14ac:dyDescent="0.2">
      <c r="A477" s="1"/>
      <c r="B477" s="1"/>
      <c r="C477" s="52" t="s">
        <v>10</v>
      </c>
      <c r="D477" s="59">
        <v>7384</v>
      </c>
      <c r="E477" s="77"/>
      <c r="F477" s="23"/>
      <c r="G477" s="23"/>
      <c r="I477" s="97"/>
    </row>
    <row r="478" spans="1:9" s="4" customFormat="1" ht="15.75" customHeight="1" x14ac:dyDescent="0.2">
      <c r="A478" s="1"/>
      <c r="B478" s="1"/>
      <c r="C478" s="52" t="s">
        <v>18</v>
      </c>
      <c r="D478" s="59">
        <v>6322</v>
      </c>
      <c r="E478" s="77"/>
      <c r="F478" s="23"/>
      <c r="G478" s="23"/>
      <c r="I478" s="97"/>
    </row>
    <row r="479" spans="1:9" s="4" customFormat="1" ht="15.75" customHeight="1" x14ac:dyDescent="0.2">
      <c r="A479" s="1"/>
      <c r="B479" s="1"/>
      <c r="C479" s="52" t="s">
        <v>569</v>
      </c>
      <c r="D479" s="59">
        <v>1829</v>
      </c>
      <c r="E479" s="77"/>
      <c r="F479" s="23"/>
      <c r="G479" s="23"/>
      <c r="I479" s="97"/>
    </row>
    <row r="480" spans="1:9" s="11" customFormat="1" ht="15.75" customHeight="1" x14ac:dyDescent="0.25">
      <c r="A480" s="1"/>
      <c r="B480" s="1"/>
      <c r="C480" s="52" t="s">
        <v>49</v>
      </c>
      <c r="D480" s="59">
        <v>5254</v>
      </c>
      <c r="E480" s="77"/>
      <c r="F480" s="23"/>
      <c r="G480" s="23"/>
      <c r="I480" s="97"/>
    </row>
    <row r="481" spans="1:9" s="4" customFormat="1" ht="15.75" customHeight="1" x14ac:dyDescent="0.2">
      <c r="A481" s="1"/>
      <c r="B481" s="1"/>
      <c r="C481" s="52" t="s">
        <v>14</v>
      </c>
      <c r="D481" s="59">
        <v>2623</v>
      </c>
      <c r="E481" s="77"/>
      <c r="F481" s="23"/>
      <c r="G481" s="23"/>
      <c r="I481" s="97"/>
    </row>
    <row r="482" spans="1:9" s="4" customFormat="1" ht="15.75" customHeight="1" x14ac:dyDescent="0.2">
      <c r="A482" s="1"/>
      <c r="B482" s="1"/>
      <c r="C482" s="52" t="s">
        <v>41</v>
      </c>
      <c r="D482" s="59">
        <v>3451</v>
      </c>
      <c r="E482" s="77"/>
      <c r="F482" s="23"/>
      <c r="G482" s="23"/>
      <c r="I482" s="97"/>
    </row>
    <row r="483" spans="1:9" s="4" customFormat="1" ht="15.75" customHeight="1" x14ac:dyDescent="0.2">
      <c r="A483" s="1"/>
      <c r="B483" s="1"/>
      <c r="C483" s="52" t="s">
        <v>1785</v>
      </c>
      <c r="D483" s="59">
        <v>1333</v>
      </c>
      <c r="E483" s="77"/>
      <c r="F483" s="23"/>
      <c r="G483" s="23"/>
      <c r="I483" s="97"/>
    </row>
    <row r="484" spans="1:9" s="4" customFormat="1" ht="15.75" customHeight="1" x14ac:dyDescent="0.2">
      <c r="A484" s="1"/>
      <c r="B484" s="1"/>
      <c r="C484" s="52" t="s">
        <v>1786</v>
      </c>
      <c r="D484" s="59">
        <v>1761</v>
      </c>
      <c r="E484" s="77"/>
      <c r="F484" s="23"/>
      <c r="G484" s="23"/>
      <c r="I484" s="97"/>
    </row>
    <row r="485" spans="1:9" s="4" customFormat="1" ht="15.75" customHeight="1" x14ac:dyDescent="0.25">
      <c r="A485" s="1"/>
      <c r="B485" s="1"/>
      <c r="C485" s="52" t="s">
        <v>76</v>
      </c>
      <c r="D485" s="59">
        <v>1584</v>
      </c>
      <c r="E485" s="77"/>
      <c r="F485" s="23"/>
      <c r="G485" s="23"/>
      <c r="H485" s="93"/>
      <c r="I485" s="97"/>
    </row>
    <row r="486" spans="1:9" s="4" customFormat="1" ht="15.75" customHeight="1" x14ac:dyDescent="0.2">
      <c r="A486" s="1"/>
      <c r="B486" s="1"/>
      <c r="C486" s="52" t="s">
        <v>60</v>
      </c>
      <c r="D486" s="59">
        <v>3207</v>
      </c>
      <c r="E486" s="77"/>
      <c r="F486" s="23"/>
      <c r="G486" s="23"/>
      <c r="I486" s="97"/>
    </row>
    <row r="487" spans="1:9" s="5" customFormat="1" ht="15.75" customHeight="1" x14ac:dyDescent="0.25">
      <c r="A487" s="1"/>
      <c r="B487" s="1"/>
      <c r="C487" s="52" t="s">
        <v>78</v>
      </c>
      <c r="D487" s="59">
        <v>2645</v>
      </c>
      <c r="E487" s="77"/>
      <c r="F487" s="23"/>
      <c r="G487" s="23"/>
      <c r="I487" s="97"/>
    </row>
    <row r="488" spans="1:9" s="4" customFormat="1" ht="15.75" customHeight="1" x14ac:dyDescent="0.2">
      <c r="A488" s="1"/>
      <c r="B488" s="1"/>
      <c r="C488" s="52" t="s">
        <v>37</v>
      </c>
      <c r="D488" s="59">
        <v>2921</v>
      </c>
      <c r="E488" s="77"/>
      <c r="F488" s="23"/>
      <c r="G488" s="23"/>
      <c r="I488" s="97"/>
    </row>
    <row r="489" spans="1:9" s="4" customFormat="1" ht="15.75" customHeight="1" x14ac:dyDescent="0.2">
      <c r="A489" s="1"/>
      <c r="B489" s="1"/>
      <c r="C489" s="52" t="s">
        <v>21</v>
      </c>
      <c r="D489" s="59">
        <v>2380</v>
      </c>
      <c r="E489" s="77"/>
      <c r="F489" s="23"/>
      <c r="G489" s="23"/>
      <c r="I489" s="97"/>
    </row>
    <row r="490" spans="1:9" s="4" customFormat="1" ht="15.75" customHeight="1" x14ac:dyDescent="0.2">
      <c r="A490" s="1"/>
      <c r="B490" s="1"/>
      <c r="C490" s="52" t="s">
        <v>9</v>
      </c>
      <c r="D490" s="59">
        <v>2524</v>
      </c>
      <c r="E490" s="77"/>
      <c r="F490" s="23"/>
      <c r="G490" s="23"/>
      <c r="I490" s="97"/>
    </row>
    <row r="491" spans="1:9" s="10" customFormat="1" ht="15.75" customHeight="1" x14ac:dyDescent="0.2">
      <c r="A491" s="1"/>
      <c r="B491" s="1"/>
      <c r="C491" s="52"/>
      <c r="D491" s="64"/>
      <c r="E491" s="77"/>
      <c r="F491" s="23"/>
      <c r="G491" s="23"/>
    </row>
    <row r="492" spans="1:9" s="4" customFormat="1" ht="15.75" customHeight="1" x14ac:dyDescent="0.25">
      <c r="A492" s="1"/>
      <c r="B492" s="1"/>
      <c r="C492" s="51" t="s">
        <v>1787</v>
      </c>
      <c r="D492" s="63">
        <f>SUM(D493:D506)</f>
        <v>59182</v>
      </c>
      <c r="E492" s="77"/>
      <c r="F492" s="23"/>
      <c r="G492" s="23"/>
      <c r="I492" s="63"/>
    </row>
    <row r="493" spans="1:9" s="10" customFormat="1" ht="15.75" customHeight="1" x14ac:dyDescent="0.2">
      <c r="A493" s="1"/>
      <c r="B493" s="1"/>
      <c r="C493" s="52" t="s">
        <v>57</v>
      </c>
      <c r="D493" s="59">
        <v>7256</v>
      </c>
      <c r="E493" s="77"/>
      <c r="F493" s="23"/>
      <c r="G493" s="23"/>
      <c r="I493" s="97"/>
    </row>
    <row r="494" spans="1:9" s="4" customFormat="1" ht="15.75" customHeight="1" x14ac:dyDescent="0.2">
      <c r="A494" s="1"/>
      <c r="B494" s="1"/>
      <c r="C494" s="52" t="s">
        <v>1639</v>
      </c>
      <c r="D494" s="59">
        <v>2950</v>
      </c>
      <c r="E494" s="77"/>
      <c r="F494" s="23"/>
      <c r="G494" s="23"/>
      <c r="I494" s="97"/>
    </row>
    <row r="495" spans="1:9" s="10" customFormat="1" ht="15.75" customHeight="1" x14ac:dyDescent="0.2">
      <c r="A495" s="1"/>
      <c r="B495" s="1"/>
      <c r="C495" s="52" t="s">
        <v>56</v>
      </c>
      <c r="D495" s="59">
        <v>2416</v>
      </c>
      <c r="E495" s="77"/>
      <c r="F495" s="23"/>
      <c r="G495" s="23"/>
      <c r="I495" s="97"/>
    </row>
    <row r="496" spans="1:9" s="4" customFormat="1" ht="15.75" customHeight="1" x14ac:dyDescent="0.2">
      <c r="A496" s="1"/>
      <c r="B496" s="1"/>
      <c r="C496" s="52" t="s">
        <v>40</v>
      </c>
      <c r="D496" s="59">
        <v>2147</v>
      </c>
      <c r="E496" s="77"/>
      <c r="F496" s="23"/>
      <c r="G496" s="23"/>
      <c r="I496" s="97"/>
    </row>
    <row r="497" spans="1:9" s="4" customFormat="1" ht="15.75" customHeight="1" x14ac:dyDescent="0.2">
      <c r="A497" s="1"/>
      <c r="B497" s="1"/>
      <c r="C497" s="52" t="s">
        <v>8</v>
      </c>
      <c r="D497" s="59">
        <v>3947</v>
      </c>
      <c r="E497" s="77"/>
      <c r="F497" s="23"/>
      <c r="G497" s="23"/>
      <c r="I497" s="97"/>
    </row>
    <row r="498" spans="1:9" s="5" customFormat="1" ht="15.75" customHeight="1" x14ac:dyDescent="0.25">
      <c r="A498" s="1"/>
      <c r="B498" s="1"/>
      <c r="C498" s="52" t="s">
        <v>10</v>
      </c>
      <c r="D498" s="59">
        <v>5528</v>
      </c>
      <c r="E498" s="77"/>
      <c r="F498" s="23"/>
      <c r="G498" s="23"/>
      <c r="I498" s="97"/>
    </row>
    <row r="499" spans="1:9" s="4" customFormat="1" ht="15.75" customHeight="1" x14ac:dyDescent="0.2">
      <c r="A499" s="1"/>
      <c r="B499" s="1"/>
      <c r="C499" s="52" t="s">
        <v>5</v>
      </c>
      <c r="D499" s="59">
        <v>4699</v>
      </c>
      <c r="E499" s="77"/>
      <c r="F499" s="23"/>
      <c r="G499" s="23"/>
      <c r="I499" s="97"/>
    </row>
    <row r="500" spans="1:9" s="4" customFormat="1" ht="15.75" customHeight="1" x14ac:dyDescent="0.2">
      <c r="A500" s="1"/>
      <c r="B500" s="1"/>
      <c r="C500" s="52" t="s">
        <v>569</v>
      </c>
      <c r="D500" s="59">
        <v>2485</v>
      </c>
      <c r="E500" s="77"/>
      <c r="F500" s="23"/>
      <c r="G500" s="23"/>
      <c r="I500" s="97"/>
    </row>
    <row r="501" spans="1:9" s="4" customFormat="1" ht="15.75" customHeight="1" x14ac:dyDescent="0.2">
      <c r="A501" s="1"/>
      <c r="B501" s="1"/>
      <c r="C501" s="52" t="s">
        <v>1788</v>
      </c>
      <c r="D501" s="59">
        <v>2165</v>
      </c>
      <c r="E501" s="77"/>
      <c r="F501" s="23"/>
      <c r="G501" s="23"/>
      <c r="I501" s="97"/>
    </row>
    <row r="502" spans="1:9" s="4" customFormat="1" ht="15.75" customHeight="1" x14ac:dyDescent="0.2">
      <c r="A502" s="1"/>
      <c r="B502" s="1"/>
      <c r="C502" s="52" t="s">
        <v>1789</v>
      </c>
      <c r="D502" s="59">
        <v>6482</v>
      </c>
      <c r="E502" s="77"/>
      <c r="F502" s="23"/>
      <c r="G502" s="23"/>
      <c r="I502" s="97"/>
    </row>
    <row r="503" spans="1:9" s="4" customFormat="1" ht="15.75" customHeight="1" x14ac:dyDescent="0.2">
      <c r="A503" s="1"/>
      <c r="B503" s="1"/>
      <c r="C503" s="52" t="s">
        <v>25</v>
      </c>
      <c r="D503" s="59">
        <v>8007</v>
      </c>
      <c r="E503" s="77"/>
      <c r="F503" s="23"/>
      <c r="G503" s="23"/>
      <c r="I503" s="97"/>
    </row>
    <row r="504" spans="1:9" s="4" customFormat="1" ht="15.75" customHeight="1" x14ac:dyDescent="0.2">
      <c r="A504" s="1"/>
      <c r="B504" s="1"/>
      <c r="C504" s="52" t="s">
        <v>33</v>
      </c>
      <c r="D504" s="59">
        <v>1509</v>
      </c>
      <c r="E504" s="77"/>
      <c r="F504" s="23"/>
      <c r="G504" s="23"/>
      <c r="I504" s="97"/>
    </row>
    <row r="505" spans="1:9" s="4" customFormat="1" ht="15.75" customHeight="1" x14ac:dyDescent="0.2">
      <c r="A505" s="1"/>
      <c r="B505" s="1"/>
      <c r="C505" s="52" t="s">
        <v>60</v>
      </c>
      <c r="D505" s="59">
        <v>5762</v>
      </c>
      <c r="E505" s="77"/>
      <c r="F505" s="23"/>
      <c r="G505" s="23"/>
      <c r="I505" s="97"/>
    </row>
    <row r="506" spans="1:9" s="4" customFormat="1" ht="15.75" customHeight="1" x14ac:dyDescent="0.2">
      <c r="A506" s="1"/>
      <c r="B506" s="1"/>
      <c r="C506" s="52" t="s">
        <v>37</v>
      </c>
      <c r="D506" s="59">
        <v>3829</v>
      </c>
      <c r="E506" s="77"/>
      <c r="F506" s="23"/>
      <c r="G506" s="23"/>
      <c r="I506" s="97"/>
    </row>
    <row r="507" spans="1:9" s="4" customFormat="1" ht="15.75" customHeight="1" x14ac:dyDescent="0.2">
      <c r="A507" s="1"/>
      <c r="B507" s="1"/>
      <c r="C507" s="52"/>
      <c r="D507" s="59"/>
      <c r="E507" s="77"/>
      <c r="F507" s="23"/>
      <c r="G507" s="23"/>
    </row>
    <row r="508" spans="1:9" s="4" customFormat="1" ht="15.75" customHeight="1" x14ac:dyDescent="0.25">
      <c r="A508" s="1"/>
      <c r="B508" s="1"/>
      <c r="C508" s="51" t="s">
        <v>1790</v>
      </c>
      <c r="D508" s="63">
        <f>SUM(D509:D522)</f>
        <v>61537</v>
      </c>
      <c r="E508" s="77"/>
      <c r="F508" s="23"/>
      <c r="G508" s="23"/>
      <c r="I508" s="63"/>
    </row>
    <row r="509" spans="1:9" s="4" customFormat="1" ht="15.75" customHeight="1" x14ac:dyDescent="0.2">
      <c r="A509" s="1"/>
      <c r="B509" s="1"/>
      <c r="C509" s="52" t="s">
        <v>40</v>
      </c>
      <c r="D509" s="59">
        <v>3308</v>
      </c>
      <c r="E509" s="77"/>
      <c r="F509" s="23"/>
      <c r="G509" s="23"/>
      <c r="I509" s="97"/>
    </row>
    <row r="510" spans="1:9" s="5" customFormat="1" ht="15.75" customHeight="1" x14ac:dyDescent="0.25">
      <c r="A510" s="1"/>
      <c r="B510" s="1"/>
      <c r="C510" s="52" t="s">
        <v>1791</v>
      </c>
      <c r="D510" s="59">
        <v>2774</v>
      </c>
      <c r="E510" s="77"/>
      <c r="F510" s="23"/>
      <c r="G510" s="23"/>
      <c r="I510" s="97"/>
    </row>
    <row r="511" spans="1:9" s="4" customFormat="1" ht="15.75" customHeight="1" x14ac:dyDescent="0.25">
      <c r="A511" s="1"/>
      <c r="B511" s="1"/>
      <c r="C511" s="52" t="s">
        <v>8</v>
      </c>
      <c r="D511" s="59">
        <v>5485</v>
      </c>
      <c r="E511" s="77"/>
      <c r="F511" s="23"/>
      <c r="G511" s="23"/>
      <c r="H511" s="93"/>
      <c r="I511" s="97"/>
    </row>
    <row r="512" spans="1:9" s="4" customFormat="1" ht="15.75" customHeight="1" x14ac:dyDescent="0.25">
      <c r="A512" s="1"/>
      <c r="B512" s="1"/>
      <c r="C512" s="52" t="s">
        <v>1792</v>
      </c>
      <c r="D512" s="59">
        <v>3143</v>
      </c>
      <c r="E512" s="77"/>
      <c r="F512" s="23"/>
      <c r="G512" s="23"/>
      <c r="H512" s="95"/>
      <c r="I512" s="97"/>
    </row>
    <row r="513" spans="1:9" s="5" customFormat="1" ht="15.75" customHeight="1" x14ac:dyDescent="0.25">
      <c r="A513" s="1"/>
      <c r="B513" s="1"/>
      <c r="C513" s="52" t="s">
        <v>10</v>
      </c>
      <c r="D513" s="59">
        <v>2110</v>
      </c>
      <c r="E513" s="77"/>
      <c r="F513" s="23"/>
      <c r="G513" s="23"/>
      <c r="H513" s="95"/>
      <c r="I513" s="97"/>
    </row>
    <row r="514" spans="1:9" s="4" customFormat="1" ht="15.75" customHeight="1" x14ac:dyDescent="0.25">
      <c r="A514" s="1"/>
      <c r="B514" s="1"/>
      <c r="C514" s="52" t="s">
        <v>18</v>
      </c>
      <c r="D514" s="59">
        <v>2823</v>
      </c>
      <c r="E514" s="77"/>
      <c r="F514" s="23"/>
      <c r="G514" s="23"/>
      <c r="H514" s="95"/>
      <c r="I514" s="97"/>
    </row>
    <row r="515" spans="1:9" s="4" customFormat="1" ht="15.75" customHeight="1" x14ac:dyDescent="0.25">
      <c r="A515" s="1"/>
      <c r="B515" s="1"/>
      <c r="C515" s="52" t="s">
        <v>569</v>
      </c>
      <c r="D515" s="59">
        <v>8651</v>
      </c>
      <c r="E515" s="77"/>
      <c r="F515" s="23"/>
      <c r="G515" s="23"/>
      <c r="H515" s="95"/>
      <c r="I515" s="97"/>
    </row>
    <row r="516" spans="1:9" s="4" customFormat="1" ht="15.75" customHeight="1" x14ac:dyDescent="0.25">
      <c r="A516" s="1"/>
      <c r="B516" s="1"/>
      <c r="C516" s="52" t="s">
        <v>45</v>
      </c>
      <c r="D516" s="59">
        <v>4949</v>
      </c>
      <c r="E516" s="77"/>
      <c r="F516" s="23"/>
      <c r="G516" s="23"/>
      <c r="H516" s="95"/>
      <c r="I516" s="97"/>
    </row>
    <row r="517" spans="1:9" s="4" customFormat="1" ht="15.75" customHeight="1" x14ac:dyDescent="0.25">
      <c r="A517" s="1"/>
      <c r="B517" s="1"/>
      <c r="C517" s="52" t="s">
        <v>25</v>
      </c>
      <c r="D517" s="59">
        <v>2279</v>
      </c>
      <c r="E517" s="77"/>
      <c r="F517" s="23"/>
      <c r="G517" s="23"/>
      <c r="H517" s="95"/>
      <c r="I517" s="97"/>
    </row>
    <row r="518" spans="1:9" s="4" customFormat="1" ht="15.75" customHeight="1" x14ac:dyDescent="0.25">
      <c r="A518" s="1"/>
      <c r="B518" s="1"/>
      <c r="C518" s="52" t="s">
        <v>49</v>
      </c>
      <c r="D518" s="59">
        <v>4065</v>
      </c>
      <c r="E518" s="77"/>
      <c r="F518" s="23"/>
      <c r="G518" s="23"/>
      <c r="H518" s="95"/>
      <c r="I518" s="97"/>
    </row>
    <row r="519" spans="1:9" s="4" customFormat="1" ht="15.75" customHeight="1" x14ac:dyDescent="0.25">
      <c r="A519" s="1"/>
      <c r="B519" s="1"/>
      <c r="C519" s="52" t="s">
        <v>76</v>
      </c>
      <c r="D519" s="59">
        <v>7872</v>
      </c>
      <c r="E519" s="77"/>
      <c r="F519" s="23"/>
      <c r="G519" s="23"/>
      <c r="H519" s="95"/>
      <c r="I519" s="97"/>
    </row>
    <row r="520" spans="1:9" s="4" customFormat="1" ht="15.75" customHeight="1" x14ac:dyDescent="0.25">
      <c r="A520" s="1"/>
      <c r="B520" s="1"/>
      <c r="C520" s="52" t="s">
        <v>11</v>
      </c>
      <c r="D520" s="59">
        <v>8143</v>
      </c>
      <c r="E520" s="77"/>
      <c r="F520" s="23"/>
      <c r="G520" s="23"/>
      <c r="H520" s="95"/>
      <c r="I520" s="97"/>
    </row>
    <row r="521" spans="1:9" s="4" customFormat="1" ht="15.75" customHeight="1" x14ac:dyDescent="0.25">
      <c r="A521" s="1"/>
      <c r="B521" s="1"/>
      <c r="C521" s="52" t="s">
        <v>36</v>
      </c>
      <c r="D521" s="59">
        <v>3995</v>
      </c>
      <c r="E521" s="77"/>
      <c r="F521" s="23"/>
      <c r="G521" s="23"/>
      <c r="H521" s="93"/>
      <c r="I521" s="97"/>
    </row>
    <row r="522" spans="1:9" s="4" customFormat="1" ht="15.75" customHeight="1" x14ac:dyDescent="0.2">
      <c r="A522" s="1"/>
      <c r="B522" s="1"/>
      <c r="C522" s="52" t="s">
        <v>21</v>
      </c>
      <c r="D522" s="59">
        <v>1940</v>
      </c>
      <c r="E522" s="77"/>
      <c r="F522" s="23"/>
      <c r="G522" s="23"/>
      <c r="I522" s="97"/>
    </row>
    <row r="523" spans="1:9" s="4" customFormat="1" ht="15.75" customHeight="1" x14ac:dyDescent="0.2">
      <c r="A523" s="1"/>
      <c r="B523" s="1"/>
      <c r="C523" s="52"/>
      <c r="D523" s="64"/>
      <c r="E523" s="77"/>
      <c r="F523" s="23"/>
      <c r="G523" s="23"/>
    </row>
    <row r="524" spans="1:9" s="4" customFormat="1" ht="15.75" customHeight="1" x14ac:dyDescent="0.25">
      <c r="A524" s="1"/>
      <c r="B524" s="1"/>
      <c r="C524" s="51" t="s">
        <v>1793</v>
      </c>
      <c r="D524" s="63">
        <f>SUM(D525:D534)</f>
        <v>48209</v>
      </c>
      <c r="E524" s="77"/>
      <c r="F524" s="23"/>
      <c r="G524" s="23"/>
      <c r="I524" s="63"/>
    </row>
    <row r="525" spans="1:9" s="4" customFormat="1" ht="15.75" customHeight="1" x14ac:dyDescent="0.2">
      <c r="A525" s="1"/>
      <c r="B525" s="1"/>
      <c r="C525" s="52" t="s">
        <v>1794</v>
      </c>
      <c r="D525" s="59">
        <v>4285</v>
      </c>
      <c r="E525" s="77"/>
      <c r="F525" s="23"/>
      <c r="G525" s="23"/>
      <c r="I525" s="97"/>
    </row>
    <row r="526" spans="1:9" s="5" customFormat="1" ht="15.75" customHeight="1" x14ac:dyDescent="0.25">
      <c r="A526" s="1"/>
      <c r="B526" s="1"/>
      <c r="C526" s="52" t="s">
        <v>1795</v>
      </c>
      <c r="D526" s="59">
        <v>10449</v>
      </c>
      <c r="E526" s="77"/>
      <c r="F526" s="23"/>
      <c r="G526" s="23"/>
      <c r="I526" s="97"/>
    </row>
    <row r="527" spans="1:9" s="4" customFormat="1" ht="15.75" customHeight="1" x14ac:dyDescent="0.2">
      <c r="A527" s="1"/>
      <c r="B527" s="1"/>
      <c r="C527" s="52" t="s">
        <v>40</v>
      </c>
      <c r="D527" s="59">
        <v>3792</v>
      </c>
      <c r="E527" s="77"/>
      <c r="F527" s="23"/>
      <c r="G527" s="23"/>
      <c r="I527" s="97"/>
    </row>
    <row r="528" spans="1:9" s="4" customFormat="1" ht="15.75" customHeight="1" x14ac:dyDescent="0.2">
      <c r="A528" s="1"/>
      <c r="B528" s="1"/>
      <c r="C528" s="52" t="s">
        <v>1796</v>
      </c>
      <c r="D528" s="59">
        <v>11823</v>
      </c>
      <c r="E528" s="77"/>
      <c r="F528" s="23"/>
      <c r="G528" s="23"/>
      <c r="I528" s="97"/>
    </row>
    <row r="529" spans="1:9" s="4" customFormat="1" ht="15.75" customHeight="1" x14ac:dyDescent="0.2">
      <c r="A529" s="1"/>
      <c r="B529" s="1"/>
      <c r="C529" s="52" t="s">
        <v>8</v>
      </c>
      <c r="D529" s="59">
        <v>3956</v>
      </c>
      <c r="E529" s="77"/>
      <c r="F529" s="23"/>
      <c r="G529" s="23"/>
      <c r="I529" s="97"/>
    </row>
    <row r="530" spans="1:9" s="4" customFormat="1" ht="15.75" customHeight="1" x14ac:dyDescent="0.25">
      <c r="A530" s="1"/>
      <c r="B530" s="1"/>
      <c r="C530" s="52" t="s">
        <v>43</v>
      </c>
      <c r="D530" s="59">
        <v>3002</v>
      </c>
      <c r="E530" s="77"/>
      <c r="F530" s="23"/>
      <c r="G530" s="23"/>
      <c r="H530" s="93"/>
      <c r="I530" s="97"/>
    </row>
    <row r="531" spans="1:9" s="4" customFormat="1" ht="15.75" customHeight="1" x14ac:dyDescent="0.2">
      <c r="A531" s="1"/>
      <c r="B531" s="1"/>
      <c r="C531" s="52" t="s">
        <v>18</v>
      </c>
      <c r="D531" s="59">
        <v>2994</v>
      </c>
      <c r="E531" s="77"/>
      <c r="F531" s="23"/>
      <c r="G531" s="23"/>
      <c r="I531" s="97"/>
    </row>
    <row r="532" spans="1:9" s="4" customFormat="1" ht="15.75" customHeight="1" x14ac:dyDescent="0.2">
      <c r="A532" s="1"/>
      <c r="B532" s="1"/>
      <c r="C532" s="52" t="s">
        <v>1624</v>
      </c>
      <c r="D532" s="59">
        <v>3577</v>
      </c>
      <c r="E532" s="77"/>
      <c r="F532" s="23"/>
      <c r="G532" s="23"/>
      <c r="I532" s="97"/>
    </row>
    <row r="533" spans="1:9" s="4" customFormat="1" ht="15.75" customHeight="1" x14ac:dyDescent="0.2">
      <c r="A533" s="1"/>
      <c r="B533" s="1"/>
      <c r="C533" s="52" t="s">
        <v>20</v>
      </c>
      <c r="D533" s="59">
        <v>1268</v>
      </c>
      <c r="E533" s="77"/>
      <c r="F533" s="23"/>
      <c r="G533" s="23"/>
      <c r="I533" s="97"/>
    </row>
    <row r="534" spans="1:9" s="4" customFormat="1" ht="15.75" customHeight="1" x14ac:dyDescent="0.2">
      <c r="A534" s="1"/>
      <c r="B534" s="1"/>
      <c r="C534" s="52" t="s">
        <v>60</v>
      </c>
      <c r="D534" s="59">
        <v>3063</v>
      </c>
      <c r="E534" s="77"/>
      <c r="F534" s="23"/>
      <c r="G534" s="23"/>
      <c r="I534" s="97"/>
    </row>
    <row r="535" spans="1:9" s="4" customFormat="1" ht="15.75" customHeight="1" x14ac:dyDescent="0.2">
      <c r="A535" s="1"/>
      <c r="B535" s="1"/>
      <c r="C535" s="52"/>
      <c r="D535" s="64"/>
      <c r="E535" s="77"/>
      <c r="F535" s="23"/>
      <c r="G535" s="23"/>
    </row>
    <row r="536" spans="1:9" s="4" customFormat="1" ht="15.75" customHeight="1" x14ac:dyDescent="0.25">
      <c r="A536" s="1"/>
      <c r="B536" s="1"/>
      <c r="C536" s="51" t="s">
        <v>1797</v>
      </c>
      <c r="D536" s="63">
        <f>SUM(D537:D543)</f>
        <v>42846</v>
      </c>
      <c r="E536" s="77"/>
      <c r="F536" s="23"/>
      <c r="G536" s="23"/>
      <c r="I536" s="63"/>
    </row>
    <row r="537" spans="1:9" s="4" customFormat="1" ht="15.75" customHeight="1" x14ac:dyDescent="0.2">
      <c r="A537" s="1"/>
      <c r="B537" s="1"/>
      <c r="C537" s="52" t="s">
        <v>1798</v>
      </c>
      <c r="D537" s="59">
        <v>5488</v>
      </c>
      <c r="E537" s="77"/>
      <c r="F537" s="23"/>
      <c r="G537" s="23"/>
      <c r="I537" s="97"/>
    </row>
    <row r="538" spans="1:9" s="4" customFormat="1" ht="15.75" customHeight="1" x14ac:dyDescent="0.25">
      <c r="A538" s="1"/>
      <c r="B538" s="1"/>
      <c r="C538" s="52" t="s">
        <v>2</v>
      </c>
      <c r="D538" s="59">
        <v>3133</v>
      </c>
      <c r="E538" s="77"/>
      <c r="F538" s="23"/>
      <c r="G538" s="23"/>
      <c r="H538" s="93"/>
      <c r="I538" s="97"/>
    </row>
    <row r="539" spans="1:9" s="4" customFormat="1" ht="15.75" customHeight="1" x14ac:dyDescent="0.25">
      <c r="A539" s="1"/>
      <c r="B539" s="1"/>
      <c r="C539" s="52" t="s">
        <v>1791</v>
      </c>
      <c r="D539" s="59">
        <v>3456</v>
      </c>
      <c r="E539" s="77"/>
      <c r="F539" s="23"/>
      <c r="G539" s="23"/>
      <c r="H539" s="95"/>
      <c r="I539" s="97"/>
    </row>
    <row r="540" spans="1:9" s="4" customFormat="1" ht="15.75" customHeight="1" x14ac:dyDescent="0.25">
      <c r="A540" s="1"/>
      <c r="B540" s="1"/>
      <c r="C540" s="52" t="s">
        <v>1624</v>
      </c>
      <c r="D540" s="59">
        <v>13769</v>
      </c>
      <c r="E540" s="77"/>
      <c r="F540" s="23"/>
      <c r="G540" s="23"/>
      <c r="H540" s="93"/>
      <c r="I540" s="97"/>
    </row>
    <row r="541" spans="1:9" s="4" customFormat="1" ht="15.75" customHeight="1" x14ac:dyDescent="0.2">
      <c r="A541" s="1"/>
      <c r="B541" s="1"/>
      <c r="C541" s="52" t="s">
        <v>20</v>
      </c>
      <c r="D541" s="59">
        <v>10048</v>
      </c>
      <c r="E541" s="77"/>
      <c r="F541" s="23"/>
      <c r="G541" s="23"/>
      <c r="I541" s="97"/>
    </row>
    <row r="542" spans="1:9" s="5" customFormat="1" ht="15.75" customHeight="1" x14ac:dyDescent="0.25">
      <c r="A542" s="1"/>
      <c r="B542" s="1"/>
      <c r="C542" s="52" t="s">
        <v>1799</v>
      </c>
      <c r="D542" s="59">
        <v>2642</v>
      </c>
      <c r="E542" s="77"/>
      <c r="F542" s="23"/>
      <c r="G542" s="23"/>
      <c r="I542" s="97"/>
    </row>
    <row r="543" spans="1:9" s="4" customFormat="1" ht="15.75" customHeight="1" x14ac:dyDescent="0.2">
      <c r="A543" s="1"/>
      <c r="B543" s="1"/>
      <c r="C543" s="52" t="s">
        <v>1800</v>
      </c>
      <c r="D543" s="59">
        <v>4310</v>
      </c>
      <c r="E543" s="77"/>
      <c r="F543" s="23"/>
      <c r="G543" s="23"/>
      <c r="I543" s="97"/>
    </row>
    <row r="544" spans="1:9" s="4" customFormat="1" ht="15.75" customHeight="1" x14ac:dyDescent="0.2">
      <c r="A544" s="1"/>
      <c r="B544" s="1"/>
      <c r="C544" s="52"/>
      <c r="D544" s="59"/>
      <c r="E544" s="77"/>
      <c r="F544" s="23"/>
      <c r="G544" s="23"/>
    </row>
    <row r="545" spans="1:9" s="4" customFormat="1" ht="15.75" customHeight="1" x14ac:dyDescent="0.25">
      <c r="A545" s="1"/>
      <c r="B545" s="1"/>
      <c r="C545" s="51" t="s">
        <v>2418</v>
      </c>
      <c r="D545" s="63">
        <f>SUM(D546:D557)</f>
        <v>29076</v>
      </c>
      <c r="E545" s="77"/>
      <c r="F545" s="23"/>
      <c r="G545" s="23"/>
      <c r="I545" s="63"/>
    </row>
    <row r="546" spans="1:9" s="4" customFormat="1" ht="15.75" customHeight="1" x14ac:dyDescent="0.2">
      <c r="A546" s="1"/>
      <c r="B546" s="1"/>
      <c r="C546" s="52" t="s">
        <v>1801</v>
      </c>
      <c r="D546" s="59">
        <v>299</v>
      </c>
      <c r="E546" s="77"/>
      <c r="F546" s="23"/>
      <c r="G546" s="23"/>
      <c r="I546" s="97"/>
    </row>
    <row r="547" spans="1:9" s="4" customFormat="1" ht="15.75" customHeight="1" x14ac:dyDescent="0.2">
      <c r="A547" s="1"/>
      <c r="B547" s="1"/>
      <c r="C547" s="52" t="s">
        <v>1802</v>
      </c>
      <c r="D547" s="59">
        <v>1222</v>
      </c>
      <c r="E547" s="77"/>
      <c r="F547" s="23"/>
      <c r="G547" s="23"/>
      <c r="I547" s="97"/>
    </row>
    <row r="548" spans="1:9" s="4" customFormat="1" ht="15.75" customHeight="1" x14ac:dyDescent="0.2">
      <c r="A548" s="1"/>
      <c r="B548" s="1"/>
      <c r="C548" s="52" t="s">
        <v>1803</v>
      </c>
      <c r="D548" s="59">
        <v>900</v>
      </c>
      <c r="E548" s="77"/>
      <c r="I548" s="97"/>
    </row>
    <row r="549" spans="1:9" s="4" customFormat="1" ht="15.75" customHeight="1" x14ac:dyDescent="0.2">
      <c r="A549" s="1"/>
      <c r="B549" s="1"/>
      <c r="C549" s="52" t="s">
        <v>1804</v>
      </c>
      <c r="D549" s="59">
        <v>2461</v>
      </c>
      <c r="E549" s="77"/>
      <c r="I549" s="97"/>
    </row>
    <row r="550" spans="1:9" s="4" customFormat="1" ht="15.75" customHeight="1" x14ac:dyDescent="0.2">
      <c r="A550" s="1"/>
      <c r="B550" s="1"/>
      <c r="C550" s="52" t="s">
        <v>61</v>
      </c>
      <c r="D550" s="59">
        <v>3538</v>
      </c>
      <c r="E550" s="77"/>
      <c r="I550" s="97"/>
    </row>
    <row r="551" spans="1:9" s="4" customFormat="1" ht="15.75" customHeight="1" x14ac:dyDescent="0.2">
      <c r="A551" s="1"/>
      <c r="B551" s="1"/>
      <c r="C551" s="52" t="s">
        <v>3</v>
      </c>
      <c r="D551" s="59">
        <v>2539</v>
      </c>
      <c r="E551" s="77"/>
      <c r="I551" s="97"/>
    </row>
    <row r="552" spans="1:9" s="5" customFormat="1" ht="15.75" customHeight="1" x14ac:dyDescent="0.25">
      <c r="A552" s="1"/>
      <c r="B552" s="1"/>
      <c r="C552" s="52" t="s">
        <v>1626</v>
      </c>
      <c r="D552" s="59">
        <v>2687</v>
      </c>
      <c r="E552" s="77"/>
      <c r="F552" s="4"/>
      <c r="G552" s="4"/>
      <c r="I552" s="97"/>
    </row>
    <row r="553" spans="1:9" s="4" customFormat="1" ht="15.75" customHeight="1" x14ac:dyDescent="0.2">
      <c r="A553" s="1"/>
      <c r="B553" s="1"/>
      <c r="C553" s="52" t="s">
        <v>1627</v>
      </c>
      <c r="D553" s="59">
        <v>1678</v>
      </c>
      <c r="E553" s="77"/>
      <c r="I553" s="97"/>
    </row>
    <row r="554" spans="1:9" s="4" customFormat="1" ht="15.75" customHeight="1" x14ac:dyDescent="0.2">
      <c r="A554" s="1"/>
      <c r="B554" s="1"/>
      <c r="C554" s="52" t="s">
        <v>25</v>
      </c>
      <c r="D554" s="59">
        <v>5111</v>
      </c>
      <c r="E554" s="77"/>
      <c r="I554" s="97"/>
    </row>
    <row r="555" spans="1:9" s="4" customFormat="1" ht="15.75" customHeight="1" x14ac:dyDescent="0.2">
      <c r="A555" s="1"/>
      <c r="B555" s="1"/>
      <c r="C555" s="70" t="s">
        <v>60</v>
      </c>
      <c r="D555" s="64">
        <v>3961</v>
      </c>
      <c r="E555" s="77"/>
      <c r="I555" s="97"/>
    </row>
    <row r="556" spans="1:9" s="4" customFormat="1" ht="15.75" customHeight="1" x14ac:dyDescent="0.2">
      <c r="A556" s="1"/>
      <c r="B556" s="1"/>
      <c r="C556" s="70" t="s">
        <v>9</v>
      </c>
      <c r="D556" s="64">
        <v>3227</v>
      </c>
      <c r="E556" s="77"/>
      <c r="I556" s="97"/>
    </row>
    <row r="557" spans="1:9" s="4" customFormat="1" ht="15.75" customHeight="1" x14ac:dyDescent="0.2">
      <c r="A557" s="1"/>
      <c r="B557" s="1"/>
      <c r="C557" s="70" t="s">
        <v>1805</v>
      </c>
      <c r="D557" s="59">
        <v>1453</v>
      </c>
      <c r="E557" s="77"/>
      <c r="I557" s="97"/>
    </row>
    <row r="558" spans="1:9" s="4" customFormat="1" ht="15.75" customHeight="1" x14ac:dyDescent="0.2">
      <c r="A558" s="1"/>
      <c r="B558" s="1"/>
      <c r="C558" s="26"/>
      <c r="D558" s="29"/>
      <c r="E558" s="84"/>
    </row>
    <row r="559" spans="1:9" s="4" customFormat="1" ht="15.75" customHeight="1" x14ac:dyDescent="0.2">
      <c r="A559" s="1"/>
      <c r="B559" s="1"/>
      <c r="C559" s="8"/>
      <c r="D559" s="17"/>
      <c r="E559" s="84"/>
      <c r="F559" s="2"/>
      <c r="G559" s="2"/>
    </row>
    <row r="560" spans="1:9" s="4" customFormat="1" ht="15.75" customHeight="1" x14ac:dyDescent="0.2">
      <c r="A560" s="1"/>
      <c r="B560" s="1"/>
      <c r="C560" s="33" t="s">
        <v>2403</v>
      </c>
      <c r="D560" s="17"/>
      <c r="E560" s="84"/>
      <c r="F560" s="2"/>
      <c r="G560" s="2"/>
    </row>
    <row r="561" spans="1:7" s="4" customFormat="1" ht="15.75" customHeight="1" x14ac:dyDescent="0.2">
      <c r="A561" s="1"/>
      <c r="B561" s="1"/>
      <c r="C561" s="19" t="s">
        <v>2426</v>
      </c>
      <c r="D561" s="17"/>
      <c r="E561" s="84"/>
      <c r="F561" s="2"/>
      <c r="G561" s="2"/>
    </row>
    <row r="562" spans="1:7" s="4" customFormat="1" ht="15.75" customHeight="1" x14ac:dyDescent="0.2">
      <c r="A562" s="1"/>
      <c r="B562" s="1"/>
      <c r="C562" s="20"/>
      <c r="D562" s="86"/>
      <c r="E562" s="84"/>
      <c r="F562" s="2"/>
      <c r="G562" s="2"/>
    </row>
    <row r="563" spans="1:7" s="12" customFormat="1" ht="15.75" customHeight="1" x14ac:dyDescent="0.2">
      <c r="A563" s="1"/>
      <c r="B563" s="1"/>
      <c r="C563" s="33" t="s">
        <v>2405</v>
      </c>
      <c r="D563" s="18"/>
      <c r="E563" s="84"/>
      <c r="F563" s="2"/>
      <c r="G563" s="2"/>
    </row>
    <row r="564" spans="1:7" ht="15.75" customHeight="1" x14ac:dyDescent="0.2">
      <c r="A564" s="1"/>
      <c r="B564" s="1"/>
      <c r="C564" s="34" t="s">
        <v>2411</v>
      </c>
    </row>
  </sheetData>
  <mergeCells count="2">
    <mergeCell ref="C1:D1"/>
    <mergeCell ref="C2:D2"/>
  </mergeCells>
  <conditionalFormatting sqref="D563:E563 D523 D535 D491 D404 D435 D183 D229 D258 D285 D314 D342 D387 D54">
    <cfRule type="cellIs" dxfId="2" priority="3" stopIfTrue="1" operator="notBetween">
      <formula>0</formula>
      <formula>3</formula>
    </cfRule>
  </conditionalFormatting>
  <conditionalFormatting sqref="I54">
    <cfRule type="cellIs" dxfId="1" priority="1" stopIfTrue="1" operator="notBetween">
      <formula>0</formula>
      <formula>3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63" orientation="portrait" useFirstPageNumber="1" r:id="rId1"/>
  <headerFooter differentOddEven="1">
    <oddHeader>&amp;L&amp;"Arial,Bold Italic"&amp;10 2020 Census of Population and Housing&amp;R&amp;"Arial,Bold Italic"&amp;10Pampanga</oddHeader>
    <oddFooter>&amp;L&amp;"Arial,Bold Italic"&amp;10Philippine Statistics Authority&amp;R&amp;"Arial,Bold"&amp;10&amp;P</oddFooter>
    <evenHeader>&amp;L&amp;"Arial,Bold Italic"&amp;10Pampanga&amp;R&amp;"Arial,Bold Italic"&amp;10 2020 Census of Population and Housing</evenHeader>
    <evenFooter>&amp;L&amp;"Arial,Bold"&amp;10&amp;P&amp;R&amp;"Arial,Bold Italic"&amp;10Philippine Statistics Authority</evenFooter>
  </headerFooter>
  <rowBreaks count="2" manualBreakCount="2">
    <brk id="510" min="2" max="3" man="1"/>
    <brk id="546" min="2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view="pageBreakPreview" topLeftCell="A8" zoomScaleSheetLayoutView="100" workbookViewId="0">
      <selection activeCell="I11" sqref="I11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19.140625" style="2" bestFit="1" customWidth="1"/>
    <col min="7" max="7" width="9.140625" style="2"/>
    <col min="8" max="8" width="10.42578125" style="2" customWidth="1"/>
    <col min="9" max="9" width="16.14062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  <c r="I1" s="96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1" customFormat="1" ht="15.75" customHeight="1" x14ac:dyDescent="0.25">
      <c r="C7" s="47" t="s">
        <v>2415</v>
      </c>
      <c r="D7" s="85">
        <f>SUM(D8:D40)</f>
        <v>462928</v>
      </c>
      <c r="E7" s="77"/>
      <c r="F7" s="25"/>
      <c r="H7" s="85"/>
      <c r="I7" s="85"/>
    </row>
    <row r="8" spans="1:9" s="4" customFormat="1" ht="15.75" customHeight="1" x14ac:dyDescent="0.2">
      <c r="A8" s="1"/>
      <c r="B8" s="1"/>
      <c r="C8" s="52" t="s">
        <v>1806</v>
      </c>
      <c r="D8" s="64">
        <v>2556</v>
      </c>
      <c r="E8" s="77"/>
      <c r="F8" s="23"/>
      <c r="G8" s="23"/>
      <c r="I8" s="97"/>
    </row>
    <row r="9" spans="1:9" s="4" customFormat="1" ht="15.75" customHeight="1" x14ac:dyDescent="0.2">
      <c r="A9" s="1"/>
      <c r="B9" s="1"/>
      <c r="C9" s="52" t="s">
        <v>1807</v>
      </c>
      <c r="D9" s="64">
        <v>26063</v>
      </c>
      <c r="E9" s="77"/>
      <c r="F9" s="23"/>
      <c r="G9" s="23"/>
      <c r="I9" s="97"/>
    </row>
    <row r="10" spans="1:9" s="4" customFormat="1" ht="15.75" customHeight="1" x14ac:dyDescent="0.25">
      <c r="A10" s="1"/>
      <c r="B10" s="1"/>
      <c r="C10" s="52" t="s">
        <v>1696</v>
      </c>
      <c r="D10" s="64">
        <v>42274</v>
      </c>
      <c r="E10" s="77"/>
      <c r="F10" s="23"/>
      <c r="G10" s="23"/>
      <c r="H10" s="93"/>
      <c r="I10" s="97"/>
    </row>
    <row r="11" spans="1:9" s="4" customFormat="1" ht="15.75" customHeight="1" x14ac:dyDescent="0.25">
      <c r="A11" s="1"/>
      <c r="B11" s="1"/>
      <c r="C11" s="52" t="s">
        <v>1808</v>
      </c>
      <c r="D11" s="64">
        <v>12602</v>
      </c>
      <c r="E11" s="77"/>
      <c r="F11" s="23"/>
      <c r="G11" s="23"/>
      <c r="H11" s="95"/>
      <c r="I11" s="97"/>
    </row>
    <row r="12" spans="1:9" s="4" customFormat="1" ht="15.75" customHeight="1" x14ac:dyDescent="0.25">
      <c r="A12" s="1"/>
      <c r="B12" s="1"/>
      <c r="C12" s="52" t="s">
        <v>1809</v>
      </c>
      <c r="D12" s="64">
        <v>5149</v>
      </c>
      <c r="E12" s="77"/>
      <c r="F12" s="23"/>
      <c r="G12" s="23"/>
      <c r="H12" s="95"/>
      <c r="I12" s="97"/>
    </row>
    <row r="13" spans="1:9" s="4" customFormat="1" ht="15.75" customHeight="1" x14ac:dyDescent="0.25">
      <c r="A13" s="1"/>
      <c r="B13" s="1"/>
      <c r="C13" s="52" t="s">
        <v>1810</v>
      </c>
      <c r="D13" s="64">
        <v>15046</v>
      </c>
      <c r="E13" s="77"/>
      <c r="F13" s="23"/>
      <c r="G13" s="23"/>
      <c r="H13" s="95"/>
      <c r="I13" s="97"/>
    </row>
    <row r="14" spans="1:9" s="4" customFormat="1" ht="15.75" customHeight="1" x14ac:dyDescent="0.25">
      <c r="A14" s="1"/>
      <c r="B14" s="1"/>
      <c r="C14" s="52" t="s">
        <v>607</v>
      </c>
      <c r="D14" s="64">
        <v>28296</v>
      </c>
      <c r="E14" s="77"/>
      <c r="F14" s="23"/>
      <c r="G14" s="23"/>
      <c r="H14" s="95"/>
      <c r="I14" s="97"/>
    </row>
    <row r="15" spans="1:9" s="4" customFormat="1" ht="15.75" customHeight="1" x14ac:dyDescent="0.25">
      <c r="A15" s="1"/>
      <c r="B15" s="1"/>
      <c r="C15" s="52" t="s">
        <v>1811</v>
      </c>
      <c r="D15" s="64">
        <v>24821</v>
      </c>
      <c r="E15" s="77"/>
      <c r="F15" s="23"/>
      <c r="G15" s="23"/>
      <c r="H15" s="95"/>
      <c r="I15" s="97"/>
    </row>
    <row r="16" spans="1:9" s="4" customFormat="1" ht="15.75" customHeight="1" x14ac:dyDescent="0.25">
      <c r="A16" s="1"/>
      <c r="B16" s="1"/>
      <c r="C16" s="52" t="s">
        <v>1812</v>
      </c>
      <c r="D16" s="64">
        <v>10054</v>
      </c>
      <c r="E16" s="77"/>
      <c r="F16" s="23"/>
      <c r="G16" s="23"/>
      <c r="H16" s="95"/>
      <c r="I16" s="97"/>
    </row>
    <row r="17" spans="1:9" s="4" customFormat="1" ht="15.75" customHeight="1" x14ac:dyDescent="0.25">
      <c r="A17" s="1"/>
      <c r="B17" s="1"/>
      <c r="C17" s="52" t="s">
        <v>1813</v>
      </c>
      <c r="D17" s="64">
        <v>4879</v>
      </c>
      <c r="E17" s="77"/>
      <c r="F17" s="23"/>
      <c r="G17" s="23"/>
      <c r="H17" s="95"/>
      <c r="I17" s="97"/>
    </row>
    <row r="18" spans="1:9" s="4" customFormat="1" ht="15.75" customHeight="1" x14ac:dyDescent="0.25">
      <c r="A18" s="1"/>
      <c r="B18" s="1"/>
      <c r="C18" s="52" t="s">
        <v>1814</v>
      </c>
      <c r="D18" s="64">
        <v>3639</v>
      </c>
      <c r="E18" s="77"/>
      <c r="F18" s="23"/>
      <c r="G18" s="23"/>
      <c r="H18" s="95"/>
      <c r="I18" s="97"/>
    </row>
    <row r="19" spans="1:9" s="5" customFormat="1" ht="15.75" customHeight="1" x14ac:dyDescent="0.25">
      <c r="A19" s="1"/>
      <c r="B19" s="1"/>
      <c r="C19" s="52" t="s">
        <v>1815</v>
      </c>
      <c r="D19" s="64">
        <v>29841</v>
      </c>
      <c r="E19" s="77"/>
      <c r="F19" s="23"/>
      <c r="G19" s="23"/>
      <c r="H19" s="95"/>
      <c r="I19" s="97"/>
    </row>
    <row r="20" spans="1:9" s="4" customFormat="1" ht="15.75" customHeight="1" x14ac:dyDescent="0.25">
      <c r="A20" s="1"/>
      <c r="B20" s="1"/>
      <c r="C20" s="52" t="s">
        <v>1816</v>
      </c>
      <c r="D20" s="64">
        <v>12229</v>
      </c>
      <c r="E20" s="77"/>
      <c r="F20" s="23"/>
      <c r="G20" s="23"/>
      <c r="H20" s="95"/>
      <c r="I20" s="97"/>
    </row>
    <row r="21" spans="1:9" s="4" customFormat="1" ht="15.75" customHeight="1" x14ac:dyDescent="0.25">
      <c r="A21" s="1"/>
      <c r="B21" s="1"/>
      <c r="C21" s="52" t="s">
        <v>1817</v>
      </c>
      <c r="D21" s="64">
        <v>5265</v>
      </c>
      <c r="E21" s="77"/>
      <c r="F21" s="23"/>
      <c r="G21" s="23"/>
      <c r="H21" s="95"/>
      <c r="I21" s="97"/>
    </row>
    <row r="22" spans="1:9" s="4" customFormat="1" ht="15.75" customHeight="1" x14ac:dyDescent="0.25">
      <c r="A22" s="1"/>
      <c r="B22" s="1"/>
      <c r="C22" s="52" t="s">
        <v>1818</v>
      </c>
      <c r="D22" s="64">
        <v>24653</v>
      </c>
      <c r="E22" s="77"/>
      <c r="F22" s="23"/>
      <c r="G22" s="23"/>
      <c r="H22" s="95"/>
      <c r="I22" s="97"/>
    </row>
    <row r="23" spans="1:9" s="4" customFormat="1" ht="15.75" customHeight="1" x14ac:dyDescent="0.25">
      <c r="A23" s="1"/>
      <c r="B23" s="1"/>
      <c r="C23" s="52" t="s">
        <v>1819</v>
      </c>
      <c r="D23" s="64">
        <v>23928</v>
      </c>
      <c r="E23" s="77"/>
      <c r="F23" s="23"/>
      <c r="G23" s="23"/>
      <c r="H23" s="95"/>
      <c r="I23" s="97"/>
    </row>
    <row r="24" spans="1:9" s="5" customFormat="1" ht="15.75" customHeight="1" x14ac:dyDescent="0.25">
      <c r="A24" s="1"/>
      <c r="B24" s="1"/>
      <c r="C24" s="52" t="s">
        <v>1820</v>
      </c>
      <c r="D24" s="64">
        <v>20675</v>
      </c>
      <c r="E24" s="77"/>
      <c r="F24" s="23"/>
      <c r="G24" s="23"/>
      <c r="H24" s="93"/>
      <c r="I24" s="97"/>
    </row>
    <row r="25" spans="1:9" s="4" customFormat="1" ht="15.75" customHeight="1" x14ac:dyDescent="0.25">
      <c r="A25" s="1"/>
      <c r="B25" s="1"/>
      <c r="C25" s="52" t="s">
        <v>1821</v>
      </c>
      <c r="D25" s="64">
        <v>13025</v>
      </c>
      <c r="E25" s="77"/>
      <c r="F25" s="23"/>
      <c r="G25" s="23"/>
      <c r="H25" s="95"/>
      <c r="I25" s="97"/>
    </row>
    <row r="26" spans="1:9" s="4" customFormat="1" ht="15.75" customHeight="1" x14ac:dyDescent="0.25">
      <c r="A26" s="1"/>
      <c r="B26" s="1"/>
      <c r="C26" s="52" t="s">
        <v>1822</v>
      </c>
      <c r="D26" s="64">
        <v>25385</v>
      </c>
      <c r="E26" s="77"/>
      <c r="F26" s="23"/>
      <c r="G26" s="23"/>
      <c r="H26" s="95"/>
      <c r="I26" s="97"/>
    </row>
    <row r="27" spans="1:9" s="4" customFormat="1" ht="15.75" customHeight="1" x14ac:dyDescent="0.25">
      <c r="A27" s="1"/>
      <c r="B27" s="1"/>
      <c r="C27" s="52" t="s">
        <v>891</v>
      </c>
      <c r="D27" s="64">
        <v>5298</v>
      </c>
      <c r="E27" s="77"/>
      <c r="F27" s="23"/>
      <c r="G27" s="23"/>
      <c r="H27" s="95"/>
      <c r="I27" s="97"/>
    </row>
    <row r="28" spans="1:9" s="5" customFormat="1" ht="15.75" customHeight="1" x14ac:dyDescent="0.25">
      <c r="A28" s="1"/>
      <c r="B28" s="1"/>
      <c r="C28" s="52" t="s">
        <v>10</v>
      </c>
      <c r="D28" s="64">
        <v>7187</v>
      </c>
      <c r="E28" s="77"/>
      <c r="F28" s="23"/>
      <c r="G28" s="23"/>
      <c r="H28" s="95"/>
      <c r="I28" s="97"/>
    </row>
    <row r="29" spans="1:9" s="4" customFormat="1" ht="15.75" customHeight="1" x14ac:dyDescent="0.25">
      <c r="A29" s="1"/>
      <c r="B29" s="1"/>
      <c r="C29" s="52" t="s">
        <v>569</v>
      </c>
      <c r="D29" s="64">
        <v>4811</v>
      </c>
      <c r="E29" s="77"/>
      <c r="F29" s="23"/>
      <c r="G29" s="23"/>
      <c r="H29" s="95"/>
      <c r="I29" s="97"/>
    </row>
    <row r="30" spans="1:9" s="4" customFormat="1" ht="15.75" customHeight="1" x14ac:dyDescent="0.25">
      <c r="A30" s="1"/>
      <c r="B30" s="1"/>
      <c r="C30" s="52" t="s">
        <v>1437</v>
      </c>
      <c r="D30" s="64">
        <v>9164</v>
      </c>
      <c r="E30" s="77"/>
      <c r="F30" s="23"/>
      <c r="G30" s="23"/>
      <c r="H30" s="95"/>
      <c r="I30" s="97"/>
    </row>
    <row r="31" spans="1:9" s="4" customFormat="1" ht="15.75" customHeight="1" x14ac:dyDescent="0.25">
      <c r="A31" s="1"/>
      <c r="B31" s="1"/>
      <c r="C31" s="52" t="s">
        <v>1823</v>
      </c>
      <c r="D31" s="64">
        <v>6208</v>
      </c>
      <c r="E31" s="77"/>
      <c r="F31" s="23"/>
      <c r="G31" s="23"/>
      <c r="H31" s="95"/>
      <c r="I31" s="97"/>
    </row>
    <row r="32" spans="1:9" s="4" customFormat="1" ht="15.75" customHeight="1" x14ac:dyDescent="0.25">
      <c r="A32" s="1"/>
      <c r="B32" s="1"/>
      <c r="C32" s="52" t="s">
        <v>538</v>
      </c>
      <c r="D32" s="64">
        <v>4060</v>
      </c>
      <c r="E32" s="77"/>
      <c r="F32" s="23"/>
      <c r="G32" s="23"/>
      <c r="H32" s="95"/>
      <c r="I32" s="97"/>
    </row>
    <row r="33" spans="1:9" s="4" customFormat="1" ht="15.75" customHeight="1" x14ac:dyDescent="0.25">
      <c r="A33" s="1"/>
      <c r="B33" s="1"/>
      <c r="C33" s="52" t="s">
        <v>94</v>
      </c>
      <c r="D33" s="64">
        <v>18672</v>
      </c>
      <c r="E33" s="77"/>
      <c r="F33" s="23"/>
      <c r="G33" s="23"/>
      <c r="H33" s="93"/>
      <c r="I33" s="97"/>
    </row>
    <row r="34" spans="1:9" s="4" customFormat="1" ht="15.75" customHeight="1" x14ac:dyDescent="0.2">
      <c r="A34" s="1"/>
      <c r="B34" s="1"/>
      <c r="C34" s="52" t="s">
        <v>654</v>
      </c>
      <c r="D34" s="64">
        <v>5835</v>
      </c>
      <c r="E34" s="77"/>
      <c r="F34" s="23"/>
      <c r="G34" s="23"/>
      <c r="I34" s="97"/>
    </row>
    <row r="35" spans="1:9" s="4" customFormat="1" ht="15.75" customHeight="1" x14ac:dyDescent="0.2">
      <c r="A35" s="1"/>
      <c r="B35" s="1"/>
      <c r="C35" s="52" t="s">
        <v>1824</v>
      </c>
      <c r="D35" s="64">
        <v>14280</v>
      </c>
      <c r="E35" s="77"/>
      <c r="F35" s="23"/>
      <c r="G35" s="23"/>
      <c r="I35" s="97"/>
    </row>
    <row r="36" spans="1:9" s="4" customFormat="1" ht="15.75" customHeight="1" x14ac:dyDescent="0.2">
      <c r="A36" s="1"/>
      <c r="B36" s="1"/>
      <c r="C36" s="52" t="s">
        <v>1825</v>
      </c>
      <c r="D36" s="64">
        <v>13912</v>
      </c>
      <c r="E36" s="77"/>
      <c r="F36" s="23"/>
      <c r="G36" s="23"/>
      <c r="I36" s="97"/>
    </row>
    <row r="37" spans="1:9" s="4" customFormat="1" ht="15.75" customHeight="1" x14ac:dyDescent="0.2">
      <c r="A37" s="1"/>
      <c r="B37" s="1"/>
      <c r="C37" s="52" t="s">
        <v>1671</v>
      </c>
      <c r="D37" s="64">
        <v>13656</v>
      </c>
      <c r="E37" s="77"/>
      <c r="F37" s="23"/>
      <c r="G37" s="23"/>
      <c r="I37" s="97"/>
    </row>
    <row r="38" spans="1:9" s="4" customFormat="1" ht="15.75" customHeight="1" x14ac:dyDescent="0.2">
      <c r="A38" s="1"/>
      <c r="B38" s="1"/>
      <c r="C38" s="52" t="s">
        <v>1826</v>
      </c>
      <c r="D38" s="64">
        <v>1175</v>
      </c>
      <c r="E38" s="77"/>
      <c r="F38" s="23"/>
      <c r="G38" s="23"/>
      <c r="I38" s="97"/>
    </row>
    <row r="39" spans="1:9" s="4" customFormat="1" ht="15.75" customHeight="1" x14ac:dyDescent="0.2">
      <c r="A39" s="1"/>
      <c r="B39" s="1"/>
      <c r="C39" s="52" t="s">
        <v>1827</v>
      </c>
      <c r="D39" s="64">
        <v>16953</v>
      </c>
      <c r="E39" s="77"/>
      <c r="F39" s="23"/>
      <c r="G39" s="23"/>
      <c r="I39" s="97"/>
    </row>
    <row r="40" spans="1:9" s="5" customFormat="1" ht="15.75" customHeight="1" x14ac:dyDescent="0.25">
      <c r="A40" s="1"/>
      <c r="B40" s="1"/>
      <c r="C40" s="52" t="s">
        <v>1828</v>
      </c>
      <c r="D40" s="64">
        <v>11337</v>
      </c>
      <c r="E40" s="77"/>
      <c r="F40" s="23"/>
      <c r="G40" s="23"/>
      <c r="I40" s="97"/>
    </row>
    <row r="41" spans="1:9" s="4" customFormat="1" ht="6.75" customHeight="1" x14ac:dyDescent="0.2">
      <c r="A41" s="1"/>
      <c r="B41" s="1"/>
      <c r="C41" s="26"/>
      <c r="D41" s="29"/>
      <c r="E41" s="77"/>
    </row>
    <row r="42" spans="1:9" s="4" customFormat="1" ht="6.75" customHeight="1" x14ac:dyDescent="0.2">
      <c r="A42" s="1"/>
      <c r="B42" s="1"/>
      <c r="C42" s="8"/>
      <c r="D42" s="17"/>
      <c r="E42" s="77"/>
    </row>
    <row r="43" spans="1:9" ht="11.25" customHeight="1" x14ac:dyDescent="0.2">
      <c r="A43" s="1"/>
      <c r="B43" s="1"/>
      <c r="C43" s="33" t="s">
        <v>2405</v>
      </c>
      <c r="E43" s="77"/>
    </row>
    <row r="44" spans="1:9" ht="15.75" customHeight="1" x14ac:dyDescent="0.2">
      <c r="A44" s="1"/>
      <c r="B44" s="1"/>
      <c r="C44" s="34" t="s">
        <v>2411</v>
      </c>
      <c r="E44" s="77"/>
    </row>
  </sheetData>
  <mergeCells count="2">
    <mergeCell ref="C1:D1"/>
    <mergeCell ref="C2:D2"/>
  </mergeCells>
  <conditionalFormatting sqref="D8:D40">
    <cfRule type="cellIs" dxfId="0" priority="2" stopIfTrue="1" operator="notBetween">
      <formula>0</formula>
      <formula>3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79" orientation="portrait" useFirstPageNumber="1" r:id="rId1"/>
  <headerFooter differentOddEven="1">
    <oddHeader>&amp;L&amp;"Arial,Bold Italic"&amp;10 2020 Census of Population and Housing&amp;R&amp;"Arial,Bold Italic"&amp;10City of Angeles</oddHeader>
    <oddFooter>&amp;L&amp;"Arial,Bold Italic"&amp;10Philippine Statistics Authority&amp;R&amp;"Arial,Bold"&amp;10&amp;P</oddFooter>
    <evenHeader>&amp;L&amp;"Arial,Bold Italic"&amp;10 City of Angeles 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3"/>
  <sheetViews>
    <sheetView view="pageBreakPreview" topLeftCell="A528" zoomScaleSheetLayoutView="100" workbookViewId="0">
      <selection activeCell="I545" sqref="I545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19.7109375" style="2" bestFit="1" customWidth="1"/>
    <col min="7" max="8" width="9.140625" style="2"/>
    <col min="9" max="9" width="20.570312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  <c r="I1" s="96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5" customFormat="1" ht="15.75" customHeight="1" x14ac:dyDescent="0.25">
      <c r="A7" s="1"/>
      <c r="B7" s="1"/>
      <c r="C7" s="51" t="s">
        <v>1829</v>
      </c>
      <c r="D7" s="65">
        <f>+D9+D29+D46+D109+D131+D178+D223+D246+D272+D311+D348+D367+D378+D392+D409+D435+D513+D541</f>
        <v>1503456</v>
      </c>
      <c r="E7" s="77"/>
      <c r="F7" s="23"/>
      <c r="G7" s="23"/>
      <c r="I7" s="65"/>
    </row>
    <row r="8" spans="1:9" s="5" customFormat="1" ht="15.75" customHeight="1" x14ac:dyDescent="0.25">
      <c r="A8" s="1"/>
      <c r="B8" s="1"/>
      <c r="C8" s="51"/>
      <c r="D8" s="71"/>
      <c r="E8" s="77"/>
      <c r="F8" s="23"/>
      <c r="G8" s="23"/>
    </row>
    <row r="9" spans="1:9" s="5" customFormat="1" ht="15.75" customHeight="1" x14ac:dyDescent="0.25">
      <c r="A9" s="1"/>
      <c r="B9" s="1"/>
      <c r="C9" s="51" t="s">
        <v>1830</v>
      </c>
      <c r="D9" s="65">
        <f>SUM(D10:D27)</f>
        <v>12208</v>
      </c>
      <c r="E9" s="77"/>
      <c r="F9" s="23"/>
      <c r="G9" s="23"/>
      <c r="I9" s="65"/>
    </row>
    <row r="10" spans="1:9" s="4" customFormat="1" ht="15.75" customHeight="1" x14ac:dyDescent="0.2">
      <c r="A10" s="1"/>
      <c r="B10" s="1"/>
      <c r="C10" s="52" t="s">
        <v>1831</v>
      </c>
      <c r="D10" s="66">
        <v>415</v>
      </c>
      <c r="E10" s="77"/>
      <c r="F10" s="23"/>
      <c r="G10" s="23"/>
      <c r="I10" s="97"/>
    </row>
    <row r="11" spans="1:9" s="4" customFormat="1" ht="15.75" customHeight="1" x14ac:dyDescent="0.2">
      <c r="A11" s="1"/>
      <c r="B11" s="1"/>
      <c r="C11" s="52" t="s">
        <v>840</v>
      </c>
      <c r="D11" s="66">
        <v>616</v>
      </c>
      <c r="E11" s="77"/>
      <c r="F11" s="23"/>
      <c r="G11" s="23"/>
      <c r="I11" s="97"/>
    </row>
    <row r="12" spans="1:9" s="4" customFormat="1" ht="15.75" customHeight="1" x14ac:dyDescent="0.2">
      <c r="A12" s="1"/>
      <c r="B12" s="1"/>
      <c r="C12" s="52" t="s">
        <v>1462</v>
      </c>
      <c r="D12" s="66">
        <v>387</v>
      </c>
      <c r="E12" s="77"/>
      <c r="F12" s="23"/>
      <c r="G12" s="23"/>
      <c r="I12" s="97"/>
    </row>
    <row r="13" spans="1:9" s="4" customFormat="1" ht="15.75" customHeight="1" x14ac:dyDescent="0.2">
      <c r="A13" s="1"/>
      <c r="B13" s="1"/>
      <c r="C13" s="52" t="s">
        <v>1512</v>
      </c>
      <c r="D13" s="66">
        <v>798</v>
      </c>
      <c r="E13" s="77"/>
      <c r="F13" s="23"/>
      <c r="G13" s="23"/>
      <c r="I13" s="97"/>
    </row>
    <row r="14" spans="1:9" s="4" customFormat="1" ht="15.75" customHeight="1" x14ac:dyDescent="0.2">
      <c r="A14" s="1"/>
      <c r="B14" s="1"/>
      <c r="C14" s="52" t="s">
        <v>66</v>
      </c>
      <c r="D14" s="66">
        <v>1037</v>
      </c>
      <c r="E14" s="77"/>
      <c r="F14" s="23"/>
      <c r="G14" s="23"/>
      <c r="I14" s="97"/>
    </row>
    <row r="15" spans="1:9" s="4" customFormat="1" ht="15.75" customHeight="1" x14ac:dyDescent="0.2">
      <c r="A15" s="1"/>
      <c r="B15" s="1"/>
      <c r="C15" s="52" t="s">
        <v>1832</v>
      </c>
      <c r="D15" s="66">
        <v>445</v>
      </c>
      <c r="E15" s="77"/>
      <c r="F15" s="23"/>
      <c r="G15" s="23"/>
      <c r="I15" s="97"/>
    </row>
    <row r="16" spans="1:9" s="4" customFormat="1" ht="15.75" customHeight="1" x14ac:dyDescent="0.2">
      <c r="A16" s="1"/>
      <c r="B16" s="1"/>
      <c r="C16" s="52" t="s">
        <v>1833</v>
      </c>
      <c r="D16" s="66">
        <v>458</v>
      </c>
      <c r="E16" s="77"/>
      <c r="F16" s="23"/>
      <c r="G16" s="23"/>
      <c r="I16" s="97"/>
    </row>
    <row r="17" spans="1:9" s="4" customFormat="1" ht="15.75" customHeight="1" x14ac:dyDescent="0.2">
      <c r="A17" s="1"/>
      <c r="B17" s="1"/>
      <c r="C17" s="52" t="s">
        <v>2</v>
      </c>
      <c r="D17" s="66">
        <v>372</v>
      </c>
      <c r="E17" s="77"/>
      <c r="F17" s="23"/>
      <c r="G17" s="23"/>
      <c r="I17" s="97"/>
    </row>
    <row r="18" spans="1:9" s="4" customFormat="1" ht="15.75" customHeight="1" x14ac:dyDescent="0.2">
      <c r="A18" s="1"/>
      <c r="B18" s="1"/>
      <c r="C18" s="52" t="s">
        <v>65</v>
      </c>
      <c r="D18" s="66">
        <v>879</v>
      </c>
      <c r="E18" s="77"/>
      <c r="F18" s="23"/>
      <c r="G18" s="23"/>
      <c r="I18" s="97"/>
    </row>
    <row r="19" spans="1:9" s="4" customFormat="1" ht="15.75" customHeight="1" x14ac:dyDescent="0.2">
      <c r="A19" s="1"/>
      <c r="B19" s="1"/>
      <c r="C19" s="52" t="s">
        <v>1834</v>
      </c>
      <c r="D19" s="66">
        <v>641</v>
      </c>
      <c r="E19" s="77"/>
      <c r="F19" s="23"/>
      <c r="G19" s="23"/>
      <c r="I19" s="97"/>
    </row>
    <row r="20" spans="1:9" s="4" customFormat="1" ht="15.75" customHeight="1" x14ac:dyDescent="0.2">
      <c r="A20" s="1"/>
      <c r="B20" s="1"/>
      <c r="C20" s="52" t="s">
        <v>1835</v>
      </c>
      <c r="D20" s="66">
        <v>1168</v>
      </c>
      <c r="E20" s="77"/>
      <c r="F20" s="23"/>
      <c r="G20" s="23"/>
      <c r="I20" s="97"/>
    </row>
    <row r="21" spans="1:9" s="4" customFormat="1" ht="15.75" customHeight="1" x14ac:dyDescent="0.2">
      <c r="A21" s="1"/>
      <c r="B21" s="1"/>
      <c r="C21" s="52" t="s">
        <v>1836</v>
      </c>
      <c r="D21" s="66">
        <v>409</v>
      </c>
      <c r="E21" s="77"/>
      <c r="F21" s="23"/>
      <c r="G21" s="23"/>
      <c r="I21" s="97"/>
    </row>
    <row r="22" spans="1:9" s="4" customFormat="1" ht="15.75" customHeight="1" x14ac:dyDescent="0.2">
      <c r="A22" s="1"/>
      <c r="B22" s="1"/>
      <c r="C22" s="52" t="s">
        <v>1837</v>
      </c>
      <c r="D22" s="66">
        <v>462</v>
      </c>
      <c r="E22" s="77"/>
      <c r="F22" s="23"/>
      <c r="G22" s="23"/>
      <c r="I22" s="97"/>
    </row>
    <row r="23" spans="1:9" s="4" customFormat="1" ht="15.75" customHeight="1" x14ac:dyDescent="0.2">
      <c r="A23" s="1"/>
      <c r="B23" s="1"/>
      <c r="C23" s="52" t="s">
        <v>18</v>
      </c>
      <c r="D23" s="66">
        <v>449</v>
      </c>
      <c r="E23" s="77"/>
      <c r="F23" s="23"/>
      <c r="G23" s="23"/>
      <c r="I23" s="97"/>
    </row>
    <row r="24" spans="1:9" s="4" customFormat="1" ht="15.75" customHeight="1" x14ac:dyDescent="0.2">
      <c r="A24" s="1"/>
      <c r="B24" s="1"/>
      <c r="C24" s="52" t="s">
        <v>49</v>
      </c>
      <c r="D24" s="66">
        <v>917</v>
      </c>
      <c r="E24" s="77"/>
      <c r="F24" s="23"/>
      <c r="G24" s="23"/>
      <c r="I24" s="97"/>
    </row>
    <row r="25" spans="1:9" s="5" customFormat="1" ht="15.75" customHeight="1" x14ac:dyDescent="0.25">
      <c r="A25" s="1"/>
      <c r="B25" s="1"/>
      <c r="C25" s="52" t="s">
        <v>94</v>
      </c>
      <c r="D25" s="66">
        <v>450</v>
      </c>
      <c r="E25" s="77"/>
      <c r="F25" s="23"/>
      <c r="G25" s="23"/>
      <c r="I25" s="97"/>
    </row>
    <row r="26" spans="1:9" s="4" customFormat="1" ht="15.75" customHeight="1" x14ac:dyDescent="0.2">
      <c r="A26" s="1"/>
      <c r="B26" s="1"/>
      <c r="C26" s="52" t="s">
        <v>1838</v>
      </c>
      <c r="D26" s="66">
        <v>1227</v>
      </c>
      <c r="E26" s="77"/>
      <c r="F26" s="23"/>
      <c r="G26" s="23"/>
      <c r="I26" s="97"/>
    </row>
    <row r="27" spans="1:9" s="4" customFormat="1" ht="15.75" customHeight="1" x14ac:dyDescent="0.2">
      <c r="A27" s="1"/>
      <c r="B27" s="1"/>
      <c r="C27" s="52" t="s">
        <v>1839</v>
      </c>
      <c r="D27" s="66">
        <v>1078</v>
      </c>
      <c r="E27" s="77"/>
      <c r="F27" s="23"/>
      <c r="G27" s="23"/>
      <c r="I27" s="97"/>
    </row>
    <row r="28" spans="1:9" s="4" customFormat="1" ht="15.75" customHeight="1" x14ac:dyDescent="0.2">
      <c r="A28" s="1"/>
      <c r="B28" s="1"/>
      <c r="C28" s="52"/>
      <c r="D28" s="66"/>
      <c r="E28" s="77"/>
      <c r="F28" s="23"/>
      <c r="G28" s="23"/>
    </row>
    <row r="29" spans="1:9" s="5" customFormat="1" ht="15.75" customHeight="1" x14ac:dyDescent="0.25">
      <c r="A29" s="1"/>
      <c r="B29" s="1"/>
      <c r="C29" s="51" t="s">
        <v>1840</v>
      </c>
      <c r="D29" s="65">
        <f>SUM(D30:D44)</f>
        <v>78260</v>
      </c>
      <c r="E29" s="77"/>
      <c r="F29" s="23"/>
      <c r="G29" s="23"/>
      <c r="I29" s="65"/>
    </row>
    <row r="30" spans="1:9" s="4" customFormat="1" ht="15.75" customHeight="1" x14ac:dyDescent="0.2">
      <c r="A30" s="1"/>
      <c r="B30" s="1"/>
      <c r="C30" s="52" t="s">
        <v>1841</v>
      </c>
      <c r="D30" s="66">
        <v>21794</v>
      </c>
      <c r="E30" s="77"/>
      <c r="F30" s="23"/>
      <c r="G30" s="23"/>
      <c r="I30" s="97"/>
    </row>
    <row r="31" spans="1:9" s="4" customFormat="1" ht="15.75" customHeight="1" x14ac:dyDescent="0.2">
      <c r="A31" s="1"/>
      <c r="B31" s="1"/>
      <c r="C31" s="52" t="s">
        <v>1842</v>
      </c>
      <c r="D31" s="66">
        <v>1115</v>
      </c>
      <c r="E31" s="77"/>
      <c r="F31" s="23"/>
      <c r="G31" s="23"/>
      <c r="I31" s="97"/>
    </row>
    <row r="32" spans="1:9" s="4" customFormat="1" ht="15.75" customHeight="1" x14ac:dyDescent="0.2">
      <c r="A32" s="1"/>
      <c r="B32" s="1"/>
      <c r="C32" s="52" t="s">
        <v>1843</v>
      </c>
      <c r="D32" s="66">
        <v>266</v>
      </c>
      <c r="E32" s="77"/>
      <c r="F32" s="23"/>
      <c r="G32" s="23"/>
      <c r="I32" s="97"/>
    </row>
    <row r="33" spans="1:9" s="4" customFormat="1" ht="15.75" customHeight="1" x14ac:dyDescent="0.2">
      <c r="A33" s="1"/>
      <c r="B33" s="1"/>
      <c r="C33" s="52" t="s">
        <v>1721</v>
      </c>
      <c r="D33" s="66">
        <v>434</v>
      </c>
      <c r="E33" s="77"/>
      <c r="F33" s="23"/>
      <c r="G33" s="23"/>
      <c r="I33" s="97"/>
    </row>
    <row r="34" spans="1:9" s="4" customFormat="1" ht="15.75" customHeight="1" x14ac:dyDescent="0.2">
      <c r="A34" s="1"/>
      <c r="B34" s="1"/>
      <c r="C34" s="52" t="s">
        <v>1844</v>
      </c>
      <c r="D34" s="66">
        <v>2381</v>
      </c>
      <c r="E34" s="77"/>
      <c r="F34" s="23"/>
      <c r="G34" s="23"/>
      <c r="I34" s="97"/>
    </row>
    <row r="35" spans="1:9" s="4" customFormat="1" ht="15.75" customHeight="1" x14ac:dyDescent="0.2">
      <c r="A35" s="1"/>
      <c r="B35" s="1"/>
      <c r="C35" s="52" t="s">
        <v>100</v>
      </c>
      <c r="D35" s="66">
        <v>1349</v>
      </c>
      <c r="E35" s="77"/>
      <c r="F35" s="23"/>
      <c r="G35" s="23"/>
      <c r="I35" s="97"/>
    </row>
    <row r="36" spans="1:9" s="4" customFormat="1" ht="15.75" customHeight="1" x14ac:dyDescent="0.2">
      <c r="A36" s="1"/>
      <c r="B36" s="1"/>
      <c r="C36" s="52" t="s">
        <v>1435</v>
      </c>
      <c r="D36" s="66">
        <v>6671</v>
      </c>
      <c r="E36" s="77"/>
      <c r="F36" s="23"/>
      <c r="G36" s="23"/>
      <c r="I36" s="97"/>
    </row>
    <row r="37" spans="1:9" s="5" customFormat="1" ht="15.75" customHeight="1" x14ac:dyDescent="0.25">
      <c r="A37" s="1"/>
      <c r="B37" s="1"/>
      <c r="C37" s="52" t="s">
        <v>1845</v>
      </c>
      <c r="D37" s="66">
        <v>40</v>
      </c>
      <c r="E37" s="77"/>
      <c r="F37" s="23"/>
      <c r="G37" s="23"/>
      <c r="I37" s="97"/>
    </row>
    <row r="38" spans="1:9" s="4" customFormat="1" ht="15.75" customHeight="1" x14ac:dyDescent="0.2">
      <c r="A38" s="1"/>
      <c r="B38" s="1"/>
      <c r="C38" s="52" t="s">
        <v>1846</v>
      </c>
      <c r="D38" s="66">
        <v>2870</v>
      </c>
      <c r="E38" s="77"/>
      <c r="F38" s="23"/>
      <c r="G38" s="23"/>
      <c r="I38" s="97"/>
    </row>
    <row r="39" spans="1:9" s="4" customFormat="1" ht="15.75" customHeight="1" x14ac:dyDescent="0.2">
      <c r="A39" s="1"/>
      <c r="B39" s="1"/>
      <c r="C39" s="52" t="s">
        <v>1710</v>
      </c>
      <c r="D39" s="66">
        <v>19777</v>
      </c>
      <c r="E39" s="77"/>
      <c r="F39" s="23"/>
      <c r="G39" s="23"/>
      <c r="I39" s="97"/>
    </row>
    <row r="40" spans="1:9" s="4" customFormat="1" ht="15.75" customHeight="1" x14ac:dyDescent="0.2">
      <c r="A40" s="1"/>
      <c r="B40" s="1"/>
      <c r="C40" s="52" t="s">
        <v>25</v>
      </c>
      <c r="D40" s="66">
        <v>480</v>
      </c>
      <c r="E40" s="77"/>
      <c r="F40" s="23"/>
      <c r="G40" s="23"/>
      <c r="I40" s="97"/>
    </row>
    <row r="41" spans="1:9" s="5" customFormat="1" ht="15.75" customHeight="1" x14ac:dyDescent="0.25">
      <c r="A41" s="1"/>
      <c r="B41" s="1"/>
      <c r="C41" s="52" t="s">
        <v>62</v>
      </c>
      <c r="D41" s="66">
        <v>2906</v>
      </c>
      <c r="E41" s="77"/>
      <c r="F41" s="23"/>
      <c r="G41" s="23"/>
      <c r="I41" s="97"/>
    </row>
    <row r="42" spans="1:9" s="4" customFormat="1" ht="15.75" customHeight="1" x14ac:dyDescent="0.2">
      <c r="A42" s="1"/>
      <c r="B42" s="1"/>
      <c r="C42" s="52" t="s">
        <v>49</v>
      </c>
      <c r="D42" s="66">
        <v>11986</v>
      </c>
      <c r="E42" s="77"/>
      <c r="F42" s="23"/>
      <c r="G42" s="23"/>
      <c r="I42" s="97"/>
    </row>
    <row r="43" spans="1:9" s="4" customFormat="1" ht="15.75" customHeight="1" x14ac:dyDescent="0.2">
      <c r="A43" s="1"/>
      <c r="B43" s="1"/>
      <c r="C43" s="52" t="s">
        <v>20</v>
      </c>
      <c r="D43" s="66">
        <v>3772</v>
      </c>
      <c r="E43" s="77"/>
      <c r="F43" s="23"/>
      <c r="G43" s="23"/>
      <c r="I43" s="97"/>
    </row>
    <row r="44" spans="1:9" s="5" customFormat="1" ht="15.75" customHeight="1" x14ac:dyDescent="0.25">
      <c r="A44" s="1"/>
      <c r="B44" s="1"/>
      <c r="C44" s="52" t="s">
        <v>37</v>
      </c>
      <c r="D44" s="66">
        <v>2419</v>
      </c>
      <c r="E44" s="77"/>
      <c r="F44" s="23"/>
      <c r="G44" s="23"/>
      <c r="I44" s="97"/>
    </row>
    <row r="45" spans="1:9" s="5" customFormat="1" ht="15.75" customHeight="1" x14ac:dyDescent="0.25">
      <c r="A45" s="1"/>
      <c r="B45" s="1"/>
      <c r="C45" s="52"/>
      <c r="D45" s="66"/>
      <c r="E45" s="77"/>
      <c r="F45" s="23"/>
      <c r="G45" s="23"/>
    </row>
    <row r="46" spans="1:9" s="5" customFormat="1" ht="15.75" customHeight="1" x14ac:dyDescent="0.25">
      <c r="A46" s="1"/>
      <c r="B46" s="1"/>
      <c r="C46" s="51" t="s">
        <v>1847</v>
      </c>
      <c r="D46" s="65">
        <f>SUM(D47:D107)</f>
        <v>87319</v>
      </c>
      <c r="E46" s="77"/>
      <c r="F46" s="23"/>
      <c r="G46" s="23"/>
      <c r="I46" s="65"/>
    </row>
    <row r="47" spans="1:9" s="4" customFormat="1" ht="15.75" customHeight="1" x14ac:dyDescent="0.2">
      <c r="A47" s="1"/>
      <c r="B47" s="1"/>
      <c r="C47" s="52" t="s">
        <v>1848</v>
      </c>
      <c r="D47" s="59">
        <v>769</v>
      </c>
      <c r="E47" s="77"/>
      <c r="F47" s="23"/>
      <c r="G47" s="23"/>
      <c r="I47" s="97"/>
    </row>
    <row r="48" spans="1:9" s="4" customFormat="1" ht="15.75" customHeight="1" x14ac:dyDescent="0.2">
      <c r="A48" s="1"/>
      <c r="B48" s="1"/>
      <c r="C48" s="52" t="s">
        <v>1849</v>
      </c>
      <c r="D48" s="59">
        <v>864</v>
      </c>
      <c r="E48" s="77"/>
      <c r="F48" s="23"/>
      <c r="G48" s="23"/>
      <c r="I48" s="97"/>
    </row>
    <row r="49" spans="1:9" s="4" customFormat="1" ht="15.75" customHeight="1" x14ac:dyDescent="0.2">
      <c r="A49" s="1"/>
      <c r="B49" s="1"/>
      <c r="C49" s="52" t="s">
        <v>1850</v>
      </c>
      <c r="D49" s="59">
        <v>1336</v>
      </c>
      <c r="E49" s="77"/>
      <c r="F49" s="23"/>
      <c r="G49" s="23"/>
      <c r="I49" s="97"/>
    </row>
    <row r="50" spans="1:9" s="4" customFormat="1" ht="15.75" customHeight="1" x14ac:dyDescent="0.2">
      <c r="A50" s="1"/>
      <c r="B50" s="1"/>
      <c r="C50" s="52" t="s">
        <v>1851</v>
      </c>
      <c r="D50" s="59">
        <v>2694</v>
      </c>
      <c r="E50" s="77"/>
      <c r="F50" s="23"/>
      <c r="G50" s="23"/>
      <c r="I50" s="97"/>
    </row>
    <row r="51" spans="1:9" s="4" customFormat="1" ht="15.75" customHeight="1" x14ac:dyDescent="0.2">
      <c r="A51" s="1"/>
      <c r="B51" s="1"/>
      <c r="C51" s="52" t="s">
        <v>1852</v>
      </c>
      <c r="D51" s="59">
        <v>1004</v>
      </c>
      <c r="E51" s="77"/>
      <c r="F51" s="23"/>
      <c r="G51" s="23"/>
      <c r="I51" s="97"/>
    </row>
    <row r="52" spans="1:9" s="4" customFormat="1" ht="15.75" customHeight="1" x14ac:dyDescent="0.2">
      <c r="A52" s="1"/>
      <c r="B52" s="1"/>
      <c r="C52" s="52" t="s">
        <v>1853</v>
      </c>
      <c r="D52" s="59">
        <v>1079</v>
      </c>
      <c r="E52" s="77"/>
      <c r="F52" s="23"/>
      <c r="G52" s="23"/>
      <c r="I52" s="97"/>
    </row>
    <row r="53" spans="1:9" s="4" customFormat="1" ht="15.75" customHeight="1" x14ac:dyDescent="0.2">
      <c r="A53" s="1"/>
      <c r="B53" s="1"/>
      <c r="C53" s="52" t="s">
        <v>2420</v>
      </c>
      <c r="D53" s="59">
        <v>1287</v>
      </c>
      <c r="E53" s="77"/>
      <c r="F53" s="23"/>
      <c r="G53" s="23"/>
      <c r="I53" s="97"/>
    </row>
    <row r="54" spans="1:9" s="4" customFormat="1" ht="15.75" customHeight="1" x14ac:dyDescent="0.2">
      <c r="A54" s="1"/>
      <c r="B54" s="1"/>
      <c r="C54" s="52" t="s">
        <v>1854</v>
      </c>
      <c r="D54" s="59">
        <v>3075</v>
      </c>
      <c r="E54" s="77"/>
      <c r="F54" s="23"/>
      <c r="G54" s="23"/>
      <c r="I54" s="97"/>
    </row>
    <row r="55" spans="1:9" s="4" customFormat="1" ht="15.75" customHeight="1" x14ac:dyDescent="0.2">
      <c r="A55" s="1"/>
      <c r="B55" s="1"/>
      <c r="C55" s="52" t="s">
        <v>1855</v>
      </c>
      <c r="D55" s="59">
        <v>1229</v>
      </c>
      <c r="E55" s="77"/>
      <c r="F55" s="23"/>
      <c r="G55" s="23"/>
      <c r="I55" s="97"/>
    </row>
    <row r="56" spans="1:9" s="4" customFormat="1" ht="15.75" customHeight="1" x14ac:dyDescent="0.2">
      <c r="A56" s="1"/>
      <c r="B56" s="1"/>
      <c r="C56" s="52" t="s">
        <v>1856</v>
      </c>
      <c r="D56" s="59">
        <v>723</v>
      </c>
      <c r="E56" s="77"/>
      <c r="F56" s="23"/>
      <c r="G56" s="23"/>
      <c r="I56" s="97"/>
    </row>
    <row r="57" spans="1:9" s="4" customFormat="1" ht="15.75" customHeight="1" x14ac:dyDescent="0.2">
      <c r="A57" s="1"/>
      <c r="B57" s="1"/>
      <c r="C57" s="52" t="s">
        <v>1857</v>
      </c>
      <c r="D57" s="59">
        <v>2627</v>
      </c>
      <c r="E57" s="77"/>
      <c r="F57" s="23"/>
      <c r="G57" s="23"/>
      <c r="I57" s="97"/>
    </row>
    <row r="58" spans="1:9" s="5" customFormat="1" ht="15.75" customHeight="1" x14ac:dyDescent="0.25">
      <c r="A58" s="1"/>
      <c r="B58" s="1"/>
      <c r="C58" s="52" t="s">
        <v>1858</v>
      </c>
      <c r="D58" s="59">
        <v>1319</v>
      </c>
      <c r="E58" s="77"/>
      <c r="F58" s="23"/>
      <c r="G58" s="23"/>
      <c r="I58" s="97"/>
    </row>
    <row r="59" spans="1:9" s="4" customFormat="1" ht="15.75" customHeight="1" x14ac:dyDescent="0.2">
      <c r="A59" s="1"/>
      <c r="B59" s="1"/>
      <c r="C59" s="52" t="s">
        <v>1859</v>
      </c>
      <c r="D59" s="59">
        <v>1057</v>
      </c>
      <c r="E59" s="77"/>
      <c r="F59" s="23"/>
      <c r="G59" s="23"/>
      <c r="I59" s="97"/>
    </row>
    <row r="60" spans="1:9" s="4" customFormat="1" ht="15.75" customHeight="1" x14ac:dyDescent="0.2">
      <c r="A60" s="1"/>
      <c r="B60" s="1"/>
      <c r="C60" s="52" t="s">
        <v>1860</v>
      </c>
      <c r="D60" s="59">
        <v>2490</v>
      </c>
      <c r="E60" s="77"/>
      <c r="F60" s="23"/>
      <c r="G60" s="23"/>
      <c r="I60" s="97"/>
    </row>
    <row r="61" spans="1:9" s="4" customFormat="1" ht="15.75" customHeight="1" x14ac:dyDescent="0.2">
      <c r="A61" s="1"/>
      <c r="B61" s="1"/>
      <c r="C61" s="52" t="s">
        <v>1861</v>
      </c>
      <c r="D61" s="59">
        <v>2275</v>
      </c>
      <c r="E61" s="77"/>
      <c r="F61" s="23"/>
      <c r="G61" s="23"/>
      <c r="I61" s="97"/>
    </row>
    <row r="62" spans="1:9" s="4" customFormat="1" ht="15.75" customHeight="1" x14ac:dyDescent="0.2">
      <c r="A62" s="1"/>
      <c r="B62" s="1"/>
      <c r="C62" s="52" t="s">
        <v>1862</v>
      </c>
      <c r="D62" s="59">
        <v>728</v>
      </c>
      <c r="E62" s="77"/>
      <c r="F62" s="23"/>
      <c r="G62" s="23"/>
      <c r="I62" s="97"/>
    </row>
    <row r="63" spans="1:9" s="4" customFormat="1" ht="15.75" customHeight="1" x14ac:dyDescent="0.2">
      <c r="A63" s="1"/>
      <c r="B63" s="1"/>
      <c r="C63" s="52" t="s">
        <v>1863</v>
      </c>
      <c r="D63" s="59">
        <v>1045</v>
      </c>
      <c r="E63" s="77"/>
      <c r="F63" s="23"/>
      <c r="G63" s="23"/>
      <c r="I63" s="97"/>
    </row>
    <row r="64" spans="1:9" s="4" customFormat="1" ht="15.75" customHeight="1" x14ac:dyDescent="0.2">
      <c r="A64" s="1"/>
      <c r="B64" s="1"/>
      <c r="C64" s="52" t="s">
        <v>1864</v>
      </c>
      <c r="D64" s="59">
        <v>2263</v>
      </c>
      <c r="E64" s="77"/>
      <c r="F64" s="23"/>
      <c r="G64" s="23"/>
      <c r="I64" s="97"/>
    </row>
    <row r="65" spans="1:9" s="4" customFormat="1" ht="15.75" customHeight="1" x14ac:dyDescent="0.2">
      <c r="A65" s="1"/>
      <c r="B65" s="1"/>
      <c r="C65" s="52" t="s">
        <v>1865</v>
      </c>
      <c r="D65" s="59">
        <v>278</v>
      </c>
      <c r="E65" s="77"/>
      <c r="F65" s="23"/>
      <c r="G65" s="23"/>
      <c r="I65" s="97"/>
    </row>
    <row r="66" spans="1:9" s="5" customFormat="1" ht="15.75" customHeight="1" x14ac:dyDescent="0.25">
      <c r="A66" s="1"/>
      <c r="B66" s="1"/>
      <c r="C66" s="52" t="s">
        <v>280</v>
      </c>
      <c r="D66" s="59">
        <v>1040</v>
      </c>
      <c r="E66" s="77"/>
      <c r="F66" s="23"/>
      <c r="G66" s="23"/>
      <c r="I66" s="97"/>
    </row>
    <row r="67" spans="1:9" s="5" customFormat="1" ht="15.75" customHeight="1" x14ac:dyDescent="0.25">
      <c r="A67" s="1"/>
      <c r="B67" s="1"/>
      <c r="C67" s="52" t="s">
        <v>1866</v>
      </c>
      <c r="D67" s="59">
        <v>1188</v>
      </c>
      <c r="E67" s="77"/>
      <c r="F67" s="23"/>
      <c r="G67" s="23"/>
      <c r="I67" s="97"/>
    </row>
    <row r="68" spans="1:9" s="4" customFormat="1" ht="15.75" customHeight="1" x14ac:dyDescent="0.2">
      <c r="A68" s="1"/>
      <c r="B68" s="1"/>
      <c r="C68" s="52" t="s">
        <v>1867</v>
      </c>
      <c r="D68" s="59">
        <v>2561</v>
      </c>
      <c r="E68" s="77"/>
      <c r="F68" s="23"/>
      <c r="G68" s="23"/>
      <c r="I68" s="97"/>
    </row>
    <row r="69" spans="1:9" s="4" customFormat="1" ht="15.75" customHeight="1" x14ac:dyDescent="0.2">
      <c r="A69" s="1"/>
      <c r="B69" s="1"/>
      <c r="C69" s="52" t="s">
        <v>1868</v>
      </c>
      <c r="D69" s="59">
        <v>5902</v>
      </c>
      <c r="E69" s="77"/>
      <c r="F69" s="23"/>
      <c r="G69" s="23"/>
      <c r="I69" s="97"/>
    </row>
    <row r="70" spans="1:9" s="4" customFormat="1" ht="15.75" customHeight="1" x14ac:dyDescent="0.2">
      <c r="A70" s="1"/>
      <c r="B70" s="1"/>
      <c r="C70" s="52" t="s">
        <v>1869</v>
      </c>
      <c r="D70" s="59">
        <v>608</v>
      </c>
      <c r="E70" s="77"/>
      <c r="F70" s="23"/>
      <c r="G70" s="23"/>
      <c r="I70" s="97"/>
    </row>
    <row r="71" spans="1:9" s="4" customFormat="1" ht="15.75" customHeight="1" x14ac:dyDescent="0.2">
      <c r="A71" s="1"/>
      <c r="B71" s="1"/>
      <c r="C71" s="52" t="s">
        <v>1870</v>
      </c>
      <c r="D71" s="59">
        <v>378</v>
      </c>
      <c r="E71" s="77"/>
      <c r="F71" s="23"/>
      <c r="G71" s="23"/>
      <c r="I71" s="97"/>
    </row>
    <row r="72" spans="1:9" s="4" customFormat="1" ht="15.75" customHeight="1" x14ac:dyDescent="0.2">
      <c r="A72" s="1"/>
      <c r="B72" s="1"/>
      <c r="C72" s="52" t="s">
        <v>1871</v>
      </c>
      <c r="D72" s="59">
        <v>1898</v>
      </c>
      <c r="E72" s="77"/>
      <c r="F72" s="23"/>
      <c r="G72" s="23"/>
      <c r="I72" s="97"/>
    </row>
    <row r="73" spans="1:9" s="4" customFormat="1" ht="15.75" customHeight="1" x14ac:dyDescent="0.2">
      <c r="A73" s="1"/>
      <c r="B73" s="1"/>
      <c r="C73" s="52" t="s">
        <v>1872</v>
      </c>
      <c r="D73" s="59">
        <v>1742</v>
      </c>
      <c r="E73" s="77"/>
      <c r="F73" s="23"/>
      <c r="G73" s="23"/>
      <c r="I73" s="97"/>
    </row>
    <row r="74" spans="1:9" s="4" customFormat="1" ht="15.75" customHeight="1" x14ac:dyDescent="0.2">
      <c r="A74" s="1"/>
      <c r="B74" s="1"/>
      <c r="C74" s="52" t="s">
        <v>1873</v>
      </c>
      <c r="D74" s="59">
        <v>408</v>
      </c>
      <c r="E74" s="77"/>
      <c r="F74" s="23"/>
      <c r="G74" s="23"/>
      <c r="I74" s="97"/>
    </row>
    <row r="75" spans="1:9" s="4" customFormat="1" ht="15.75" customHeight="1" x14ac:dyDescent="0.2">
      <c r="A75" s="1"/>
      <c r="B75" s="1"/>
      <c r="C75" s="52" t="s">
        <v>1874</v>
      </c>
      <c r="D75" s="59">
        <v>1546</v>
      </c>
      <c r="E75" s="77"/>
      <c r="F75" s="23"/>
      <c r="G75" s="23"/>
      <c r="I75" s="97"/>
    </row>
    <row r="76" spans="1:9" s="4" customFormat="1" ht="15.75" customHeight="1" x14ac:dyDescent="0.2">
      <c r="A76" s="1"/>
      <c r="B76" s="1"/>
      <c r="C76" s="52" t="s">
        <v>1875</v>
      </c>
      <c r="D76" s="59">
        <v>1160</v>
      </c>
      <c r="E76" s="77"/>
      <c r="F76" s="23"/>
      <c r="G76" s="23"/>
      <c r="I76" s="97"/>
    </row>
    <row r="77" spans="1:9" s="4" customFormat="1" ht="15.75" customHeight="1" x14ac:dyDescent="0.2">
      <c r="A77" s="1"/>
      <c r="B77" s="1"/>
      <c r="C77" s="52" t="s">
        <v>1876</v>
      </c>
      <c r="D77" s="59">
        <v>3476</v>
      </c>
      <c r="E77" s="77"/>
      <c r="F77" s="23"/>
      <c r="G77" s="23"/>
      <c r="I77" s="97"/>
    </row>
    <row r="78" spans="1:9" s="4" customFormat="1" ht="15.75" customHeight="1" x14ac:dyDescent="0.2">
      <c r="A78" s="1"/>
      <c r="B78" s="1"/>
      <c r="C78" s="52" t="s">
        <v>1877</v>
      </c>
      <c r="D78" s="59">
        <v>1182</v>
      </c>
      <c r="E78" s="77"/>
      <c r="F78" s="23"/>
      <c r="G78" s="23"/>
      <c r="I78" s="97"/>
    </row>
    <row r="79" spans="1:9" s="4" customFormat="1" ht="15.75" customHeight="1" x14ac:dyDescent="0.2">
      <c r="A79" s="1"/>
      <c r="B79" s="1"/>
      <c r="C79" s="52" t="s">
        <v>1878</v>
      </c>
      <c r="D79" s="59">
        <v>507</v>
      </c>
      <c r="E79" s="77"/>
      <c r="F79" s="23"/>
      <c r="G79" s="23"/>
      <c r="I79" s="97"/>
    </row>
    <row r="80" spans="1:9" s="4" customFormat="1" ht="15.75" customHeight="1" x14ac:dyDescent="0.2">
      <c r="A80" s="1"/>
      <c r="B80" s="1"/>
      <c r="C80" s="52" t="s">
        <v>1879</v>
      </c>
      <c r="D80" s="59">
        <v>898</v>
      </c>
      <c r="E80" s="77"/>
      <c r="F80" s="23"/>
      <c r="G80" s="23"/>
      <c r="I80" s="97"/>
    </row>
    <row r="81" spans="1:9" s="4" customFormat="1" ht="15.75" customHeight="1" x14ac:dyDescent="0.2">
      <c r="A81" s="1"/>
      <c r="B81" s="1"/>
      <c r="C81" s="52" t="s">
        <v>1880</v>
      </c>
      <c r="D81" s="59">
        <v>1025</v>
      </c>
      <c r="E81" s="77"/>
      <c r="F81" s="23"/>
      <c r="G81" s="23"/>
      <c r="I81" s="97"/>
    </row>
    <row r="82" spans="1:9" s="4" customFormat="1" ht="15.75" customHeight="1" x14ac:dyDescent="0.2">
      <c r="A82" s="1"/>
      <c r="B82" s="1"/>
      <c r="C82" s="52" t="s">
        <v>1881</v>
      </c>
      <c r="D82" s="59">
        <v>940</v>
      </c>
      <c r="E82" s="77"/>
      <c r="F82" s="23"/>
      <c r="G82" s="23"/>
      <c r="I82" s="97"/>
    </row>
    <row r="83" spans="1:9" s="4" customFormat="1" ht="15.75" customHeight="1" x14ac:dyDescent="0.2">
      <c r="A83" s="1"/>
      <c r="B83" s="1"/>
      <c r="C83" s="52" t="s">
        <v>1882</v>
      </c>
      <c r="D83" s="59">
        <v>1880</v>
      </c>
      <c r="E83" s="77"/>
      <c r="F83" s="23"/>
      <c r="G83" s="23"/>
      <c r="I83" s="97"/>
    </row>
    <row r="84" spans="1:9" s="4" customFormat="1" ht="15.75" customHeight="1" x14ac:dyDescent="0.2">
      <c r="A84" s="1"/>
      <c r="B84" s="1"/>
      <c r="C84" s="52" t="s">
        <v>1883</v>
      </c>
      <c r="D84" s="59">
        <v>1223</v>
      </c>
      <c r="E84" s="77"/>
      <c r="F84" s="23"/>
      <c r="G84" s="23"/>
      <c r="I84" s="97"/>
    </row>
    <row r="85" spans="1:9" s="5" customFormat="1" ht="15.75" customHeight="1" x14ac:dyDescent="0.25">
      <c r="A85" s="1"/>
      <c r="B85" s="1"/>
      <c r="C85" s="52" t="s">
        <v>1884</v>
      </c>
      <c r="D85" s="59">
        <v>1841</v>
      </c>
      <c r="E85" s="77"/>
      <c r="F85" s="23"/>
      <c r="G85" s="23"/>
      <c r="I85" s="97"/>
    </row>
    <row r="86" spans="1:9" s="4" customFormat="1" ht="15.75" customHeight="1" x14ac:dyDescent="0.2">
      <c r="A86" s="1"/>
      <c r="B86" s="1"/>
      <c r="C86" s="52" t="s">
        <v>1885</v>
      </c>
      <c r="D86" s="59">
        <v>1098</v>
      </c>
      <c r="E86" s="77"/>
      <c r="F86" s="23"/>
      <c r="G86" s="23"/>
      <c r="I86" s="97"/>
    </row>
    <row r="87" spans="1:9" s="4" customFormat="1" ht="15.75" customHeight="1" x14ac:dyDescent="0.2">
      <c r="A87" s="1"/>
      <c r="B87" s="1"/>
      <c r="C87" s="52" t="s">
        <v>1886</v>
      </c>
      <c r="D87" s="59">
        <v>1080</v>
      </c>
      <c r="E87" s="77"/>
      <c r="F87" s="23"/>
      <c r="G87" s="23"/>
      <c r="I87" s="97"/>
    </row>
    <row r="88" spans="1:9" s="4" customFormat="1" ht="15.75" customHeight="1" x14ac:dyDescent="0.2">
      <c r="A88" s="1"/>
      <c r="B88" s="1"/>
      <c r="C88" s="52" t="s">
        <v>1887</v>
      </c>
      <c r="D88" s="59">
        <v>1325</v>
      </c>
      <c r="E88" s="77"/>
      <c r="F88" s="23"/>
      <c r="G88" s="23"/>
      <c r="I88" s="97"/>
    </row>
    <row r="89" spans="1:9" s="4" customFormat="1" ht="15.75" customHeight="1" x14ac:dyDescent="0.2">
      <c r="A89" s="1"/>
      <c r="B89" s="1"/>
      <c r="C89" s="52" t="s">
        <v>1888</v>
      </c>
      <c r="D89" s="59">
        <v>1139</v>
      </c>
      <c r="E89" s="77"/>
      <c r="F89" s="23"/>
      <c r="G89" s="23"/>
      <c r="I89" s="97"/>
    </row>
    <row r="90" spans="1:9" s="5" customFormat="1" ht="15.75" customHeight="1" x14ac:dyDescent="0.25">
      <c r="A90" s="1"/>
      <c r="B90" s="1"/>
      <c r="C90" s="52" t="s">
        <v>1889</v>
      </c>
      <c r="D90" s="59">
        <v>1254</v>
      </c>
      <c r="E90" s="77"/>
      <c r="F90" s="23"/>
      <c r="G90" s="23"/>
      <c r="I90" s="97"/>
    </row>
    <row r="91" spans="1:9" s="4" customFormat="1" ht="15.75" customHeight="1" x14ac:dyDescent="0.2">
      <c r="A91" s="1"/>
      <c r="B91" s="1"/>
      <c r="C91" s="52" t="s">
        <v>1890</v>
      </c>
      <c r="D91" s="59">
        <v>1100</v>
      </c>
      <c r="E91" s="77"/>
      <c r="F91" s="23"/>
      <c r="G91" s="23"/>
      <c r="I91" s="97"/>
    </row>
    <row r="92" spans="1:9" s="4" customFormat="1" ht="15.75" customHeight="1" x14ac:dyDescent="0.2">
      <c r="A92" s="1"/>
      <c r="B92" s="1"/>
      <c r="C92" s="52" t="s">
        <v>31</v>
      </c>
      <c r="D92" s="59">
        <v>1090</v>
      </c>
      <c r="E92" s="77"/>
      <c r="F92" s="23"/>
      <c r="G92" s="23"/>
      <c r="I92" s="97"/>
    </row>
    <row r="93" spans="1:9" s="4" customFormat="1" ht="15.75" customHeight="1" x14ac:dyDescent="0.2">
      <c r="A93" s="1"/>
      <c r="B93" s="1"/>
      <c r="C93" s="52" t="s">
        <v>1891</v>
      </c>
      <c r="D93" s="59">
        <v>670</v>
      </c>
      <c r="E93" s="77"/>
      <c r="F93" s="23"/>
      <c r="G93" s="23"/>
      <c r="I93" s="97"/>
    </row>
    <row r="94" spans="1:9" s="4" customFormat="1" ht="15.75" customHeight="1" x14ac:dyDescent="0.2">
      <c r="A94" s="1"/>
      <c r="B94" s="1"/>
      <c r="C94" s="52" t="s">
        <v>11</v>
      </c>
      <c r="D94" s="59">
        <v>2466</v>
      </c>
      <c r="E94" s="77"/>
      <c r="F94" s="23"/>
      <c r="G94" s="23"/>
      <c r="I94" s="97"/>
    </row>
    <row r="95" spans="1:9" s="4" customFormat="1" ht="15.75" customHeight="1" x14ac:dyDescent="0.2">
      <c r="A95" s="1"/>
      <c r="B95" s="1"/>
      <c r="C95" s="52" t="s">
        <v>1892</v>
      </c>
      <c r="D95" s="59">
        <v>1240</v>
      </c>
      <c r="E95" s="77"/>
      <c r="F95" s="23"/>
      <c r="G95" s="23"/>
      <c r="I95" s="97"/>
    </row>
    <row r="96" spans="1:9" s="4" customFormat="1" ht="15.75" customHeight="1" x14ac:dyDescent="0.2">
      <c r="A96" s="1"/>
      <c r="B96" s="1"/>
      <c r="C96" s="52" t="s">
        <v>1893</v>
      </c>
      <c r="D96" s="59">
        <v>1355</v>
      </c>
      <c r="E96" s="77"/>
      <c r="F96" s="23"/>
      <c r="G96" s="23"/>
      <c r="I96" s="97"/>
    </row>
    <row r="97" spans="1:9" s="4" customFormat="1" ht="15.75" customHeight="1" x14ac:dyDescent="0.2">
      <c r="A97" s="1"/>
      <c r="B97" s="1"/>
      <c r="C97" s="52" t="s">
        <v>1894</v>
      </c>
      <c r="D97" s="59">
        <v>1259</v>
      </c>
      <c r="E97" s="77"/>
      <c r="F97" s="23"/>
      <c r="G97" s="23"/>
      <c r="I97" s="97"/>
    </row>
    <row r="98" spans="1:9" s="4" customFormat="1" ht="15.75" customHeight="1" x14ac:dyDescent="0.2">
      <c r="A98" s="1"/>
      <c r="B98" s="1"/>
      <c r="C98" s="52" t="s">
        <v>1895</v>
      </c>
      <c r="D98" s="59">
        <v>1508</v>
      </c>
      <c r="E98" s="77"/>
      <c r="F98" s="23"/>
      <c r="G98" s="23"/>
      <c r="I98" s="97"/>
    </row>
    <row r="99" spans="1:9" s="4" customFormat="1" ht="15.75" customHeight="1" x14ac:dyDescent="0.2">
      <c r="A99" s="1"/>
      <c r="B99" s="1"/>
      <c r="C99" s="52" t="s">
        <v>1896</v>
      </c>
      <c r="D99" s="59">
        <v>1071</v>
      </c>
      <c r="E99" s="77"/>
      <c r="F99" s="23"/>
      <c r="G99" s="23"/>
      <c r="I99" s="97"/>
    </row>
    <row r="100" spans="1:9" s="4" customFormat="1" ht="15.75" customHeight="1" x14ac:dyDescent="0.2">
      <c r="A100" s="1"/>
      <c r="B100" s="1"/>
      <c r="C100" s="52" t="s">
        <v>1897</v>
      </c>
      <c r="D100" s="59">
        <v>1666</v>
      </c>
      <c r="E100" s="77"/>
      <c r="F100" s="23"/>
      <c r="G100" s="23"/>
      <c r="I100" s="97"/>
    </row>
    <row r="101" spans="1:9" s="4" customFormat="1" ht="15.75" customHeight="1" x14ac:dyDescent="0.2">
      <c r="A101" s="1"/>
      <c r="B101" s="1"/>
      <c r="C101" s="52" t="s">
        <v>1898</v>
      </c>
      <c r="D101" s="59">
        <v>699</v>
      </c>
      <c r="E101" s="77"/>
      <c r="F101" s="23"/>
      <c r="G101" s="23"/>
      <c r="I101" s="97"/>
    </row>
    <row r="102" spans="1:9" s="4" customFormat="1" ht="15.75" customHeight="1" x14ac:dyDescent="0.2">
      <c r="A102" s="1"/>
      <c r="B102" s="1"/>
      <c r="C102" s="52" t="s">
        <v>1899</v>
      </c>
      <c r="D102" s="59">
        <v>1124</v>
      </c>
      <c r="E102" s="77"/>
      <c r="F102" s="23"/>
      <c r="G102" s="23"/>
      <c r="I102" s="97"/>
    </row>
    <row r="103" spans="1:9" s="4" customFormat="1" ht="15.75" customHeight="1" x14ac:dyDescent="0.2">
      <c r="A103" s="1"/>
      <c r="B103" s="1"/>
      <c r="C103" s="52" t="s">
        <v>1900</v>
      </c>
      <c r="D103" s="59">
        <v>1509</v>
      </c>
      <c r="E103" s="77"/>
      <c r="F103" s="23"/>
      <c r="G103" s="23"/>
      <c r="I103" s="97"/>
    </row>
    <row r="104" spans="1:9" s="4" customFormat="1" ht="15.75" customHeight="1" x14ac:dyDescent="0.2">
      <c r="A104" s="1"/>
      <c r="B104" s="1"/>
      <c r="C104" s="52" t="s">
        <v>1901</v>
      </c>
      <c r="D104" s="59">
        <v>1380</v>
      </c>
      <c r="E104" s="77"/>
      <c r="F104" s="23"/>
      <c r="G104" s="23"/>
      <c r="I104" s="97"/>
    </row>
    <row r="105" spans="1:9" s="4" customFormat="1" ht="15.75" customHeight="1" x14ac:dyDescent="0.2">
      <c r="A105" s="1"/>
      <c r="B105" s="1"/>
      <c r="C105" s="52" t="s">
        <v>1902</v>
      </c>
      <c r="D105" s="59">
        <v>1588</v>
      </c>
      <c r="E105" s="77"/>
      <c r="F105" s="23"/>
      <c r="G105" s="23"/>
      <c r="I105" s="97"/>
    </row>
    <row r="106" spans="1:9" s="4" customFormat="1" ht="15.75" customHeight="1" x14ac:dyDescent="0.2">
      <c r="A106" s="1"/>
      <c r="B106" s="1"/>
      <c r="C106" s="52" t="s">
        <v>1903</v>
      </c>
      <c r="D106" s="59">
        <v>817</v>
      </c>
      <c r="E106" s="77"/>
      <c r="F106" s="23"/>
      <c r="G106" s="23"/>
      <c r="I106" s="97"/>
    </row>
    <row r="107" spans="1:9" s="4" customFormat="1" ht="15.75" customHeight="1" x14ac:dyDescent="0.2">
      <c r="A107" s="1"/>
      <c r="B107" s="1"/>
      <c r="C107" s="52" t="s">
        <v>1904</v>
      </c>
      <c r="D107" s="59">
        <v>1336</v>
      </c>
      <c r="E107" s="77"/>
      <c r="F107" s="23"/>
      <c r="G107" s="23"/>
      <c r="I107" s="97"/>
    </row>
    <row r="108" spans="1:9" s="4" customFormat="1" ht="15.75" customHeight="1" x14ac:dyDescent="0.2">
      <c r="A108" s="1"/>
      <c r="B108" s="1"/>
      <c r="C108" s="52"/>
      <c r="D108" s="66"/>
      <c r="E108" s="77"/>
      <c r="F108" s="23"/>
      <c r="G108" s="23"/>
    </row>
    <row r="109" spans="1:9" s="5" customFormat="1" ht="15.75" customHeight="1" x14ac:dyDescent="0.25">
      <c r="A109" s="1"/>
      <c r="B109" s="1"/>
      <c r="C109" s="51" t="s">
        <v>1905</v>
      </c>
      <c r="D109" s="65">
        <f>SUM(D110:D129)</f>
        <v>156056</v>
      </c>
      <c r="E109" s="77"/>
      <c r="F109" s="23"/>
      <c r="G109" s="23"/>
      <c r="I109" s="65"/>
    </row>
    <row r="110" spans="1:9" s="4" customFormat="1" ht="15.75" customHeight="1" x14ac:dyDescent="0.2">
      <c r="A110" s="1"/>
      <c r="B110" s="1"/>
      <c r="C110" s="52" t="s">
        <v>1906</v>
      </c>
      <c r="D110" s="59">
        <v>7714</v>
      </c>
      <c r="E110" s="77"/>
      <c r="F110" s="23"/>
      <c r="G110" s="23"/>
      <c r="I110" s="97"/>
    </row>
    <row r="111" spans="1:9" s="4" customFormat="1" ht="15.75" customHeight="1" x14ac:dyDescent="0.2">
      <c r="A111" s="1"/>
      <c r="B111" s="1"/>
      <c r="C111" s="52" t="s">
        <v>1907</v>
      </c>
      <c r="D111" s="59">
        <v>2059</v>
      </c>
      <c r="E111" s="77"/>
      <c r="F111" s="23"/>
      <c r="G111" s="23"/>
      <c r="I111" s="97"/>
    </row>
    <row r="112" spans="1:9" s="4" customFormat="1" ht="15.75" customHeight="1" x14ac:dyDescent="0.2">
      <c r="A112" s="1"/>
      <c r="B112" s="1"/>
      <c r="C112" s="52" t="s">
        <v>1908</v>
      </c>
      <c r="D112" s="59">
        <v>4039</v>
      </c>
      <c r="E112" s="77"/>
      <c r="F112" s="23"/>
      <c r="G112" s="23"/>
      <c r="I112" s="97"/>
    </row>
    <row r="113" spans="1:9" s="4" customFormat="1" ht="15.75" customHeight="1" x14ac:dyDescent="0.2">
      <c r="A113" s="1"/>
      <c r="B113" s="1"/>
      <c r="C113" s="52" t="s">
        <v>1909</v>
      </c>
      <c r="D113" s="59">
        <v>12059</v>
      </c>
      <c r="E113" s="77"/>
      <c r="F113" s="23"/>
      <c r="G113" s="23"/>
      <c r="I113" s="97"/>
    </row>
    <row r="114" spans="1:9" s="4" customFormat="1" ht="15.75" customHeight="1" x14ac:dyDescent="0.25">
      <c r="A114" s="1"/>
      <c r="B114" s="1"/>
      <c r="C114" s="52" t="s">
        <v>1910</v>
      </c>
      <c r="D114" s="59">
        <v>8214</v>
      </c>
      <c r="E114" s="77"/>
      <c r="F114" s="23"/>
      <c r="G114" s="23"/>
      <c r="H114" s="93"/>
      <c r="I114" s="97"/>
    </row>
    <row r="115" spans="1:9" s="4" customFormat="1" ht="15.75" customHeight="1" x14ac:dyDescent="0.2">
      <c r="A115" s="1"/>
      <c r="B115" s="1"/>
      <c r="C115" s="52" t="s">
        <v>39</v>
      </c>
      <c r="D115" s="59">
        <v>7706</v>
      </c>
      <c r="E115" s="77"/>
      <c r="F115" s="23"/>
      <c r="G115" s="23"/>
      <c r="I115" s="97"/>
    </row>
    <row r="116" spans="1:9" s="4" customFormat="1" ht="15.75" customHeight="1" x14ac:dyDescent="0.2">
      <c r="A116" s="1"/>
      <c r="B116" s="1"/>
      <c r="C116" s="52" t="s">
        <v>1911</v>
      </c>
      <c r="D116" s="59">
        <v>4059</v>
      </c>
      <c r="E116" s="77"/>
      <c r="F116" s="23"/>
      <c r="G116" s="23"/>
      <c r="I116" s="97"/>
    </row>
    <row r="117" spans="1:9" s="4" customFormat="1" ht="15.75" customHeight="1" x14ac:dyDescent="0.2">
      <c r="A117" s="1"/>
      <c r="B117" s="1"/>
      <c r="C117" s="52" t="s">
        <v>1912</v>
      </c>
      <c r="D117" s="59">
        <v>7073</v>
      </c>
      <c r="E117" s="77"/>
      <c r="F117" s="23"/>
      <c r="G117" s="23"/>
      <c r="I117" s="97"/>
    </row>
    <row r="118" spans="1:9" s="4" customFormat="1" ht="15.75" customHeight="1" x14ac:dyDescent="0.2">
      <c r="A118" s="1"/>
      <c r="B118" s="1"/>
      <c r="C118" s="52" t="s">
        <v>75</v>
      </c>
      <c r="D118" s="59">
        <v>2100</v>
      </c>
      <c r="E118" s="77"/>
      <c r="F118" s="23"/>
      <c r="G118" s="23"/>
      <c r="I118" s="97"/>
    </row>
    <row r="119" spans="1:9" s="4" customFormat="1" ht="15.75" customHeight="1" x14ac:dyDescent="0.2">
      <c r="A119" s="1"/>
      <c r="B119" s="1"/>
      <c r="C119" s="52" t="s">
        <v>1913</v>
      </c>
      <c r="D119" s="59">
        <v>2475</v>
      </c>
      <c r="E119" s="77"/>
      <c r="F119" s="23"/>
      <c r="G119" s="23"/>
      <c r="I119" s="97"/>
    </row>
    <row r="120" spans="1:9" s="4" customFormat="1" ht="15.75" customHeight="1" x14ac:dyDescent="0.2">
      <c r="A120" s="1"/>
      <c r="B120" s="1"/>
      <c r="C120" s="52" t="s">
        <v>1914</v>
      </c>
      <c r="D120" s="59">
        <v>15973</v>
      </c>
      <c r="E120" s="77"/>
      <c r="F120" s="23"/>
      <c r="G120" s="23"/>
      <c r="I120" s="97"/>
    </row>
    <row r="121" spans="1:9" s="4" customFormat="1" ht="15.75" customHeight="1" x14ac:dyDescent="0.2">
      <c r="A121" s="1"/>
      <c r="B121" s="1"/>
      <c r="C121" s="52" t="s">
        <v>76</v>
      </c>
      <c r="D121" s="59">
        <v>11484</v>
      </c>
      <c r="E121" s="77"/>
      <c r="F121" s="23"/>
      <c r="G121" s="23"/>
      <c r="I121" s="97"/>
    </row>
    <row r="122" spans="1:9" s="4" customFormat="1" ht="15.75" customHeight="1" x14ac:dyDescent="0.2">
      <c r="A122" s="1"/>
      <c r="B122" s="1"/>
      <c r="C122" s="52" t="s">
        <v>78</v>
      </c>
      <c r="D122" s="59">
        <v>2325</v>
      </c>
      <c r="E122" s="77"/>
      <c r="F122" s="23"/>
      <c r="G122" s="23"/>
      <c r="I122" s="97"/>
    </row>
    <row r="123" spans="1:9" s="4" customFormat="1" ht="15.75" customHeight="1" x14ac:dyDescent="0.2">
      <c r="A123" s="1"/>
      <c r="B123" s="1"/>
      <c r="C123" s="52" t="s">
        <v>1915</v>
      </c>
      <c r="D123" s="59">
        <v>2419</v>
      </c>
      <c r="E123" s="77"/>
      <c r="F123" s="23"/>
      <c r="G123" s="23"/>
      <c r="I123" s="97"/>
    </row>
    <row r="124" spans="1:9" s="4" customFormat="1" ht="15.75" customHeight="1" x14ac:dyDescent="0.2">
      <c r="A124" s="1"/>
      <c r="B124" s="1"/>
      <c r="C124" s="52" t="s">
        <v>1916</v>
      </c>
      <c r="D124" s="59">
        <v>6933</v>
      </c>
      <c r="E124" s="77"/>
      <c r="F124" s="23"/>
      <c r="G124" s="23"/>
      <c r="I124" s="97"/>
    </row>
    <row r="125" spans="1:9" s="4" customFormat="1" ht="15.75" customHeight="1" x14ac:dyDescent="0.2">
      <c r="A125" s="1"/>
      <c r="B125" s="1"/>
      <c r="C125" s="52" t="s">
        <v>21</v>
      </c>
      <c r="D125" s="59">
        <v>6991</v>
      </c>
      <c r="E125" s="77"/>
      <c r="F125" s="23"/>
      <c r="G125" s="23"/>
      <c r="I125" s="97"/>
    </row>
    <row r="126" spans="1:9" s="4" customFormat="1" ht="15.75" customHeight="1" x14ac:dyDescent="0.2">
      <c r="A126" s="1"/>
      <c r="B126" s="1"/>
      <c r="C126" s="52" t="s">
        <v>1917</v>
      </c>
      <c r="D126" s="59">
        <v>6757</v>
      </c>
      <c r="E126" s="77"/>
      <c r="F126" s="23"/>
      <c r="G126" s="23"/>
      <c r="I126" s="97"/>
    </row>
    <row r="127" spans="1:9" s="4" customFormat="1" ht="15.75" customHeight="1" x14ac:dyDescent="0.2">
      <c r="A127" s="1"/>
      <c r="B127" s="1"/>
      <c r="C127" s="52" t="s">
        <v>1918</v>
      </c>
      <c r="D127" s="59">
        <v>2916</v>
      </c>
      <c r="E127" s="77"/>
      <c r="F127" s="23"/>
      <c r="G127" s="23"/>
      <c r="I127" s="97"/>
    </row>
    <row r="128" spans="1:9" s="4" customFormat="1" ht="15.75" customHeight="1" x14ac:dyDescent="0.2">
      <c r="A128" s="1"/>
      <c r="B128" s="1"/>
      <c r="C128" s="52" t="s">
        <v>1919</v>
      </c>
      <c r="D128" s="59">
        <v>7426</v>
      </c>
      <c r="E128" s="77"/>
      <c r="F128" s="23"/>
      <c r="G128" s="23"/>
      <c r="I128" s="97"/>
    </row>
    <row r="129" spans="1:9" s="4" customFormat="1" ht="15.75" customHeight="1" x14ac:dyDescent="0.2">
      <c r="A129" s="1"/>
      <c r="B129" s="1"/>
      <c r="C129" s="52" t="s">
        <v>2378</v>
      </c>
      <c r="D129" s="59">
        <v>35334</v>
      </c>
      <c r="E129" s="77"/>
      <c r="F129" s="23"/>
      <c r="G129" s="23"/>
      <c r="I129" s="97"/>
    </row>
    <row r="130" spans="1:9" s="4" customFormat="1" ht="15.75" customHeight="1" x14ac:dyDescent="0.2">
      <c r="A130" s="1"/>
      <c r="B130" s="1"/>
      <c r="C130" s="52"/>
      <c r="D130" s="66"/>
      <c r="E130" s="77"/>
      <c r="F130" s="23"/>
      <c r="G130" s="23"/>
    </row>
    <row r="131" spans="1:9" s="5" customFormat="1" ht="15.75" customHeight="1" x14ac:dyDescent="0.25">
      <c r="A131" s="1"/>
      <c r="B131" s="1"/>
      <c r="C131" s="51" t="s">
        <v>1920</v>
      </c>
      <c r="D131" s="65">
        <f>SUM(D132:D176)</f>
        <v>169953</v>
      </c>
      <c r="E131" s="77"/>
      <c r="F131" s="23"/>
      <c r="G131" s="23"/>
      <c r="I131" s="65"/>
    </row>
    <row r="132" spans="1:9" s="4" customFormat="1" ht="15.75" customHeight="1" x14ac:dyDescent="0.2">
      <c r="A132" s="1"/>
      <c r="B132" s="1"/>
      <c r="C132" s="52" t="s">
        <v>1921</v>
      </c>
      <c r="D132" s="59">
        <v>9534</v>
      </c>
      <c r="E132" s="77"/>
      <c r="F132" s="23"/>
      <c r="G132" s="23"/>
      <c r="I132" s="97"/>
    </row>
    <row r="133" spans="1:9" s="4" customFormat="1" ht="15.75" customHeight="1" x14ac:dyDescent="0.2">
      <c r="A133" s="1"/>
      <c r="B133" s="1"/>
      <c r="C133" s="52" t="s">
        <v>1922</v>
      </c>
      <c r="D133" s="59">
        <v>4306</v>
      </c>
      <c r="E133" s="77"/>
      <c r="F133" s="23"/>
      <c r="G133" s="23"/>
      <c r="I133" s="97"/>
    </row>
    <row r="134" spans="1:9" s="4" customFormat="1" ht="15.75" customHeight="1" x14ac:dyDescent="0.2">
      <c r="A134" s="1"/>
      <c r="B134" s="1"/>
      <c r="C134" s="52" t="s">
        <v>1923</v>
      </c>
      <c r="D134" s="59">
        <v>3239</v>
      </c>
      <c r="E134" s="77"/>
      <c r="F134" s="23"/>
      <c r="G134" s="23"/>
      <c r="I134" s="97"/>
    </row>
    <row r="135" spans="1:9" s="4" customFormat="1" ht="15.75" customHeight="1" x14ac:dyDescent="0.2">
      <c r="A135" s="1"/>
      <c r="B135" s="1"/>
      <c r="C135" s="52" t="s">
        <v>1924</v>
      </c>
      <c r="D135" s="59">
        <v>1295</v>
      </c>
      <c r="E135" s="77"/>
      <c r="F135" s="23"/>
      <c r="G135" s="23"/>
      <c r="I135" s="97"/>
    </row>
    <row r="136" spans="1:9" s="4" customFormat="1" ht="15.75" customHeight="1" x14ac:dyDescent="0.2">
      <c r="A136" s="1"/>
      <c r="B136" s="1"/>
      <c r="C136" s="52" t="s">
        <v>1925</v>
      </c>
      <c r="D136" s="59">
        <v>5280</v>
      </c>
      <c r="E136" s="77"/>
      <c r="F136" s="23"/>
      <c r="G136" s="23"/>
      <c r="I136" s="97"/>
    </row>
    <row r="137" spans="1:9" s="4" customFormat="1" ht="15.75" customHeight="1" x14ac:dyDescent="0.2">
      <c r="A137" s="1"/>
      <c r="B137" s="1"/>
      <c r="C137" s="52" t="s">
        <v>143</v>
      </c>
      <c r="D137" s="59">
        <v>3821</v>
      </c>
      <c r="E137" s="77"/>
      <c r="F137" s="23"/>
      <c r="G137" s="23"/>
      <c r="I137" s="97"/>
    </row>
    <row r="138" spans="1:9" s="4" customFormat="1" ht="15.75" customHeight="1" x14ac:dyDescent="0.2">
      <c r="A138" s="1"/>
      <c r="B138" s="1"/>
      <c r="C138" s="52" t="s">
        <v>1926</v>
      </c>
      <c r="D138" s="59">
        <v>2111</v>
      </c>
      <c r="E138" s="77"/>
      <c r="F138" s="23"/>
      <c r="G138" s="23"/>
      <c r="I138" s="97"/>
    </row>
    <row r="139" spans="1:9" s="4" customFormat="1" ht="15.75" customHeight="1" x14ac:dyDescent="0.2">
      <c r="A139" s="1"/>
      <c r="B139" s="1"/>
      <c r="C139" s="52" t="s">
        <v>1927</v>
      </c>
      <c r="D139" s="59">
        <v>3575</v>
      </c>
      <c r="E139" s="77"/>
      <c r="F139" s="23"/>
      <c r="G139" s="23"/>
      <c r="I139" s="97"/>
    </row>
    <row r="140" spans="1:9" s="5" customFormat="1" ht="15.75" customHeight="1" x14ac:dyDescent="0.25">
      <c r="A140" s="1"/>
      <c r="B140" s="1"/>
      <c r="C140" s="52" t="s">
        <v>1928</v>
      </c>
      <c r="D140" s="59">
        <v>1161</v>
      </c>
      <c r="E140" s="77"/>
      <c r="F140" s="23"/>
      <c r="G140" s="23"/>
      <c r="I140" s="97"/>
    </row>
    <row r="141" spans="1:9" s="4" customFormat="1" ht="15.75" customHeight="1" x14ac:dyDescent="0.2">
      <c r="A141" s="1"/>
      <c r="B141" s="1"/>
      <c r="C141" s="52" t="s">
        <v>1929</v>
      </c>
      <c r="D141" s="59">
        <v>6396</v>
      </c>
      <c r="E141" s="77"/>
      <c r="F141" s="23"/>
      <c r="G141" s="23"/>
      <c r="I141" s="97"/>
    </row>
    <row r="142" spans="1:9" s="4" customFormat="1" ht="15.75" customHeight="1" x14ac:dyDescent="0.2">
      <c r="A142" s="1"/>
      <c r="B142" s="1"/>
      <c r="C142" s="52" t="s">
        <v>1930</v>
      </c>
      <c r="D142" s="59">
        <v>1388</v>
      </c>
      <c r="E142" s="77"/>
      <c r="F142" s="23"/>
      <c r="G142" s="23"/>
      <c r="I142" s="97"/>
    </row>
    <row r="143" spans="1:9" s="4" customFormat="1" ht="15.75" customHeight="1" x14ac:dyDescent="0.2">
      <c r="A143" s="1"/>
      <c r="B143" s="1"/>
      <c r="C143" s="52" t="s">
        <v>1931</v>
      </c>
      <c r="D143" s="59">
        <v>2883</v>
      </c>
      <c r="E143" s="77"/>
      <c r="F143" s="23"/>
      <c r="G143" s="23"/>
      <c r="I143" s="97"/>
    </row>
    <row r="144" spans="1:9" s="4" customFormat="1" ht="15.75" customHeight="1" x14ac:dyDescent="0.25">
      <c r="A144" s="1"/>
      <c r="B144" s="1"/>
      <c r="C144" s="52" t="s">
        <v>1932</v>
      </c>
      <c r="D144" s="59">
        <v>2441</v>
      </c>
      <c r="E144" s="77"/>
      <c r="F144" s="23"/>
      <c r="G144" s="23"/>
      <c r="H144" s="93"/>
      <c r="I144" s="97"/>
    </row>
    <row r="145" spans="1:9" s="4" customFormat="1" ht="15.75" customHeight="1" x14ac:dyDescent="0.2">
      <c r="A145" s="1"/>
      <c r="B145" s="1"/>
      <c r="C145" s="52" t="s">
        <v>1933</v>
      </c>
      <c r="D145" s="59">
        <v>1729</v>
      </c>
      <c r="E145" s="77"/>
      <c r="F145" s="23"/>
      <c r="G145" s="23"/>
      <c r="I145" s="97"/>
    </row>
    <row r="146" spans="1:9" s="4" customFormat="1" ht="15.75" customHeight="1" x14ac:dyDescent="0.2">
      <c r="A146" s="1"/>
      <c r="B146" s="1"/>
      <c r="C146" s="52" t="s">
        <v>1934</v>
      </c>
      <c r="D146" s="59">
        <v>3719</v>
      </c>
      <c r="E146" s="77"/>
      <c r="F146" s="23"/>
      <c r="G146" s="23"/>
      <c r="I146" s="97"/>
    </row>
    <row r="147" spans="1:9" s="4" customFormat="1" ht="15.75" customHeight="1" x14ac:dyDescent="0.2">
      <c r="A147" s="1"/>
      <c r="B147" s="1"/>
      <c r="C147" s="52" t="s">
        <v>1935</v>
      </c>
      <c r="D147" s="59">
        <v>1230</v>
      </c>
      <c r="E147" s="77"/>
      <c r="F147" s="23"/>
      <c r="G147" s="23"/>
      <c r="I147" s="97"/>
    </row>
    <row r="148" spans="1:9" s="5" customFormat="1" ht="15.75" customHeight="1" x14ac:dyDescent="0.25">
      <c r="A148" s="1"/>
      <c r="B148" s="1"/>
      <c r="C148" s="52" t="s">
        <v>1936</v>
      </c>
      <c r="D148" s="59">
        <v>2761</v>
      </c>
      <c r="E148" s="77"/>
      <c r="F148" s="23"/>
      <c r="G148" s="23"/>
      <c r="I148" s="97"/>
    </row>
    <row r="149" spans="1:9" s="4" customFormat="1" ht="15.75" customHeight="1" x14ac:dyDescent="0.2">
      <c r="A149" s="1"/>
      <c r="B149" s="1"/>
      <c r="C149" s="52" t="s">
        <v>318</v>
      </c>
      <c r="D149" s="59">
        <v>3438</v>
      </c>
      <c r="E149" s="77"/>
      <c r="F149" s="23"/>
      <c r="G149" s="23"/>
      <c r="I149" s="97"/>
    </row>
    <row r="150" spans="1:9" s="4" customFormat="1" ht="15.75" customHeight="1" x14ac:dyDescent="0.2">
      <c r="A150" s="1"/>
      <c r="B150" s="1"/>
      <c r="C150" s="52" t="s">
        <v>1937</v>
      </c>
      <c r="D150" s="59">
        <v>1714</v>
      </c>
      <c r="E150" s="77"/>
      <c r="F150" s="23"/>
      <c r="G150" s="23"/>
      <c r="I150" s="97"/>
    </row>
    <row r="151" spans="1:9" s="4" customFormat="1" ht="15.75" customHeight="1" x14ac:dyDescent="0.2">
      <c r="A151" s="1"/>
      <c r="B151" s="1"/>
      <c r="C151" s="52" t="s">
        <v>1938</v>
      </c>
      <c r="D151" s="59">
        <v>3368</v>
      </c>
      <c r="E151" s="77"/>
      <c r="F151" s="23"/>
      <c r="G151" s="23"/>
      <c r="I151" s="97"/>
    </row>
    <row r="152" spans="1:9" s="4" customFormat="1" ht="15.75" customHeight="1" x14ac:dyDescent="0.2">
      <c r="A152" s="1"/>
      <c r="B152" s="1"/>
      <c r="C152" s="52" t="s">
        <v>1939</v>
      </c>
      <c r="D152" s="59">
        <v>7429</v>
      </c>
      <c r="E152" s="77"/>
      <c r="F152" s="23"/>
      <c r="G152" s="23"/>
      <c r="I152" s="97"/>
    </row>
    <row r="153" spans="1:9" s="4" customFormat="1" ht="15.75" customHeight="1" x14ac:dyDescent="0.2">
      <c r="A153" s="1"/>
      <c r="B153" s="1"/>
      <c r="C153" s="52" t="s">
        <v>3</v>
      </c>
      <c r="D153" s="59">
        <v>3474</v>
      </c>
      <c r="E153" s="77"/>
      <c r="F153" s="23"/>
      <c r="G153" s="23"/>
      <c r="I153" s="97"/>
    </row>
    <row r="154" spans="1:9" s="4" customFormat="1" ht="15.75" customHeight="1" x14ac:dyDescent="0.2">
      <c r="A154" s="1"/>
      <c r="B154" s="1"/>
      <c r="C154" s="52" t="s">
        <v>1791</v>
      </c>
      <c r="D154" s="59">
        <v>2415</v>
      </c>
      <c r="E154" s="77"/>
      <c r="F154" s="23"/>
      <c r="G154" s="23"/>
      <c r="I154" s="97"/>
    </row>
    <row r="155" spans="1:9" s="4" customFormat="1" ht="15.75" customHeight="1" x14ac:dyDescent="0.2">
      <c r="A155" s="1"/>
      <c r="B155" s="1"/>
      <c r="C155" s="52" t="s">
        <v>13</v>
      </c>
      <c r="D155" s="59">
        <v>8828</v>
      </c>
      <c r="E155" s="77"/>
      <c r="F155" s="23"/>
      <c r="G155" s="23"/>
      <c r="I155" s="97"/>
    </row>
    <row r="156" spans="1:9" s="4" customFormat="1" ht="15.75" customHeight="1" x14ac:dyDescent="0.2">
      <c r="A156" s="1"/>
      <c r="B156" s="1"/>
      <c r="C156" s="52" t="s">
        <v>1940</v>
      </c>
      <c r="D156" s="59">
        <v>3252</v>
      </c>
      <c r="E156" s="77"/>
      <c r="F156" s="23"/>
      <c r="G156" s="23"/>
      <c r="I156" s="97"/>
    </row>
    <row r="157" spans="1:9" s="4" customFormat="1" ht="15.75" customHeight="1" x14ac:dyDescent="0.2">
      <c r="A157" s="1"/>
      <c r="B157" s="1"/>
      <c r="C157" s="52" t="s">
        <v>43</v>
      </c>
      <c r="D157" s="59">
        <v>10454</v>
      </c>
      <c r="E157" s="77"/>
      <c r="F157" s="23"/>
      <c r="G157" s="23"/>
      <c r="I157" s="97"/>
    </row>
    <row r="158" spans="1:9" s="5" customFormat="1" ht="15.75" customHeight="1" x14ac:dyDescent="0.25">
      <c r="A158" s="1"/>
      <c r="B158" s="1"/>
      <c r="C158" s="52" t="s">
        <v>1941</v>
      </c>
      <c r="D158" s="59">
        <v>5296</v>
      </c>
      <c r="E158" s="77"/>
      <c r="F158" s="23"/>
      <c r="G158" s="23"/>
      <c r="I158" s="97"/>
    </row>
    <row r="159" spans="1:9" s="4" customFormat="1" ht="15.75" customHeight="1" x14ac:dyDescent="0.2">
      <c r="A159" s="1"/>
      <c r="B159" s="1"/>
      <c r="C159" s="52" t="s">
        <v>77</v>
      </c>
      <c r="D159" s="59">
        <v>447</v>
      </c>
      <c r="E159" s="77"/>
      <c r="F159" s="23"/>
      <c r="G159" s="23"/>
      <c r="I159" s="97"/>
    </row>
    <row r="160" spans="1:9" s="4" customFormat="1" ht="15.75" customHeight="1" x14ac:dyDescent="0.2">
      <c r="A160" s="1"/>
      <c r="B160" s="1"/>
      <c r="C160" s="52" t="s">
        <v>1710</v>
      </c>
      <c r="D160" s="59">
        <v>4882</v>
      </c>
      <c r="E160" s="77"/>
      <c r="F160" s="23"/>
      <c r="G160" s="23"/>
      <c r="I160" s="97"/>
    </row>
    <row r="161" spans="1:9" s="4" customFormat="1" ht="15.75" customHeight="1" x14ac:dyDescent="0.2">
      <c r="A161" s="1"/>
      <c r="B161" s="1"/>
      <c r="C161" s="52" t="s">
        <v>1942</v>
      </c>
      <c r="D161" s="59">
        <v>4101</v>
      </c>
      <c r="E161" s="77"/>
      <c r="F161" s="23"/>
      <c r="G161" s="23"/>
      <c r="I161" s="97"/>
    </row>
    <row r="162" spans="1:9" s="4" customFormat="1" ht="15.75" customHeight="1" x14ac:dyDescent="0.2">
      <c r="A162" s="1"/>
      <c r="B162" s="1"/>
      <c r="C162" s="52" t="s">
        <v>37</v>
      </c>
      <c r="D162" s="59">
        <v>4434</v>
      </c>
      <c r="E162" s="77"/>
      <c r="F162" s="23"/>
      <c r="G162" s="23"/>
      <c r="I162" s="97"/>
    </row>
    <row r="163" spans="1:9" s="4" customFormat="1" ht="15.75" customHeight="1" x14ac:dyDescent="0.2">
      <c r="A163" s="1"/>
      <c r="B163" s="1"/>
      <c r="C163" s="52" t="s">
        <v>33</v>
      </c>
      <c r="D163" s="59">
        <v>5415</v>
      </c>
      <c r="E163" s="77"/>
      <c r="F163" s="23"/>
      <c r="G163" s="23"/>
      <c r="I163" s="97"/>
    </row>
    <row r="164" spans="1:9" s="4" customFormat="1" ht="15.75" customHeight="1" x14ac:dyDescent="0.2">
      <c r="A164" s="1"/>
      <c r="B164" s="1"/>
      <c r="C164" s="52" t="s">
        <v>11</v>
      </c>
      <c r="D164" s="59">
        <v>2259</v>
      </c>
      <c r="E164" s="77"/>
      <c r="F164" s="23"/>
      <c r="G164" s="23"/>
      <c r="I164" s="97"/>
    </row>
    <row r="165" spans="1:9" s="4" customFormat="1" ht="15.75" customHeight="1" x14ac:dyDescent="0.2">
      <c r="A165" s="1"/>
      <c r="B165" s="1"/>
      <c r="C165" s="52" t="s">
        <v>60</v>
      </c>
      <c r="D165" s="59">
        <v>6082</v>
      </c>
      <c r="E165" s="77"/>
      <c r="F165" s="23"/>
      <c r="G165" s="23"/>
      <c r="I165" s="97"/>
    </row>
    <row r="166" spans="1:9" s="4" customFormat="1" ht="15.75" customHeight="1" x14ac:dyDescent="0.2">
      <c r="A166" s="1"/>
      <c r="B166" s="1"/>
      <c r="C166" s="52" t="s">
        <v>78</v>
      </c>
      <c r="D166" s="59">
        <v>5586</v>
      </c>
      <c r="E166" s="77"/>
      <c r="F166" s="23"/>
      <c r="G166" s="23"/>
      <c r="I166" s="97"/>
    </row>
    <row r="167" spans="1:9" s="4" customFormat="1" ht="15.75" customHeight="1" x14ac:dyDescent="0.2">
      <c r="A167" s="1"/>
      <c r="B167" s="1"/>
      <c r="C167" s="52" t="s">
        <v>4</v>
      </c>
      <c r="D167" s="59">
        <v>5693</v>
      </c>
      <c r="E167" s="77"/>
      <c r="F167" s="23"/>
      <c r="G167" s="23"/>
      <c r="I167" s="97"/>
    </row>
    <row r="168" spans="1:9" s="4" customFormat="1" ht="15.75" customHeight="1" x14ac:dyDescent="0.2">
      <c r="A168" s="1"/>
      <c r="B168" s="1"/>
      <c r="C168" s="52" t="s">
        <v>36</v>
      </c>
      <c r="D168" s="59">
        <v>5686</v>
      </c>
      <c r="E168" s="77"/>
      <c r="F168" s="23"/>
      <c r="G168" s="23"/>
      <c r="I168" s="97"/>
    </row>
    <row r="169" spans="1:9" s="4" customFormat="1" ht="15.75" customHeight="1" x14ac:dyDescent="0.2">
      <c r="A169" s="1"/>
      <c r="B169" s="1"/>
      <c r="C169" s="52" t="s">
        <v>538</v>
      </c>
      <c r="D169" s="59">
        <v>1537</v>
      </c>
      <c r="E169" s="77"/>
      <c r="F169" s="23"/>
      <c r="G169" s="23"/>
      <c r="I169" s="97"/>
    </row>
    <row r="170" spans="1:9" s="4" customFormat="1" ht="15.75" customHeight="1" x14ac:dyDescent="0.2">
      <c r="A170" s="1"/>
      <c r="B170" s="1"/>
      <c r="C170" s="52" t="s">
        <v>1943</v>
      </c>
      <c r="D170" s="59">
        <v>2030</v>
      </c>
      <c r="E170" s="77"/>
      <c r="F170" s="23"/>
      <c r="G170" s="23"/>
      <c r="I170" s="97"/>
    </row>
    <row r="171" spans="1:9" s="4" customFormat="1" ht="15.75" customHeight="1" x14ac:dyDescent="0.2">
      <c r="A171" s="1"/>
      <c r="B171" s="1"/>
      <c r="C171" s="52" t="s">
        <v>1944</v>
      </c>
      <c r="D171" s="59">
        <v>2043</v>
      </c>
      <c r="E171" s="77"/>
      <c r="F171" s="23"/>
      <c r="G171" s="23"/>
      <c r="I171" s="97"/>
    </row>
    <row r="172" spans="1:9" s="4" customFormat="1" ht="15.75" customHeight="1" x14ac:dyDescent="0.2">
      <c r="A172" s="1"/>
      <c r="B172" s="1"/>
      <c r="C172" s="52" t="s">
        <v>1945</v>
      </c>
      <c r="D172" s="59">
        <v>2565</v>
      </c>
      <c r="E172" s="77"/>
      <c r="F172" s="23"/>
      <c r="G172" s="23"/>
      <c r="I172" s="97"/>
    </row>
    <row r="173" spans="1:9" s="4" customFormat="1" ht="15.75" customHeight="1" x14ac:dyDescent="0.2">
      <c r="A173" s="1"/>
      <c r="B173" s="1"/>
      <c r="C173" s="52" t="s">
        <v>1946</v>
      </c>
      <c r="D173" s="59">
        <v>208</v>
      </c>
      <c r="E173" s="77"/>
      <c r="F173" s="23"/>
      <c r="G173" s="23"/>
      <c r="I173" s="97"/>
    </row>
    <row r="174" spans="1:9" s="4" customFormat="1" ht="15.75" customHeight="1" x14ac:dyDescent="0.2">
      <c r="A174" s="1"/>
      <c r="B174" s="1"/>
      <c r="C174" s="52" t="s">
        <v>1947</v>
      </c>
      <c r="D174" s="59">
        <v>5347</v>
      </c>
      <c r="E174" s="77"/>
      <c r="F174" s="23"/>
      <c r="G174" s="23"/>
      <c r="I174" s="97"/>
    </row>
    <row r="175" spans="1:9" s="4" customFormat="1" ht="15.75" customHeight="1" x14ac:dyDescent="0.2">
      <c r="A175" s="1"/>
      <c r="B175" s="1"/>
      <c r="C175" s="52" t="s">
        <v>1948</v>
      </c>
      <c r="D175" s="59">
        <v>2239</v>
      </c>
      <c r="E175" s="77"/>
      <c r="F175" s="23"/>
      <c r="G175" s="23"/>
      <c r="I175" s="97"/>
    </row>
    <row r="176" spans="1:9" s="4" customFormat="1" ht="15.75" customHeight="1" x14ac:dyDescent="0.2">
      <c r="A176" s="1"/>
      <c r="B176" s="1"/>
      <c r="C176" s="52" t="s">
        <v>1949</v>
      </c>
      <c r="D176" s="59">
        <v>2862</v>
      </c>
      <c r="E176" s="77"/>
      <c r="F176" s="23"/>
      <c r="G176" s="23"/>
      <c r="I176" s="97"/>
    </row>
    <row r="177" spans="1:9" s="4" customFormat="1" ht="15.75" customHeight="1" x14ac:dyDescent="0.2">
      <c r="A177" s="1"/>
      <c r="B177" s="1"/>
      <c r="C177" s="52"/>
      <c r="D177" s="66"/>
      <c r="E177" s="77"/>
      <c r="F177" s="23"/>
      <c r="G177" s="23"/>
    </row>
    <row r="178" spans="1:9" s="5" customFormat="1" ht="15.75" customHeight="1" x14ac:dyDescent="0.25">
      <c r="A178" s="1"/>
      <c r="B178" s="1"/>
      <c r="C178" s="51" t="s">
        <v>1950</v>
      </c>
      <c r="D178" s="65">
        <f>SUM(D179:D222)</f>
        <v>94485</v>
      </c>
      <c r="E178" s="77"/>
      <c r="F178" s="23"/>
      <c r="G178" s="23"/>
      <c r="I178" s="65"/>
    </row>
    <row r="179" spans="1:9" s="4" customFormat="1" ht="15.75" customHeight="1" x14ac:dyDescent="0.2">
      <c r="A179" s="1"/>
      <c r="B179" s="1"/>
      <c r="C179" s="52" t="s">
        <v>1951</v>
      </c>
      <c r="D179" s="59">
        <v>4678</v>
      </c>
      <c r="E179" s="77"/>
      <c r="F179" s="23"/>
      <c r="G179" s="23"/>
      <c r="I179" s="97"/>
    </row>
    <row r="180" spans="1:9" s="4" customFormat="1" ht="15.75" customHeight="1" x14ac:dyDescent="0.2">
      <c r="A180" s="1"/>
      <c r="B180" s="1"/>
      <c r="C180" s="52" t="s">
        <v>1952</v>
      </c>
      <c r="D180" s="59">
        <v>3019</v>
      </c>
      <c r="E180" s="77"/>
      <c r="F180" s="23"/>
      <c r="G180" s="23"/>
      <c r="I180" s="97"/>
    </row>
    <row r="181" spans="1:9" s="4" customFormat="1" ht="15.75" customHeight="1" x14ac:dyDescent="0.2">
      <c r="A181" s="1"/>
      <c r="B181" s="1"/>
      <c r="C181" s="52" t="s">
        <v>1953</v>
      </c>
      <c r="D181" s="59">
        <v>2573</v>
      </c>
      <c r="E181" s="77"/>
      <c r="F181" s="23"/>
      <c r="G181" s="23"/>
      <c r="I181" s="97"/>
    </row>
    <row r="182" spans="1:9" s="4" customFormat="1" ht="15.75" customHeight="1" x14ac:dyDescent="0.2">
      <c r="A182" s="1"/>
      <c r="B182" s="1"/>
      <c r="C182" s="52" t="s">
        <v>1954</v>
      </c>
      <c r="D182" s="59">
        <v>1790</v>
      </c>
      <c r="E182" s="77"/>
      <c r="F182" s="23"/>
      <c r="G182" s="23"/>
      <c r="I182" s="97"/>
    </row>
    <row r="183" spans="1:9" s="5" customFormat="1" ht="15.75" customHeight="1" x14ac:dyDescent="0.25">
      <c r="A183" s="1"/>
      <c r="B183" s="1"/>
      <c r="C183" s="52" t="s">
        <v>1955</v>
      </c>
      <c r="D183" s="59">
        <v>1842</v>
      </c>
      <c r="E183" s="77"/>
      <c r="F183" s="23"/>
      <c r="G183" s="23"/>
      <c r="I183" s="97"/>
    </row>
    <row r="184" spans="1:9" s="4" customFormat="1" ht="15.75" customHeight="1" x14ac:dyDescent="0.2">
      <c r="A184" s="1"/>
      <c r="B184" s="1"/>
      <c r="C184" s="52" t="s">
        <v>1956</v>
      </c>
      <c r="D184" s="59">
        <v>2835</v>
      </c>
      <c r="E184" s="77"/>
      <c r="F184" s="23"/>
      <c r="G184" s="23"/>
      <c r="I184" s="97"/>
    </row>
    <row r="185" spans="1:9" s="4" customFormat="1" ht="15.75" customHeight="1" x14ac:dyDescent="0.2">
      <c r="A185" s="1"/>
      <c r="B185" s="1"/>
      <c r="C185" s="52" t="s">
        <v>1957</v>
      </c>
      <c r="D185" s="59">
        <v>2856</v>
      </c>
      <c r="E185" s="77"/>
      <c r="F185" s="23"/>
      <c r="G185" s="23"/>
      <c r="I185" s="97"/>
    </row>
    <row r="186" spans="1:9" s="4" customFormat="1" ht="15.75" customHeight="1" x14ac:dyDescent="0.2">
      <c r="A186" s="1"/>
      <c r="B186" s="1"/>
      <c r="C186" s="52" t="s">
        <v>1958</v>
      </c>
      <c r="D186" s="59">
        <v>3090</v>
      </c>
      <c r="E186" s="77"/>
      <c r="F186" s="23"/>
      <c r="G186" s="23"/>
      <c r="I186" s="97"/>
    </row>
    <row r="187" spans="1:9" s="4" customFormat="1" ht="15.75" customHeight="1" x14ac:dyDescent="0.2">
      <c r="A187" s="1"/>
      <c r="B187" s="1"/>
      <c r="C187" s="52" t="s">
        <v>1959</v>
      </c>
      <c r="D187" s="59">
        <v>1243</v>
      </c>
      <c r="E187" s="77"/>
      <c r="F187" s="23"/>
      <c r="G187" s="23"/>
      <c r="I187" s="97"/>
    </row>
    <row r="188" spans="1:9" s="4" customFormat="1" ht="15.75" customHeight="1" x14ac:dyDescent="0.2">
      <c r="A188" s="1"/>
      <c r="B188" s="1"/>
      <c r="C188" s="52" t="s">
        <v>1960</v>
      </c>
      <c r="D188" s="59">
        <v>2891</v>
      </c>
      <c r="E188" s="77"/>
      <c r="F188" s="23"/>
      <c r="G188" s="23"/>
      <c r="I188" s="97"/>
    </row>
    <row r="189" spans="1:9" s="4" customFormat="1" ht="15.75" customHeight="1" x14ac:dyDescent="0.2">
      <c r="A189" s="1"/>
      <c r="B189" s="1"/>
      <c r="C189" s="52" t="s">
        <v>1961</v>
      </c>
      <c r="D189" s="59">
        <v>1354</v>
      </c>
      <c r="E189" s="77"/>
      <c r="F189" s="23"/>
      <c r="G189" s="23"/>
      <c r="I189" s="97"/>
    </row>
    <row r="190" spans="1:9" s="4" customFormat="1" ht="15.75" customHeight="1" x14ac:dyDescent="0.2">
      <c r="A190" s="1"/>
      <c r="B190" s="1"/>
      <c r="C190" s="52" t="s">
        <v>1962</v>
      </c>
      <c r="D190" s="59">
        <v>1800</v>
      </c>
      <c r="E190" s="77"/>
      <c r="F190" s="23"/>
      <c r="G190" s="23"/>
      <c r="I190" s="97"/>
    </row>
    <row r="191" spans="1:9" s="4" customFormat="1" ht="15.75" customHeight="1" x14ac:dyDescent="0.2">
      <c r="A191" s="1"/>
      <c r="B191" s="1"/>
      <c r="C191" s="52" t="s">
        <v>1963</v>
      </c>
      <c r="D191" s="59">
        <v>2109</v>
      </c>
      <c r="E191" s="77"/>
      <c r="F191" s="23"/>
      <c r="G191" s="23"/>
      <c r="I191" s="97"/>
    </row>
    <row r="192" spans="1:9" s="4" customFormat="1" ht="15.75" customHeight="1" x14ac:dyDescent="0.2">
      <c r="A192" s="1"/>
      <c r="B192" s="1"/>
      <c r="C192" s="52" t="s">
        <v>1964</v>
      </c>
      <c r="D192" s="59">
        <v>1438</v>
      </c>
      <c r="E192" s="77"/>
      <c r="F192" s="23"/>
      <c r="G192" s="23"/>
      <c r="I192" s="97"/>
    </row>
    <row r="193" spans="1:9" s="4" customFormat="1" ht="15.75" customHeight="1" x14ac:dyDescent="0.2">
      <c r="A193" s="1"/>
      <c r="B193" s="1"/>
      <c r="C193" s="52" t="s">
        <v>53</v>
      </c>
      <c r="D193" s="59">
        <v>2108</v>
      </c>
      <c r="E193" s="77"/>
      <c r="F193" s="23"/>
      <c r="G193" s="23"/>
      <c r="I193" s="97"/>
    </row>
    <row r="194" spans="1:9" s="4" customFormat="1" ht="15.75" customHeight="1" x14ac:dyDescent="0.2">
      <c r="A194" s="1"/>
      <c r="B194" s="1"/>
      <c r="C194" s="52" t="s">
        <v>82</v>
      </c>
      <c r="D194" s="59">
        <v>1856</v>
      </c>
      <c r="E194" s="77"/>
      <c r="F194" s="23"/>
      <c r="G194" s="23"/>
      <c r="I194" s="97"/>
    </row>
    <row r="195" spans="1:9" s="4" customFormat="1" ht="15.75" customHeight="1" x14ac:dyDescent="0.2">
      <c r="A195" s="1"/>
      <c r="B195" s="1"/>
      <c r="C195" s="52" t="s">
        <v>1965</v>
      </c>
      <c r="D195" s="59">
        <v>4898</v>
      </c>
      <c r="E195" s="77"/>
      <c r="F195" s="23"/>
      <c r="G195" s="23"/>
      <c r="I195" s="97"/>
    </row>
    <row r="196" spans="1:9" s="4" customFormat="1" ht="15.75" customHeight="1" x14ac:dyDescent="0.2">
      <c r="A196" s="1"/>
      <c r="B196" s="1"/>
      <c r="C196" s="52" t="s">
        <v>1966</v>
      </c>
      <c r="D196" s="59">
        <v>1637</v>
      </c>
      <c r="E196" s="77"/>
      <c r="F196" s="23"/>
      <c r="G196" s="23"/>
      <c r="I196" s="97"/>
    </row>
    <row r="197" spans="1:9" s="4" customFormat="1" ht="15.75" customHeight="1" x14ac:dyDescent="0.2">
      <c r="A197" s="1"/>
      <c r="B197" s="1"/>
      <c r="C197" s="52" t="s">
        <v>1967</v>
      </c>
      <c r="D197" s="59">
        <v>1522</v>
      </c>
      <c r="E197" s="77"/>
      <c r="F197" s="23"/>
      <c r="G197" s="23"/>
      <c r="I197" s="97"/>
    </row>
    <row r="198" spans="1:9" s="4" customFormat="1" ht="15.75" customHeight="1" x14ac:dyDescent="0.2">
      <c r="A198" s="1"/>
      <c r="B198" s="1"/>
      <c r="C198" s="52" t="s">
        <v>1968</v>
      </c>
      <c r="D198" s="59">
        <v>1826</v>
      </c>
      <c r="E198" s="77"/>
      <c r="F198" s="23"/>
      <c r="G198" s="23"/>
      <c r="I198" s="97"/>
    </row>
    <row r="199" spans="1:9" s="5" customFormat="1" ht="15.75" customHeight="1" x14ac:dyDescent="0.25">
      <c r="A199" s="1"/>
      <c r="B199" s="1"/>
      <c r="C199" s="52" t="s">
        <v>1969</v>
      </c>
      <c r="D199" s="59">
        <v>1233</v>
      </c>
      <c r="E199" s="77"/>
      <c r="F199" s="23"/>
      <c r="G199" s="23"/>
      <c r="I199" s="97"/>
    </row>
    <row r="200" spans="1:9" s="4" customFormat="1" ht="15.75" customHeight="1" x14ac:dyDescent="0.2">
      <c r="A200" s="1"/>
      <c r="B200" s="1"/>
      <c r="C200" s="52" t="s">
        <v>1970</v>
      </c>
      <c r="D200" s="59">
        <v>1110</v>
      </c>
      <c r="E200" s="77"/>
      <c r="F200" s="23"/>
      <c r="G200" s="23"/>
      <c r="I200" s="97"/>
    </row>
    <row r="201" spans="1:9" s="4" customFormat="1" ht="15.75" customHeight="1" x14ac:dyDescent="0.2">
      <c r="A201" s="1"/>
      <c r="B201" s="1"/>
      <c r="C201" s="52" t="s">
        <v>1971</v>
      </c>
      <c r="D201" s="59">
        <v>1327</v>
      </c>
      <c r="E201" s="77"/>
      <c r="F201" s="23"/>
      <c r="G201" s="23"/>
      <c r="I201" s="97"/>
    </row>
    <row r="202" spans="1:9" s="5" customFormat="1" ht="15.75" customHeight="1" x14ac:dyDescent="0.25">
      <c r="A202" s="1"/>
      <c r="B202" s="1"/>
      <c r="C202" s="52" t="s">
        <v>1972</v>
      </c>
      <c r="D202" s="59">
        <v>3271</v>
      </c>
      <c r="E202" s="77"/>
      <c r="F202" s="23"/>
      <c r="G202" s="23"/>
      <c r="I202" s="97"/>
    </row>
    <row r="203" spans="1:9" s="5" customFormat="1" ht="15.75" customHeight="1" x14ac:dyDescent="0.25">
      <c r="A203" s="1"/>
      <c r="B203" s="1"/>
      <c r="C203" s="52" t="s">
        <v>1973</v>
      </c>
      <c r="D203" s="59">
        <v>3701</v>
      </c>
      <c r="E203" s="77"/>
      <c r="F203" s="23"/>
      <c r="G203" s="23"/>
      <c r="I203" s="97"/>
    </row>
    <row r="204" spans="1:9" s="4" customFormat="1" ht="15.75" customHeight="1" x14ac:dyDescent="0.2">
      <c r="A204" s="1"/>
      <c r="B204" s="1"/>
      <c r="C204" s="52" t="s">
        <v>1974</v>
      </c>
      <c r="D204" s="59">
        <v>1589</v>
      </c>
      <c r="E204" s="77"/>
      <c r="F204" s="23"/>
      <c r="G204" s="23"/>
      <c r="I204" s="97"/>
    </row>
    <row r="205" spans="1:9" s="4" customFormat="1" ht="15.75" customHeight="1" x14ac:dyDescent="0.2">
      <c r="A205" s="1"/>
      <c r="B205" s="1"/>
      <c r="C205" s="52" t="s">
        <v>1975</v>
      </c>
      <c r="D205" s="59">
        <v>2986</v>
      </c>
      <c r="E205" s="77"/>
      <c r="F205" s="23"/>
      <c r="G205" s="23"/>
      <c r="I205" s="97"/>
    </row>
    <row r="206" spans="1:9" s="4" customFormat="1" ht="15.75" customHeight="1" x14ac:dyDescent="0.2">
      <c r="A206" s="1"/>
      <c r="B206" s="1"/>
      <c r="C206" s="52" t="s">
        <v>1976</v>
      </c>
      <c r="D206" s="59">
        <v>1017</v>
      </c>
      <c r="E206" s="77"/>
      <c r="F206" s="23"/>
      <c r="G206" s="23"/>
      <c r="I206" s="97"/>
    </row>
    <row r="207" spans="1:9" s="4" customFormat="1" ht="15.75" customHeight="1" x14ac:dyDescent="0.2">
      <c r="A207" s="1"/>
      <c r="B207" s="1"/>
      <c r="C207" s="52" t="s">
        <v>1977</v>
      </c>
      <c r="D207" s="59">
        <v>2081</v>
      </c>
      <c r="E207" s="77"/>
      <c r="F207" s="23"/>
      <c r="G207" s="23"/>
      <c r="I207" s="97"/>
    </row>
    <row r="208" spans="1:9" s="4" customFormat="1" ht="15.75" customHeight="1" x14ac:dyDescent="0.2">
      <c r="A208" s="1"/>
      <c r="B208" s="1"/>
      <c r="C208" s="52" t="s">
        <v>162</v>
      </c>
      <c r="D208" s="59">
        <v>1279</v>
      </c>
      <c r="E208" s="77"/>
      <c r="F208" s="23"/>
      <c r="G208" s="23"/>
      <c r="I208" s="97"/>
    </row>
    <row r="209" spans="1:9" s="4" customFormat="1" ht="15.75" customHeight="1" x14ac:dyDescent="0.25">
      <c r="A209" s="1"/>
      <c r="B209" s="1"/>
      <c r="C209" s="52" t="s">
        <v>65</v>
      </c>
      <c r="D209" s="59">
        <v>1592</v>
      </c>
      <c r="E209" s="77"/>
      <c r="F209" s="23"/>
      <c r="G209" s="23"/>
      <c r="H209" s="93"/>
      <c r="I209" s="97"/>
    </row>
    <row r="210" spans="1:9" s="4" customFormat="1" ht="15.75" customHeight="1" x14ac:dyDescent="0.2">
      <c r="A210" s="1"/>
      <c r="B210" s="1"/>
      <c r="C210" s="52" t="s">
        <v>891</v>
      </c>
      <c r="D210" s="59">
        <v>3050</v>
      </c>
      <c r="E210" s="77"/>
      <c r="F210" s="23"/>
      <c r="G210" s="23"/>
      <c r="I210" s="97"/>
    </row>
    <row r="211" spans="1:9" s="4" customFormat="1" ht="15.75" customHeight="1" x14ac:dyDescent="0.2">
      <c r="A211" s="1"/>
      <c r="B211" s="1"/>
      <c r="C211" s="52" t="s">
        <v>40</v>
      </c>
      <c r="D211" s="59">
        <v>1779</v>
      </c>
      <c r="E211" s="77"/>
      <c r="F211" s="23"/>
      <c r="G211" s="23"/>
      <c r="I211" s="97"/>
    </row>
    <row r="212" spans="1:9" s="4" customFormat="1" ht="15.75" customHeight="1" x14ac:dyDescent="0.2">
      <c r="A212" s="1"/>
      <c r="B212" s="1"/>
      <c r="C212" s="52" t="s">
        <v>3</v>
      </c>
      <c r="D212" s="59">
        <v>3186</v>
      </c>
      <c r="E212" s="77"/>
      <c r="F212" s="23"/>
      <c r="G212" s="23"/>
      <c r="I212" s="97"/>
    </row>
    <row r="213" spans="1:9" s="4" customFormat="1" ht="15.75" customHeight="1" x14ac:dyDescent="0.2">
      <c r="A213" s="1"/>
      <c r="B213" s="1"/>
      <c r="C213" s="52" t="s">
        <v>1791</v>
      </c>
      <c r="D213" s="59">
        <v>1212</v>
      </c>
      <c r="E213" s="77"/>
      <c r="F213" s="23"/>
      <c r="G213" s="23"/>
      <c r="I213" s="97"/>
    </row>
    <row r="214" spans="1:9" s="4" customFormat="1" ht="15.75" customHeight="1" x14ac:dyDescent="0.2">
      <c r="A214" s="1"/>
      <c r="B214" s="1"/>
      <c r="C214" s="52" t="s">
        <v>10</v>
      </c>
      <c r="D214" s="59">
        <v>1492</v>
      </c>
      <c r="E214" s="77"/>
      <c r="F214" s="23"/>
      <c r="G214" s="23"/>
      <c r="I214" s="97"/>
    </row>
    <row r="215" spans="1:9" s="4" customFormat="1" ht="15.75" customHeight="1" x14ac:dyDescent="0.2">
      <c r="A215" s="1"/>
      <c r="B215" s="1"/>
      <c r="C215" s="52" t="s">
        <v>76</v>
      </c>
      <c r="D215" s="59">
        <v>903</v>
      </c>
      <c r="E215" s="77"/>
      <c r="F215" s="23"/>
      <c r="G215" s="23"/>
      <c r="I215" s="97"/>
    </row>
    <row r="216" spans="1:9" s="5" customFormat="1" ht="15.75" customHeight="1" x14ac:dyDescent="0.25">
      <c r="A216" s="1"/>
      <c r="B216" s="1"/>
      <c r="C216" s="52" t="s">
        <v>36</v>
      </c>
      <c r="D216" s="59">
        <v>2283</v>
      </c>
      <c r="E216" s="77"/>
      <c r="F216" s="23"/>
      <c r="G216" s="23"/>
      <c r="I216" s="97"/>
    </row>
    <row r="217" spans="1:9" s="4" customFormat="1" ht="15.75" customHeight="1" x14ac:dyDescent="0.2">
      <c r="A217" s="1"/>
      <c r="B217" s="1"/>
      <c r="C217" s="52" t="s">
        <v>1978</v>
      </c>
      <c r="D217" s="59">
        <v>1573</v>
      </c>
      <c r="E217" s="77"/>
      <c r="F217" s="23"/>
      <c r="G217" s="23"/>
      <c r="I217" s="97"/>
    </row>
    <row r="218" spans="1:9" s="4" customFormat="1" ht="15.75" customHeight="1" x14ac:dyDescent="0.2">
      <c r="A218" s="1"/>
      <c r="B218" s="1"/>
      <c r="C218" s="52" t="s">
        <v>1979</v>
      </c>
      <c r="D218" s="59">
        <v>1528</v>
      </c>
      <c r="E218" s="77"/>
      <c r="F218" s="23"/>
      <c r="G218" s="23"/>
      <c r="I218" s="97"/>
    </row>
    <row r="219" spans="1:9" s="4" customFormat="1" ht="15.75" customHeight="1" x14ac:dyDescent="0.2">
      <c r="A219" s="1"/>
      <c r="B219" s="1"/>
      <c r="C219" s="52" t="s">
        <v>1980</v>
      </c>
      <c r="D219" s="59">
        <v>1732</v>
      </c>
      <c r="E219" s="77"/>
      <c r="F219" s="23"/>
      <c r="G219" s="23"/>
      <c r="I219" s="97"/>
    </row>
    <row r="220" spans="1:9" s="4" customFormat="1" ht="15.75" customHeight="1" x14ac:dyDescent="0.2">
      <c r="A220" s="1"/>
      <c r="B220" s="1"/>
      <c r="C220" s="52" t="s">
        <v>1981</v>
      </c>
      <c r="D220" s="59">
        <v>4461</v>
      </c>
      <c r="E220" s="77"/>
      <c r="F220" s="23"/>
      <c r="G220" s="23"/>
      <c r="I220" s="97"/>
    </row>
    <row r="221" spans="1:9" s="4" customFormat="1" ht="15.75" customHeight="1" x14ac:dyDescent="0.2">
      <c r="A221" s="1"/>
      <c r="B221" s="1"/>
      <c r="C221" s="52" t="s">
        <v>1982</v>
      </c>
      <c r="D221" s="59">
        <v>917</v>
      </c>
      <c r="E221" s="77"/>
      <c r="F221" s="23"/>
      <c r="G221" s="23"/>
      <c r="I221" s="97"/>
    </row>
    <row r="222" spans="1:9" s="4" customFormat="1" ht="15.75" customHeight="1" x14ac:dyDescent="0.2">
      <c r="A222" s="1"/>
      <c r="B222" s="1"/>
      <c r="C222" s="52" t="s">
        <v>153</v>
      </c>
      <c r="D222" s="59">
        <v>1818</v>
      </c>
      <c r="E222" s="77"/>
      <c r="F222" s="23"/>
      <c r="G222" s="23"/>
      <c r="I222" s="97"/>
    </row>
    <row r="223" spans="1:9" s="5" customFormat="1" ht="15.75" customHeight="1" x14ac:dyDescent="0.25">
      <c r="A223" s="1"/>
      <c r="B223" s="1"/>
      <c r="C223" s="51" t="s">
        <v>1983</v>
      </c>
      <c r="D223" s="65">
        <f>SUM(D224:D244)</f>
        <v>68952</v>
      </c>
      <c r="E223" s="77"/>
      <c r="F223" s="23"/>
      <c r="G223" s="23"/>
      <c r="I223" s="65"/>
    </row>
    <row r="224" spans="1:9" s="4" customFormat="1" ht="15.75" customHeight="1" x14ac:dyDescent="0.2">
      <c r="A224" s="1"/>
      <c r="B224" s="1"/>
      <c r="C224" s="52" t="s">
        <v>1984</v>
      </c>
      <c r="D224" s="59">
        <v>2572</v>
      </c>
      <c r="E224" s="77"/>
      <c r="F224" s="23"/>
      <c r="G224" s="23"/>
      <c r="I224" s="97"/>
    </row>
    <row r="225" spans="1:9" s="4" customFormat="1" ht="15.75" customHeight="1" x14ac:dyDescent="0.2">
      <c r="A225" s="1"/>
      <c r="B225" s="1"/>
      <c r="C225" s="52" t="s">
        <v>1985</v>
      </c>
      <c r="D225" s="59">
        <v>3058</v>
      </c>
      <c r="E225" s="77"/>
      <c r="F225" s="23"/>
      <c r="G225" s="23"/>
      <c r="I225" s="97"/>
    </row>
    <row r="226" spans="1:9" s="4" customFormat="1" ht="15.75" customHeight="1" x14ac:dyDescent="0.2">
      <c r="A226" s="1"/>
      <c r="B226" s="1"/>
      <c r="C226" s="52" t="s">
        <v>1986</v>
      </c>
      <c r="D226" s="59">
        <v>4378</v>
      </c>
      <c r="E226" s="77"/>
      <c r="F226" s="23"/>
      <c r="G226" s="23"/>
      <c r="I226" s="97"/>
    </row>
    <row r="227" spans="1:9" s="4" customFormat="1" ht="15.75" customHeight="1" x14ac:dyDescent="0.2">
      <c r="A227" s="1"/>
      <c r="B227" s="1"/>
      <c r="C227" s="52" t="s">
        <v>1987</v>
      </c>
      <c r="D227" s="59">
        <v>2718</v>
      </c>
      <c r="E227" s="77"/>
      <c r="F227" s="23"/>
      <c r="G227" s="23"/>
      <c r="I227" s="97"/>
    </row>
    <row r="228" spans="1:9" s="4" customFormat="1" ht="15.75" customHeight="1" x14ac:dyDescent="0.2">
      <c r="A228" s="1"/>
      <c r="B228" s="1"/>
      <c r="C228" s="52" t="s">
        <v>1988</v>
      </c>
      <c r="D228" s="59">
        <v>5101</v>
      </c>
      <c r="E228" s="77"/>
      <c r="F228" s="23"/>
      <c r="G228" s="23"/>
      <c r="I228" s="97"/>
    </row>
    <row r="229" spans="1:9" s="4" customFormat="1" ht="15.75" customHeight="1" x14ac:dyDescent="0.2">
      <c r="A229" s="1"/>
      <c r="B229" s="1"/>
      <c r="C229" s="52" t="s">
        <v>1989</v>
      </c>
      <c r="D229" s="59">
        <v>4690</v>
      </c>
      <c r="E229" s="77"/>
      <c r="F229" s="23"/>
      <c r="G229" s="23"/>
      <c r="I229" s="97"/>
    </row>
    <row r="230" spans="1:9" s="4" customFormat="1" ht="15.75" customHeight="1" x14ac:dyDescent="0.2">
      <c r="A230" s="1"/>
      <c r="B230" s="1"/>
      <c r="C230" s="52" t="s">
        <v>1990</v>
      </c>
      <c r="D230" s="59">
        <v>5062</v>
      </c>
      <c r="E230" s="77"/>
      <c r="F230" s="23"/>
      <c r="G230" s="23"/>
      <c r="I230" s="97"/>
    </row>
    <row r="231" spans="1:9" s="4" customFormat="1" ht="15.75" customHeight="1" x14ac:dyDescent="0.2">
      <c r="A231" s="1"/>
      <c r="B231" s="1"/>
      <c r="C231" s="52" t="s">
        <v>119</v>
      </c>
      <c r="D231" s="59">
        <v>1750</v>
      </c>
      <c r="E231" s="77"/>
      <c r="F231" s="23"/>
      <c r="G231" s="23"/>
      <c r="I231" s="97"/>
    </row>
    <row r="232" spans="1:9" s="4" customFormat="1" ht="15.75" customHeight="1" x14ac:dyDescent="0.2">
      <c r="A232" s="1"/>
      <c r="B232" s="1"/>
      <c r="C232" s="52" t="s">
        <v>924</v>
      </c>
      <c r="D232" s="59">
        <v>3571</v>
      </c>
      <c r="E232" s="77"/>
      <c r="F232" s="23"/>
      <c r="G232" s="23"/>
      <c r="I232" s="97"/>
    </row>
    <row r="233" spans="1:9" s="4" customFormat="1" ht="15.75" customHeight="1" x14ac:dyDescent="0.2">
      <c r="A233" s="1"/>
      <c r="B233" s="1"/>
      <c r="C233" s="52" t="s">
        <v>1776</v>
      </c>
      <c r="D233" s="59">
        <v>1205</v>
      </c>
      <c r="E233" s="77"/>
      <c r="F233" s="23"/>
      <c r="G233" s="23"/>
      <c r="I233" s="97"/>
    </row>
    <row r="234" spans="1:9" s="4" customFormat="1" ht="15.75" customHeight="1" x14ac:dyDescent="0.2">
      <c r="A234" s="1"/>
      <c r="B234" s="1"/>
      <c r="C234" s="52" t="s">
        <v>1991</v>
      </c>
      <c r="D234" s="59">
        <v>2297</v>
      </c>
      <c r="E234" s="77"/>
      <c r="F234" s="23"/>
      <c r="G234" s="23"/>
      <c r="I234" s="97"/>
    </row>
    <row r="235" spans="1:9" s="4" customFormat="1" ht="15.75" customHeight="1" x14ac:dyDescent="0.2">
      <c r="A235" s="1"/>
      <c r="B235" s="1"/>
      <c r="C235" s="52" t="s">
        <v>79</v>
      </c>
      <c r="D235" s="59">
        <v>3833</v>
      </c>
      <c r="E235" s="77"/>
      <c r="F235" s="23"/>
      <c r="G235" s="23"/>
      <c r="I235" s="97"/>
    </row>
    <row r="236" spans="1:9" s="5" customFormat="1" ht="15.75" customHeight="1" x14ac:dyDescent="0.25">
      <c r="A236" s="1"/>
      <c r="B236" s="1"/>
      <c r="C236" s="52" t="s">
        <v>81</v>
      </c>
      <c r="D236" s="59">
        <v>2348</v>
      </c>
      <c r="E236" s="77"/>
      <c r="F236" s="23"/>
      <c r="G236" s="23"/>
      <c r="I236" s="97"/>
    </row>
    <row r="237" spans="1:9" s="4" customFormat="1" ht="15.75" customHeight="1" x14ac:dyDescent="0.2">
      <c r="A237" s="1"/>
      <c r="B237" s="1"/>
      <c r="C237" s="52" t="s">
        <v>1992</v>
      </c>
      <c r="D237" s="59">
        <v>3293</v>
      </c>
      <c r="E237" s="77"/>
      <c r="F237" s="23"/>
      <c r="G237" s="23"/>
      <c r="I237" s="97"/>
    </row>
    <row r="238" spans="1:9" s="4" customFormat="1" ht="15.75" customHeight="1" x14ac:dyDescent="0.2">
      <c r="A238" s="1"/>
      <c r="B238" s="1"/>
      <c r="C238" s="52" t="s">
        <v>1993</v>
      </c>
      <c r="D238" s="59">
        <v>1956</v>
      </c>
      <c r="E238" s="77"/>
      <c r="F238" s="23"/>
      <c r="G238" s="23"/>
      <c r="I238" s="97"/>
    </row>
    <row r="239" spans="1:9" s="4" customFormat="1" ht="15.75" customHeight="1" x14ac:dyDescent="0.2">
      <c r="A239" s="1"/>
      <c r="B239" s="1"/>
      <c r="C239" s="52" t="s">
        <v>1994</v>
      </c>
      <c r="D239" s="59">
        <v>3459</v>
      </c>
      <c r="E239" s="77"/>
      <c r="F239" s="23"/>
      <c r="G239" s="23"/>
      <c r="I239" s="97"/>
    </row>
    <row r="240" spans="1:9" s="4" customFormat="1" ht="15.75" customHeight="1" x14ac:dyDescent="0.2">
      <c r="A240" s="1"/>
      <c r="B240" s="1"/>
      <c r="C240" s="52" t="s">
        <v>1995</v>
      </c>
      <c r="D240" s="59">
        <v>1854</v>
      </c>
      <c r="E240" s="77"/>
      <c r="F240" s="23"/>
      <c r="G240" s="23"/>
      <c r="I240" s="97"/>
    </row>
    <row r="241" spans="1:9" s="4" customFormat="1" ht="15.75" customHeight="1" x14ac:dyDescent="0.2">
      <c r="A241" s="1"/>
      <c r="B241" s="1"/>
      <c r="C241" s="52" t="s">
        <v>65</v>
      </c>
      <c r="D241" s="59">
        <v>1671</v>
      </c>
      <c r="E241" s="77"/>
      <c r="F241" s="23"/>
      <c r="G241" s="23"/>
      <c r="I241" s="97"/>
    </row>
    <row r="242" spans="1:9" s="4" customFormat="1" ht="15.75" customHeight="1" x14ac:dyDescent="0.2">
      <c r="A242" s="1"/>
      <c r="B242" s="1"/>
      <c r="C242" s="52" t="s">
        <v>371</v>
      </c>
      <c r="D242" s="59">
        <v>3615</v>
      </c>
      <c r="E242" s="77"/>
      <c r="F242" s="23"/>
      <c r="G242" s="23"/>
      <c r="I242" s="97"/>
    </row>
    <row r="243" spans="1:9" s="4" customFormat="1" ht="15.75" customHeight="1" x14ac:dyDescent="0.2">
      <c r="A243" s="1"/>
      <c r="B243" s="1"/>
      <c r="C243" s="52" t="s">
        <v>501</v>
      </c>
      <c r="D243" s="59">
        <v>8115</v>
      </c>
      <c r="E243" s="77"/>
      <c r="F243" s="23"/>
      <c r="G243" s="23"/>
      <c r="I243" s="97"/>
    </row>
    <row r="244" spans="1:9" s="4" customFormat="1" ht="15.75" customHeight="1" x14ac:dyDescent="0.2">
      <c r="A244" s="1"/>
      <c r="B244" s="1"/>
      <c r="C244" s="52" t="s">
        <v>1996</v>
      </c>
      <c r="D244" s="59">
        <v>2406</v>
      </c>
      <c r="E244" s="77"/>
      <c r="F244" s="23"/>
      <c r="G244" s="23"/>
      <c r="I244" s="97"/>
    </row>
    <row r="245" spans="1:9" s="4" customFormat="1" ht="15.75" customHeight="1" x14ac:dyDescent="0.2">
      <c r="A245" s="1"/>
      <c r="B245" s="1"/>
      <c r="C245" s="52"/>
      <c r="D245" s="66"/>
      <c r="E245" s="77"/>
      <c r="F245" s="23"/>
      <c r="G245" s="23"/>
    </row>
    <row r="246" spans="1:9" s="5" customFormat="1" ht="15.75" customHeight="1" x14ac:dyDescent="0.25">
      <c r="A246" s="1"/>
      <c r="B246" s="1"/>
      <c r="C246" s="51" t="s">
        <v>1997</v>
      </c>
      <c r="D246" s="65">
        <f>SUM(D247:D270)</f>
        <v>32597</v>
      </c>
      <c r="E246" s="77"/>
      <c r="F246" s="23"/>
      <c r="G246" s="23"/>
      <c r="I246" s="65"/>
    </row>
    <row r="247" spans="1:9" s="4" customFormat="1" ht="15.75" customHeight="1" x14ac:dyDescent="0.2">
      <c r="A247" s="1"/>
      <c r="B247" s="1"/>
      <c r="C247" s="52" t="s">
        <v>1998</v>
      </c>
      <c r="D247" s="66">
        <v>648</v>
      </c>
      <c r="E247" s="77"/>
      <c r="F247" s="23"/>
      <c r="G247" s="23"/>
      <c r="I247" s="97"/>
    </row>
    <row r="248" spans="1:9" s="4" customFormat="1" ht="15.75" customHeight="1" x14ac:dyDescent="0.2">
      <c r="A248" s="1"/>
      <c r="B248" s="1"/>
      <c r="C248" s="52" t="s">
        <v>1999</v>
      </c>
      <c r="D248" s="66">
        <v>464</v>
      </c>
      <c r="E248" s="77"/>
      <c r="F248" s="23"/>
      <c r="G248" s="23"/>
      <c r="I248" s="97"/>
    </row>
    <row r="249" spans="1:9" s="4" customFormat="1" ht="15.75" customHeight="1" x14ac:dyDescent="0.2">
      <c r="A249" s="1"/>
      <c r="B249" s="1"/>
      <c r="C249" s="52" t="s">
        <v>2000</v>
      </c>
      <c r="D249" s="66">
        <v>1660</v>
      </c>
      <c r="E249" s="77"/>
      <c r="F249" s="23"/>
      <c r="G249" s="23"/>
      <c r="I249" s="97"/>
    </row>
    <row r="250" spans="1:9" s="4" customFormat="1" ht="15.75" customHeight="1" x14ac:dyDescent="0.2">
      <c r="A250" s="1"/>
      <c r="B250" s="1"/>
      <c r="C250" s="52" t="s">
        <v>2001</v>
      </c>
      <c r="D250" s="66">
        <v>679</v>
      </c>
      <c r="E250" s="77"/>
      <c r="F250" s="23"/>
      <c r="G250" s="23"/>
      <c r="I250" s="97"/>
    </row>
    <row r="251" spans="1:9" s="5" customFormat="1" ht="15.75" customHeight="1" x14ac:dyDescent="0.25">
      <c r="A251" s="1"/>
      <c r="B251" s="1"/>
      <c r="C251" s="52" t="s">
        <v>2002</v>
      </c>
      <c r="D251" s="66">
        <v>743</v>
      </c>
      <c r="E251" s="77"/>
      <c r="F251" s="23"/>
      <c r="G251" s="23"/>
      <c r="I251" s="97"/>
    </row>
    <row r="252" spans="1:9" s="4" customFormat="1" ht="15.75" customHeight="1" x14ac:dyDescent="0.2">
      <c r="A252" s="1"/>
      <c r="B252" s="1"/>
      <c r="C252" s="52" t="s">
        <v>2003</v>
      </c>
      <c r="D252" s="66">
        <v>687</v>
      </c>
      <c r="E252" s="77"/>
      <c r="F252" s="23"/>
      <c r="G252" s="23"/>
      <c r="I252" s="97"/>
    </row>
    <row r="253" spans="1:9" s="4" customFormat="1" ht="15.75" customHeight="1" x14ac:dyDescent="0.2">
      <c r="A253" s="1"/>
      <c r="B253" s="1"/>
      <c r="C253" s="52" t="s">
        <v>2004</v>
      </c>
      <c r="D253" s="66">
        <v>877</v>
      </c>
      <c r="E253" s="77"/>
      <c r="F253" s="23"/>
      <c r="G253" s="23"/>
      <c r="I253" s="97"/>
    </row>
    <row r="254" spans="1:9" s="5" customFormat="1" ht="15.75" customHeight="1" x14ac:dyDescent="0.25">
      <c r="A254" s="1"/>
      <c r="B254" s="1"/>
      <c r="C254" s="52" t="s">
        <v>2005</v>
      </c>
      <c r="D254" s="66">
        <v>453</v>
      </c>
      <c r="E254" s="77"/>
      <c r="F254" s="23"/>
      <c r="G254" s="23"/>
      <c r="I254" s="97"/>
    </row>
    <row r="255" spans="1:9" s="4" customFormat="1" ht="15.75" customHeight="1" x14ac:dyDescent="0.2">
      <c r="A255" s="1"/>
      <c r="B255" s="1"/>
      <c r="C255" s="52" t="s">
        <v>2006</v>
      </c>
      <c r="D255" s="66">
        <v>442</v>
      </c>
      <c r="E255" s="77"/>
      <c r="F255" s="23"/>
      <c r="G255" s="23"/>
      <c r="I255" s="97"/>
    </row>
    <row r="256" spans="1:9" s="4" customFormat="1" ht="15.75" customHeight="1" x14ac:dyDescent="0.2">
      <c r="A256" s="1"/>
      <c r="B256" s="1"/>
      <c r="C256" s="52" t="s">
        <v>2007</v>
      </c>
      <c r="D256" s="66">
        <v>915</v>
      </c>
      <c r="E256" s="77"/>
      <c r="F256" s="23"/>
      <c r="G256" s="23"/>
      <c r="I256" s="97"/>
    </row>
    <row r="257" spans="1:9" s="4" customFormat="1" ht="15.75" customHeight="1" x14ac:dyDescent="0.2">
      <c r="A257" s="1"/>
      <c r="B257" s="1"/>
      <c r="C257" s="52" t="s">
        <v>1278</v>
      </c>
      <c r="D257" s="66">
        <v>1267</v>
      </c>
      <c r="E257" s="77"/>
      <c r="F257" s="23"/>
      <c r="G257" s="23"/>
      <c r="I257" s="97"/>
    </row>
    <row r="258" spans="1:9" s="4" customFormat="1" ht="15.75" customHeight="1" x14ac:dyDescent="0.2">
      <c r="A258" s="1"/>
      <c r="B258" s="1"/>
      <c r="C258" s="52" t="s">
        <v>2008</v>
      </c>
      <c r="D258" s="66">
        <v>2565</v>
      </c>
      <c r="E258" s="77"/>
      <c r="F258" s="23"/>
      <c r="G258" s="23"/>
      <c r="I258" s="97"/>
    </row>
    <row r="259" spans="1:9" s="4" customFormat="1" ht="15.75" customHeight="1" x14ac:dyDescent="0.2">
      <c r="A259" s="1"/>
      <c r="B259" s="1"/>
      <c r="C259" s="52" t="s">
        <v>2009</v>
      </c>
      <c r="D259" s="66">
        <v>817</v>
      </c>
      <c r="E259" s="77"/>
      <c r="F259" s="23"/>
      <c r="G259" s="23"/>
      <c r="I259" s="97"/>
    </row>
    <row r="260" spans="1:9" s="4" customFormat="1" ht="15.75" customHeight="1" x14ac:dyDescent="0.2">
      <c r="A260" s="1"/>
      <c r="B260" s="1"/>
      <c r="C260" s="52" t="s">
        <v>2010</v>
      </c>
      <c r="D260" s="66">
        <v>1618</v>
      </c>
      <c r="E260" s="77"/>
      <c r="F260" s="23"/>
      <c r="G260" s="23"/>
      <c r="I260" s="97"/>
    </row>
    <row r="261" spans="1:9" s="5" customFormat="1" ht="15.75" customHeight="1" x14ac:dyDescent="0.25">
      <c r="A261" s="1"/>
      <c r="B261" s="1"/>
      <c r="C261" s="52" t="s">
        <v>2011</v>
      </c>
      <c r="D261" s="66">
        <v>1570</v>
      </c>
      <c r="E261" s="77"/>
      <c r="F261" s="23"/>
      <c r="G261" s="23"/>
      <c r="I261" s="97"/>
    </row>
    <row r="262" spans="1:9" s="4" customFormat="1" ht="15.75" customHeight="1" x14ac:dyDescent="0.2">
      <c r="A262" s="1"/>
      <c r="B262" s="1"/>
      <c r="C262" s="52" t="s">
        <v>2012</v>
      </c>
      <c r="D262" s="66">
        <v>1831</v>
      </c>
      <c r="E262" s="77"/>
      <c r="F262" s="23"/>
      <c r="G262" s="23"/>
      <c r="I262" s="97"/>
    </row>
    <row r="263" spans="1:9" s="4" customFormat="1" ht="15.75" customHeight="1" x14ac:dyDescent="0.2">
      <c r="A263" s="1"/>
      <c r="B263" s="1"/>
      <c r="C263" s="52" t="s">
        <v>2013</v>
      </c>
      <c r="D263" s="66">
        <v>2008</v>
      </c>
      <c r="E263" s="77"/>
      <c r="F263" s="23"/>
      <c r="G263" s="23"/>
      <c r="I263" s="97"/>
    </row>
    <row r="264" spans="1:9" s="4" customFormat="1" ht="15.75" customHeight="1" x14ac:dyDescent="0.2">
      <c r="A264" s="1"/>
      <c r="B264" s="1"/>
      <c r="C264" s="52" t="s">
        <v>58</v>
      </c>
      <c r="D264" s="66">
        <v>3556</v>
      </c>
      <c r="E264" s="77"/>
      <c r="F264" s="23"/>
      <c r="G264" s="23"/>
      <c r="I264" s="97"/>
    </row>
    <row r="265" spans="1:9" s="4" customFormat="1" ht="15.75" customHeight="1" x14ac:dyDescent="0.2">
      <c r="A265" s="1"/>
      <c r="B265" s="1"/>
      <c r="C265" s="52" t="s">
        <v>59</v>
      </c>
      <c r="D265" s="66">
        <v>3079</v>
      </c>
      <c r="E265" s="77"/>
      <c r="F265" s="23"/>
      <c r="G265" s="23"/>
      <c r="I265" s="97"/>
    </row>
    <row r="266" spans="1:9" s="4" customFormat="1" ht="15.75" customHeight="1" x14ac:dyDescent="0.2">
      <c r="A266" s="1"/>
      <c r="B266" s="1"/>
      <c r="C266" s="52" t="s">
        <v>2014</v>
      </c>
      <c r="D266" s="66">
        <v>1254</v>
      </c>
      <c r="E266" s="77"/>
      <c r="F266" s="23"/>
      <c r="G266" s="23"/>
      <c r="I266" s="97"/>
    </row>
    <row r="267" spans="1:9" s="4" customFormat="1" ht="15.75" customHeight="1" x14ac:dyDescent="0.2">
      <c r="A267" s="1"/>
      <c r="B267" s="1"/>
      <c r="C267" s="52" t="s">
        <v>1791</v>
      </c>
      <c r="D267" s="66">
        <v>1743</v>
      </c>
      <c r="E267" s="77"/>
      <c r="F267" s="23"/>
      <c r="G267" s="23"/>
      <c r="I267" s="97"/>
    </row>
    <row r="268" spans="1:9" s="4" customFormat="1" ht="15.75" customHeight="1" x14ac:dyDescent="0.2">
      <c r="A268" s="1"/>
      <c r="B268" s="1"/>
      <c r="C268" s="52" t="s">
        <v>10</v>
      </c>
      <c r="D268" s="66">
        <v>1541</v>
      </c>
      <c r="E268" s="77"/>
      <c r="F268" s="23"/>
      <c r="G268" s="23"/>
      <c r="I268" s="97"/>
    </row>
    <row r="269" spans="1:9" s="4" customFormat="1" ht="15.75" customHeight="1" x14ac:dyDescent="0.2">
      <c r="A269" s="1"/>
      <c r="B269" s="1"/>
      <c r="C269" s="52" t="s">
        <v>2015</v>
      </c>
      <c r="D269" s="66">
        <v>723</v>
      </c>
      <c r="E269" s="77"/>
      <c r="F269" s="23"/>
      <c r="G269" s="23"/>
      <c r="I269" s="97"/>
    </row>
    <row r="270" spans="1:9" s="4" customFormat="1" ht="15.75" customHeight="1" x14ac:dyDescent="0.2">
      <c r="A270" s="1"/>
      <c r="B270" s="1"/>
      <c r="C270" s="52" t="s">
        <v>2016</v>
      </c>
      <c r="D270" s="66">
        <v>1457</v>
      </c>
      <c r="E270" s="77"/>
      <c r="F270" s="23"/>
      <c r="G270" s="23"/>
      <c r="I270" s="97"/>
    </row>
    <row r="271" spans="1:9" s="4" customFormat="1" ht="15.75" customHeight="1" x14ac:dyDescent="0.2">
      <c r="A271" s="1"/>
      <c r="B271" s="1"/>
      <c r="C271" s="52"/>
      <c r="D271" s="66"/>
      <c r="E271" s="77"/>
      <c r="F271" s="23"/>
      <c r="G271" s="23"/>
    </row>
    <row r="272" spans="1:9" s="5" customFormat="1" ht="15.75" customHeight="1" x14ac:dyDescent="0.25">
      <c r="A272" s="1"/>
      <c r="B272" s="1"/>
      <c r="C272" s="51" t="s">
        <v>2017</v>
      </c>
      <c r="D272" s="65">
        <f>SUM(D273:D309)</f>
        <v>62819</v>
      </c>
      <c r="E272" s="77"/>
      <c r="F272" s="23"/>
      <c r="G272" s="23"/>
      <c r="I272" s="65"/>
    </row>
    <row r="273" spans="1:9" s="4" customFormat="1" ht="15.75" customHeight="1" x14ac:dyDescent="0.2">
      <c r="A273" s="1"/>
      <c r="B273" s="1"/>
      <c r="C273" s="52" t="s">
        <v>2018</v>
      </c>
      <c r="D273" s="66">
        <v>4303</v>
      </c>
      <c r="E273" s="77"/>
      <c r="F273" s="23"/>
      <c r="G273" s="23"/>
      <c r="I273" s="97"/>
    </row>
    <row r="274" spans="1:9" s="4" customFormat="1" ht="15.75" customHeight="1" x14ac:dyDescent="0.2">
      <c r="A274" s="1"/>
      <c r="B274" s="1"/>
      <c r="C274" s="52" t="s">
        <v>2019</v>
      </c>
      <c r="D274" s="66">
        <v>1768</v>
      </c>
      <c r="E274" s="77"/>
      <c r="F274" s="23"/>
      <c r="G274" s="23"/>
      <c r="I274" s="97"/>
    </row>
    <row r="275" spans="1:9" s="5" customFormat="1" ht="15.75" customHeight="1" x14ac:dyDescent="0.25">
      <c r="A275" s="1"/>
      <c r="B275" s="1"/>
      <c r="C275" s="52" t="s">
        <v>2020</v>
      </c>
      <c r="D275" s="66">
        <v>761</v>
      </c>
      <c r="E275" s="77"/>
      <c r="F275" s="23"/>
      <c r="G275" s="23"/>
      <c r="I275" s="97"/>
    </row>
    <row r="276" spans="1:9" s="4" customFormat="1" ht="15.75" customHeight="1" x14ac:dyDescent="0.2">
      <c r="A276" s="1"/>
      <c r="B276" s="1"/>
      <c r="C276" s="52" t="s">
        <v>2021</v>
      </c>
      <c r="D276" s="66">
        <v>1222</v>
      </c>
      <c r="E276" s="77"/>
      <c r="F276" s="23"/>
      <c r="G276" s="23"/>
      <c r="I276" s="97"/>
    </row>
    <row r="277" spans="1:9" s="4" customFormat="1" ht="15.75" customHeight="1" x14ac:dyDescent="0.2">
      <c r="A277" s="1"/>
      <c r="B277" s="1"/>
      <c r="C277" s="52" t="s">
        <v>2022</v>
      </c>
      <c r="D277" s="66">
        <v>1672</v>
      </c>
      <c r="E277" s="77"/>
      <c r="F277" s="23"/>
      <c r="G277" s="23"/>
      <c r="I277" s="97"/>
    </row>
    <row r="278" spans="1:9" s="4" customFormat="1" ht="15.75" customHeight="1" x14ac:dyDescent="0.2">
      <c r="A278" s="1"/>
      <c r="B278" s="1"/>
      <c r="C278" s="52" t="s">
        <v>2023</v>
      </c>
      <c r="D278" s="66">
        <v>1675</v>
      </c>
      <c r="E278" s="77"/>
      <c r="F278" s="23"/>
      <c r="G278" s="23"/>
      <c r="I278" s="97"/>
    </row>
    <row r="279" spans="1:9" s="4" customFormat="1" ht="15.75" customHeight="1" x14ac:dyDescent="0.2">
      <c r="A279" s="1"/>
      <c r="B279" s="1"/>
      <c r="C279" s="52" t="s">
        <v>2024</v>
      </c>
      <c r="D279" s="66">
        <v>1341</v>
      </c>
      <c r="E279" s="77"/>
      <c r="F279" s="23"/>
      <c r="G279" s="23"/>
      <c r="I279" s="97"/>
    </row>
    <row r="280" spans="1:9" s="4" customFormat="1" ht="15.75" customHeight="1" x14ac:dyDescent="0.2">
      <c r="A280" s="1"/>
      <c r="B280" s="1"/>
      <c r="C280" s="52" t="s">
        <v>127</v>
      </c>
      <c r="D280" s="66">
        <v>2257</v>
      </c>
      <c r="E280" s="77"/>
      <c r="F280" s="23"/>
      <c r="G280" s="23"/>
      <c r="I280" s="97"/>
    </row>
    <row r="281" spans="1:9" s="4" customFormat="1" ht="15.75" customHeight="1" x14ac:dyDescent="0.2">
      <c r="A281" s="1"/>
      <c r="B281" s="1"/>
      <c r="C281" s="52" t="s">
        <v>2025</v>
      </c>
      <c r="D281" s="66">
        <v>914</v>
      </c>
      <c r="E281" s="77"/>
      <c r="F281" s="23"/>
      <c r="G281" s="23"/>
      <c r="I281" s="97"/>
    </row>
    <row r="282" spans="1:9" s="4" customFormat="1" ht="15.75" customHeight="1" x14ac:dyDescent="0.2">
      <c r="A282" s="1"/>
      <c r="B282" s="1"/>
      <c r="C282" s="52" t="s">
        <v>2026</v>
      </c>
      <c r="D282" s="66">
        <v>1340</v>
      </c>
      <c r="E282" s="77"/>
      <c r="F282" s="23"/>
      <c r="G282" s="23"/>
      <c r="I282" s="97"/>
    </row>
    <row r="283" spans="1:9" s="4" customFormat="1" ht="15.75" customHeight="1" x14ac:dyDescent="0.2">
      <c r="A283" s="1"/>
      <c r="B283" s="1"/>
      <c r="C283" s="52" t="s">
        <v>2027</v>
      </c>
      <c r="D283" s="66">
        <v>1713</v>
      </c>
      <c r="E283" s="77"/>
      <c r="F283" s="23"/>
      <c r="G283" s="23"/>
      <c r="I283" s="97"/>
    </row>
    <row r="284" spans="1:9" s="4" customFormat="1" ht="15.75" customHeight="1" x14ac:dyDescent="0.2">
      <c r="A284" s="1"/>
      <c r="B284" s="1"/>
      <c r="C284" s="52" t="s">
        <v>2028</v>
      </c>
      <c r="D284" s="66">
        <v>1295</v>
      </c>
      <c r="E284" s="77"/>
      <c r="F284" s="23"/>
      <c r="G284" s="23"/>
      <c r="I284" s="97"/>
    </row>
    <row r="285" spans="1:9" s="4" customFormat="1" ht="15.75" customHeight="1" x14ac:dyDescent="0.2">
      <c r="A285" s="1"/>
      <c r="B285" s="1"/>
      <c r="C285" s="52" t="s">
        <v>2029</v>
      </c>
      <c r="D285" s="66">
        <v>1607</v>
      </c>
      <c r="E285" s="77"/>
      <c r="F285" s="23"/>
      <c r="G285" s="23"/>
      <c r="I285" s="97"/>
    </row>
    <row r="286" spans="1:9" s="4" customFormat="1" ht="15.75" customHeight="1" x14ac:dyDescent="0.2">
      <c r="A286" s="1"/>
      <c r="B286" s="1"/>
      <c r="C286" s="52" t="s">
        <v>2030</v>
      </c>
      <c r="D286" s="66">
        <v>1731</v>
      </c>
      <c r="E286" s="77"/>
      <c r="F286" s="23"/>
      <c r="G286" s="23"/>
      <c r="I286" s="97"/>
    </row>
    <row r="287" spans="1:9" s="4" customFormat="1" ht="15.75" customHeight="1" x14ac:dyDescent="0.2">
      <c r="A287" s="1"/>
      <c r="B287" s="1"/>
      <c r="C287" s="52" t="s">
        <v>2031</v>
      </c>
      <c r="D287" s="66">
        <v>2102</v>
      </c>
      <c r="E287" s="77"/>
      <c r="F287" s="23"/>
      <c r="G287" s="23"/>
      <c r="I287" s="97"/>
    </row>
    <row r="288" spans="1:9" s="4" customFormat="1" ht="15.75" customHeight="1" x14ac:dyDescent="0.2">
      <c r="A288" s="1"/>
      <c r="B288" s="1"/>
      <c r="C288" s="52" t="s">
        <v>2032</v>
      </c>
      <c r="D288" s="66">
        <v>3232</v>
      </c>
      <c r="E288" s="77"/>
      <c r="F288" s="23"/>
      <c r="G288" s="23"/>
      <c r="I288" s="97"/>
    </row>
    <row r="289" spans="1:9" s="4" customFormat="1" ht="15.75" customHeight="1" x14ac:dyDescent="0.2">
      <c r="A289" s="1"/>
      <c r="B289" s="1"/>
      <c r="C289" s="52" t="s">
        <v>2033</v>
      </c>
      <c r="D289" s="66">
        <v>1627</v>
      </c>
      <c r="E289" s="77"/>
      <c r="F289" s="23"/>
      <c r="G289" s="23"/>
      <c r="I289" s="97"/>
    </row>
    <row r="290" spans="1:9" s="5" customFormat="1" ht="15.75" customHeight="1" x14ac:dyDescent="0.25">
      <c r="A290" s="1"/>
      <c r="B290" s="1"/>
      <c r="C290" s="52" t="s">
        <v>82</v>
      </c>
      <c r="D290" s="66">
        <v>2401</v>
      </c>
      <c r="E290" s="77"/>
      <c r="F290" s="23"/>
      <c r="G290" s="23"/>
      <c r="I290" s="97"/>
    </row>
    <row r="291" spans="1:9" s="4" customFormat="1" ht="15.75" customHeight="1" x14ac:dyDescent="0.2">
      <c r="A291" s="1"/>
      <c r="B291" s="1"/>
      <c r="C291" s="52" t="s">
        <v>2034</v>
      </c>
      <c r="D291" s="66">
        <v>1735</v>
      </c>
      <c r="E291" s="77"/>
      <c r="F291" s="23"/>
      <c r="G291" s="23"/>
      <c r="I291" s="97"/>
    </row>
    <row r="292" spans="1:9" s="5" customFormat="1" ht="15.75" customHeight="1" x14ac:dyDescent="0.25">
      <c r="A292" s="1"/>
      <c r="B292" s="1"/>
      <c r="C292" s="52" t="s">
        <v>1975</v>
      </c>
      <c r="D292" s="66">
        <v>1802</v>
      </c>
      <c r="E292" s="77"/>
      <c r="F292" s="23"/>
      <c r="G292" s="23"/>
      <c r="I292" s="97"/>
    </row>
    <row r="293" spans="1:9" s="4" customFormat="1" ht="15.75" customHeight="1" x14ac:dyDescent="0.2">
      <c r="A293" s="1"/>
      <c r="B293" s="1"/>
      <c r="C293" s="52" t="s">
        <v>1976</v>
      </c>
      <c r="D293" s="66">
        <v>1786</v>
      </c>
      <c r="E293" s="77"/>
      <c r="F293" s="23"/>
      <c r="G293" s="23"/>
      <c r="I293" s="97"/>
    </row>
    <row r="294" spans="1:9" s="4" customFormat="1" ht="15.75" customHeight="1" x14ac:dyDescent="0.2">
      <c r="A294" s="1"/>
      <c r="B294" s="1"/>
      <c r="C294" s="52" t="s">
        <v>1977</v>
      </c>
      <c r="D294" s="66">
        <v>1023</v>
      </c>
      <c r="E294" s="77"/>
      <c r="F294" s="23"/>
      <c r="G294" s="23"/>
      <c r="I294" s="97"/>
    </row>
    <row r="295" spans="1:9" s="4" customFormat="1" ht="15.75" customHeight="1" x14ac:dyDescent="0.2">
      <c r="A295" s="1"/>
      <c r="B295" s="1"/>
      <c r="C295" s="52" t="s">
        <v>2035</v>
      </c>
      <c r="D295" s="66">
        <v>1016</v>
      </c>
      <c r="E295" s="77"/>
      <c r="F295" s="23"/>
      <c r="G295" s="23"/>
      <c r="I295" s="97"/>
    </row>
    <row r="296" spans="1:9" s="4" customFormat="1" ht="15.75" customHeight="1" x14ac:dyDescent="0.2">
      <c r="A296" s="1"/>
      <c r="B296" s="1"/>
      <c r="C296" s="52" t="s">
        <v>65</v>
      </c>
      <c r="D296" s="66">
        <v>1456</v>
      </c>
      <c r="E296" s="77"/>
      <c r="F296" s="23"/>
      <c r="G296" s="23"/>
      <c r="I296" s="97"/>
    </row>
    <row r="297" spans="1:9" s="5" customFormat="1" ht="15.75" customHeight="1" x14ac:dyDescent="0.25">
      <c r="A297" s="1"/>
      <c r="B297" s="1"/>
      <c r="C297" s="52" t="s">
        <v>18</v>
      </c>
      <c r="D297" s="66">
        <v>2252</v>
      </c>
      <c r="E297" s="77"/>
      <c r="F297" s="23"/>
      <c r="G297" s="23"/>
      <c r="I297" s="97"/>
    </row>
    <row r="298" spans="1:9" s="4" customFormat="1" ht="15.75" customHeight="1" x14ac:dyDescent="0.2">
      <c r="A298" s="1"/>
      <c r="B298" s="1"/>
      <c r="C298" s="52" t="s">
        <v>27</v>
      </c>
      <c r="D298" s="66">
        <v>2975</v>
      </c>
      <c r="E298" s="77"/>
      <c r="F298" s="23"/>
      <c r="G298" s="23"/>
      <c r="I298" s="97"/>
    </row>
    <row r="299" spans="1:9" s="4" customFormat="1" ht="15.75" customHeight="1" x14ac:dyDescent="0.2">
      <c r="A299" s="1"/>
      <c r="B299" s="1"/>
      <c r="C299" s="52" t="s">
        <v>2036</v>
      </c>
      <c r="D299" s="66">
        <v>1402</v>
      </c>
      <c r="E299" s="77"/>
      <c r="F299" s="23"/>
      <c r="G299" s="23"/>
      <c r="I299" s="97"/>
    </row>
    <row r="300" spans="1:9" s="4" customFormat="1" ht="15.75" customHeight="1" x14ac:dyDescent="0.2">
      <c r="A300" s="1"/>
      <c r="B300" s="1"/>
      <c r="C300" s="52" t="s">
        <v>25</v>
      </c>
      <c r="D300" s="66">
        <v>900</v>
      </c>
      <c r="E300" s="77"/>
      <c r="F300" s="23"/>
      <c r="G300" s="23"/>
      <c r="I300" s="97"/>
    </row>
    <row r="301" spans="1:9" s="4" customFormat="1" ht="15.75" customHeight="1" x14ac:dyDescent="0.2">
      <c r="A301" s="1"/>
      <c r="B301" s="1"/>
      <c r="C301" s="52" t="s">
        <v>49</v>
      </c>
      <c r="D301" s="66">
        <v>1254</v>
      </c>
      <c r="E301" s="77"/>
      <c r="F301" s="23"/>
      <c r="G301" s="23"/>
      <c r="I301" s="97"/>
    </row>
    <row r="302" spans="1:9" s="4" customFormat="1" ht="15.75" customHeight="1" x14ac:dyDescent="0.2">
      <c r="A302" s="1"/>
      <c r="B302" s="1"/>
      <c r="C302" s="52" t="s">
        <v>2037</v>
      </c>
      <c r="D302" s="66">
        <v>1151</v>
      </c>
      <c r="E302" s="77"/>
      <c r="F302" s="23"/>
      <c r="G302" s="23"/>
      <c r="I302" s="97"/>
    </row>
    <row r="303" spans="1:9" s="4" customFormat="1" ht="15.75" customHeight="1" x14ac:dyDescent="0.2">
      <c r="A303" s="1"/>
      <c r="B303" s="1"/>
      <c r="C303" s="52" t="s">
        <v>2038</v>
      </c>
      <c r="D303" s="66">
        <v>1058</v>
      </c>
      <c r="E303" s="77"/>
      <c r="F303" s="23"/>
      <c r="G303" s="23"/>
      <c r="I303" s="97"/>
    </row>
    <row r="304" spans="1:9" s="4" customFormat="1" ht="15.75" customHeight="1" x14ac:dyDescent="0.2">
      <c r="A304" s="1"/>
      <c r="B304" s="1"/>
      <c r="C304" s="52" t="s">
        <v>11</v>
      </c>
      <c r="D304" s="66">
        <v>2236</v>
      </c>
      <c r="E304" s="77"/>
      <c r="F304" s="23"/>
      <c r="G304" s="23"/>
      <c r="I304" s="97"/>
    </row>
    <row r="305" spans="1:9" s="4" customFormat="1" ht="15.75" customHeight="1" x14ac:dyDescent="0.2">
      <c r="A305" s="1"/>
      <c r="B305" s="1"/>
      <c r="C305" s="52" t="s">
        <v>60</v>
      </c>
      <c r="D305" s="66">
        <v>1769</v>
      </c>
      <c r="E305" s="77"/>
      <c r="F305" s="23"/>
      <c r="G305" s="23"/>
      <c r="I305" s="97"/>
    </row>
    <row r="306" spans="1:9" s="4" customFormat="1" ht="15.75" customHeight="1" x14ac:dyDescent="0.2">
      <c r="A306" s="1"/>
      <c r="B306" s="1"/>
      <c r="C306" s="52" t="s">
        <v>2039</v>
      </c>
      <c r="D306" s="66">
        <v>2680</v>
      </c>
      <c r="E306" s="77"/>
      <c r="F306" s="23"/>
      <c r="G306" s="23"/>
      <c r="I306" s="97"/>
    </row>
    <row r="307" spans="1:9" s="4" customFormat="1" ht="15.75" customHeight="1" x14ac:dyDescent="0.2">
      <c r="A307" s="1"/>
      <c r="B307" s="1"/>
      <c r="C307" s="52" t="s">
        <v>2040</v>
      </c>
      <c r="D307" s="66">
        <v>945</v>
      </c>
      <c r="E307" s="77"/>
      <c r="F307" s="23"/>
      <c r="G307" s="23"/>
      <c r="I307" s="97"/>
    </row>
    <row r="308" spans="1:9" s="5" customFormat="1" ht="15.75" customHeight="1" x14ac:dyDescent="0.25">
      <c r="A308" s="1"/>
      <c r="B308" s="1"/>
      <c r="C308" s="52" t="s">
        <v>2041</v>
      </c>
      <c r="D308" s="66">
        <v>1557</v>
      </c>
      <c r="E308" s="77"/>
      <c r="F308" s="23"/>
      <c r="G308" s="23"/>
      <c r="I308" s="97"/>
    </row>
    <row r="309" spans="1:9" s="4" customFormat="1" ht="15.75" customHeight="1" x14ac:dyDescent="0.2">
      <c r="A309" s="1"/>
      <c r="B309" s="1"/>
      <c r="C309" s="52" t="s">
        <v>120</v>
      </c>
      <c r="D309" s="66">
        <v>861</v>
      </c>
      <c r="E309" s="77"/>
      <c r="F309" s="23"/>
      <c r="G309" s="23"/>
      <c r="I309" s="97"/>
    </row>
    <row r="310" spans="1:9" s="4" customFormat="1" ht="15.75" customHeight="1" x14ac:dyDescent="0.2">
      <c r="A310" s="1"/>
      <c r="B310" s="1"/>
      <c r="C310" s="52"/>
      <c r="D310" s="66"/>
      <c r="E310" s="77"/>
      <c r="F310" s="23"/>
      <c r="G310" s="23"/>
    </row>
    <row r="311" spans="1:9" s="5" customFormat="1" ht="15.75" customHeight="1" x14ac:dyDescent="0.25">
      <c r="A311" s="1"/>
      <c r="B311" s="1"/>
      <c r="C311" s="51" t="s">
        <v>2042</v>
      </c>
      <c r="D311" s="65">
        <f>SUM(D312:D346)</f>
        <v>103003</v>
      </c>
      <c r="E311" s="77"/>
      <c r="F311" s="23"/>
      <c r="G311" s="23"/>
      <c r="I311" s="65"/>
    </row>
    <row r="312" spans="1:9" s="4" customFormat="1" ht="15.75" customHeight="1" x14ac:dyDescent="0.2">
      <c r="A312" s="1"/>
      <c r="B312" s="1"/>
      <c r="C312" s="52" t="s">
        <v>2043</v>
      </c>
      <c r="D312" s="66">
        <v>4612</v>
      </c>
      <c r="E312" s="77"/>
      <c r="F312" s="23"/>
      <c r="G312" s="23"/>
      <c r="I312" s="97"/>
    </row>
    <row r="313" spans="1:9" s="4" customFormat="1" ht="15.75" customHeight="1" x14ac:dyDescent="0.2">
      <c r="A313" s="1"/>
      <c r="B313" s="1"/>
      <c r="C313" s="52" t="s">
        <v>2044</v>
      </c>
      <c r="D313" s="66">
        <v>2672</v>
      </c>
      <c r="E313" s="77"/>
      <c r="F313" s="23"/>
      <c r="G313" s="23"/>
      <c r="I313" s="97"/>
    </row>
    <row r="314" spans="1:9" s="4" customFormat="1" ht="15.75" customHeight="1" x14ac:dyDescent="0.2">
      <c r="A314" s="1"/>
      <c r="B314" s="1"/>
      <c r="C314" s="52" t="s">
        <v>2045</v>
      </c>
      <c r="D314" s="66">
        <v>1836</v>
      </c>
      <c r="E314" s="77"/>
      <c r="F314" s="23"/>
      <c r="G314" s="23"/>
      <c r="I314" s="97"/>
    </row>
    <row r="315" spans="1:9" s="4" customFormat="1" ht="15.75" customHeight="1" x14ac:dyDescent="0.2">
      <c r="A315" s="1"/>
      <c r="B315" s="1"/>
      <c r="C315" s="52" t="s">
        <v>2046</v>
      </c>
      <c r="D315" s="66">
        <v>3859</v>
      </c>
      <c r="E315" s="77"/>
      <c r="F315" s="23"/>
      <c r="G315" s="23"/>
      <c r="I315" s="97"/>
    </row>
    <row r="316" spans="1:9" s="4" customFormat="1" ht="15.75" customHeight="1" x14ac:dyDescent="0.2">
      <c r="A316" s="1"/>
      <c r="B316" s="1"/>
      <c r="C316" s="52" t="s">
        <v>2047</v>
      </c>
      <c r="D316" s="66">
        <v>4361</v>
      </c>
      <c r="E316" s="77"/>
      <c r="F316" s="23"/>
      <c r="G316" s="23"/>
      <c r="I316" s="97"/>
    </row>
    <row r="317" spans="1:9" s="4" customFormat="1" ht="15.75" customHeight="1" x14ac:dyDescent="0.2">
      <c r="A317" s="1"/>
      <c r="B317" s="1"/>
      <c r="C317" s="52" t="s">
        <v>2048</v>
      </c>
      <c r="D317" s="66">
        <v>1309</v>
      </c>
      <c r="E317" s="77"/>
      <c r="F317" s="23"/>
      <c r="G317" s="23"/>
      <c r="I317" s="97"/>
    </row>
    <row r="318" spans="1:9" s="4" customFormat="1" ht="15.75" customHeight="1" x14ac:dyDescent="0.2">
      <c r="A318" s="1"/>
      <c r="B318" s="1"/>
      <c r="C318" s="52" t="s">
        <v>2049</v>
      </c>
      <c r="D318" s="66">
        <v>707</v>
      </c>
      <c r="E318" s="77"/>
      <c r="F318" s="23"/>
      <c r="G318" s="23"/>
      <c r="I318" s="97"/>
    </row>
    <row r="319" spans="1:9" s="5" customFormat="1" ht="15.75" customHeight="1" x14ac:dyDescent="0.25">
      <c r="A319" s="1"/>
      <c r="B319" s="1"/>
      <c r="C319" s="52" t="s">
        <v>127</v>
      </c>
      <c r="D319" s="66">
        <v>2345</v>
      </c>
      <c r="E319" s="77"/>
      <c r="F319" s="23"/>
      <c r="G319" s="23"/>
      <c r="I319" s="97"/>
    </row>
    <row r="320" spans="1:9" s="4" customFormat="1" ht="15.75" customHeight="1" x14ac:dyDescent="0.2">
      <c r="A320" s="1"/>
      <c r="B320" s="1"/>
      <c r="C320" s="52" t="s">
        <v>2050</v>
      </c>
      <c r="D320" s="66">
        <v>3128</v>
      </c>
      <c r="E320" s="77"/>
      <c r="F320" s="23"/>
      <c r="G320" s="23"/>
      <c r="I320" s="97"/>
    </row>
    <row r="321" spans="1:9" s="4" customFormat="1" ht="15.75" customHeight="1" x14ac:dyDescent="0.2">
      <c r="A321" s="1"/>
      <c r="B321" s="1"/>
      <c r="C321" s="52" t="s">
        <v>139</v>
      </c>
      <c r="D321" s="66">
        <v>3211</v>
      </c>
      <c r="E321" s="77"/>
      <c r="F321" s="23"/>
      <c r="G321" s="23"/>
      <c r="I321" s="97"/>
    </row>
    <row r="322" spans="1:9" s="4" customFormat="1" ht="15.75" customHeight="1" x14ac:dyDescent="0.2">
      <c r="A322" s="1"/>
      <c r="B322" s="1"/>
      <c r="C322" s="52" t="s">
        <v>2051</v>
      </c>
      <c r="D322" s="66">
        <v>5196</v>
      </c>
      <c r="E322" s="77"/>
      <c r="F322" s="23"/>
      <c r="G322" s="23"/>
      <c r="I322" s="97"/>
    </row>
    <row r="323" spans="1:9" s="4" customFormat="1" ht="15.75" customHeight="1" x14ac:dyDescent="0.2">
      <c r="A323" s="1"/>
      <c r="B323" s="1"/>
      <c r="C323" s="52" t="s">
        <v>2052</v>
      </c>
      <c r="D323" s="66">
        <v>1872</v>
      </c>
      <c r="E323" s="77"/>
      <c r="F323" s="23"/>
      <c r="G323" s="23"/>
      <c r="I323" s="97"/>
    </row>
    <row r="324" spans="1:9" s="4" customFormat="1" ht="15.75" customHeight="1" x14ac:dyDescent="0.2">
      <c r="A324" s="1"/>
      <c r="B324" s="1"/>
      <c r="C324" s="52" t="s">
        <v>2053</v>
      </c>
      <c r="D324" s="66">
        <v>1657</v>
      </c>
      <c r="E324" s="77"/>
      <c r="F324" s="23"/>
      <c r="G324" s="23"/>
      <c r="I324" s="97"/>
    </row>
    <row r="325" spans="1:9" s="4" customFormat="1" ht="15.75" customHeight="1" x14ac:dyDescent="0.2">
      <c r="A325" s="1"/>
      <c r="B325" s="1"/>
      <c r="C325" s="52" t="s">
        <v>2054</v>
      </c>
      <c r="D325" s="66">
        <v>2329</v>
      </c>
      <c r="E325" s="77"/>
      <c r="F325" s="23"/>
      <c r="G325" s="23"/>
      <c r="I325" s="97"/>
    </row>
    <row r="326" spans="1:9" s="4" customFormat="1" ht="15.75" customHeight="1" x14ac:dyDescent="0.2">
      <c r="A326" s="1"/>
      <c r="B326" s="1"/>
      <c r="C326" s="52" t="s">
        <v>1660</v>
      </c>
      <c r="D326" s="66">
        <v>1424</v>
      </c>
      <c r="E326" s="77"/>
      <c r="F326" s="23"/>
      <c r="G326" s="23"/>
      <c r="I326" s="97"/>
    </row>
    <row r="327" spans="1:9" s="4" customFormat="1" ht="15.75" customHeight="1" x14ac:dyDescent="0.2">
      <c r="A327" s="1"/>
      <c r="B327" s="1"/>
      <c r="C327" s="52" t="s">
        <v>2055</v>
      </c>
      <c r="D327" s="66">
        <v>4755</v>
      </c>
      <c r="E327" s="77"/>
      <c r="F327" s="23"/>
      <c r="G327" s="23"/>
      <c r="I327" s="97"/>
    </row>
    <row r="328" spans="1:9" s="4" customFormat="1" ht="15.75" customHeight="1" x14ac:dyDescent="0.2">
      <c r="A328" s="1"/>
      <c r="B328" s="1"/>
      <c r="C328" s="52" t="s">
        <v>2056</v>
      </c>
      <c r="D328" s="66">
        <v>2520</v>
      </c>
      <c r="E328" s="77"/>
      <c r="F328" s="23"/>
      <c r="G328" s="23"/>
      <c r="I328" s="97"/>
    </row>
    <row r="329" spans="1:9" s="4" customFormat="1" ht="15.75" customHeight="1" x14ac:dyDescent="0.2">
      <c r="A329" s="1"/>
      <c r="B329" s="1"/>
      <c r="C329" s="52" t="s">
        <v>2057</v>
      </c>
      <c r="D329" s="66">
        <v>1552</v>
      </c>
      <c r="E329" s="77"/>
      <c r="F329" s="23"/>
      <c r="G329" s="23"/>
      <c r="I329" s="97"/>
    </row>
    <row r="330" spans="1:9" s="4" customFormat="1" ht="15.75" customHeight="1" x14ac:dyDescent="0.2">
      <c r="A330" s="1"/>
      <c r="B330" s="1"/>
      <c r="C330" s="52" t="s">
        <v>2058</v>
      </c>
      <c r="D330" s="66">
        <v>2230</v>
      </c>
      <c r="E330" s="77"/>
      <c r="F330" s="23"/>
      <c r="G330" s="23"/>
      <c r="I330" s="97"/>
    </row>
    <row r="331" spans="1:9" s="4" customFormat="1" ht="15.75" customHeight="1" x14ac:dyDescent="0.2">
      <c r="A331" s="1"/>
      <c r="B331" s="1"/>
      <c r="C331" s="52" t="s">
        <v>2059</v>
      </c>
      <c r="D331" s="66">
        <v>1090</v>
      </c>
      <c r="E331" s="77"/>
      <c r="F331" s="23"/>
      <c r="G331" s="23"/>
      <c r="I331" s="97"/>
    </row>
    <row r="332" spans="1:9" s="4" customFormat="1" ht="15.75" customHeight="1" x14ac:dyDescent="0.2">
      <c r="A332" s="1"/>
      <c r="B332" s="1"/>
      <c r="C332" s="52" t="s">
        <v>2060</v>
      </c>
      <c r="D332" s="66">
        <v>4494</v>
      </c>
      <c r="E332" s="77"/>
      <c r="F332" s="23"/>
      <c r="G332" s="23"/>
      <c r="I332" s="97"/>
    </row>
    <row r="333" spans="1:9" s="5" customFormat="1" ht="15.75" customHeight="1" x14ac:dyDescent="0.25">
      <c r="A333" s="1"/>
      <c r="B333" s="1"/>
      <c r="C333" s="52" t="s">
        <v>2061</v>
      </c>
      <c r="D333" s="66">
        <v>1654</v>
      </c>
      <c r="E333" s="77"/>
      <c r="F333" s="23"/>
      <c r="G333" s="23"/>
      <c r="I333" s="97"/>
    </row>
    <row r="334" spans="1:9" s="4" customFormat="1" ht="15.75" customHeight="1" x14ac:dyDescent="0.2">
      <c r="A334" s="1"/>
      <c r="B334" s="1"/>
      <c r="C334" s="52" t="s">
        <v>2062</v>
      </c>
      <c r="D334" s="66">
        <v>3247</v>
      </c>
      <c r="E334" s="77"/>
      <c r="F334" s="23"/>
      <c r="G334" s="23"/>
      <c r="I334" s="97"/>
    </row>
    <row r="335" spans="1:9" s="4" customFormat="1" ht="15.75" customHeight="1" x14ac:dyDescent="0.2">
      <c r="A335" s="1"/>
      <c r="B335" s="1"/>
      <c r="C335" s="52" t="s">
        <v>58</v>
      </c>
      <c r="D335" s="66">
        <v>8825</v>
      </c>
      <c r="E335" s="77"/>
      <c r="F335" s="23"/>
      <c r="G335" s="23"/>
      <c r="I335" s="97"/>
    </row>
    <row r="336" spans="1:9" s="4" customFormat="1" ht="15.75" customHeight="1" x14ac:dyDescent="0.2">
      <c r="A336" s="1"/>
      <c r="B336" s="1"/>
      <c r="C336" s="52" t="s">
        <v>59</v>
      </c>
      <c r="D336" s="66">
        <v>4719</v>
      </c>
      <c r="E336" s="77"/>
      <c r="F336" s="23"/>
      <c r="G336" s="23"/>
      <c r="I336" s="97"/>
    </row>
    <row r="337" spans="1:9" s="4" customFormat="1" ht="15.75" customHeight="1" x14ac:dyDescent="0.2">
      <c r="A337" s="1"/>
      <c r="B337" s="1"/>
      <c r="C337" s="52" t="s">
        <v>135</v>
      </c>
      <c r="D337" s="66">
        <v>2399</v>
      </c>
      <c r="E337" s="77"/>
      <c r="F337" s="23"/>
      <c r="G337" s="23"/>
      <c r="I337" s="97"/>
    </row>
    <row r="338" spans="1:9" s="4" customFormat="1" ht="15.75" customHeight="1" x14ac:dyDescent="0.2">
      <c r="A338" s="1"/>
      <c r="B338" s="1"/>
      <c r="C338" s="52" t="s">
        <v>2063</v>
      </c>
      <c r="D338" s="66">
        <v>3529</v>
      </c>
      <c r="E338" s="77"/>
      <c r="F338" s="23"/>
      <c r="G338" s="23"/>
      <c r="I338" s="97"/>
    </row>
    <row r="339" spans="1:9" s="4" customFormat="1" ht="15.75" customHeight="1" x14ac:dyDescent="0.2">
      <c r="A339" s="1"/>
      <c r="B339" s="1"/>
      <c r="C339" s="52" t="s">
        <v>2064</v>
      </c>
      <c r="D339" s="66">
        <v>6253</v>
      </c>
      <c r="E339" s="77"/>
      <c r="F339" s="23"/>
      <c r="G339" s="23"/>
      <c r="I339" s="97"/>
    </row>
    <row r="340" spans="1:9" s="4" customFormat="1" ht="15.75" customHeight="1" x14ac:dyDescent="0.2">
      <c r="A340" s="1"/>
      <c r="B340" s="1"/>
      <c r="C340" s="52" t="s">
        <v>17</v>
      </c>
      <c r="D340" s="66">
        <v>1682</v>
      </c>
      <c r="E340" s="77"/>
      <c r="F340" s="23"/>
      <c r="G340" s="23"/>
      <c r="I340" s="97"/>
    </row>
    <row r="341" spans="1:9" s="4" customFormat="1" ht="15.75" customHeight="1" x14ac:dyDescent="0.2">
      <c r="A341" s="1"/>
      <c r="B341" s="1"/>
      <c r="C341" s="52" t="s">
        <v>8</v>
      </c>
      <c r="D341" s="66">
        <v>2202</v>
      </c>
      <c r="E341" s="77"/>
      <c r="F341" s="23"/>
      <c r="G341" s="23"/>
      <c r="I341" s="97"/>
    </row>
    <row r="342" spans="1:9" s="4" customFormat="1" ht="15.75" customHeight="1" x14ac:dyDescent="0.2">
      <c r="A342" s="1"/>
      <c r="B342" s="1"/>
      <c r="C342" s="52" t="s">
        <v>2065</v>
      </c>
      <c r="D342" s="66">
        <v>1077</v>
      </c>
      <c r="E342" s="77"/>
      <c r="F342" s="23"/>
      <c r="G342" s="23"/>
      <c r="I342" s="97"/>
    </row>
    <row r="343" spans="1:9" s="4" customFormat="1" ht="15.75" customHeight="1" x14ac:dyDescent="0.2">
      <c r="A343" s="1"/>
      <c r="B343" s="1"/>
      <c r="C343" s="52" t="s">
        <v>570</v>
      </c>
      <c r="D343" s="66">
        <v>2088</v>
      </c>
      <c r="E343" s="77"/>
      <c r="F343" s="23"/>
      <c r="G343" s="23"/>
      <c r="I343" s="97"/>
    </row>
    <row r="344" spans="1:9" s="4" customFormat="1" ht="15.75" customHeight="1" x14ac:dyDescent="0.2">
      <c r="A344" s="1"/>
      <c r="B344" s="1"/>
      <c r="C344" s="52" t="s">
        <v>2066</v>
      </c>
      <c r="D344" s="66">
        <v>2160</v>
      </c>
      <c r="E344" s="77"/>
      <c r="F344" s="23"/>
      <c r="G344" s="23"/>
      <c r="I344" s="97"/>
    </row>
    <row r="345" spans="1:9" s="4" customFormat="1" ht="15.75" customHeight="1" x14ac:dyDescent="0.2">
      <c r="A345" s="1"/>
      <c r="B345" s="1"/>
      <c r="C345" s="52" t="s">
        <v>2067</v>
      </c>
      <c r="D345" s="66">
        <v>3082</v>
      </c>
      <c r="E345" s="77"/>
      <c r="F345" s="23"/>
      <c r="G345" s="23"/>
      <c r="I345" s="97"/>
    </row>
    <row r="346" spans="1:9" s="4" customFormat="1" ht="15.75" customHeight="1" x14ac:dyDescent="0.2">
      <c r="A346" s="1"/>
      <c r="B346" s="1"/>
      <c r="C346" s="52" t="s">
        <v>2068</v>
      </c>
      <c r="D346" s="66">
        <v>2927</v>
      </c>
      <c r="E346" s="77"/>
      <c r="F346" s="23"/>
      <c r="G346" s="23"/>
      <c r="I346" s="97"/>
    </row>
    <row r="347" spans="1:9" s="4" customFormat="1" ht="15.75" customHeight="1" x14ac:dyDescent="0.2">
      <c r="A347" s="1"/>
      <c r="B347" s="1"/>
      <c r="C347" s="52"/>
      <c r="D347" s="66"/>
      <c r="E347" s="77"/>
      <c r="F347" s="23"/>
      <c r="G347" s="23"/>
    </row>
    <row r="348" spans="1:9" s="5" customFormat="1" ht="15.75" customHeight="1" x14ac:dyDescent="0.25">
      <c r="A348" s="1"/>
      <c r="B348" s="1"/>
      <c r="C348" s="51" t="s">
        <v>2069</v>
      </c>
      <c r="D348" s="65">
        <f>SUM(D349:D364)</f>
        <v>25781</v>
      </c>
      <c r="E348" s="77"/>
      <c r="F348" s="23"/>
      <c r="G348" s="23"/>
      <c r="I348" s="65"/>
    </row>
    <row r="349" spans="1:9" s="4" customFormat="1" ht="15.75" customHeight="1" x14ac:dyDescent="0.2">
      <c r="A349" s="1"/>
      <c r="B349" s="1"/>
      <c r="C349" s="52" t="s">
        <v>87</v>
      </c>
      <c r="D349" s="59">
        <v>1835</v>
      </c>
      <c r="E349" s="77"/>
      <c r="F349" s="23"/>
      <c r="G349" s="23"/>
      <c r="I349" s="97"/>
    </row>
    <row r="350" spans="1:9" s="4" customFormat="1" ht="15.75" customHeight="1" x14ac:dyDescent="0.2">
      <c r="A350" s="1"/>
      <c r="B350" s="1"/>
      <c r="C350" s="52" t="s">
        <v>99</v>
      </c>
      <c r="D350" s="59">
        <v>3105</v>
      </c>
      <c r="E350" s="77"/>
      <c r="F350" s="23"/>
      <c r="G350" s="23"/>
      <c r="I350" s="97"/>
    </row>
    <row r="351" spans="1:9" s="4" customFormat="1" ht="15.75" customHeight="1" x14ac:dyDescent="0.2">
      <c r="A351" s="1"/>
      <c r="B351" s="1"/>
      <c r="C351" s="52" t="s">
        <v>2070</v>
      </c>
      <c r="D351" s="59">
        <v>886</v>
      </c>
      <c r="E351" s="77"/>
      <c r="F351" s="23"/>
      <c r="G351" s="23"/>
      <c r="I351" s="97"/>
    </row>
    <row r="352" spans="1:9" s="4" customFormat="1" ht="15.75" customHeight="1" x14ac:dyDescent="0.2">
      <c r="A352" s="1"/>
      <c r="B352" s="1"/>
      <c r="C352" s="52" t="s">
        <v>2071</v>
      </c>
      <c r="D352" s="59">
        <v>4505</v>
      </c>
      <c r="E352" s="77"/>
      <c r="F352" s="23"/>
      <c r="G352" s="23"/>
      <c r="I352" s="97"/>
    </row>
    <row r="353" spans="1:9" s="4" customFormat="1" ht="15.75" customHeight="1" x14ac:dyDescent="0.2">
      <c r="A353" s="1"/>
      <c r="B353" s="1"/>
      <c r="C353" s="52" t="s">
        <v>106</v>
      </c>
      <c r="D353" s="59">
        <v>1609</v>
      </c>
      <c r="E353" s="77"/>
      <c r="F353" s="23"/>
      <c r="G353" s="23"/>
      <c r="I353" s="97"/>
    </row>
    <row r="354" spans="1:9" s="4" customFormat="1" ht="15.75" customHeight="1" x14ac:dyDescent="0.2">
      <c r="A354" s="1"/>
      <c r="B354" s="1"/>
      <c r="C354" s="52" t="s">
        <v>90</v>
      </c>
      <c r="D354" s="59">
        <v>722</v>
      </c>
      <c r="E354" s="77"/>
      <c r="F354" s="23"/>
      <c r="G354" s="23"/>
      <c r="I354" s="97"/>
    </row>
    <row r="355" spans="1:9" s="4" customFormat="1" ht="15.75" customHeight="1" x14ac:dyDescent="0.2">
      <c r="A355" s="1"/>
      <c r="B355" s="1"/>
      <c r="C355" s="52" t="s">
        <v>1093</v>
      </c>
      <c r="D355" s="59">
        <v>1296</v>
      </c>
      <c r="E355" s="77"/>
      <c r="F355" s="23"/>
      <c r="G355" s="23"/>
      <c r="I355" s="97"/>
    </row>
    <row r="356" spans="1:9" s="4" customFormat="1" ht="15.75" customHeight="1" x14ac:dyDescent="0.2">
      <c r="A356" s="1"/>
      <c r="B356" s="1"/>
      <c r="C356" s="52" t="s">
        <v>2072</v>
      </c>
      <c r="D356" s="59">
        <v>1601</v>
      </c>
      <c r="E356" s="77"/>
      <c r="F356" s="23"/>
      <c r="G356" s="23"/>
      <c r="I356" s="97"/>
    </row>
    <row r="357" spans="1:9" s="4" customFormat="1" ht="15.75" customHeight="1" x14ac:dyDescent="0.2">
      <c r="A357" s="1"/>
      <c r="B357" s="1"/>
      <c r="C357" s="52" t="s">
        <v>2073</v>
      </c>
      <c r="D357" s="59">
        <v>1284</v>
      </c>
      <c r="E357" s="77"/>
      <c r="F357" s="23"/>
      <c r="G357" s="23"/>
      <c r="I357" s="97"/>
    </row>
    <row r="358" spans="1:9" s="4" customFormat="1" ht="15.75" customHeight="1" x14ac:dyDescent="0.2">
      <c r="A358" s="1"/>
      <c r="B358" s="1"/>
      <c r="C358" s="52" t="s">
        <v>2074</v>
      </c>
      <c r="D358" s="59">
        <v>1225</v>
      </c>
      <c r="E358" s="77"/>
      <c r="F358" s="23"/>
      <c r="G358" s="23"/>
      <c r="I358" s="97"/>
    </row>
    <row r="359" spans="1:9" s="4" customFormat="1" ht="15.75" customHeight="1" x14ac:dyDescent="0.2">
      <c r="A359" s="1"/>
      <c r="B359" s="1"/>
      <c r="C359" s="52" t="s">
        <v>2075</v>
      </c>
      <c r="D359" s="59">
        <v>1163</v>
      </c>
      <c r="E359" s="77"/>
      <c r="F359" s="23"/>
      <c r="G359" s="23"/>
      <c r="I359" s="97"/>
    </row>
    <row r="360" spans="1:9" s="4" customFormat="1" ht="15.75" customHeight="1" x14ac:dyDescent="0.2">
      <c r="A360" s="1"/>
      <c r="B360" s="1"/>
      <c r="C360" s="52" t="s">
        <v>1975</v>
      </c>
      <c r="D360" s="59">
        <v>1204</v>
      </c>
      <c r="E360" s="77"/>
      <c r="F360" s="23"/>
      <c r="G360" s="23"/>
      <c r="I360" s="97"/>
    </row>
    <row r="361" spans="1:9" s="4" customFormat="1" ht="15.75" customHeight="1" x14ac:dyDescent="0.2">
      <c r="A361" s="1"/>
      <c r="B361" s="1"/>
      <c r="C361" s="52" t="s">
        <v>1976</v>
      </c>
      <c r="D361" s="59">
        <v>1208</v>
      </c>
      <c r="E361" s="77"/>
      <c r="F361" s="23"/>
      <c r="G361" s="23"/>
      <c r="I361" s="97"/>
    </row>
    <row r="362" spans="1:9" s="4" customFormat="1" ht="15.75" customHeight="1" x14ac:dyDescent="0.2">
      <c r="A362" s="1"/>
      <c r="B362" s="1"/>
      <c r="C362" s="52" t="s">
        <v>1977</v>
      </c>
      <c r="D362" s="59">
        <v>1192</v>
      </c>
      <c r="E362" s="77"/>
      <c r="F362" s="23"/>
      <c r="G362" s="23"/>
      <c r="I362" s="97"/>
    </row>
    <row r="363" spans="1:9" s="4" customFormat="1" ht="15.75" customHeight="1" x14ac:dyDescent="0.2">
      <c r="A363" s="1"/>
      <c r="B363" s="1"/>
      <c r="C363" s="52" t="s">
        <v>2076</v>
      </c>
      <c r="D363" s="59">
        <v>942</v>
      </c>
      <c r="E363" s="77"/>
      <c r="F363" s="23"/>
      <c r="G363" s="23"/>
      <c r="I363" s="97"/>
    </row>
    <row r="364" spans="1:9" s="4" customFormat="1" ht="15.75" customHeight="1" x14ac:dyDescent="0.2">
      <c r="A364" s="1"/>
      <c r="B364" s="1"/>
      <c r="C364" s="52" t="s">
        <v>1979</v>
      </c>
      <c r="D364" s="59">
        <v>2004</v>
      </c>
      <c r="E364" s="77"/>
      <c r="F364" s="23"/>
      <c r="G364" s="23"/>
      <c r="I364" s="97"/>
    </row>
    <row r="365" spans="1:9" s="4" customFormat="1" ht="15.75" customHeight="1" x14ac:dyDescent="0.25">
      <c r="A365" s="1"/>
      <c r="B365" s="1"/>
      <c r="C365" s="52"/>
      <c r="D365" s="71"/>
      <c r="E365" s="77"/>
      <c r="F365" s="23"/>
      <c r="G365" s="23"/>
    </row>
    <row r="366" spans="1:9" s="4" customFormat="1" ht="15.75" customHeight="1" x14ac:dyDescent="0.25">
      <c r="A366" s="1"/>
      <c r="B366" s="1"/>
      <c r="C366" s="52"/>
      <c r="D366" s="71"/>
      <c r="E366" s="77"/>
      <c r="F366" s="23"/>
      <c r="G366" s="23"/>
    </row>
    <row r="367" spans="1:9" s="5" customFormat="1" ht="15.75" customHeight="1" x14ac:dyDescent="0.25">
      <c r="A367" s="1"/>
      <c r="B367" s="1"/>
      <c r="C367" s="51" t="s">
        <v>2077</v>
      </c>
      <c r="D367" s="65">
        <f>SUM(D368:D376)</f>
        <v>22879</v>
      </c>
      <c r="E367" s="77"/>
      <c r="F367" s="23"/>
      <c r="G367" s="23"/>
      <c r="I367" s="65"/>
    </row>
    <row r="368" spans="1:9" s="4" customFormat="1" ht="15.75" customHeight="1" x14ac:dyDescent="0.2">
      <c r="A368" s="1"/>
      <c r="B368" s="1"/>
      <c r="C368" s="52" t="s">
        <v>2078</v>
      </c>
      <c r="D368" s="66">
        <v>4270</v>
      </c>
      <c r="E368" s="77"/>
      <c r="F368" s="23"/>
      <c r="G368" s="23"/>
      <c r="I368" s="97"/>
    </row>
    <row r="369" spans="1:9" s="4" customFormat="1" ht="15.75" customHeight="1" x14ac:dyDescent="0.2">
      <c r="A369" s="1"/>
      <c r="B369" s="1"/>
      <c r="C369" s="52" t="s">
        <v>2079</v>
      </c>
      <c r="D369" s="66">
        <v>3680</v>
      </c>
      <c r="E369" s="77"/>
      <c r="F369" s="23"/>
      <c r="G369" s="23"/>
      <c r="I369" s="97"/>
    </row>
    <row r="370" spans="1:9" s="4" customFormat="1" ht="15.75" customHeight="1" x14ac:dyDescent="0.2">
      <c r="A370" s="1"/>
      <c r="B370" s="1"/>
      <c r="C370" s="52" t="s">
        <v>2080</v>
      </c>
      <c r="D370" s="66">
        <v>5102</v>
      </c>
      <c r="E370" s="77"/>
      <c r="F370" s="23"/>
      <c r="G370" s="23"/>
      <c r="I370" s="97"/>
    </row>
    <row r="371" spans="1:9" s="4" customFormat="1" ht="15.75" customHeight="1" x14ac:dyDescent="0.2">
      <c r="A371" s="1"/>
      <c r="B371" s="1"/>
      <c r="C371" s="52" t="s">
        <v>2081</v>
      </c>
      <c r="D371" s="66">
        <v>1791</v>
      </c>
      <c r="E371" s="77"/>
      <c r="F371" s="23"/>
      <c r="G371" s="23"/>
      <c r="I371" s="97"/>
    </row>
    <row r="372" spans="1:9" s="4" customFormat="1" ht="15.75" customHeight="1" x14ac:dyDescent="0.2">
      <c r="A372" s="1"/>
      <c r="B372" s="1"/>
      <c r="C372" s="52" t="s">
        <v>171</v>
      </c>
      <c r="D372" s="66">
        <v>1415</v>
      </c>
      <c r="E372" s="77"/>
      <c r="F372" s="23"/>
      <c r="G372" s="23"/>
      <c r="I372" s="97"/>
    </row>
    <row r="373" spans="1:9" s="4" customFormat="1" ht="15.75" customHeight="1" x14ac:dyDescent="0.2">
      <c r="A373" s="1"/>
      <c r="B373" s="1"/>
      <c r="C373" s="52" t="s">
        <v>172</v>
      </c>
      <c r="D373" s="66">
        <v>2498</v>
      </c>
      <c r="E373" s="77"/>
      <c r="F373" s="23"/>
      <c r="G373" s="23"/>
      <c r="I373" s="97"/>
    </row>
    <row r="374" spans="1:9" s="4" customFormat="1" ht="15.75" customHeight="1" x14ac:dyDescent="0.2">
      <c r="A374" s="1"/>
      <c r="B374" s="1"/>
      <c r="C374" s="52" t="s">
        <v>18</v>
      </c>
      <c r="D374" s="66">
        <v>598</v>
      </c>
      <c r="E374" s="77"/>
      <c r="F374" s="23"/>
      <c r="G374" s="23"/>
      <c r="I374" s="97"/>
    </row>
    <row r="375" spans="1:9" s="4" customFormat="1" ht="15.75" customHeight="1" x14ac:dyDescent="0.2">
      <c r="A375" s="1"/>
      <c r="B375" s="1"/>
      <c r="C375" s="52" t="s">
        <v>2082</v>
      </c>
      <c r="D375" s="66">
        <v>1422</v>
      </c>
      <c r="E375" s="77"/>
      <c r="F375" s="23"/>
      <c r="G375" s="23"/>
      <c r="I375" s="97"/>
    </row>
    <row r="376" spans="1:9" s="4" customFormat="1" ht="15.75" customHeight="1" x14ac:dyDescent="0.2">
      <c r="A376" s="1"/>
      <c r="B376" s="1"/>
      <c r="C376" s="52" t="s">
        <v>2083</v>
      </c>
      <c r="D376" s="66">
        <v>2103</v>
      </c>
      <c r="E376" s="77"/>
      <c r="F376" s="23"/>
      <c r="G376" s="23"/>
      <c r="I376" s="97"/>
    </row>
    <row r="377" spans="1:9" s="4" customFormat="1" ht="15.75" customHeight="1" x14ac:dyDescent="0.2">
      <c r="A377" s="1"/>
      <c r="B377" s="1"/>
      <c r="C377" s="52"/>
      <c r="D377" s="66"/>
      <c r="E377" s="77"/>
      <c r="F377" s="23"/>
      <c r="G377" s="23"/>
    </row>
    <row r="378" spans="1:9" s="5" customFormat="1" ht="15.75" customHeight="1" x14ac:dyDescent="0.25">
      <c r="A378" s="1"/>
      <c r="B378" s="1"/>
      <c r="C378" s="51" t="s">
        <v>2084</v>
      </c>
      <c r="D378" s="65">
        <f>SUM(D379:D390)</f>
        <v>13181</v>
      </c>
      <c r="E378" s="77"/>
      <c r="F378" s="23"/>
      <c r="G378" s="23"/>
      <c r="I378" s="65"/>
    </row>
    <row r="379" spans="1:9" s="4" customFormat="1" ht="15.75" customHeight="1" x14ac:dyDescent="0.2">
      <c r="A379" s="1"/>
      <c r="B379" s="1"/>
      <c r="C379" s="52" t="s">
        <v>2085</v>
      </c>
      <c r="D379" s="59">
        <v>1785</v>
      </c>
      <c r="E379" s="77"/>
      <c r="F379" s="23"/>
      <c r="G379" s="23"/>
      <c r="I379" s="97"/>
    </row>
    <row r="380" spans="1:9" s="4" customFormat="1" ht="15.75" customHeight="1" x14ac:dyDescent="0.2">
      <c r="A380" s="1"/>
      <c r="B380" s="1"/>
      <c r="C380" s="52" t="s">
        <v>389</v>
      </c>
      <c r="D380" s="59">
        <v>1261</v>
      </c>
      <c r="E380" s="77"/>
      <c r="F380" s="23"/>
      <c r="G380" s="23"/>
      <c r="I380" s="97"/>
    </row>
    <row r="381" spans="1:9" s="4" customFormat="1" ht="15.75" customHeight="1" x14ac:dyDescent="0.2">
      <c r="A381" s="1"/>
      <c r="B381" s="1"/>
      <c r="C381" s="52" t="s">
        <v>2086</v>
      </c>
      <c r="D381" s="59">
        <v>315</v>
      </c>
      <c r="E381" s="77"/>
      <c r="F381" s="23"/>
      <c r="G381" s="23"/>
      <c r="I381" s="97"/>
    </row>
    <row r="382" spans="1:9" s="4" customFormat="1" ht="15.75" customHeight="1" x14ac:dyDescent="0.2">
      <c r="A382" s="1"/>
      <c r="B382" s="1"/>
      <c r="C382" s="52" t="s">
        <v>2087</v>
      </c>
      <c r="D382" s="59">
        <v>690</v>
      </c>
      <c r="E382" s="77"/>
      <c r="F382" s="23"/>
      <c r="G382" s="23"/>
      <c r="I382" s="97"/>
    </row>
    <row r="383" spans="1:9" s="4" customFormat="1" ht="15.75" customHeight="1" x14ac:dyDescent="0.2">
      <c r="A383" s="1"/>
      <c r="B383" s="1"/>
      <c r="C383" s="52" t="s">
        <v>2088</v>
      </c>
      <c r="D383" s="59">
        <v>761</v>
      </c>
      <c r="E383" s="77"/>
      <c r="F383" s="23"/>
      <c r="G383" s="23"/>
      <c r="I383" s="97"/>
    </row>
    <row r="384" spans="1:9" s="4" customFormat="1" ht="15.75" customHeight="1" x14ac:dyDescent="0.2">
      <c r="A384" s="1"/>
      <c r="B384" s="1"/>
      <c r="C384" s="52" t="s">
        <v>2089</v>
      </c>
      <c r="D384" s="59">
        <v>804</v>
      </c>
      <c r="E384" s="77"/>
      <c r="F384" s="23"/>
      <c r="G384" s="23"/>
      <c r="I384" s="97"/>
    </row>
    <row r="385" spans="1:9" s="4" customFormat="1" ht="15.75" customHeight="1" x14ac:dyDescent="0.2">
      <c r="A385" s="1"/>
      <c r="B385" s="1"/>
      <c r="C385" s="52" t="s">
        <v>2090</v>
      </c>
      <c r="D385" s="59">
        <v>764</v>
      </c>
      <c r="E385" s="77"/>
      <c r="F385" s="23"/>
      <c r="G385" s="23"/>
      <c r="I385" s="97"/>
    </row>
    <row r="386" spans="1:9" s="4" customFormat="1" ht="15.75" customHeight="1" x14ac:dyDescent="0.2">
      <c r="A386" s="1"/>
      <c r="B386" s="1"/>
      <c r="C386" s="52" t="s">
        <v>90</v>
      </c>
      <c r="D386" s="59">
        <v>1771</v>
      </c>
      <c r="E386" s="77"/>
      <c r="F386" s="23"/>
      <c r="G386" s="23"/>
      <c r="I386" s="97"/>
    </row>
    <row r="387" spans="1:9" s="4" customFormat="1" ht="15.75" customHeight="1" x14ac:dyDescent="0.2">
      <c r="A387" s="1"/>
      <c r="B387" s="1"/>
      <c r="C387" s="52" t="s">
        <v>63</v>
      </c>
      <c r="D387" s="59">
        <v>1102</v>
      </c>
      <c r="E387" s="77"/>
      <c r="F387" s="23"/>
      <c r="G387" s="23"/>
      <c r="I387" s="97"/>
    </row>
    <row r="388" spans="1:9" s="4" customFormat="1" ht="15.75" customHeight="1" x14ac:dyDescent="0.2">
      <c r="A388" s="1"/>
      <c r="B388" s="1"/>
      <c r="C388" s="52" t="s">
        <v>2091</v>
      </c>
      <c r="D388" s="59">
        <v>1285</v>
      </c>
      <c r="E388" s="77"/>
      <c r="F388" s="23"/>
      <c r="G388" s="23"/>
      <c r="I388" s="97"/>
    </row>
    <row r="389" spans="1:9" s="4" customFormat="1" ht="15.75" customHeight="1" x14ac:dyDescent="0.2">
      <c r="A389" s="1"/>
      <c r="B389" s="1"/>
      <c r="C389" s="52" t="s">
        <v>58</v>
      </c>
      <c r="D389" s="59">
        <v>1022</v>
      </c>
      <c r="E389" s="77"/>
      <c r="F389" s="23"/>
      <c r="G389" s="23"/>
      <c r="I389" s="97"/>
    </row>
    <row r="390" spans="1:9" s="4" customFormat="1" ht="15.75" customHeight="1" x14ac:dyDescent="0.2">
      <c r="A390" s="1"/>
      <c r="B390" s="1"/>
      <c r="C390" s="52" t="s">
        <v>59</v>
      </c>
      <c r="D390" s="59">
        <v>1621</v>
      </c>
      <c r="E390" s="77"/>
      <c r="F390" s="23"/>
      <c r="G390" s="23"/>
      <c r="I390" s="97"/>
    </row>
    <row r="391" spans="1:9" s="4" customFormat="1" ht="15.75" customHeight="1" x14ac:dyDescent="0.2">
      <c r="A391" s="1"/>
      <c r="B391" s="1"/>
      <c r="C391" s="52"/>
      <c r="D391" s="66"/>
      <c r="E391" s="77"/>
      <c r="F391" s="23"/>
      <c r="G391" s="23"/>
    </row>
    <row r="392" spans="1:9" s="5" customFormat="1" ht="15.75" customHeight="1" x14ac:dyDescent="0.25">
      <c r="A392" s="1"/>
      <c r="B392" s="1"/>
      <c r="C392" s="51" t="s">
        <v>2092</v>
      </c>
      <c r="D392" s="65">
        <f>SUM(D393:D407)</f>
        <v>28387</v>
      </c>
      <c r="E392" s="77"/>
      <c r="F392" s="23"/>
      <c r="G392" s="23"/>
      <c r="I392" s="65"/>
    </row>
    <row r="393" spans="1:9" s="4" customFormat="1" ht="15.75" customHeight="1" x14ac:dyDescent="0.2">
      <c r="A393" s="1"/>
      <c r="B393" s="1"/>
      <c r="C393" s="52" t="s">
        <v>2093</v>
      </c>
      <c r="D393" s="66">
        <v>1142</v>
      </c>
      <c r="E393" s="77"/>
      <c r="F393" s="23"/>
      <c r="G393" s="23"/>
      <c r="I393" s="97"/>
    </row>
    <row r="394" spans="1:9" s="4" customFormat="1" ht="15.75" customHeight="1" x14ac:dyDescent="0.2">
      <c r="A394" s="1"/>
      <c r="B394" s="1"/>
      <c r="C394" s="52" t="s">
        <v>2094</v>
      </c>
      <c r="D394" s="66">
        <v>2329</v>
      </c>
      <c r="E394" s="77"/>
      <c r="F394" s="23"/>
      <c r="G394" s="23"/>
      <c r="I394" s="97"/>
    </row>
    <row r="395" spans="1:9" s="4" customFormat="1" ht="15.75" customHeight="1" x14ac:dyDescent="0.2">
      <c r="A395" s="1"/>
      <c r="B395" s="1"/>
      <c r="C395" s="52" t="s">
        <v>2095</v>
      </c>
      <c r="D395" s="66">
        <v>2859</v>
      </c>
      <c r="E395" s="77"/>
      <c r="F395" s="23"/>
      <c r="G395" s="23"/>
      <c r="I395" s="97"/>
    </row>
    <row r="396" spans="1:9" s="4" customFormat="1" ht="15.75" customHeight="1" x14ac:dyDescent="0.2">
      <c r="A396" s="1"/>
      <c r="B396" s="1"/>
      <c r="C396" s="52" t="s">
        <v>134</v>
      </c>
      <c r="D396" s="66">
        <v>1395</v>
      </c>
      <c r="E396" s="77"/>
      <c r="F396" s="23"/>
      <c r="G396" s="23"/>
      <c r="I396" s="97"/>
    </row>
    <row r="397" spans="1:9" s="4" customFormat="1" ht="15.75" customHeight="1" x14ac:dyDescent="0.2">
      <c r="A397" s="1"/>
      <c r="B397" s="1"/>
      <c r="C397" s="52" t="s">
        <v>2096</v>
      </c>
      <c r="D397" s="66">
        <v>1135</v>
      </c>
      <c r="E397" s="77"/>
      <c r="F397" s="23"/>
      <c r="G397" s="23"/>
      <c r="I397" s="97"/>
    </row>
    <row r="398" spans="1:9" s="4" customFormat="1" ht="15.75" customHeight="1" x14ac:dyDescent="0.2">
      <c r="A398" s="1"/>
      <c r="B398" s="1"/>
      <c r="C398" s="52" t="s">
        <v>2097</v>
      </c>
      <c r="D398" s="66">
        <v>1418</v>
      </c>
      <c r="E398" s="77"/>
      <c r="F398" s="23"/>
      <c r="G398" s="23"/>
      <c r="I398" s="97"/>
    </row>
    <row r="399" spans="1:9" s="4" customFormat="1" ht="15.75" customHeight="1" x14ac:dyDescent="0.2">
      <c r="A399" s="1"/>
      <c r="B399" s="1"/>
      <c r="C399" s="52" t="s">
        <v>2</v>
      </c>
      <c r="D399" s="66">
        <v>1549</v>
      </c>
      <c r="E399" s="77"/>
      <c r="F399" s="23"/>
      <c r="G399" s="23"/>
      <c r="I399" s="97"/>
    </row>
    <row r="400" spans="1:9" s="5" customFormat="1" ht="15.75" customHeight="1" x14ac:dyDescent="0.25">
      <c r="A400" s="1"/>
      <c r="B400" s="1"/>
      <c r="C400" s="52" t="s">
        <v>2098</v>
      </c>
      <c r="D400" s="66">
        <v>2420</v>
      </c>
      <c r="E400" s="77"/>
      <c r="F400" s="23"/>
      <c r="G400" s="23"/>
      <c r="I400" s="97"/>
    </row>
    <row r="401" spans="1:9" s="4" customFormat="1" ht="15.75" customHeight="1" x14ac:dyDescent="0.2">
      <c r="A401" s="1"/>
      <c r="B401" s="1"/>
      <c r="C401" s="52" t="s">
        <v>40</v>
      </c>
      <c r="D401" s="66">
        <v>2238</v>
      </c>
      <c r="E401" s="77"/>
      <c r="F401" s="23"/>
      <c r="G401" s="23"/>
      <c r="I401" s="97"/>
    </row>
    <row r="402" spans="1:9" s="4" customFormat="1" ht="15.75" customHeight="1" x14ac:dyDescent="0.25">
      <c r="A402" s="1"/>
      <c r="B402" s="1"/>
      <c r="C402" s="52" t="s">
        <v>47</v>
      </c>
      <c r="D402" s="66">
        <v>2930</v>
      </c>
      <c r="E402" s="77"/>
      <c r="F402" s="23"/>
      <c r="G402" s="23"/>
      <c r="H402" s="93"/>
      <c r="I402" s="97"/>
    </row>
    <row r="403" spans="1:9" s="4" customFormat="1" ht="15.75" customHeight="1" x14ac:dyDescent="0.2">
      <c r="A403" s="1"/>
      <c r="B403" s="1"/>
      <c r="C403" s="52" t="s">
        <v>2099</v>
      </c>
      <c r="D403" s="66">
        <v>1304</v>
      </c>
      <c r="E403" s="77"/>
      <c r="F403" s="23"/>
      <c r="G403" s="23"/>
      <c r="I403" s="97"/>
    </row>
    <row r="404" spans="1:9" s="4" customFormat="1" ht="15.75" customHeight="1" x14ac:dyDescent="0.2">
      <c r="A404" s="1"/>
      <c r="B404" s="1"/>
      <c r="C404" s="52" t="s">
        <v>5</v>
      </c>
      <c r="D404" s="66">
        <v>2447</v>
      </c>
      <c r="E404" s="77"/>
      <c r="F404" s="23"/>
      <c r="G404" s="23"/>
      <c r="I404" s="97"/>
    </row>
    <row r="405" spans="1:9" s="4" customFormat="1" ht="15.75" customHeight="1" x14ac:dyDescent="0.2">
      <c r="A405" s="1"/>
      <c r="B405" s="1"/>
      <c r="C405" s="52" t="s">
        <v>2100</v>
      </c>
      <c r="D405" s="66">
        <v>1638</v>
      </c>
      <c r="E405" s="77"/>
      <c r="F405" s="23"/>
      <c r="G405" s="23"/>
      <c r="I405" s="97"/>
    </row>
    <row r="406" spans="1:9" s="4" customFormat="1" ht="15.75" customHeight="1" x14ac:dyDescent="0.2">
      <c r="A406" s="1"/>
      <c r="B406" s="1"/>
      <c r="C406" s="52" t="s">
        <v>20</v>
      </c>
      <c r="D406" s="66">
        <v>1939</v>
      </c>
      <c r="E406" s="77"/>
      <c r="F406" s="23"/>
      <c r="G406" s="23"/>
      <c r="I406" s="97"/>
    </row>
    <row r="407" spans="1:9" s="4" customFormat="1" ht="15.75" customHeight="1" x14ac:dyDescent="0.2">
      <c r="A407" s="1"/>
      <c r="B407" s="1"/>
      <c r="C407" s="52" t="s">
        <v>11</v>
      </c>
      <c r="D407" s="66">
        <v>1644</v>
      </c>
      <c r="E407" s="77"/>
      <c r="F407" s="23"/>
      <c r="G407" s="23"/>
      <c r="I407" s="97"/>
    </row>
    <row r="408" spans="1:9" s="4" customFormat="1" ht="15.75" customHeight="1" x14ac:dyDescent="0.2">
      <c r="A408" s="1"/>
      <c r="B408" s="1"/>
      <c r="C408" s="52"/>
      <c r="D408" s="66"/>
      <c r="E408" s="77"/>
      <c r="F408" s="23"/>
      <c r="G408" s="23"/>
    </row>
    <row r="409" spans="1:9" s="5" customFormat="1" ht="15.75" customHeight="1" x14ac:dyDescent="0.25">
      <c r="A409" s="1"/>
      <c r="B409" s="1"/>
      <c r="C409" s="51" t="s">
        <v>2101</v>
      </c>
      <c r="D409" s="65">
        <f>SUM(D410:D433)</f>
        <v>51626</v>
      </c>
      <c r="E409" s="77"/>
      <c r="F409" s="23"/>
      <c r="G409" s="23"/>
      <c r="I409" s="65"/>
    </row>
    <row r="410" spans="1:9" s="4" customFormat="1" ht="15.75" customHeight="1" x14ac:dyDescent="0.2">
      <c r="A410" s="1"/>
      <c r="B410" s="1"/>
      <c r="C410" s="52" t="s">
        <v>2102</v>
      </c>
      <c r="D410" s="66">
        <v>2162</v>
      </c>
      <c r="E410" s="77"/>
      <c r="F410" s="23"/>
      <c r="G410" s="23"/>
      <c r="I410" s="97"/>
    </row>
    <row r="411" spans="1:9" s="4" customFormat="1" ht="15.75" customHeight="1" x14ac:dyDescent="0.2">
      <c r="A411" s="1"/>
      <c r="B411" s="1"/>
      <c r="C411" s="52" t="s">
        <v>2103</v>
      </c>
      <c r="D411" s="66">
        <v>1682</v>
      </c>
      <c r="E411" s="77"/>
      <c r="F411" s="23"/>
      <c r="G411" s="23"/>
      <c r="I411" s="97"/>
    </row>
    <row r="412" spans="1:9" s="4" customFormat="1" ht="15.75" customHeight="1" x14ac:dyDescent="0.2">
      <c r="A412" s="1"/>
      <c r="B412" s="1"/>
      <c r="C412" s="52" t="s">
        <v>2104</v>
      </c>
      <c r="D412" s="66">
        <v>1868</v>
      </c>
      <c r="E412" s="77"/>
      <c r="F412" s="23"/>
      <c r="G412" s="23"/>
      <c r="I412" s="97"/>
    </row>
    <row r="413" spans="1:9" s="4" customFormat="1" ht="15.75" customHeight="1" x14ac:dyDescent="0.2">
      <c r="A413" s="1"/>
      <c r="B413" s="1"/>
      <c r="C413" s="52" t="s">
        <v>6</v>
      </c>
      <c r="D413" s="66">
        <v>1237</v>
      </c>
      <c r="E413" s="77"/>
      <c r="F413" s="23"/>
      <c r="G413" s="23"/>
      <c r="I413" s="97"/>
    </row>
    <row r="414" spans="1:9" s="4" customFormat="1" ht="15.75" customHeight="1" x14ac:dyDescent="0.2">
      <c r="A414" s="1"/>
      <c r="B414" s="1"/>
      <c r="C414" s="52" t="s">
        <v>2105</v>
      </c>
      <c r="D414" s="66">
        <v>1540</v>
      </c>
      <c r="E414" s="77"/>
      <c r="F414" s="23"/>
      <c r="G414" s="23"/>
      <c r="I414" s="97"/>
    </row>
    <row r="415" spans="1:9" s="4" customFormat="1" ht="15.75" customHeight="1" x14ac:dyDescent="0.2">
      <c r="A415" s="1"/>
      <c r="B415" s="1"/>
      <c r="C415" s="52" t="s">
        <v>2106</v>
      </c>
      <c r="D415" s="66">
        <v>777</v>
      </c>
      <c r="E415" s="77"/>
      <c r="F415" s="23"/>
      <c r="G415" s="23"/>
      <c r="I415" s="97"/>
    </row>
    <row r="416" spans="1:9" s="4" customFormat="1" ht="15.75" customHeight="1" x14ac:dyDescent="0.2">
      <c r="A416" s="1"/>
      <c r="B416" s="1"/>
      <c r="C416" s="52" t="s">
        <v>2107</v>
      </c>
      <c r="D416" s="66">
        <v>1662</v>
      </c>
      <c r="E416" s="77"/>
      <c r="F416" s="23"/>
      <c r="G416" s="23"/>
      <c r="I416" s="97"/>
    </row>
    <row r="417" spans="1:9" s="4" customFormat="1" ht="15.75" customHeight="1" x14ac:dyDescent="0.2">
      <c r="A417" s="1"/>
      <c r="B417" s="1"/>
      <c r="C417" s="52" t="s">
        <v>2108</v>
      </c>
      <c r="D417" s="66">
        <v>707</v>
      </c>
      <c r="E417" s="77"/>
      <c r="F417" s="23"/>
      <c r="G417" s="23"/>
      <c r="I417" s="97"/>
    </row>
    <row r="418" spans="1:9" s="4" customFormat="1" ht="15.75" customHeight="1" x14ac:dyDescent="0.2">
      <c r="A418" s="1"/>
      <c r="B418" s="1"/>
      <c r="C418" s="52" t="s">
        <v>2011</v>
      </c>
      <c r="D418" s="66">
        <v>2700</v>
      </c>
      <c r="E418" s="77"/>
      <c r="F418" s="23"/>
      <c r="G418" s="23"/>
      <c r="I418" s="97"/>
    </row>
    <row r="419" spans="1:9" s="4" customFormat="1" ht="15.75" customHeight="1" x14ac:dyDescent="0.2">
      <c r="A419" s="1"/>
      <c r="B419" s="1"/>
      <c r="C419" s="52" t="s">
        <v>1971</v>
      </c>
      <c r="D419" s="66">
        <v>3524</v>
      </c>
      <c r="E419" s="77"/>
      <c r="F419" s="23"/>
      <c r="G419" s="23"/>
      <c r="I419" s="97"/>
    </row>
    <row r="420" spans="1:9" s="4" customFormat="1" ht="15.75" customHeight="1" x14ac:dyDescent="0.2">
      <c r="A420" s="1"/>
      <c r="B420" s="1"/>
      <c r="C420" s="52" t="s">
        <v>2109</v>
      </c>
      <c r="D420" s="66">
        <v>2222</v>
      </c>
      <c r="E420" s="77"/>
      <c r="F420" s="23"/>
      <c r="G420" s="23"/>
      <c r="I420" s="97"/>
    </row>
    <row r="421" spans="1:9" s="4" customFormat="1" ht="15.75" customHeight="1" x14ac:dyDescent="0.2">
      <c r="A421" s="1"/>
      <c r="B421" s="1"/>
      <c r="C421" s="52" t="s">
        <v>2110</v>
      </c>
      <c r="D421" s="66">
        <v>1340</v>
      </c>
      <c r="E421" s="77"/>
      <c r="F421" s="23"/>
      <c r="G421" s="23"/>
      <c r="I421" s="97"/>
    </row>
    <row r="422" spans="1:9" s="4" customFormat="1" ht="15.75" customHeight="1" x14ac:dyDescent="0.2">
      <c r="A422" s="1"/>
      <c r="B422" s="1"/>
      <c r="C422" s="52" t="s">
        <v>1157</v>
      </c>
      <c r="D422" s="66">
        <v>3846</v>
      </c>
      <c r="E422" s="77"/>
      <c r="F422" s="23"/>
      <c r="G422" s="23"/>
      <c r="I422" s="97"/>
    </row>
    <row r="423" spans="1:9" s="4" customFormat="1" ht="15.75" customHeight="1" x14ac:dyDescent="0.2">
      <c r="A423" s="1"/>
      <c r="B423" s="1"/>
      <c r="C423" s="52" t="s">
        <v>1158</v>
      </c>
      <c r="D423" s="66">
        <v>4053</v>
      </c>
      <c r="E423" s="77"/>
      <c r="F423" s="23"/>
      <c r="G423" s="23"/>
      <c r="I423" s="97"/>
    </row>
    <row r="424" spans="1:9" s="4" customFormat="1" ht="15.75" customHeight="1" x14ac:dyDescent="0.2">
      <c r="A424" s="1"/>
      <c r="B424" s="1"/>
      <c r="C424" s="52" t="s">
        <v>2111</v>
      </c>
      <c r="D424" s="66">
        <v>2554</v>
      </c>
      <c r="E424" s="77"/>
      <c r="F424" s="23"/>
      <c r="G424" s="23"/>
      <c r="I424" s="97"/>
    </row>
    <row r="425" spans="1:9" s="4" customFormat="1" ht="15.75" customHeight="1" x14ac:dyDescent="0.2">
      <c r="A425" s="1"/>
      <c r="B425" s="1"/>
      <c r="C425" s="52" t="s">
        <v>13</v>
      </c>
      <c r="D425" s="66">
        <v>2565</v>
      </c>
      <c r="E425" s="77"/>
      <c r="F425" s="23"/>
      <c r="G425" s="23"/>
      <c r="I425" s="97"/>
    </row>
    <row r="426" spans="1:9" s="4" customFormat="1" ht="15.75" customHeight="1" x14ac:dyDescent="0.2">
      <c r="A426" s="1"/>
      <c r="B426" s="1"/>
      <c r="C426" s="52" t="s">
        <v>2112</v>
      </c>
      <c r="D426" s="66">
        <v>1083</v>
      </c>
      <c r="E426" s="77"/>
      <c r="F426" s="23"/>
      <c r="G426" s="23"/>
      <c r="I426" s="97"/>
    </row>
    <row r="427" spans="1:9" s="4" customFormat="1" ht="15.75" customHeight="1" x14ac:dyDescent="0.2">
      <c r="A427" s="1"/>
      <c r="B427" s="1"/>
      <c r="C427" s="52" t="s">
        <v>20</v>
      </c>
      <c r="D427" s="66">
        <v>2574</v>
      </c>
      <c r="E427" s="77"/>
      <c r="F427" s="23"/>
      <c r="G427" s="23"/>
      <c r="I427" s="97"/>
    </row>
    <row r="428" spans="1:9" s="5" customFormat="1" ht="15.75" customHeight="1" x14ac:dyDescent="0.25">
      <c r="A428" s="1"/>
      <c r="B428" s="1"/>
      <c r="C428" s="52" t="s">
        <v>2113</v>
      </c>
      <c r="D428" s="66">
        <v>2303</v>
      </c>
      <c r="E428" s="77"/>
      <c r="F428" s="23"/>
      <c r="G428" s="23"/>
      <c r="I428" s="97"/>
    </row>
    <row r="429" spans="1:9" s="5" customFormat="1" ht="15.75" customHeight="1" x14ac:dyDescent="0.25">
      <c r="A429" s="1"/>
      <c r="B429" s="1"/>
      <c r="C429" s="52" t="s">
        <v>2114</v>
      </c>
      <c r="D429" s="66">
        <v>2626</v>
      </c>
      <c r="E429" s="77"/>
      <c r="F429" s="23"/>
      <c r="G429" s="23"/>
      <c r="I429" s="97"/>
    </row>
    <row r="430" spans="1:9" s="4" customFormat="1" ht="15.75" customHeight="1" x14ac:dyDescent="0.2">
      <c r="A430" s="1"/>
      <c r="B430" s="1"/>
      <c r="C430" s="52" t="s">
        <v>2115</v>
      </c>
      <c r="D430" s="66">
        <v>2295</v>
      </c>
      <c r="E430" s="77"/>
      <c r="F430" s="23"/>
      <c r="G430" s="23"/>
      <c r="I430" s="97"/>
    </row>
    <row r="431" spans="1:9" s="4" customFormat="1" ht="15.75" customHeight="1" x14ac:dyDescent="0.2">
      <c r="A431" s="1"/>
      <c r="B431" s="1"/>
      <c r="C431" s="52" t="s">
        <v>2116</v>
      </c>
      <c r="D431" s="66">
        <v>476</v>
      </c>
      <c r="E431" s="77"/>
      <c r="F431" s="23"/>
      <c r="G431" s="23"/>
      <c r="I431" s="97"/>
    </row>
    <row r="432" spans="1:9" s="4" customFormat="1" ht="15.75" customHeight="1" x14ac:dyDescent="0.2">
      <c r="A432" s="1"/>
      <c r="B432" s="1"/>
      <c r="C432" s="52" t="s">
        <v>2117</v>
      </c>
      <c r="D432" s="66">
        <v>2556</v>
      </c>
      <c r="E432" s="77"/>
      <c r="F432" s="23"/>
      <c r="G432" s="23"/>
      <c r="I432" s="97"/>
    </row>
    <row r="433" spans="1:9" s="4" customFormat="1" ht="15.75" customHeight="1" x14ac:dyDescent="0.2">
      <c r="A433" s="1"/>
      <c r="B433" s="1"/>
      <c r="C433" s="52" t="s">
        <v>2118</v>
      </c>
      <c r="D433" s="66">
        <v>3274</v>
      </c>
      <c r="E433" s="77"/>
      <c r="F433" s="23"/>
      <c r="G433" s="23"/>
      <c r="I433" s="97"/>
    </row>
    <row r="434" spans="1:9" s="4" customFormat="1" ht="15.75" customHeight="1" x14ac:dyDescent="0.2">
      <c r="A434" s="1"/>
      <c r="B434" s="1"/>
      <c r="C434" s="52"/>
      <c r="D434" s="66"/>
      <c r="E434" s="77"/>
      <c r="F434" s="23"/>
      <c r="G434" s="23"/>
    </row>
    <row r="435" spans="1:9" s="5" customFormat="1" ht="15.75" customHeight="1" x14ac:dyDescent="0.25">
      <c r="A435" s="1"/>
      <c r="B435" s="1"/>
      <c r="C435" s="51" t="s">
        <v>2119</v>
      </c>
      <c r="D435" s="65">
        <f>SUM(D436:D511)</f>
        <v>385398</v>
      </c>
      <c r="E435" s="77"/>
      <c r="F435" s="23"/>
      <c r="G435" s="23"/>
      <c r="I435" s="65"/>
    </row>
    <row r="436" spans="1:9" s="4" customFormat="1" ht="15.75" customHeight="1" x14ac:dyDescent="0.2">
      <c r="A436" s="1"/>
      <c r="B436" s="1"/>
      <c r="C436" s="52" t="s">
        <v>2120</v>
      </c>
      <c r="D436" s="59">
        <v>7718</v>
      </c>
      <c r="E436" s="77"/>
      <c r="F436" s="23"/>
      <c r="G436" s="23"/>
      <c r="I436" s="97"/>
    </row>
    <row r="437" spans="1:9" s="4" customFormat="1" ht="15.75" customHeight="1" x14ac:dyDescent="0.25">
      <c r="A437" s="1"/>
      <c r="B437" s="1"/>
      <c r="C437" s="52" t="s">
        <v>2121</v>
      </c>
      <c r="D437" s="59">
        <v>1926</v>
      </c>
      <c r="E437" s="77"/>
      <c r="F437" s="23"/>
      <c r="G437" s="23"/>
      <c r="H437" s="93"/>
      <c r="I437" s="97"/>
    </row>
    <row r="438" spans="1:9" s="5" customFormat="1" ht="15.75" customHeight="1" x14ac:dyDescent="0.25">
      <c r="A438" s="1"/>
      <c r="B438" s="1"/>
      <c r="C438" s="52" t="s">
        <v>2122</v>
      </c>
      <c r="D438" s="59">
        <v>2660</v>
      </c>
      <c r="E438" s="77"/>
      <c r="F438" s="23"/>
      <c r="G438" s="23"/>
      <c r="H438" s="95"/>
      <c r="I438" s="97"/>
    </row>
    <row r="439" spans="1:9" s="4" customFormat="1" ht="15.75" customHeight="1" x14ac:dyDescent="0.25">
      <c r="A439" s="1"/>
      <c r="B439" s="1"/>
      <c r="C439" s="52" t="s">
        <v>2123</v>
      </c>
      <c r="D439" s="59">
        <v>5608</v>
      </c>
      <c r="E439" s="77"/>
      <c r="F439" s="23"/>
      <c r="G439" s="23"/>
      <c r="H439" s="95"/>
      <c r="I439" s="97"/>
    </row>
    <row r="440" spans="1:9" s="4" customFormat="1" ht="15.75" customHeight="1" x14ac:dyDescent="0.25">
      <c r="A440" s="1"/>
      <c r="B440" s="1"/>
      <c r="C440" s="52" t="s">
        <v>2124</v>
      </c>
      <c r="D440" s="59">
        <v>1815</v>
      </c>
      <c r="E440" s="77"/>
      <c r="F440" s="23"/>
      <c r="G440" s="23"/>
      <c r="H440" s="95"/>
      <c r="I440" s="97"/>
    </row>
    <row r="441" spans="1:9" s="4" customFormat="1" ht="15.75" customHeight="1" x14ac:dyDescent="0.25">
      <c r="A441" s="1"/>
      <c r="B441" s="1"/>
      <c r="C441" s="52" t="s">
        <v>2125</v>
      </c>
      <c r="D441" s="59">
        <v>2560</v>
      </c>
      <c r="E441" s="77"/>
      <c r="F441" s="23"/>
      <c r="G441" s="23"/>
      <c r="H441" s="95"/>
      <c r="I441" s="97"/>
    </row>
    <row r="442" spans="1:9" s="4" customFormat="1" ht="15.75" customHeight="1" x14ac:dyDescent="0.25">
      <c r="A442" s="1"/>
      <c r="B442" s="1"/>
      <c r="C442" s="52" t="s">
        <v>2126</v>
      </c>
      <c r="D442" s="59">
        <v>1961</v>
      </c>
      <c r="E442" s="77"/>
      <c r="F442" s="23"/>
      <c r="G442" s="23"/>
      <c r="H442" s="95"/>
      <c r="I442" s="97"/>
    </row>
    <row r="443" spans="1:9" s="4" customFormat="1" ht="15.75" customHeight="1" x14ac:dyDescent="0.25">
      <c r="A443" s="1"/>
      <c r="B443" s="1"/>
      <c r="C443" s="52" t="s">
        <v>168</v>
      </c>
      <c r="D443" s="59">
        <v>5445</v>
      </c>
      <c r="E443" s="77"/>
      <c r="F443" s="23"/>
      <c r="G443" s="23"/>
      <c r="H443" s="95"/>
      <c r="I443" s="97"/>
    </row>
    <row r="444" spans="1:9" s="4" customFormat="1" ht="15.75" customHeight="1" x14ac:dyDescent="0.25">
      <c r="A444" s="1"/>
      <c r="B444" s="1"/>
      <c r="C444" s="52" t="s">
        <v>2127</v>
      </c>
      <c r="D444" s="59">
        <v>2118</v>
      </c>
      <c r="E444" s="77"/>
      <c r="F444" s="23"/>
      <c r="G444" s="23"/>
      <c r="H444" s="95"/>
      <c r="I444" s="97"/>
    </row>
    <row r="445" spans="1:9" s="4" customFormat="1" ht="15.75" customHeight="1" x14ac:dyDescent="0.25">
      <c r="A445" s="1"/>
      <c r="B445" s="1"/>
      <c r="C445" s="52" t="s">
        <v>2128</v>
      </c>
      <c r="D445" s="59">
        <v>4180</v>
      </c>
      <c r="E445" s="77"/>
      <c r="F445" s="23"/>
      <c r="G445" s="23"/>
      <c r="H445" s="95"/>
      <c r="I445" s="97"/>
    </row>
    <row r="446" spans="1:9" s="4" customFormat="1" ht="15.75" customHeight="1" x14ac:dyDescent="0.25">
      <c r="A446" s="1"/>
      <c r="B446" s="1"/>
      <c r="C446" s="52" t="s">
        <v>2129</v>
      </c>
      <c r="D446" s="59">
        <v>6769</v>
      </c>
      <c r="E446" s="77"/>
      <c r="F446" s="23"/>
      <c r="G446" s="23"/>
      <c r="H446" s="95"/>
      <c r="I446" s="97"/>
    </row>
    <row r="447" spans="1:9" s="4" customFormat="1" ht="15.75" customHeight="1" x14ac:dyDescent="0.25">
      <c r="A447" s="1"/>
      <c r="B447" s="1"/>
      <c r="C447" s="52" t="s">
        <v>1842</v>
      </c>
      <c r="D447" s="59">
        <v>1245</v>
      </c>
      <c r="E447" s="77"/>
      <c r="F447" s="23"/>
      <c r="G447" s="23"/>
      <c r="H447" s="95"/>
      <c r="I447" s="97"/>
    </row>
    <row r="448" spans="1:9" s="5" customFormat="1" ht="15.75" customHeight="1" x14ac:dyDescent="0.25">
      <c r="A448" s="1"/>
      <c r="B448" s="1"/>
      <c r="C448" s="52" t="s">
        <v>840</v>
      </c>
      <c r="D448" s="59">
        <v>2410</v>
      </c>
      <c r="E448" s="77"/>
      <c r="F448" s="23"/>
      <c r="G448" s="23"/>
      <c r="H448" s="95"/>
      <c r="I448" s="97"/>
    </row>
    <row r="449" spans="1:9" s="4" customFormat="1" ht="15.75" customHeight="1" x14ac:dyDescent="0.25">
      <c r="A449" s="1"/>
      <c r="B449" s="1"/>
      <c r="C449" s="52" t="s">
        <v>2130</v>
      </c>
      <c r="D449" s="59">
        <v>5173</v>
      </c>
      <c r="E449" s="77"/>
      <c r="F449" s="23"/>
      <c r="G449" s="23"/>
      <c r="H449" s="95"/>
      <c r="I449" s="97"/>
    </row>
    <row r="450" spans="1:9" s="4" customFormat="1" ht="15.75" customHeight="1" x14ac:dyDescent="0.25">
      <c r="A450" s="1"/>
      <c r="B450" s="1"/>
      <c r="C450" s="52" t="s">
        <v>2131</v>
      </c>
      <c r="D450" s="59">
        <v>2258</v>
      </c>
      <c r="E450" s="77"/>
      <c r="F450" s="23"/>
      <c r="G450" s="23"/>
      <c r="H450" s="95"/>
      <c r="I450" s="97"/>
    </row>
    <row r="451" spans="1:9" s="4" customFormat="1" ht="15.75" customHeight="1" x14ac:dyDescent="0.25">
      <c r="A451" s="1"/>
      <c r="B451" s="1"/>
      <c r="C451" s="52" t="s">
        <v>2132</v>
      </c>
      <c r="D451" s="59">
        <v>5791</v>
      </c>
      <c r="E451" s="77"/>
      <c r="F451" s="23"/>
      <c r="G451" s="23"/>
      <c r="H451" s="95"/>
      <c r="I451" s="97"/>
    </row>
    <row r="452" spans="1:9" s="4" customFormat="1" ht="15.75" customHeight="1" x14ac:dyDescent="0.25">
      <c r="A452" s="1"/>
      <c r="B452" s="1"/>
      <c r="C452" s="52" t="s">
        <v>2133</v>
      </c>
      <c r="D452" s="59">
        <v>2083</v>
      </c>
      <c r="E452" s="77"/>
      <c r="F452" s="23"/>
      <c r="G452" s="23"/>
      <c r="H452" s="95"/>
      <c r="I452" s="97"/>
    </row>
    <row r="453" spans="1:9" s="4" customFormat="1" ht="15.75" customHeight="1" x14ac:dyDescent="0.25">
      <c r="A453" s="1"/>
      <c r="B453" s="1"/>
      <c r="C453" s="52" t="s">
        <v>99</v>
      </c>
      <c r="D453" s="59">
        <v>1517</v>
      </c>
      <c r="E453" s="77"/>
      <c r="F453" s="23"/>
      <c r="G453" s="23"/>
      <c r="H453" s="95"/>
      <c r="I453" s="97"/>
    </row>
    <row r="454" spans="1:9" s="4" customFormat="1" ht="15.75" customHeight="1" x14ac:dyDescent="0.25">
      <c r="A454" s="1"/>
      <c r="B454" s="1"/>
      <c r="C454" s="52" t="s">
        <v>2134</v>
      </c>
      <c r="D454" s="59">
        <v>2109</v>
      </c>
      <c r="E454" s="77"/>
      <c r="F454" s="23"/>
      <c r="G454" s="23"/>
      <c r="H454" s="95"/>
      <c r="I454" s="97"/>
    </row>
    <row r="455" spans="1:9" s="5" customFormat="1" ht="15.75" customHeight="1" x14ac:dyDescent="0.25">
      <c r="A455" s="1"/>
      <c r="B455" s="1"/>
      <c r="C455" s="52" t="s">
        <v>104</v>
      </c>
      <c r="D455" s="59">
        <v>7682</v>
      </c>
      <c r="E455" s="77"/>
      <c r="F455" s="23"/>
      <c r="G455" s="23"/>
      <c r="H455" s="95"/>
      <c r="I455" s="97"/>
    </row>
    <row r="456" spans="1:9" s="4" customFormat="1" ht="15.75" customHeight="1" x14ac:dyDescent="0.25">
      <c r="A456" s="1"/>
      <c r="B456" s="1"/>
      <c r="C456" s="52" t="s">
        <v>2135</v>
      </c>
      <c r="D456" s="59">
        <v>3679</v>
      </c>
      <c r="E456" s="77"/>
      <c r="F456" s="23"/>
      <c r="G456" s="23"/>
      <c r="H456" s="95"/>
      <c r="I456" s="97"/>
    </row>
    <row r="457" spans="1:9" s="4" customFormat="1" ht="15.75" customHeight="1" x14ac:dyDescent="0.25">
      <c r="A457" s="1"/>
      <c r="B457" s="1"/>
      <c r="C457" s="52" t="s">
        <v>2136</v>
      </c>
      <c r="D457" s="59">
        <v>2239</v>
      </c>
      <c r="E457" s="77"/>
      <c r="F457" s="23"/>
      <c r="G457" s="23"/>
      <c r="H457" s="95"/>
      <c r="I457" s="97"/>
    </row>
    <row r="458" spans="1:9" s="4" customFormat="1" ht="15.75" customHeight="1" x14ac:dyDescent="0.25">
      <c r="A458" s="1"/>
      <c r="B458" s="1"/>
      <c r="C458" s="52" t="s">
        <v>2137</v>
      </c>
      <c r="D458" s="59">
        <v>10195</v>
      </c>
      <c r="E458" s="77"/>
      <c r="F458" s="23"/>
      <c r="G458" s="23"/>
      <c r="H458" s="95"/>
      <c r="I458" s="97"/>
    </row>
    <row r="459" spans="1:9" s="4" customFormat="1" ht="15.75" customHeight="1" x14ac:dyDescent="0.25">
      <c r="A459" s="1"/>
      <c r="B459" s="1"/>
      <c r="C459" s="52" t="s">
        <v>327</v>
      </c>
      <c r="D459" s="59">
        <v>4008</v>
      </c>
      <c r="E459" s="77"/>
      <c r="F459" s="23"/>
      <c r="G459" s="23"/>
      <c r="H459" s="95"/>
      <c r="I459" s="97"/>
    </row>
    <row r="460" spans="1:9" s="4" customFormat="1" ht="15.75" customHeight="1" x14ac:dyDescent="0.25">
      <c r="A460" s="1"/>
      <c r="B460" s="1"/>
      <c r="C460" s="52" t="s">
        <v>2138</v>
      </c>
      <c r="D460" s="59">
        <v>2764</v>
      </c>
      <c r="E460" s="77"/>
      <c r="F460" s="23"/>
      <c r="G460" s="23"/>
      <c r="H460" s="95"/>
      <c r="I460" s="97"/>
    </row>
    <row r="461" spans="1:9" s="5" customFormat="1" ht="15.75" customHeight="1" x14ac:dyDescent="0.25">
      <c r="A461" s="1"/>
      <c r="B461" s="1"/>
      <c r="C461" s="52" t="s">
        <v>2139</v>
      </c>
      <c r="D461" s="59">
        <v>456</v>
      </c>
      <c r="E461" s="77"/>
      <c r="F461" s="23"/>
      <c r="G461" s="23"/>
      <c r="H461" s="95"/>
      <c r="I461" s="97"/>
    </row>
    <row r="462" spans="1:9" s="4" customFormat="1" ht="15.75" customHeight="1" x14ac:dyDescent="0.25">
      <c r="A462" s="1"/>
      <c r="B462" s="1"/>
      <c r="C462" s="52" t="s">
        <v>2140</v>
      </c>
      <c r="D462" s="59">
        <v>8250</v>
      </c>
      <c r="E462" s="77"/>
      <c r="F462" s="23"/>
      <c r="G462" s="23"/>
      <c r="H462" s="95"/>
      <c r="I462" s="97"/>
    </row>
    <row r="463" spans="1:9" s="4" customFormat="1" ht="15.75" customHeight="1" x14ac:dyDescent="0.25">
      <c r="A463" s="1"/>
      <c r="B463" s="1"/>
      <c r="C463" s="52" t="s">
        <v>42</v>
      </c>
      <c r="D463" s="59">
        <v>3912</v>
      </c>
      <c r="E463" s="77"/>
      <c r="F463" s="23"/>
      <c r="G463" s="23"/>
      <c r="H463" s="95"/>
      <c r="I463" s="97"/>
    </row>
    <row r="464" spans="1:9" s="4" customFormat="1" ht="15.75" customHeight="1" x14ac:dyDescent="0.25">
      <c r="A464" s="1"/>
      <c r="B464" s="1"/>
      <c r="C464" s="52" t="s">
        <v>2141</v>
      </c>
      <c r="D464" s="59">
        <v>3410</v>
      </c>
      <c r="E464" s="77"/>
      <c r="F464" s="23"/>
      <c r="G464" s="23"/>
      <c r="H464" s="95"/>
      <c r="I464" s="97"/>
    </row>
    <row r="465" spans="1:9" s="4" customFormat="1" ht="15.75" customHeight="1" x14ac:dyDescent="0.25">
      <c r="A465" s="1"/>
      <c r="B465" s="1"/>
      <c r="C465" s="52" t="s">
        <v>39</v>
      </c>
      <c r="D465" s="59">
        <v>3972</v>
      </c>
      <c r="E465" s="77"/>
      <c r="F465" s="23"/>
      <c r="G465" s="23"/>
      <c r="H465" s="95"/>
      <c r="I465" s="97"/>
    </row>
    <row r="466" spans="1:9" s="4" customFormat="1" ht="15.75" customHeight="1" x14ac:dyDescent="0.25">
      <c r="A466" s="1"/>
      <c r="B466" s="1"/>
      <c r="C466" s="52" t="s">
        <v>2142</v>
      </c>
      <c r="D466" s="59">
        <v>3277</v>
      </c>
      <c r="E466" s="77"/>
      <c r="F466" s="23"/>
      <c r="G466" s="23"/>
      <c r="H466" s="95"/>
      <c r="I466" s="97"/>
    </row>
    <row r="467" spans="1:9" s="4" customFormat="1" ht="15.75" customHeight="1" x14ac:dyDescent="0.25">
      <c r="A467" s="1"/>
      <c r="B467" s="1"/>
      <c r="C467" s="52" t="s">
        <v>2143</v>
      </c>
      <c r="D467" s="59">
        <v>2376</v>
      </c>
      <c r="E467" s="77"/>
      <c r="F467" s="23"/>
      <c r="G467" s="23"/>
      <c r="H467" s="95"/>
      <c r="I467" s="97"/>
    </row>
    <row r="468" spans="1:9" s="5" customFormat="1" ht="15.75" customHeight="1" x14ac:dyDescent="0.25">
      <c r="A468" s="1"/>
      <c r="B468" s="1"/>
      <c r="C468" s="52" t="s">
        <v>1435</v>
      </c>
      <c r="D468" s="59">
        <v>2888</v>
      </c>
      <c r="E468" s="77"/>
      <c r="F468" s="23"/>
      <c r="G468" s="23"/>
      <c r="H468" s="95"/>
      <c r="I468" s="97"/>
    </row>
    <row r="469" spans="1:9" s="5" customFormat="1" ht="15.75" customHeight="1" x14ac:dyDescent="0.25">
      <c r="A469" s="1"/>
      <c r="B469" s="1"/>
      <c r="C469" s="52" t="s">
        <v>82</v>
      </c>
      <c r="D469" s="59">
        <v>851</v>
      </c>
      <c r="E469" s="77"/>
      <c r="F469" s="23"/>
      <c r="G469" s="23"/>
      <c r="H469" s="95"/>
      <c r="I469" s="97"/>
    </row>
    <row r="470" spans="1:9" s="4" customFormat="1" ht="15.75" customHeight="1" x14ac:dyDescent="0.25">
      <c r="A470" s="1"/>
      <c r="B470" s="1"/>
      <c r="C470" s="52" t="s">
        <v>142</v>
      </c>
      <c r="D470" s="59">
        <v>4152</v>
      </c>
      <c r="E470" s="77"/>
      <c r="F470" s="23"/>
      <c r="G470" s="23"/>
      <c r="H470" s="95"/>
      <c r="I470" s="97"/>
    </row>
    <row r="471" spans="1:9" s="4" customFormat="1" ht="15.75" customHeight="1" x14ac:dyDescent="0.25">
      <c r="A471" s="1"/>
      <c r="B471" s="1"/>
      <c r="C471" s="52" t="s">
        <v>2144</v>
      </c>
      <c r="D471" s="59">
        <v>16106</v>
      </c>
      <c r="E471" s="77"/>
      <c r="F471" s="23"/>
      <c r="G471" s="23"/>
      <c r="H471" s="95"/>
      <c r="I471" s="97"/>
    </row>
    <row r="472" spans="1:9" s="4" customFormat="1" ht="15.75" customHeight="1" x14ac:dyDescent="0.25">
      <c r="A472" s="1"/>
      <c r="B472" s="1"/>
      <c r="C472" s="52" t="s">
        <v>2145</v>
      </c>
      <c r="D472" s="59">
        <v>5922</v>
      </c>
      <c r="E472" s="77"/>
      <c r="F472" s="23"/>
      <c r="G472" s="23"/>
      <c r="H472" s="95"/>
      <c r="I472" s="97"/>
    </row>
    <row r="473" spans="1:9" s="4" customFormat="1" ht="15.75" customHeight="1" x14ac:dyDescent="0.25">
      <c r="A473" s="1"/>
      <c r="B473" s="1"/>
      <c r="C473" s="52" t="s">
        <v>160</v>
      </c>
      <c r="D473" s="59">
        <v>678</v>
      </c>
      <c r="E473" s="77"/>
      <c r="F473" s="23"/>
      <c r="G473" s="23"/>
      <c r="H473" s="95"/>
      <c r="I473" s="97"/>
    </row>
    <row r="474" spans="1:9" s="4" customFormat="1" ht="15.75" customHeight="1" x14ac:dyDescent="0.25">
      <c r="A474" s="1"/>
      <c r="B474" s="1"/>
      <c r="C474" s="52" t="s">
        <v>2146</v>
      </c>
      <c r="D474" s="59">
        <v>24944</v>
      </c>
      <c r="E474" s="77"/>
      <c r="F474" s="23"/>
      <c r="G474" s="23"/>
      <c r="H474" s="93"/>
      <c r="I474" s="97"/>
    </row>
    <row r="475" spans="1:9" s="4" customFormat="1" ht="15.75" customHeight="1" x14ac:dyDescent="0.25">
      <c r="A475" s="1"/>
      <c r="B475" s="1"/>
      <c r="C475" s="52" t="s">
        <v>141</v>
      </c>
      <c r="D475" s="59">
        <v>3435</v>
      </c>
      <c r="E475" s="77"/>
      <c r="F475" s="23"/>
      <c r="G475" s="23"/>
      <c r="H475" s="95"/>
      <c r="I475" s="97"/>
    </row>
    <row r="476" spans="1:9" s="4" customFormat="1" ht="15.75" customHeight="1" x14ac:dyDescent="0.25">
      <c r="A476" s="1"/>
      <c r="B476" s="1"/>
      <c r="C476" s="52" t="s">
        <v>2</v>
      </c>
      <c r="D476" s="59">
        <v>329</v>
      </c>
      <c r="E476" s="77"/>
      <c r="F476" s="23"/>
      <c r="G476" s="23"/>
      <c r="H476" s="95"/>
      <c r="I476" s="97"/>
    </row>
    <row r="477" spans="1:9" s="4" customFormat="1" ht="15.75" customHeight="1" x14ac:dyDescent="0.25">
      <c r="A477" s="1"/>
      <c r="B477" s="1"/>
      <c r="C477" s="52" t="s">
        <v>17</v>
      </c>
      <c r="D477" s="59">
        <v>1703</v>
      </c>
      <c r="E477" s="77"/>
      <c r="F477" s="23"/>
      <c r="G477" s="23"/>
      <c r="H477" s="95"/>
      <c r="I477" s="97"/>
    </row>
    <row r="478" spans="1:9" s="5" customFormat="1" ht="15.75" customHeight="1" x14ac:dyDescent="0.25">
      <c r="A478" s="1"/>
      <c r="B478" s="1"/>
      <c r="C478" s="52" t="s">
        <v>13</v>
      </c>
      <c r="D478" s="59">
        <v>2880</v>
      </c>
      <c r="E478" s="77"/>
      <c r="F478" s="23"/>
      <c r="G478" s="23"/>
      <c r="H478" s="95"/>
      <c r="I478" s="97"/>
    </row>
    <row r="479" spans="1:9" s="4" customFormat="1" ht="15.75" customHeight="1" x14ac:dyDescent="0.25">
      <c r="A479" s="1"/>
      <c r="B479" s="1"/>
      <c r="C479" s="52" t="s">
        <v>8</v>
      </c>
      <c r="D479" s="59">
        <v>14614</v>
      </c>
      <c r="E479" s="77"/>
      <c r="F479" s="23"/>
      <c r="G479" s="23"/>
      <c r="H479" s="93"/>
      <c r="I479" s="97"/>
    </row>
    <row r="480" spans="1:9" s="4" customFormat="1" ht="15.75" customHeight="1" x14ac:dyDescent="0.25">
      <c r="A480" s="1"/>
      <c r="B480" s="1"/>
      <c r="C480" s="52" t="s">
        <v>10</v>
      </c>
      <c r="D480" s="59">
        <v>9606</v>
      </c>
      <c r="E480" s="77"/>
      <c r="F480" s="23"/>
      <c r="G480" s="23"/>
      <c r="H480" s="95"/>
      <c r="I480" s="97"/>
    </row>
    <row r="481" spans="1:9" s="4" customFormat="1" ht="15.75" customHeight="1" x14ac:dyDescent="0.25">
      <c r="A481" s="1"/>
      <c r="B481" s="1"/>
      <c r="C481" s="52" t="s">
        <v>2147</v>
      </c>
      <c r="D481" s="59">
        <v>2441</v>
      </c>
      <c r="E481" s="77"/>
      <c r="F481" s="23"/>
      <c r="G481" s="23"/>
      <c r="H481" s="95"/>
      <c r="I481" s="97"/>
    </row>
    <row r="482" spans="1:9" s="4" customFormat="1" ht="15.75" customHeight="1" x14ac:dyDescent="0.25">
      <c r="A482" s="1"/>
      <c r="B482" s="1"/>
      <c r="C482" s="52" t="s">
        <v>2148</v>
      </c>
      <c r="D482" s="59">
        <v>4412</v>
      </c>
      <c r="E482" s="77"/>
      <c r="F482" s="23"/>
      <c r="G482" s="23"/>
      <c r="H482" s="95"/>
      <c r="I482" s="97"/>
    </row>
    <row r="483" spans="1:9" s="4" customFormat="1" ht="15.75" customHeight="1" x14ac:dyDescent="0.25">
      <c r="A483" s="1"/>
      <c r="B483" s="1"/>
      <c r="C483" s="52" t="s">
        <v>15</v>
      </c>
      <c r="D483" s="59">
        <v>3383</v>
      </c>
      <c r="E483" s="77"/>
      <c r="F483" s="23"/>
      <c r="G483" s="23"/>
      <c r="H483" s="95"/>
      <c r="I483" s="97"/>
    </row>
    <row r="484" spans="1:9" s="4" customFormat="1" ht="15.75" customHeight="1" x14ac:dyDescent="0.25">
      <c r="A484" s="1"/>
      <c r="B484" s="1"/>
      <c r="C484" s="52" t="s">
        <v>48</v>
      </c>
      <c r="D484" s="59">
        <v>7930</v>
      </c>
      <c r="E484" s="77"/>
      <c r="F484" s="23"/>
      <c r="G484" s="23"/>
      <c r="H484" s="95"/>
      <c r="I484" s="97"/>
    </row>
    <row r="485" spans="1:9" s="5" customFormat="1" ht="15.75" customHeight="1" x14ac:dyDescent="0.25">
      <c r="A485" s="1"/>
      <c r="B485" s="1"/>
      <c r="C485" s="52" t="s">
        <v>5</v>
      </c>
      <c r="D485" s="59">
        <v>8515</v>
      </c>
      <c r="E485" s="77"/>
      <c r="F485" s="23"/>
      <c r="G485" s="23"/>
      <c r="H485" s="95"/>
      <c r="I485" s="97"/>
    </row>
    <row r="486" spans="1:9" s="4" customFormat="1" ht="15.75" customHeight="1" x14ac:dyDescent="0.25">
      <c r="A486" s="1"/>
      <c r="B486" s="1"/>
      <c r="C486" s="52" t="s">
        <v>569</v>
      </c>
      <c r="D486" s="59">
        <v>6807</v>
      </c>
      <c r="E486" s="77"/>
      <c r="F486" s="23"/>
      <c r="G486" s="23"/>
      <c r="H486" s="95"/>
      <c r="I486" s="97"/>
    </row>
    <row r="487" spans="1:9" s="4" customFormat="1" ht="15.75" customHeight="1" x14ac:dyDescent="0.25">
      <c r="A487" s="1"/>
      <c r="B487" s="1"/>
      <c r="C487" s="52" t="s">
        <v>45</v>
      </c>
      <c r="D487" s="59">
        <v>4792</v>
      </c>
      <c r="E487" s="77"/>
      <c r="F487" s="23"/>
      <c r="G487" s="23"/>
      <c r="H487" s="95"/>
      <c r="I487" s="97"/>
    </row>
    <row r="488" spans="1:9" s="4" customFormat="1" ht="15.75" customHeight="1" x14ac:dyDescent="0.25">
      <c r="A488" s="1"/>
      <c r="B488" s="1"/>
      <c r="C488" s="52" t="s">
        <v>19</v>
      </c>
      <c r="D488" s="59">
        <v>3568</v>
      </c>
      <c r="E488" s="77"/>
      <c r="F488" s="23"/>
      <c r="G488" s="23"/>
      <c r="H488" s="95"/>
      <c r="I488" s="97"/>
    </row>
    <row r="489" spans="1:9" s="4" customFormat="1" ht="15.75" customHeight="1" x14ac:dyDescent="0.25">
      <c r="A489" s="1"/>
      <c r="B489" s="1"/>
      <c r="C489" s="52" t="s">
        <v>62</v>
      </c>
      <c r="D489" s="59">
        <v>20999</v>
      </c>
      <c r="E489" s="77"/>
      <c r="F489" s="23"/>
      <c r="G489" s="23"/>
      <c r="H489" s="95"/>
      <c r="I489" s="97"/>
    </row>
    <row r="490" spans="1:9" s="4" customFormat="1" ht="15.75" customHeight="1" x14ac:dyDescent="0.25">
      <c r="A490" s="1"/>
      <c r="B490" s="1"/>
      <c r="C490" s="52" t="s">
        <v>49</v>
      </c>
      <c r="D490" s="59">
        <v>6008</v>
      </c>
      <c r="E490" s="77"/>
      <c r="F490" s="23"/>
      <c r="G490" s="23"/>
      <c r="H490" s="95"/>
      <c r="I490" s="97"/>
    </row>
    <row r="491" spans="1:9" s="4" customFormat="1" ht="15.75" customHeight="1" x14ac:dyDescent="0.25">
      <c r="A491" s="1"/>
      <c r="B491" s="1"/>
      <c r="C491" s="52" t="s">
        <v>14</v>
      </c>
      <c r="D491" s="59">
        <v>4231</v>
      </c>
      <c r="E491" s="77"/>
      <c r="F491" s="23"/>
      <c r="G491" s="23"/>
      <c r="H491" s="95"/>
      <c r="I491" s="97"/>
    </row>
    <row r="492" spans="1:9" s="4" customFormat="1" ht="15.75" customHeight="1" x14ac:dyDescent="0.25">
      <c r="A492" s="1"/>
      <c r="B492" s="1"/>
      <c r="C492" s="52" t="s">
        <v>20</v>
      </c>
      <c r="D492" s="59">
        <v>18105</v>
      </c>
      <c r="E492" s="77"/>
      <c r="F492" s="23"/>
      <c r="G492" s="23"/>
      <c r="H492" s="93"/>
      <c r="I492" s="97"/>
    </row>
    <row r="493" spans="1:9" s="4" customFormat="1" ht="15.75" customHeight="1" x14ac:dyDescent="0.2">
      <c r="A493" s="1"/>
      <c r="B493" s="1"/>
      <c r="C493" s="52" t="s">
        <v>2149</v>
      </c>
      <c r="D493" s="59">
        <v>4265</v>
      </c>
      <c r="E493" s="77"/>
      <c r="F493" s="23"/>
      <c r="G493" s="23"/>
      <c r="I493" s="97"/>
    </row>
    <row r="494" spans="1:9" s="4" customFormat="1" ht="15.75" customHeight="1" x14ac:dyDescent="0.2">
      <c r="A494" s="1"/>
      <c r="B494" s="1"/>
      <c r="C494" s="52" t="s">
        <v>11</v>
      </c>
      <c r="D494" s="59">
        <v>1256</v>
      </c>
      <c r="E494" s="77"/>
      <c r="F494" s="23"/>
      <c r="G494" s="23"/>
      <c r="I494" s="97"/>
    </row>
    <row r="495" spans="1:9" s="4" customFormat="1" ht="15.75" customHeight="1" x14ac:dyDescent="0.2">
      <c r="A495" s="1"/>
      <c r="B495" s="1"/>
      <c r="C495" s="52" t="s">
        <v>538</v>
      </c>
      <c r="D495" s="59">
        <v>2888</v>
      </c>
      <c r="E495" s="77"/>
      <c r="F495" s="23"/>
      <c r="G495" s="23"/>
      <c r="I495" s="97"/>
    </row>
    <row r="496" spans="1:9" s="5" customFormat="1" ht="15.75" customHeight="1" x14ac:dyDescent="0.25">
      <c r="A496" s="1"/>
      <c r="B496" s="1"/>
      <c r="C496" s="52" t="s">
        <v>94</v>
      </c>
      <c r="D496" s="59">
        <v>1319</v>
      </c>
      <c r="E496" s="77"/>
      <c r="F496" s="23"/>
      <c r="G496" s="23"/>
      <c r="I496" s="97"/>
    </row>
    <row r="497" spans="1:9" s="4" customFormat="1" ht="15.75" customHeight="1" x14ac:dyDescent="0.2">
      <c r="A497" s="1"/>
      <c r="B497" s="1"/>
      <c r="C497" s="52" t="s">
        <v>37</v>
      </c>
      <c r="D497" s="59">
        <v>720</v>
      </c>
      <c r="E497" s="77"/>
      <c r="F497" s="23"/>
      <c r="G497" s="23"/>
      <c r="I497" s="97"/>
    </row>
    <row r="498" spans="1:9" s="4" customFormat="1" ht="15.75" customHeight="1" x14ac:dyDescent="0.2">
      <c r="A498" s="1"/>
      <c r="B498" s="1"/>
      <c r="C498" s="52" t="s">
        <v>2150</v>
      </c>
      <c r="D498" s="59">
        <v>12307</v>
      </c>
      <c r="E498" s="77"/>
      <c r="F498" s="23"/>
      <c r="G498" s="23"/>
      <c r="I498" s="97"/>
    </row>
    <row r="499" spans="1:9" s="4" customFormat="1" ht="15.75" customHeight="1" x14ac:dyDescent="0.2">
      <c r="A499" s="1"/>
      <c r="B499" s="1"/>
      <c r="C499" s="52" t="s">
        <v>2151</v>
      </c>
      <c r="D499" s="59">
        <v>5226</v>
      </c>
      <c r="E499" s="77"/>
      <c r="F499" s="23"/>
      <c r="G499" s="23"/>
      <c r="I499" s="97"/>
    </row>
    <row r="500" spans="1:9" s="4" customFormat="1" ht="15.75" customHeight="1" x14ac:dyDescent="0.2">
      <c r="A500" s="1"/>
      <c r="B500" s="1"/>
      <c r="C500" s="52" t="s">
        <v>2152</v>
      </c>
      <c r="D500" s="59">
        <v>4817</v>
      </c>
      <c r="E500" s="77"/>
      <c r="F500" s="23"/>
      <c r="G500" s="23"/>
      <c r="I500" s="97"/>
    </row>
    <row r="501" spans="1:9" s="4" customFormat="1" ht="15.75" customHeight="1" x14ac:dyDescent="0.2">
      <c r="A501" s="1"/>
      <c r="B501" s="1"/>
      <c r="C501" s="52" t="s">
        <v>157</v>
      </c>
      <c r="D501" s="59">
        <v>2533</v>
      </c>
      <c r="E501" s="77"/>
      <c r="F501" s="23"/>
      <c r="G501" s="23"/>
      <c r="I501" s="97"/>
    </row>
    <row r="502" spans="1:9" s="4" customFormat="1" ht="15.75" customHeight="1" x14ac:dyDescent="0.2">
      <c r="A502" s="1"/>
      <c r="B502" s="1"/>
      <c r="C502" s="52" t="s">
        <v>2153</v>
      </c>
      <c r="D502" s="59">
        <v>3967</v>
      </c>
      <c r="E502" s="77"/>
      <c r="F502" s="23"/>
      <c r="G502" s="23"/>
      <c r="I502" s="97"/>
    </row>
    <row r="503" spans="1:9" s="4" customFormat="1" ht="15.75" customHeight="1" x14ac:dyDescent="0.2">
      <c r="A503" s="1"/>
      <c r="B503" s="1"/>
      <c r="C503" s="52" t="s">
        <v>2154</v>
      </c>
      <c r="D503" s="59">
        <v>3076</v>
      </c>
      <c r="E503" s="77"/>
      <c r="F503" s="23"/>
      <c r="G503" s="23"/>
      <c r="I503" s="97"/>
    </row>
    <row r="504" spans="1:9" s="4" customFormat="1" ht="15.75" customHeight="1" x14ac:dyDescent="0.2">
      <c r="A504" s="1"/>
      <c r="B504" s="1"/>
      <c r="C504" s="52" t="s">
        <v>544</v>
      </c>
      <c r="D504" s="59">
        <v>17800</v>
      </c>
      <c r="E504" s="77"/>
      <c r="F504" s="23"/>
      <c r="G504" s="23"/>
      <c r="I504" s="97"/>
    </row>
    <row r="505" spans="1:9" s="4" customFormat="1" ht="15.75" customHeight="1" x14ac:dyDescent="0.2">
      <c r="A505" s="1"/>
      <c r="B505" s="1"/>
      <c r="C505" s="52" t="s">
        <v>584</v>
      </c>
      <c r="D505" s="59">
        <v>6486</v>
      </c>
      <c r="E505" s="77"/>
      <c r="F505" s="23"/>
      <c r="G505" s="23"/>
      <c r="I505" s="97"/>
    </row>
    <row r="506" spans="1:9" s="4" customFormat="1" ht="15.75" customHeight="1" x14ac:dyDescent="0.2">
      <c r="A506" s="1"/>
      <c r="B506" s="1"/>
      <c r="C506" s="52" t="s">
        <v>2155</v>
      </c>
      <c r="D506" s="59">
        <v>2095</v>
      </c>
      <c r="E506" s="77"/>
      <c r="F506" s="23"/>
      <c r="G506" s="23"/>
      <c r="I506" s="97"/>
    </row>
    <row r="507" spans="1:9" s="4" customFormat="1" ht="15.75" customHeight="1" x14ac:dyDescent="0.2">
      <c r="A507" s="1"/>
      <c r="B507" s="1"/>
      <c r="C507" s="52" t="s">
        <v>2156</v>
      </c>
      <c r="D507" s="59">
        <v>4006</v>
      </c>
      <c r="E507" s="77"/>
      <c r="F507" s="23"/>
      <c r="G507" s="23"/>
      <c r="I507" s="97"/>
    </row>
    <row r="508" spans="1:9" s="5" customFormat="1" ht="15.75" customHeight="1" x14ac:dyDescent="0.25">
      <c r="A508" s="1"/>
      <c r="B508" s="1"/>
      <c r="C508" s="52" t="s">
        <v>2157</v>
      </c>
      <c r="D508" s="59">
        <v>2184</v>
      </c>
      <c r="E508" s="77"/>
      <c r="F508" s="23"/>
      <c r="G508" s="23"/>
      <c r="I508" s="97"/>
    </row>
    <row r="509" spans="1:9" s="4" customFormat="1" ht="15.75" customHeight="1" x14ac:dyDescent="0.2">
      <c r="A509" s="1"/>
      <c r="B509" s="1"/>
      <c r="C509" s="52" t="s">
        <v>891</v>
      </c>
      <c r="D509" s="59">
        <v>2015</v>
      </c>
      <c r="E509" s="77"/>
      <c r="F509" s="23"/>
      <c r="G509" s="23"/>
      <c r="I509" s="97"/>
    </row>
    <row r="510" spans="1:9" s="4" customFormat="1" ht="15.75" customHeight="1" x14ac:dyDescent="0.2">
      <c r="A510" s="1"/>
      <c r="B510" s="1"/>
      <c r="C510" s="52" t="s">
        <v>2158</v>
      </c>
      <c r="D510" s="59">
        <v>2447</v>
      </c>
      <c r="E510" s="77"/>
      <c r="F510" s="23"/>
      <c r="G510" s="23"/>
      <c r="I510" s="97"/>
    </row>
    <row r="511" spans="1:9" s="4" customFormat="1" ht="15.75" customHeight="1" x14ac:dyDescent="0.2">
      <c r="A511" s="1"/>
      <c r="B511" s="1"/>
      <c r="C511" s="52" t="s">
        <v>2159</v>
      </c>
      <c r="D511" s="59">
        <v>5126</v>
      </c>
      <c r="E511" s="77"/>
      <c r="F511" s="23"/>
      <c r="G511" s="23"/>
      <c r="I511" s="97"/>
    </row>
    <row r="512" spans="1:9" s="5" customFormat="1" ht="15.75" customHeight="1" x14ac:dyDescent="0.25">
      <c r="A512" s="1"/>
      <c r="B512" s="1"/>
      <c r="C512" s="52"/>
      <c r="D512" s="66"/>
      <c r="E512" s="77"/>
      <c r="F512" s="23"/>
      <c r="G512" s="23"/>
    </row>
    <row r="513" spans="1:9" s="5" customFormat="1" ht="15.75" customHeight="1" x14ac:dyDescent="0.25">
      <c r="A513" s="1"/>
      <c r="B513" s="1"/>
      <c r="C513" s="51" t="s">
        <v>2160</v>
      </c>
      <c r="D513" s="65">
        <f>SUM(D514:D539)</f>
        <v>69370</v>
      </c>
      <c r="E513" s="77"/>
      <c r="F513" s="23"/>
      <c r="G513" s="23"/>
      <c r="I513" s="65"/>
    </row>
    <row r="514" spans="1:9" s="4" customFormat="1" ht="15.75" customHeight="1" x14ac:dyDescent="0.2">
      <c r="A514" s="1"/>
      <c r="B514" s="1"/>
      <c r="C514" s="52" t="s">
        <v>2161</v>
      </c>
      <c r="D514" s="66">
        <v>4325</v>
      </c>
      <c r="E514" s="77"/>
      <c r="F514" s="23"/>
      <c r="G514" s="23"/>
      <c r="I514" s="97"/>
    </row>
    <row r="515" spans="1:9" s="4" customFormat="1" ht="15.75" customHeight="1" x14ac:dyDescent="0.2">
      <c r="A515" s="1"/>
      <c r="B515" s="1"/>
      <c r="C515" s="52" t="s">
        <v>2162</v>
      </c>
      <c r="D515" s="66">
        <v>3713</v>
      </c>
      <c r="E515" s="77"/>
      <c r="F515" s="23"/>
      <c r="G515" s="23"/>
      <c r="I515" s="97"/>
    </row>
    <row r="516" spans="1:9" s="4" customFormat="1" ht="15.75" customHeight="1" x14ac:dyDescent="0.2">
      <c r="A516" s="1"/>
      <c r="B516" s="1"/>
      <c r="C516" s="52" t="s">
        <v>2163</v>
      </c>
      <c r="D516" s="66">
        <v>2211</v>
      </c>
      <c r="E516" s="77"/>
      <c r="F516" s="23"/>
      <c r="G516" s="23"/>
      <c r="I516" s="97"/>
    </row>
    <row r="517" spans="1:9" s="4" customFormat="1" ht="15.75" customHeight="1" x14ac:dyDescent="0.2">
      <c r="A517" s="1"/>
      <c r="B517" s="1"/>
      <c r="C517" s="52" t="s">
        <v>22</v>
      </c>
      <c r="D517" s="66">
        <v>2648</v>
      </c>
      <c r="E517" s="77"/>
      <c r="F517" s="23"/>
      <c r="G517" s="23"/>
      <c r="I517" s="97"/>
    </row>
    <row r="518" spans="1:9" s="4" customFormat="1" ht="15.75" customHeight="1" x14ac:dyDescent="0.2">
      <c r="A518" s="1"/>
      <c r="B518" s="1"/>
      <c r="C518" s="52" t="s">
        <v>840</v>
      </c>
      <c r="D518" s="66">
        <v>2430</v>
      </c>
      <c r="E518" s="77"/>
      <c r="F518" s="23"/>
      <c r="G518" s="23"/>
      <c r="I518" s="97"/>
    </row>
    <row r="519" spans="1:9" s="4" customFormat="1" ht="15.75" customHeight="1" x14ac:dyDescent="0.2">
      <c r="A519" s="1"/>
      <c r="B519" s="1"/>
      <c r="C519" s="52" t="s">
        <v>2164</v>
      </c>
      <c r="D519" s="66">
        <v>1510</v>
      </c>
      <c r="E519" s="77"/>
      <c r="F519" s="23"/>
      <c r="G519" s="23"/>
      <c r="I519" s="97"/>
    </row>
    <row r="520" spans="1:9" s="4" customFormat="1" ht="15.75" customHeight="1" x14ac:dyDescent="0.2">
      <c r="A520" s="1"/>
      <c r="B520" s="1"/>
      <c r="C520" s="52" t="s">
        <v>103</v>
      </c>
      <c r="D520" s="66">
        <v>3031</v>
      </c>
      <c r="E520" s="77"/>
      <c r="F520" s="23"/>
      <c r="G520" s="23"/>
      <c r="I520" s="97"/>
    </row>
    <row r="521" spans="1:9" s="4" customFormat="1" ht="15.75" customHeight="1" x14ac:dyDescent="0.2">
      <c r="A521" s="1"/>
      <c r="B521" s="1"/>
      <c r="C521" s="52" t="s">
        <v>102</v>
      </c>
      <c r="D521" s="66">
        <v>1498</v>
      </c>
      <c r="E521" s="77"/>
      <c r="F521" s="23"/>
      <c r="G521" s="23"/>
      <c r="I521" s="97"/>
    </row>
    <row r="522" spans="1:9" s="4" customFormat="1" ht="15.75" customHeight="1" x14ac:dyDescent="0.2">
      <c r="A522" s="1"/>
      <c r="B522" s="1"/>
      <c r="C522" s="52" t="s">
        <v>2165</v>
      </c>
      <c r="D522" s="66">
        <v>2569</v>
      </c>
      <c r="E522" s="77"/>
      <c r="F522" s="23"/>
      <c r="G522" s="23"/>
      <c r="I522" s="97"/>
    </row>
    <row r="523" spans="1:9" s="4" customFormat="1" ht="15.75" customHeight="1" x14ac:dyDescent="0.2">
      <c r="A523" s="1"/>
      <c r="B523" s="1"/>
      <c r="C523" s="52" t="s">
        <v>92</v>
      </c>
      <c r="D523" s="66">
        <v>2401</v>
      </c>
      <c r="E523" s="77"/>
      <c r="F523" s="23"/>
      <c r="G523" s="23"/>
      <c r="I523" s="97"/>
    </row>
    <row r="524" spans="1:9" s="5" customFormat="1" ht="15.75" customHeight="1" x14ac:dyDescent="0.25">
      <c r="A524" s="1"/>
      <c r="B524" s="1"/>
      <c r="C524" s="52" t="s">
        <v>944</v>
      </c>
      <c r="D524" s="66">
        <v>1934</v>
      </c>
      <c r="E524" s="77"/>
      <c r="F524" s="23"/>
      <c r="G524" s="23"/>
      <c r="I524" s="97"/>
    </row>
    <row r="525" spans="1:9" s="4" customFormat="1" ht="15.75" customHeight="1" x14ac:dyDescent="0.2">
      <c r="A525" s="1"/>
      <c r="B525" s="1"/>
      <c r="C525" s="52" t="s">
        <v>2166</v>
      </c>
      <c r="D525" s="66">
        <v>2428</v>
      </c>
      <c r="E525" s="77"/>
      <c r="F525" s="23"/>
      <c r="G525" s="23"/>
      <c r="I525" s="97"/>
    </row>
    <row r="526" spans="1:9" s="4" customFormat="1" ht="15.75" customHeight="1" x14ac:dyDescent="0.25">
      <c r="A526" s="1"/>
      <c r="B526" s="1"/>
      <c r="C526" s="52" t="s">
        <v>2167</v>
      </c>
      <c r="D526" s="66">
        <v>3193</v>
      </c>
      <c r="E526" s="77"/>
      <c r="F526" s="23"/>
      <c r="G526" s="23"/>
      <c r="H526" s="93"/>
      <c r="I526" s="97"/>
    </row>
    <row r="527" spans="1:9" s="4" customFormat="1" ht="15.75" customHeight="1" x14ac:dyDescent="0.2">
      <c r="A527" s="1"/>
      <c r="B527" s="1"/>
      <c r="C527" s="52" t="s">
        <v>2168</v>
      </c>
      <c r="D527" s="66">
        <v>2702</v>
      </c>
      <c r="E527" s="77"/>
      <c r="F527" s="23"/>
      <c r="G527" s="23"/>
      <c r="I527" s="97"/>
    </row>
    <row r="528" spans="1:9" s="4" customFormat="1" ht="15.75" customHeight="1" x14ac:dyDescent="0.2">
      <c r="A528" s="1"/>
      <c r="B528" s="1"/>
      <c r="C528" s="52" t="s">
        <v>2169</v>
      </c>
      <c r="D528" s="66">
        <v>1849</v>
      </c>
      <c r="E528" s="77"/>
      <c r="F528" s="23"/>
      <c r="G528" s="23"/>
      <c r="I528" s="97"/>
    </row>
    <row r="529" spans="1:9" s="4" customFormat="1" ht="15.75" customHeight="1" x14ac:dyDescent="0.2">
      <c r="A529" s="1"/>
      <c r="B529" s="1"/>
      <c r="C529" s="52" t="s">
        <v>2170</v>
      </c>
      <c r="D529" s="66">
        <v>1774</v>
      </c>
      <c r="E529" s="77"/>
      <c r="F529" s="23"/>
      <c r="G529" s="23"/>
      <c r="I529" s="97"/>
    </row>
    <row r="530" spans="1:9" s="4" customFormat="1" ht="15.75" customHeight="1" x14ac:dyDescent="0.2">
      <c r="A530" s="1"/>
      <c r="B530" s="1"/>
      <c r="C530" s="52" t="s">
        <v>40</v>
      </c>
      <c r="D530" s="66">
        <v>3587</v>
      </c>
      <c r="E530" s="77"/>
      <c r="F530" s="23"/>
      <c r="G530" s="23"/>
      <c r="I530" s="97"/>
    </row>
    <row r="531" spans="1:9" s="4" customFormat="1" ht="15.75" customHeight="1" x14ac:dyDescent="0.2">
      <c r="A531" s="1"/>
      <c r="B531" s="1"/>
      <c r="C531" s="52" t="s">
        <v>46</v>
      </c>
      <c r="D531" s="66">
        <v>2489</v>
      </c>
      <c r="E531" s="77"/>
      <c r="F531" s="23"/>
      <c r="G531" s="23"/>
      <c r="I531" s="97"/>
    </row>
    <row r="532" spans="1:9" s="4" customFormat="1" ht="15.75" customHeight="1" x14ac:dyDescent="0.2">
      <c r="A532" s="1"/>
      <c r="B532" s="1"/>
      <c r="C532" s="52" t="s">
        <v>2171</v>
      </c>
      <c r="D532" s="59">
        <v>3329</v>
      </c>
      <c r="E532" s="77"/>
      <c r="F532" s="23"/>
      <c r="G532" s="23"/>
      <c r="I532" s="97"/>
    </row>
    <row r="533" spans="1:9" s="4" customFormat="1" ht="15.75" customHeight="1" x14ac:dyDescent="0.25">
      <c r="A533" s="1"/>
      <c r="B533" s="1"/>
      <c r="C533" s="52" t="s">
        <v>13</v>
      </c>
      <c r="D533" s="66">
        <v>1828</v>
      </c>
      <c r="E533" s="77"/>
      <c r="F533" s="23"/>
      <c r="G533" s="23"/>
      <c r="H533" s="93"/>
      <c r="I533" s="97"/>
    </row>
    <row r="534" spans="1:9" s="4" customFormat="1" ht="15.75" customHeight="1" x14ac:dyDescent="0.2">
      <c r="A534" s="1"/>
      <c r="B534" s="1"/>
      <c r="C534" s="52" t="s">
        <v>2172</v>
      </c>
      <c r="D534" s="66">
        <v>2232</v>
      </c>
      <c r="E534" s="77"/>
      <c r="F534" s="23"/>
      <c r="G534" s="23"/>
      <c r="I534" s="97"/>
    </row>
    <row r="535" spans="1:9" s="4" customFormat="1" ht="15.75" customHeight="1" x14ac:dyDescent="0.2">
      <c r="A535" s="1"/>
      <c r="B535" s="1"/>
      <c r="C535" s="52" t="s">
        <v>2099</v>
      </c>
      <c r="D535" s="66">
        <v>3332</v>
      </c>
      <c r="E535" s="77"/>
      <c r="F535" s="23"/>
      <c r="G535" s="23"/>
      <c r="I535" s="97"/>
    </row>
    <row r="536" spans="1:9" s="4" customFormat="1" ht="15.75" customHeight="1" x14ac:dyDescent="0.2">
      <c r="A536" s="1"/>
      <c r="B536" s="1"/>
      <c r="C536" s="52" t="s">
        <v>1710</v>
      </c>
      <c r="D536" s="66">
        <v>2756</v>
      </c>
      <c r="E536" s="77"/>
      <c r="F536" s="23"/>
      <c r="G536" s="23"/>
      <c r="I536" s="97"/>
    </row>
    <row r="537" spans="1:9" s="4" customFormat="1" ht="15.75" customHeight="1" x14ac:dyDescent="0.2">
      <c r="A537" s="1"/>
      <c r="B537" s="1"/>
      <c r="C537" s="52" t="s">
        <v>20</v>
      </c>
      <c r="D537" s="66">
        <v>2192</v>
      </c>
      <c r="E537" s="77"/>
      <c r="F537" s="23"/>
      <c r="G537" s="23"/>
      <c r="I537" s="97"/>
    </row>
    <row r="538" spans="1:9" s="4" customFormat="1" ht="15.75" customHeight="1" x14ac:dyDescent="0.2">
      <c r="A538" s="1"/>
      <c r="B538" s="1"/>
      <c r="C538" s="52" t="s">
        <v>114</v>
      </c>
      <c r="D538" s="66">
        <v>5837</v>
      </c>
      <c r="E538" s="77"/>
      <c r="F538" s="23"/>
      <c r="G538" s="23"/>
      <c r="I538" s="97"/>
    </row>
    <row r="539" spans="1:9" s="4" customFormat="1" ht="15.75" customHeight="1" x14ac:dyDescent="0.2">
      <c r="A539" s="1"/>
      <c r="B539" s="1"/>
      <c r="C539" s="52" t="s">
        <v>61</v>
      </c>
      <c r="D539" s="59">
        <v>1572</v>
      </c>
      <c r="E539" s="77"/>
      <c r="F539" s="23"/>
      <c r="G539" s="23"/>
      <c r="I539" s="97"/>
    </row>
    <row r="540" spans="1:9" s="4" customFormat="1" ht="15.75" customHeight="1" x14ac:dyDescent="0.2">
      <c r="A540" s="1"/>
      <c r="B540" s="1"/>
      <c r="C540" s="52"/>
      <c r="D540" s="66"/>
      <c r="E540" s="77"/>
      <c r="F540" s="23"/>
      <c r="G540" s="23"/>
    </row>
    <row r="541" spans="1:9" s="5" customFormat="1" ht="15.75" customHeight="1" x14ac:dyDescent="0.25">
      <c r="A541" s="1"/>
      <c r="B541" s="1"/>
      <c r="C541" s="51" t="s">
        <v>2173</v>
      </c>
      <c r="D541" s="65">
        <f>SUM(D542:D554)</f>
        <v>41182</v>
      </c>
      <c r="E541" s="77"/>
      <c r="F541" s="23"/>
      <c r="G541" s="23"/>
      <c r="I541" s="65"/>
    </row>
    <row r="542" spans="1:9" s="4" customFormat="1" ht="15.75" customHeight="1" x14ac:dyDescent="0.2">
      <c r="A542" s="1"/>
      <c r="B542" s="1"/>
      <c r="C542" s="52" t="s">
        <v>127</v>
      </c>
      <c r="D542" s="66">
        <v>3172</v>
      </c>
      <c r="E542" s="77"/>
      <c r="F542" s="23"/>
      <c r="G542" s="23"/>
      <c r="I542" s="97"/>
    </row>
    <row r="543" spans="1:9" s="4" customFormat="1" ht="15.75" customHeight="1" x14ac:dyDescent="0.2">
      <c r="A543" s="1"/>
      <c r="B543" s="1"/>
      <c r="C543" s="52" t="s">
        <v>2174</v>
      </c>
      <c r="D543" s="66">
        <v>1749</v>
      </c>
      <c r="E543" s="77"/>
      <c r="F543" s="23"/>
      <c r="G543" s="23"/>
      <c r="I543" s="97"/>
    </row>
    <row r="544" spans="1:9" s="4" customFormat="1" ht="15.75" customHeight="1" x14ac:dyDescent="0.2">
      <c r="A544" s="1"/>
      <c r="B544" s="1"/>
      <c r="C544" s="52" t="s">
        <v>616</v>
      </c>
      <c r="D544" s="66">
        <v>5598</v>
      </c>
      <c r="E544" s="77"/>
      <c r="F544" s="23"/>
      <c r="G544" s="23"/>
      <c r="I544" s="97"/>
    </row>
    <row r="545" spans="1:9" s="4" customFormat="1" ht="15.75" customHeight="1" x14ac:dyDescent="0.2">
      <c r="A545" s="1"/>
      <c r="B545" s="1"/>
      <c r="C545" s="52" t="s">
        <v>1278</v>
      </c>
      <c r="D545" s="66">
        <v>2073</v>
      </c>
      <c r="E545" s="77"/>
      <c r="F545" s="23"/>
      <c r="G545" s="23"/>
      <c r="I545" s="97"/>
    </row>
    <row r="546" spans="1:9" s="4" customFormat="1" ht="15.75" customHeight="1" x14ac:dyDescent="0.2">
      <c r="A546" s="1"/>
      <c r="B546" s="1"/>
      <c r="C546" s="52" t="s">
        <v>2175</v>
      </c>
      <c r="D546" s="66">
        <v>1371</v>
      </c>
      <c r="E546" s="77"/>
      <c r="F546" s="23"/>
      <c r="G546" s="23"/>
      <c r="I546" s="97"/>
    </row>
    <row r="547" spans="1:9" s="4" customFormat="1" ht="15.75" customHeight="1" x14ac:dyDescent="0.2">
      <c r="A547" s="1"/>
      <c r="B547" s="1"/>
      <c r="C547" s="52" t="s">
        <v>2176</v>
      </c>
      <c r="D547" s="66">
        <v>1709</v>
      </c>
      <c r="E547" s="77"/>
      <c r="F547" s="23"/>
      <c r="G547" s="23"/>
      <c r="I547" s="97"/>
    </row>
    <row r="548" spans="1:9" s="4" customFormat="1" ht="15.75" customHeight="1" x14ac:dyDescent="0.2">
      <c r="A548" s="1"/>
      <c r="B548" s="1"/>
      <c r="C548" s="52" t="s">
        <v>2177</v>
      </c>
      <c r="D548" s="66">
        <v>2627</v>
      </c>
      <c r="E548" s="77"/>
      <c r="F548" s="23"/>
      <c r="G548" s="23"/>
      <c r="I548" s="97"/>
    </row>
    <row r="549" spans="1:9" s="4" customFormat="1" ht="15.75" customHeight="1" x14ac:dyDescent="0.2">
      <c r="A549" s="1"/>
      <c r="B549" s="1"/>
      <c r="C549" s="52" t="s">
        <v>2178</v>
      </c>
      <c r="D549" s="66">
        <v>4404</v>
      </c>
      <c r="E549" s="77"/>
      <c r="F549" s="23"/>
      <c r="G549" s="23"/>
      <c r="I549" s="97"/>
    </row>
    <row r="550" spans="1:9" s="5" customFormat="1" ht="15.75" customHeight="1" x14ac:dyDescent="0.25">
      <c r="A550" s="1"/>
      <c r="B550" s="1"/>
      <c r="C550" s="52" t="s">
        <v>2179</v>
      </c>
      <c r="D550" s="66">
        <v>4401</v>
      </c>
      <c r="E550" s="77"/>
      <c r="F550" s="23"/>
      <c r="G550" s="23"/>
      <c r="I550" s="97"/>
    </row>
    <row r="551" spans="1:9" s="4" customFormat="1" ht="15.75" customHeight="1" x14ac:dyDescent="0.2">
      <c r="A551" s="1"/>
      <c r="B551" s="1"/>
      <c r="C551" s="52" t="s">
        <v>89</v>
      </c>
      <c r="D551" s="66">
        <v>1737</v>
      </c>
      <c r="E551" s="77"/>
      <c r="F551" s="23"/>
      <c r="G551" s="23"/>
      <c r="I551" s="97"/>
    </row>
    <row r="552" spans="1:9" s="4" customFormat="1" ht="15.75" customHeight="1" x14ac:dyDescent="0.2">
      <c r="A552" s="1"/>
      <c r="B552" s="1"/>
      <c r="C552" s="52" t="s">
        <v>2180</v>
      </c>
      <c r="D552" s="66">
        <v>1572</v>
      </c>
      <c r="E552" s="77"/>
      <c r="F552" s="23"/>
      <c r="G552" s="23"/>
      <c r="I552" s="97"/>
    </row>
    <row r="553" spans="1:9" s="4" customFormat="1" ht="15.75" customHeight="1" x14ac:dyDescent="0.2">
      <c r="A553" s="1"/>
      <c r="B553" s="1"/>
      <c r="C553" s="70" t="s">
        <v>2181</v>
      </c>
      <c r="D553" s="66">
        <v>5122</v>
      </c>
      <c r="E553" s="77"/>
      <c r="F553" s="23"/>
      <c r="G553" s="23"/>
      <c r="I553" s="97"/>
    </row>
    <row r="554" spans="1:9" s="4" customFormat="1" ht="15.75" customHeight="1" x14ac:dyDescent="0.2">
      <c r="A554" s="1"/>
      <c r="B554" s="1"/>
      <c r="C554" s="52" t="s">
        <v>2182</v>
      </c>
      <c r="D554" s="66">
        <v>5647</v>
      </c>
      <c r="E554" s="77"/>
      <c r="F554" s="23"/>
      <c r="G554" s="23"/>
      <c r="I554" s="97"/>
    </row>
    <row r="555" spans="1:9" s="4" customFormat="1" ht="15.75" customHeight="1" x14ac:dyDescent="0.2">
      <c r="A555" s="1"/>
      <c r="B555" s="1"/>
      <c r="C555" s="27"/>
      <c r="D555" s="44"/>
      <c r="E555" s="84"/>
      <c r="F555" s="23"/>
      <c r="G555" s="23"/>
    </row>
    <row r="556" spans="1:9" s="4" customFormat="1" ht="15.75" customHeight="1" x14ac:dyDescent="0.2">
      <c r="A556" s="1"/>
      <c r="B556" s="1"/>
      <c r="C556" s="3"/>
      <c r="D556" s="13"/>
      <c r="E556" s="84"/>
      <c r="F556" s="23"/>
      <c r="G556" s="23"/>
    </row>
    <row r="557" spans="1:9" s="4" customFormat="1" ht="15.75" customHeight="1" x14ac:dyDescent="0.2">
      <c r="A557" s="1"/>
      <c r="B557" s="1"/>
      <c r="C557" s="33" t="s">
        <v>2403</v>
      </c>
      <c r="D557" s="13"/>
      <c r="E557" s="84"/>
      <c r="F557" s="23"/>
      <c r="G557" s="23"/>
    </row>
    <row r="558" spans="1:9" s="4" customFormat="1" ht="15.75" customHeight="1" x14ac:dyDescent="0.2">
      <c r="A558" s="1"/>
      <c r="B558" s="1"/>
      <c r="C558" s="86" t="s">
        <v>2423</v>
      </c>
      <c r="D558" s="13"/>
      <c r="E558" s="84"/>
      <c r="F558" s="23"/>
      <c r="G558" s="23"/>
    </row>
    <row r="559" spans="1:9" s="4" customFormat="1" ht="15.75" customHeight="1" x14ac:dyDescent="0.2">
      <c r="A559" s="1"/>
      <c r="B559" s="1"/>
      <c r="C559" s="90" t="s">
        <v>2424</v>
      </c>
      <c r="D559" s="13"/>
      <c r="E559" s="84"/>
      <c r="F559" s="23"/>
      <c r="G559" s="23"/>
    </row>
    <row r="560" spans="1:9" s="4" customFormat="1" ht="15.75" customHeight="1" x14ac:dyDescent="0.2">
      <c r="A560" s="1"/>
      <c r="B560" s="1"/>
      <c r="C560" s="90" t="s">
        <v>2425</v>
      </c>
      <c r="D560" s="13"/>
      <c r="E560" s="84"/>
      <c r="F560" s="23"/>
      <c r="G560" s="23"/>
    </row>
    <row r="561" spans="1:7" s="4" customFormat="1" ht="15.75" customHeight="1" x14ac:dyDescent="0.2">
      <c r="A561" s="1"/>
      <c r="B561" s="1"/>
      <c r="C561" s="90"/>
      <c r="D561" s="13"/>
      <c r="E561" s="84"/>
      <c r="F561" s="23"/>
      <c r="G561" s="23"/>
    </row>
    <row r="562" spans="1:7" s="4" customFormat="1" ht="15.75" customHeight="1" x14ac:dyDescent="0.2">
      <c r="A562" s="1"/>
      <c r="B562" s="1"/>
      <c r="C562" s="33" t="s">
        <v>2405</v>
      </c>
      <c r="D562" s="13"/>
      <c r="E562" s="84"/>
      <c r="F562" s="23"/>
      <c r="G562" s="23"/>
    </row>
    <row r="563" spans="1:7" s="4" customFormat="1" ht="15.75" customHeight="1" x14ac:dyDescent="0.2">
      <c r="A563" s="1"/>
      <c r="B563" s="1"/>
      <c r="C563" s="34" t="s">
        <v>2411</v>
      </c>
      <c r="D563" s="43"/>
      <c r="E563" s="84"/>
      <c r="F563" s="23"/>
      <c r="G563" s="23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80" orientation="portrait" useFirstPageNumber="1" r:id="rId1"/>
  <headerFooter differentOddEven="1">
    <oddHeader>&amp;L&amp;"Arial,Bold Italic"&amp;10Tarlac&amp;R&amp;"Arial,Bold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Italic"&amp;10Tarlac</evenHeader>
    <evenFooter>&amp;L&amp;"Arial,Bold Italic"&amp;10Philippine Statistics Authority&amp;R&amp;"Arial,Bold"&amp;10&amp;P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3"/>
  <sheetViews>
    <sheetView view="pageBreakPreview" topLeftCell="A238" zoomScaleSheetLayoutView="100" workbookViewId="0">
      <selection activeCell="C269" sqref="C269"/>
    </sheetView>
  </sheetViews>
  <sheetFormatPr defaultRowHeight="15.75" customHeight="1" x14ac:dyDescent="0.2"/>
  <cols>
    <col min="1" max="2" width="9.140625" style="2"/>
    <col min="3" max="3" width="56.7109375" style="2" customWidth="1"/>
    <col min="4" max="4" width="19.7109375" style="15" customWidth="1"/>
    <col min="5" max="5" width="9.5703125" style="84" customWidth="1"/>
    <col min="6" max="6" width="20.85546875" style="2" bestFit="1" customWidth="1"/>
    <col min="7" max="7" width="21.7109375" style="2" bestFit="1" customWidth="1"/>
    <col min="8" max="8" width="9.140625" style="2"/>
    <col min="9" max="9" width="15.85546875" style="2" customWidth="1"/>
    <col min="10" max="16384" width="9.140625" style="2"/>
  </cols>
  <sheetData>
    <row r="1" spans="1:9" s="1" customFormat="1" ht="15.75" customHeight="1" x14ac:dyDescent="0.25">
      <c r="C1" s="103" t="s">
        <v>2409</v>
      </c>
      <c r="D1" s="103"/>
      <c r="E1" s="78"/>
      <c r="I1" s="96"/>
    </row>
    <row r="2" spans="1:9" s="1" customFormat="1" ht="15.75" customHeight="1" x14ac:dyDescent="0.25">
      <c r="C2" s="103" t="s">
        <v>2410</v>
      </c>
      <c r="D2" s="103"/>
      <c r="E2" s="78"/>
    </row>
    <row r="3" spans="1:9" s="1" customFormat="1" ht="15.75" customHeight="1" thickBot="1" x14ac:dyDescent="0.25">
      <c r="E3" s="79"/>
    </row>
    <row r="4" spans="1:9" s="1" customFormat="1" ht="15.75" customHeight="1" thickTop="1" x14ac:dyDescent="0.2">
      <c r="C4" s="54" t="s">
        <v>2408</v>
      </c>
      <c r="D4" s="99" t="s">
        <v>2407</v>
      </c>
      <c r="E4" s="80"/>
    </row>
    <row r="5" spans="1:9" s="1" customFormat="1" ht="15.75" customHeight="1" thickBot="1" x14ac:dyDescent="0.25">
      <c r="C5" s="55" t="s">
        <v>0</v>
      </c>
      <c r="D5" s="100" t="s">
        <v>1</v>
      </c>
      <c r="E5" s="80"/>
    </row>
    <row r="6" spans="1:9" s="1" customFormat="1" ht="15.75" customHeight="1" thickTop="1" x14ac:dyDescent="0.2">
      <c r="D6" s="14"/>
      <c r="E6" s="81"/>
    </row>
    <row r="7" spans="1:9" s="5" customFormat="1" ht="15.75" customHeight="1" x14ac:dyDescent="0.25">
      <c r="A7" s="1"/>
      <c r="B7" s="1"/>
      <c r="C7" s="51" t="s">
        <v>2388</v>
      </c>
      <c r="D7" s="67">
        <f>+D9+D43+D67+D85+D101+D117+D132+D153+D169+D182+D202+D221+D248</f>
        <v>649615</v>
      </c>
      <c r="E7" s="77"/>
      <c r="F7" s="24"/>
      <c r="G7" s="23"/>
      <c r="I7" s="67"/>
    </row>
    <row r="8" spans="1:9" s="5" customFormat="1" ht="15.75" customHeight="1" x14ac:dyDescent="0.25">
      <c r="A8" s="1"/>
      <c r="B8" s="1"/>
      <c r="C8" s="51"/>
      <c r="D8" s="67"/>
      <c r="E8" s="77"/>
      <c r="F8" s="24"/>
      <c r="G8" s="24"/>
    </row>
    <row r="9" spans="1:9" s="5" customFormat="1" ht="15.75" customHeight="1" x14ac:dyDescent="0.25">
      <c r="A9" s="1"/>
      <c r="B9" s="1"/>
      <c r="C9" s="51" t="s">
        <v>2183</v>
      </c>
      <c r="D9" s="65">
        <f>SUM(D10:D40)</f>
        <v>66739</v>
      </c>
      <c r="E9" s="77"/>
      <c r="F9" s="24"/>
      <c r="G9" s="24"/>
      <c r="I9" s="65"/>
    </row>
    <row r="10" spans="1:9" s="4" customFormat="1" ht="15.75" customHeight="1" x14ac:dyDescent="0.2">
      <c r="A10" s="1"/>
      <c r="B10" s="1"/>
      <c r="C10" s="52" t="s">
        <v>118</v>
      </c>
      <c r="D10" s="68">
        <v>1444</v>
      </c>
      <c r="E10" s="77"/>
      <c r="F10" s="24"/>
      <c r="G10" s="24"/>
      <c r="I10" s="97"/>
    </row>
    <row r="11" spans="1:9" s="4" customFormat="1" ht="15.75" customHeight="1" x14ac:dyDescent="0.2">
      <c r="A11" s="1"/>
      <c r="B11" s="1"/>
      <c r="C11" s="52" t="s">
        <v>2184</v>
      </c>
      <c r="D11" s="68">
        <v>1455</v>
      </c>
      <c r="E11" s="77"/>
      <c r="F11" s="24"/>
      <c r="G11" s="24"/>
      <c r="I11" s="97"/>
    </row>
    <row r="12" spans="1:9" s="4" customFormat="1" ht="15.75" customHeight="1" x14ac:dyDescent="0.2">
      <c r="A12" s="1"/>
      <c r="B12" s="1"/>
      <c r="C12" s="52" t="s">
        <v>2185</v>
      </c>
      <c r="D12" s="68">
        <v>1969</v>
      </c>
      <c r="E12" s="77"/>
      <c r="F12" s="24"/>
      <c r="G12" s="24"/>
      <c r="I12" s="97"/>
    </row>
    <row r="13" spans="1:9" s="4" customFormat="1" ht="15.75" customHeight="1" x14ac:dyDescent="0.2">
      <c r="A13" s="1"/>
      <c r="B13" s="1"/>
      <c r="C13" s="52" t="s">
        <v>2186</v>
      </c>
      <c r="D13" s="68">
        <v>1187</v>
      </c>
      <c r="E13" s="77"/>
      <c r="F13" s="24"/>
      <c r="G13" s="24"/>
      <c r="I13" s="97"/>
    </row>
    <row r="14" spans="1:9" s="4" customFormat="1" ht="15.75" customHeight="1" x14ac:dyDescent="0.2">
      <c r="A14" s="1"/>
      <c r="B14" s="1"/>
      <c r="C14" s="52" t="s">
        <v>1863</v>
      </c>
      <c r="D14" s="68">
        <v>2405</v>
      </c>
      <c r="E14" s="77"/>
      <c r="F14" s="24"/>
      <c r="G14" s="24"/>
      <c r="I14" s="97"/>
    </row>
    <row r="15" spans="1:9" s="4" customFormat="1" ht="15.75" customHeight="1" x14ac:dyDescent="0.2">
      <c r="A15" s="1"/>
      <c r="B15" s="1"/>
      <c r="C15" s="52" t="s">
        <v>2187</v>
      </c>
      <c r="D15" s="68">
        <v>3053</v>
      </c>
      <c r="E15" s="77"/>
      <c r="F15" s="24"/>
      <c r="G15" s="24"/>
      <c r="I15" s="97"/>
    </row>
    <row r="16" spans="1:9" s="4" customFormat="1" ht="15.75" customHeight="1" x14ac:dyDescent="0.2">
      <c r="A16" s="1"/>
      <c r="B16" s="1"/>
      <c r="C16" s="52" t="s">
        <v>2188</v>
      </c>
      <c r="D16" s="68">
        <v>598</v>
      </c>
      <c r="E16" s="77"/>
      <c r="F16" s="24"/>
      <c r="G16" s="24"/>
      <c r="I16" s="97"/>
    </row>
    <row r="17" spans="1:9" s="4" customFormat="1" ht="15.75" customHeight="1" x14ac:dyDescent="0.2">
      <c r="A17" s="1"/>
      <c r="B17" s="1"/>
      <c r="C17" s="52" t="s">
        <v>645</v>
      </c>
      <c r="D17" s="68">
        <v>4524</v>
      </c>
      <c r="E17" s="77"/>
      <c r="F17" s="24"/>
      <c r="G17" s="24"/>
      <c r="I17" s="97"/>
    </row>
    <row r="18" spans="1:9" s="4" customFormat="1" ht="15.75" customHeight="1" x14ac:dyDescent="0.2">
      <c r="A18" s="1"/>
      <c r="B18" s="1"/>
      <c r="C18" s="52" t="s">
        <v>2189</v>
      </c>
      <c r="D18" s="68">
        <v>453</v>
      </c>
      <c r="E18" s="77"/>
      <c r="F18" s="24"/>
      <c r="G18" s="24"/>
      <c r="I18" s="97"/>
    </row>
    <row r="19" spans="1:9" s="4" customFormat="1" ht="15.75" customHeight="1" x14ac:dyDescent="0.2">
      <c r="A19" s="1"/>
      <c r="B19" s="1"/>
      <c r="C19" s="52" t="s">
        <v>2190</v>
      </c>
      <c r="D19" s="68">
        <v>1935</v>
      </c>
      <c r="E19" s="77"/>
      <c r="F19" s="24"/>
      <c r="G19" s="24"/>
      <c r="I19" s="97"/>
    </row>
    <row r="20" spans="1:9" s="4" customFormat="1" ht="15.75" customHeight="1" x14ac:dyDescent="0.2">
      <c r="A20" s="1"/>
      <c r="B20" s="1"/>
      <c r="C20" s="52" t="s">
        <v>2191</v>
      </c>
      <c r="D20" s="68">
        <v>2926</v>
      </c>
      <c r="E20" s="77"/>
      <c r="F20" s="24"/>
      <c r="G20" s="24"/>
      <c r="I20" s="97"/>
    </row>
    <row r="21" spans="1:9" s="4" customFormat="1" ht="15.75" customHeight="1" x14ac:dyDescent="0.2">
      <c r="A21" s="1"/>
      <c r="B21" s="1"/>
      <c r="C21" s="52" t="s">
        <v>2192</v>
      </c>
      <c r="D21" s="68">
        <v>1257</v>
      </c>
      <c r="E21" s="77"/>
      <c r="F21" s="24"/>
      <c r="G21" s="24"/>
      <c r="I21" s="97"/>
    </row>
    <row r="22" spans="1:9" s="4" customFormat="1" ht="15.75" customHeight="1" x14ac:dyDescent="0.2">
      <c r="A22" s="1"/>
      <c r="B22" s="1"/>
      <c r="C22" s="52" t="s">
        <v>2193</v>
      </c>
      <c r="D22" s="68">
        <v>946</v>
      </c>
      <c r="E22" s="77"/>
      <c r="F22" s="24"/>
      <c r="G22" s="24"/>
      <c r="I22" s="97"/>
    </row>
    <row r="23" spans="1:9" s="4" customFormat="1" ht="15.75" customHeight="1" x14ac:dyDescent="0.2">
      <c r="A23" s="1"/>
      <c r="B23" s="1"/>
      <c r="C23" s="52" t="s">
        <v>2194</v>
      </c>
      <c r="D23" s="68">
        <v>1333</v>
      </c>
      <c r="E23" s="77"/>
      <c r="F23" s="24"/>
      <c r="G23" s="24"/>
      <c r="I23" s="97"/>
    </row>
    <row r="24" spans="1:9" s="4" customFormat="1" ht="15.75" customHeight="1" x14ac:dyDescent="0.2">
      <c r="A24" s="1"/>
      <c r="B24" s="1"/>
      <c r="C24" s="52" t="s">
        <v>2195</v>
      </c>
      <c r="D24" s="68">
        <v>3579</v>
      </c>
      <c r="E24" s="77"/>
      <c r="F24" s="24"/>
      <c r="G24" s="24"/>
      <c r="I24" s="97"/>
    </row>
    <row r="25" spans="1:9" s="5" customFormat="1" ht="15.75" customHeight="1" x14ac:dyDescent="0.25">
      <c r="A25" s="1"/>
      <c r="B25" s="1"/>
      <c r="C25" s="52" t="s">
        <v>8</v>
      </c>
      <c r="D25" s="68">
        <v>1802</v>
      </c>
      <c r="E25" s="77"/>
      <c r="F25" s="24"/>
      <c r="G25" s="24"/>
      <c r="I25" s="97"/>
    </row>
    <row r="26" spans="1:9" s="4" customFormat="1" ht="15.75" customHeight="1" x14ac:dyDescent="0.2">
      <c r="A26" s="1"/>
      <c r="B26" s="1"/>
      <c r="C26" s="52" t="s">
        <v>18</v>
      </c>
      <c r="D26" s="68">
        <v>8856</v>
      </c>
      <c r="E26" s="77"/>
      <c r="F26" s="24"/>
      <c r="G26" s="24"/>
      <c r="I26" s="97"/>
    </row>
    <row r="27" spans="1:9" s="4" customFormat="1" ht="15.75" customHeight="1" x14ac:dyDescent="0.2">
      <c r="A27" s="1"/>
      <c r="B27" s="1"/>
      <c r="C27" s="52" t="s">
        <v>5</v>
      </c>
      <c r="D27" s="68">
        <v>1518</v>
      </c>
      <c r="E27" s="77"/>
      <c r="F27" s="24"/>
      <c r="G27" s="24"/>
      <c r="I27" s="97"/>
    </row>
    <row r="28" spans="1:9" s="4" customFormat="1" ht="15.75" customHeight="1" x14ac:dyDescent="0.2">
      <c r="A28" s="1"/>
      <c r="B28" s="1"/>
      <c r="C28" s="52" t="s">
        <v>36</v>
      </c>
      <c r="D28" s="68">
        <v>2331</v>
      </c>
      <c r="E28" s="77"/>
      <c r="F28" s="24"/>
      <c r="G28" s="24"/>
      <c r="I28" s="97"/>
    </row>
    <row r="29" spans="1:9" s="4" customFormat="1" ht="15.75" customHeight="1" x14ac:dyDescent="0.2">
      <c r="A29" s="1"/>
      <c r="B29" s="1"/>
      <c r="C29" s="52" t="s">
        <v>2196</v>
      </c>
      <c r="D29" s="68">
        <v>1827</v>
      </c>
      <c r="E29" s="77"/>
      <c r="F29" s="24"/>
      <c r="G29" s="24"/>
      <c r="I29" s="97"/>
    </row>
    <row r="30" spans="1:9" s="4" customFormat="1" ht="15.75" customHeight="1" x14ac:dyDescent="0.25">
      <c r="A30" s="1"/>
      <c r="B30" s="1"/>
      <c r="C30" s="52" t="s">
        <v>2197</v>
      </c>
      <c r="D30" s="68">
        <v>14122</v>
      </c>
      <c r="E30" s="77"/>
      <c r="F30" s="24"/>
      <c r="G30" s="24"/>
      <c r="H30" s="93"/>
      <c r="I30" s="97"/>
    </row>
    <row r="31" spans="1:9" s="4" customFormat="1" ht="15.75" customHeight="1" x14ac:dyDescent="0.2">
      <c r="A31" s="1"/>
      <c r="B31" s="1"/>
      <c r="C31" s="52" t="s">
        <v>2198</v>
      </c>
      <c r="D31" s="68">
        <v>669</v>
      </c>
      <c r="E31" s="77"/>
      <c r="F31" s="24"/>
      <c r="G31" s="24"/>
      <c r="I31" s="97"/>
    </row>
    <row r="32" spans="1:9" s="4" customFormat="1" ht="15.75" customHeight="1" x14ac:dyDescent="0.2">
      <c r="A32" s="1"/>
      <c r="B32" s="1"/>
      <c r="C32" s="52" t="s">
        <v>673</v>
      </c>
      <c r="D32" s="68">
        <v>1146</v>
      </c>
      <c r="E32" s="77"/>
      <c r="F32" s="24"/>
      <c r="G32" s="24"/>
      <c r="I32" s="97"/>
    </row>
    <row r="33" spans="1:9" s="4" customFormat="1" ht="15.75" customHeight="1" x14ac:dyDescent="0.2">
      <c r="A33" s="1"/>
      <c r="B33" s="1"/>
      <c r="C33" s="52" t="s">
        <v>2199</v>
      </c>
      <c r="D33" s="68">
        <v>376</v>
      </c>
      <c r="E33" s="77"/>
      <c r="F33" s="24"/>
      <c r="G33" s="24"/>
      <c r="I33" s="97"/>
    </row>
    <row r="34" spans="1:9" s="4" customFormat="1" ht="15.75" customHeight="1" x14ac:dyDescent="0.2">
      <c r="A34" s="1"/>
      <c r="B34" s="1"/>
      <c r="C34" s="52" t="s">
        <v>2200</v>
      </c>
      <c r="D34" s="68">
        <v>1239</v>
      </c>
      <c r="E34" s="77"/>
      <c r="F34" s="24"/>
      <c r="G34" s="24"/>
      <c r="I34" s="97"/>
    </row>
    <row r="35" spans="1:9" s="4" customFormat="1" ht="15.75" customHeight="1" x14ac:dyDescent="0.2">
      <c r="A35" s="1"/>
      <c r="B35" s="1"/>
      <c r="C35" s="52" t="s">
        <v>127</v>
      </c>
      <c r="D35" s="68">
        <v>741</v>
      </c>
      <c r="E35" s="77"/>
      <c r="F35" s="24"/>
      <c r="G35" s="24"/>
      <c r="I35" s="97"/>
    </row>
    <row r="36" spans="1:9" s="4" customFormat="1" ht="15.75" customHeight="1" x14ac:dyDescent="0.2">
      <c r="A36" s="1"/>
      <c r="B36" s="1"/>
      <c r="C36" s="52" t="s">
        <v>1075</v>
      </c>
      <c r="D36" s="68">
        <v>814</v>
      </c>
      <c r="E36" s="77"/>
      <c r="F36" s="24"/>
      <c r="G36" s="24"/>
      <c r="I36" s="97"/>
    </row>
    <row r="37" spans="1:9" s="5" customFormat="1" ht="15.75" customHeight="1" x14ac:dyDescent="0.25">
      <c r="A37" s="1"/>
      <c r="B37" s="1"/>
      <c r="C37" s="52" t="s">
        <v>2201</v>
      </c>
      <c r="D37" s="68">
        <v>864</v>
      </c>
      <c r="E37" s="77"/>
      <c r="F37" s="24"/>
      <c r="G37" s="24"/>
      <c r="I37" s="97"/>
    </row>
    <row r="38" spans="1:9" s="4" customFormat="1" ht="15.75" customHeight="1" x14ac:dyDescent="0.2">
      <c r="A38" s="1"/>
      <c r="B38" s="1"/>
      <c r="C38" s="52" t="s">
        <v>2202</v>
      </c>
      <c r="D38" s="68">
        <v>495</v>
      </c>
      <c r="E38" s="77"/>
      <c r="F38" s="24"/>
      <c r="G38" s="24"/>
      <c r="I38" s="97"/>
    </row>
    <row r="39" spans="1:9" s="4" customFormat="1" ht="15.75" customHeight="1" x14ac:dyDescent="0.2">
      <c r="A39" s="1"/>
      <c r="B39" s="1"/>
      <c r="C39" s="52" t="s">
        <v>2203</v>
      </c>
      <c r="D39" s="68">
        <v>420</v>
      </c>
      <c r="E39" s="77"/>
      <c r="F39" s="24"/>
      <c r="G39" s="24"/>
      <c r="I39" s="97"/>
    </row>
    <row r="40" spans="1:9" s="4" customFormat="1" ht="15.75" customHeight="1" x14ac:dyDescent="0.2">
      <c r="A40" s="1"/>
      <c r="B40" s="1"/>
      <c r="C40" s="52" t="s">
        <v>2204</v>
      </c>
      <c r="D40" s="68">
        <v>455</v>
      </c>
      <c r="E40" s="77"/>
      <c r="F40" s="24"/>
      <c r="G40" s="24"/>
      <c r="I40" s="97"/>
    </row>
    <row r="41" spans="1:9" s="4" customFormat="1" ht="15.75" customHeight="1" x14ac:dyDescent="0.2">
      <c r="A41" s="1"/>
      <c r="B41" s="1"/>
      <c r="C41" s="52"/>
      <c r="D41" s="68"/>
      <c r="E41" s="77"/>
      <c r="F41" s="24"/>
      <c r="G41" s="24"/>
    </row>
    <row r="42" spans="1:9" s="4" customFormat="1" ht="15.75" customHeight="1" x14ac:dyDescent="0.2">
      <c r="A42" s="1"/>
      <c r="B42" s="1"/>
      <c r="C42" s="52"/>
      <c r="D42" s="57"/>
      <c r="E42" s="77"/>
      <c r="F42" s="24"/>
      <c r="G42" s="24"/>
    </row>
    <row r="43" spans="1:9" s="5" customFormat="1" ht="15.75" customHeight="1" x14ac:dyDescent="0.25">
      <c r="A43" s="1"/>
      <c r="B43" s="1"/>
      <c r="C43" s="51" t="s">
        <v>2205</v>
      </c>
      <c r="D43" s="67">
        <f>SUM(D44:D65)</f>
        <v>28118</v>
      </c>
      <c r="E43" s="77"/>
      <c r="F43" s="24"/>
      <c r="G43" s="24"/>
      <c r="I43" s="67"/>
    </row>
    <row r="44" spans="1:9" s="4" customFormat="1" ht="15.75" customHeight="1" x14ac:dyDescent="0.2">
      <c r="A44" s="1"/>
      <c r="B44" s="1"/>
      <c r="C44" s="52" t="s">
        <v>93</v>
      </c>
      <c r="D44" s="68">
        <v>937</v>
      </c>
      <c r="E44" s="77"/>
      <c r="F44" s="24"/>
      <c r="G44" s="24"/>
      <c r="I44" s="97"/>
    </row>
    <row r="45" spans="1:9" s="5" customFormat="1" ht="15.75" customHeight="1" x14ac:dyDescent="0.25">
      <c r="A45" s="1"/>
      <c r="B45" s="1"/>
      <c r="C45" s="52" t="s">
        <v>2206</v>
      </c>
      <c r="D45" s="68">
        <v>651</v>
      </c>
      <c r="E45" s="77"/>
      <c r="F45" s="24"/>
      <c r="G45" s="24"/>
      <c r="I45" s="97"/>
    </row>
    <row r="46" spans="1:9" s="4" customFormat="1" ht="15.75" customHeight="1" x14ac:dyDescent="0.2">
      <c r="A46" s="1"/>
      <c r="B46" s="1"/>
      <c r="C46" s="52" t="s">
        <v>2207</v>
      </c>
      <c r="D46" s="68">
        <v>1239</v>
      </c>
      <c r="E46" s="77"/>
      <c r="F46" s="24"/>
      <c r="G46" s="24"/>
      <c r="I46" s="97"/>
    </row>
    <row r="47" spans="1:9" s="4" customFormat="1" ht="15.75" customHeight="1" x14ac:dyDescent="0.2">
      <c r="A47" s="1"/>
      <c r="B47" s="1"/>
      <c r="C47" s="52" t="s">
        <v>2208</v>
      </c>
      <c r="D47" s="68">
        <v>329</v>
      </c>
      <c r="E47" s="77"/>
      <c r="F47" s="24"/>
      <c r="G47" s="24"/>
      <c r="I47" s="97"/>
    </row>
    <row r="48" spans="1:9" s="4" customFormat="1" ht="15.75" customHeight="1" x14ac:dyDescent="0.2">
      <c r="A48" s="1"/>
      <c r="B48" s="1"/>
      <c r="C48" s="52" t="s">
        <v>2209</v>
      </c>
      <c r="D48" s="68">
        <v>2427</v>
      </c>
      <c r="E48" s="77"/>
      <c r="F48" s="24"/>
      <c r="G48" s="24"/>
      <c r="I48" s="97"/>
    </row>
    <row r="49" spans="1:9" s="4" customFormat="1" ht="15.75" customHeight="1" x14ac:dyDescent="0.2">
      <c r="A49" s="1"/>
      <c r="B49" s="1"/>
      <c r="C49" s="52" t="s">
        <v>2210</v>
      </c>
      <c r="D49" s="68">
        <v>1685</v>
      </c>
      <c r="E49" s="77"/>
      <c r="F49" s="24"/>
      <c r="G49" s="24"/>
      <c r="I49" s="97"/>
    </row>
    <row r="50" spans="1:9" s="4" customFormat="1" ht="15.75" customHeight="1" x14ac:dyDescent="0.2">
      <c r="A50" s="1"/>
      <c r="B50" s="1"/>
      <c r="C50" s="52" t="s">
        <v>2211</v>
      </c>
      <c r="D50" s="68">
        <v>703</v>
      </c>
      <c r="E50" s="77"/>
      <c r="F50" s="24"/>
      <c r="G50" s="24"/>
      <c r="I50" s="97"/>
    </row>
    <row r="51" spans="1:9" s="4" customFormat="1" ht="15.75" customHeight="1" x14ac:dyDescent="0.2">
      <c r="A51" s="1"/>
      <c r="B51" s="1"/>
      <c r="C51" s="52" t="s">
        <v>2212</v>
      </c>
      <c r="D51" s="68">
        <v>1310</v>
      </c>
      <c r="E51" s="77"/>
      <c r="F51" s="24"/>
      <c r="G51" s="24"/>
      <c r="I51" s="97"/>
    </row>
    <row r="52" spans="1:9" s="4" customFormat="1" ht="15.75" customHeight="1" x14ac:dyDescent="0.2">
      <c r="A52" s="1"/>
      <c r="B52" s="1"/>
      <c r="C52" s="52" t="s">
        <v>2213</v>
      </c>
      <c r="D52" s="68">
        <v>379</v>
      </c>
      <c r="E52" s="77"/>
      <c r="F52" s="24"/>
      <c r="G52" s="24"/>
      <c r="I52" s="97"/>
    </row>
    <row r="53" spans="1:9" s="4" customFormat="1" ht="15.75" customHeight="1" x14ac:dyDescent="0.2">
      <c r="A53" s="1"/>
      <c r="B53" s="1"/>
      <c r="C53" s="52" t="s">
        <v>80</v>
      </c>
      <c r="D53" s="68">
        <v>1458</v>
      </c>
      <c r="E53" s="77"/>
      <c r="F53" s="24"/>
      <c r="G53" s="24"/>
      <c r="I53" s="97"/>
    </row>
    <row r="54" spans="1:9" s="4" customFormat="1" ht="15.75" customHeight="1" x14ac:dyDescent="0.2">
      <c r="A54" s="1"/>
      <c r="B54" s="1"/>
      <c r="C54" s="52" t="s">
        <v>79</v>
      </c>
      <c r="D54" s="68">
        <v>779</v>
      </c>
      <c r="E54" s="77"/>
      <c r="F54" s="24"/>
      <c r="G54" s="24"/>
      <c r="I54" s="97"/>
    </row>
    <row r="55" spans="1:9" s="4" customFormat="1" ht="15.75" customHeight="1" x14ac:dyDescent="0.2">
      <c r="A55" s="1"/>
      <c r="B55" s="1"/>
      <c r="C55" s="52" t="s">
        <v>523</v>
      </c>
      <c r="D55" s="68">
        <v>1192</v>
      </c>
      <c r="E55" s="77"/>
      <c r="F55" s="24"/>
      <c r="G55" s="24"/>
      <c r="I55" s="97"/>
    </row>
    <row r="56" spans="1:9" s="4" customFormat="1" ht="15.75" customHeight="1" x14ac:dyDescent="0.2">
      <c r="A56" s="1"/>
      <c r="B56" s="1"/>
      <c r="C56" s="52" t="s">
        <v>2214</v>
      </c>
      <c r="D56" s="68">
        <v>2098</v>
      </c>
      <c r="E56" s="77"/>
      <c r="F56" s="24"/>
      <c r="G56" s="24"/>
      <c r="I56" s="97"/>
    </row>
    <row r="57" spans="1:9" s="4" customFormat="1" ht="15.75" customHeight="1" x14ac:dyDescent="0.2">
      <c r="A57" s="1"/>
      <c r="B57" s="1"/>
      <c r="C57" s="52" t="s">
        <v>2215</v>
      </c>
      <c r="D57" s="68">
        <v>1848</v>
      </c>
      <c r="E57" s="77"/>
      <c r="F57" s="24"/>
      <c r="G57" s="24"/>
      <c r="I57" s="97"/>
    </row>
    <row r="58" spans="1:9" s="4" customFormat="1" ht="15.75" customHeight="1" x14ac:dyDescent="0.2">
      <c r="A58" s="1"/>
      <c r="B58" s="1"/>
      <c r="C58" s="52" t="s">
        <v>3</v>
      </c>
      <c r="D58" s="68">
        <v>788</v>
      </c>
      <c r="E58" s="77"/>
      <c r="F58" s="24"/>
      <c r="G58" s="24"/>
      <c r="I58" s="97"/>
    </row>
    <row r="59" spans="1:9" s="5" customFormat="1" ht="15.75" customHeight="1" x14ac:dyDescent="0.25">
      <c r="A59" s="1"/>
      <c r="B59" s="1"/>
      <c r="C59" s="52" t="s">
        <v>8</v>
      </c>
      <c r="D59" s="68">
        <v>2321</v>
      </c>
      <c r="E59" s="77"/>
      <c r="F59" s="24"/>
      <c r="G59" s="24"/>
      <c r="I59" s="97"/>
    </row>
    <row r="60" spans="1:9" s="4" customFormat="1" ht="15.75" customHeight="1" x14ac:dyDescent="0.2">
      <c r="A60" s="1"/>
      <c r="B60" s="1"/>
      <c r="C60" s="52" t="s">
        <v>56</v>
      </c>
      <c r="D60" s="68">
        <v>1671</v>
      </c>
      <c r="E60" s="77"/>
      <c r="F60" s="24"/>
      <c r="G60" s="24"/>
      <c r="I60" s="97"/>
    </row>
    <row r="61" spans="1:9" s="4" customFormat="1" ht="15.75" customHeight="1" x14ac:dyDescent="0.2">
      <c r="A61" s="1"/>
      <c r="B61" s="1"/>
      <c r="C61" s="52" t="s">
        <v>62</v>
      </c>
      <c r="D61" s="68">
        <v>1097</v>
      </c>
      <c r="E61" s="77"/>
      <c r="F61" s="24"/>
      <c r="G61" s="24"/>
      <c r="I61" s="97"/>
    </row>
    <row r="62" spans="1:9" s="4" customFormat="1" ht="15.75" customHeight="1" x14ac:dyDescent="0.2">
      <c r="A62" s="1"/>
      <c r="B62" s="1"/>
      <c r="C62" s="52" t="s">
        <v>78</v>
      </c>
      <c r="D62" s="68">
        <v>2130</v>
      </c>
      <c r="E62" s="77"/>
      <c r="F62" s="24"/>
      <c r="G62" s="24"/>
      <c r="I62" s="97"/>
    </row>
    <row r="63" spans="1:9" s="4" customFormat="1" ht="15.75" customHeight="1" x14ac:dyDescent="0.2">
      <c r="A63" s="1"/>
      <c r="B63" s="1"/>
      <c r="C63" s="52" t="s">
        <v>37</v>
      </c>
      <c r="D63" s="68">
        <v>1185</v>
      </c>
      <c r="E63" s="77"/>
      <c r="F63" s="24"/>
      <c r="G63" s="24"/>
      <c r="I63" s="97"/>
    </row>
    <row r="64" spans="1:9" s="4" customFormat="1" ht="15.75" customHeight="1" x14ac:dyDescent="0.2">
      <c r="A64" s="1"/>
      <c r="B64" s="1"/>
      <c r="C64" s="52" t="s">
        <v>2216</v>
      </c>
      <c r="D64" s="68">
        <v>1279</v>
      </c>
      <c r="E64" s="77"/>
      <c r="F64" s="24"/>
      <c r="G64" s="24"/>
      <c r="I64" s="97"/>
    </row>
    <row r="65" spans="1:9" s="4" customFormat="1" ht="15.75" customHeight="1" x14ac:dyDescent="0.2">
      <c r="A65" s="1"/>
      <c r="B65" s="1"/>
      <c r="C65" s="52" t="s">
        <v>2217</v>
      </c>
      <c r="D65" s="68">
        <v>612</v>
      </c>
      <c r="E65" s="77"/>
      <c r="F65" s="24"/>
      <c r="G65" s="24"/>
      <c r="I65" s="97"/>
    </row>
    <row r="66" spans="1:9" s="4" customFormat="1" ht="15.75" customHeight="1" x14ac:dyDescent="0.2">
      <c r="A66" s="1"/>
      <c r="B66" s="1"/>
      <c r="C66" s="52"/>
      <c r="D66" s="68"/>
      <c r="E66" s="77"/>
      <c r="F66" s="24"/>
      <c r="G66" s="24"/>
    </row>
    <row r="67" spans="1:9" s="5" customFormat="1" ht="15.75" customHeight="1" x14ac:dyDescent="0.25">
      <c r="A67" s="1"/>
      <c r="B67" s="1"/>
      <c r="C67" s="51" t="s">
        <v>2218</v>
      </c>
      <c r="D67" s="67">
        <f>SUM(D68:D83)</f>
        <v>30263</v>
      </c>
      <c r="E67" s="77"/>
      <c r="F67" s="24"/>
      <c r="G67" s="24"/>
      <c r="I67" s="67"/>
    </row>
    <row r="68" spans="1:9" s="5" customFormat="1" ht="15.75" customHeight="1" x14ac:dyDescent="0.25">
      <c r="A68" s="1"/>
      <c r="B68" s="1"/>
      <c r="C68" s="52" t="s">
        <v>2219</v>
      </c>
      <c r="D68" s="68">
        <v>1987</v>
      </c>
      <c r="E68" s="77"/>
      <c r="F68" s="24"/>
      <c r="G68" s="24"/>
      <c r="I68" s="97"/>
    </row>
    <row r="69" spans="1:9" s="4" customFormat="1" ht="15.75" customHeight="1" x14ac:dyDescent="0.2">
      <c r="A69" s="1"/>
      <c r="B69" s="1"/>
      <c r="C69" s="52" t="s">
        <v>2220</v>
      </c>
      <c r="D69" s="68">
        <v>2302</v>
      </c>
      <c r="E69" s="77"/>
      <c r="F69" s="24"/>
      <c r="G69" s="24"/>
      <c r="I69" s="97"/>
    </row>
    <row r="70" spans="1:9" s="4" customFormat="1" ht="15.75" customHeight="1" x14ac:dyDescent="0.2">
      <c r="A70" s="1"/>
      <c r="B70" s="1"/>
      <c r="C70" s="52" t="s">
        <v>2221</v>
      </c>
      <c r="D70" s="68">
        <v>1286</v>
      </c>
      <c r="E70" s="77"/>
      <c r="F70" s="24"/>
      <c r="G70" s="24"/>
      <c r="I70" s="97"/>
    </row>
    <row r="71" spans="1:9" s="4" customFormat="1" ht="15.75" customHeight="1" x14ac:dyDescent="0.2">
      <c r="A71" s="1"/>
      <c r="B71" s="1"/>
      <c r="C71" s="52" t="s">
        <v>2222</v>
      </c>
      <c r="D71" s="68">
        <v>963</v>
      </c>
      <c r="E71" s="77"/>
      <c r="F71" s="24"/>
      <c r="G71" s="24"/>
      <c r="I71" s="97"/>
    </row>
    <row r="72" spans="1:9" s="4" customFormat="1" ht="15.75" customHeight="1" x14ac:dyDescent="0.2">
      <c r="A72" s="1"/>
      <c r="B72" s="1"/>
      <c r="C72" s="52" t="s">
        <v>2223</v>
      </c>
      <c r="D72" s="68">
        <v>2133</v>
      </c>
      <c r="E72" s="77"/>
      <c r="F72" s="24"/>
      <c r="G72" s="24"/>
      <c r="I72" s="97"/>
    </row>
    <row r="73" spans="1:9" s="4" customFormat="1" ht="15.75" customHeight="1" x14ac:dyDescent="0.2">
      <c r="A73" s="1"/>
      <c r="B73" s="1"/>
      <c r="C73" s="52" t="s">
        <v>2224</v>
      </c>
      <c r="D73" s="68">
        <v>1416</v>
      </c>
      <c r="E73" s="77"/>
      <c r="F73" s="24"/>
      <c r="G73" s="24"/>
      <c r="I73" s="97"/>
    </row>
    <row r="74" spans="1:9" s="4" customFormat="1" ht="15.75" customHeight="1" x14ac:dyDescent="0.2">
      <c r="A74" s="1"/>
      <c r="B74" s="1"/>
      <c r="C74" s="52" t="s">
        <v>2225</v>
      </c>
      <c r="D74" s="68">
        <v>3175</v>
      </c>
      <c r="E74" s="77"/>
      <c r="F74" s="24"/>
      <c r="G74" s="24"/>
      <c r="I74" s="97"/>
    </row>
    <row r="75" spans="1:9" s="4" customFormat="1" ht="15.75" customHeight="1" x14ac:dyDescent="0.2">
      <c r="A75" s="1"/>
      <c r="B75" s="1"/>
      <c r="C75" s="52" t="s">
        <v>2226</v>
      </c>
      <c r="D75" s="68">
        <v>1228</v>
      </c>
      <c r="E75" s="77"/>
      <c r="F75" s="24"/>
      <c r="G75" s="24"/>
      <c r="I75" s="97"/>
    </row>
    <row r="76" spans="1:9" s="4" customFormat="1" ht="15.75" customHeight="1" x14ac:dyDescent="0.2">
      <c r="A76" s="1"/>
      <c r="B76" s="1"/>
      <c r="C76" s="52" t="s">
        <v>2227</v>
      </c>
      <c r="D76" s="68">
        <v>1431</v>
      </c>
      <c r="E76" s="77"/>
      <c r="F76" s="24"/>
      <c r="G76" s="24"/>
      <c r="I76" s="97"/>
    </row>
    <row r="77" spans="1:9" s="4" customFormat="1" ht="15.75" customHeight="1" x14ac:dyDescent="0.2">
      <c r="A77" s="1"/>
      <c r="B77" s="1"/>
      <c r="C77" s="52" t="s">
        <v>2228</v>
      </c>
      <c r="D77" s="68">
        <v>1216</v>
      </c>
      <c r="E77" s="77"/>
      <c r="F77" s="24"/>
      <c r="G77" s="24"/>
      <c r="I77" s="97"/>
    </row>
    <row r="78" spans="1:9" s="4" customFormat="1" ht="15.75" customHeight="1" x14ac:dyDescent="0.2">
      <c r="A78" s="1"/>
      <c r="B78" s="1"/>
      <c r="C78" s="52" t="s">
        <v>2229</v>
      </c>
      <c r="D78" s="68">
        <v>1441</v>
      </c>
      <c r="E78" s="77"/>
      <c r="F78" s="24"/>
      <c r="G78" s="24"/>
      <c r="I78" s="97"/>
    </row>
    <row r="79" spans="1:9" s="4" customFormat="1" ht="15.75" customHeight="1" x14ac:dyDescent="0.2">
      <c r="A79" s="1"/>
      <c r="B79" s="1"/>
      <c r="C79" s="52" t="s">
        <v>2</v>
      </c>
      <c r="D79" s="68">
        <v>1240</v>
      </c>
      <c r="E79" s="77"/>
      <c r="F79" s="24"/>
      <c r="G79" s="24"/>
      <c r="I79" s="97"/>
    </row>
    <row r="80" spans="1:9" s="4" customFormat="1" ht="15.75" customHeight="1" x14ac:dyDescent="0.2">
      <c r="A80" s="1"/>
      <c r="B80" s="1"/>
      <c r="C80" s="52" t="s">
        <v>2230</v>
      </c>
      <c r="D80" s="68">
        <v>3906</v>
      </c>
      <c r="E80" s="77"/>
      <c r="F80" s="24"/>
      <c r="G80" s="24"/>
      <c r="I80" s="97"/>
    </row>
    <row r="81" spans="1:9" s="4" customFormat="1" ht="15.75" customHeight="1" x14ac:dyDescent="0.2">
      <c r="A81" s="1"/>
      <c r="B81" s="1"/>
      <c r="C81" s="52" t="s">
        <v>2231</v>
      </c>
      <c r="D81" s="68">
        <v>1164</v>
      </c>
      <c r="E81" s="77"/>
      <c r="F81" s="24"/>
      <c r="G81" s="24"/>
      <c r="I81" s="97"/>
    </row>
    <row r="82" spans="1:9" s="4" customFormat="1" ht="15.75" customHeight="1" x14ac:dyDescent="0.25">
      <c r="A82" s="1"/>
      <c r="B82" s="1"/>
      <c r="C82" s="52" t="s">
        <v>2232</v>
      </c>
      <c r="D82" s="68">
        <v>3851</v>
      </c>
      <c r="E82" s="77"/>
      <c r="F82" s="24"/>
      <c r="G82" s="24"/>
      <c r="H82" s="93"/>
      <c r="I82" s="97"/>
    </row>
    <row r="83" spans="1:9" s="4" customFormat="1" ht="15.75" customHeight="1" x14ac:dyDescent="0.2">
      <c r="A83" s="1"/>
      <c r="B83" s="1"/>
      <c r="C83" s="52" t="s">
        <v>2233</v>
      </c>
      <c r="D83" s="68">
        <v>1524</v>
      </c>
      <c r="E83" s="77"/>
      <c r="F83" s="24"/>
      <c r="G83" s="24"/>
      <c r="I83" s="97"/>
    </row>
    <row r="84" spans="1:9" s="4" customFormat="1" ht="15.75" customHeight="1" x14ac:dyDescent="0.2">
      <c r="A84" s="1"/>
      <c r="B84" s="1"/>
      <c r="C84" s="52"/>
      <c r="D84" s="68"/>
      <c r="E84" s="77"/>
      <c r="F84" s="24"/>
      <c r="G84" s="24"/>
    </row>
    <row r="85" spans="1:9" s="4" customFormat="1" ht="15.75" customHeight="1" x14ac:dyDescent="0.25">
      <c r="A85" s="1"/>
      <c r="B85" s="1"/>
      <c r="C85" s="51" t="s">
        <v>2234</v>
      </c>
      <c r="D85" s="67">
        <f>SUM(D86:D99)</f>
        <v>67889</v>
      </c>
      <c r="E85" s="77"/>
      <c r="F85" s="24"/>
      <c r="G85" s="24"/>
      <c r="I85" s="67"/>
    </row>
    <row r="86" spans="1:9" s="5" customFormat="1" ht="15.75" customHeight="1" x14ac:dyDescent="0.25">
      <c r="A86" s="1"/>
      <c r="B86" s="1"/>
      <c r="C86" s="52" t="s">
        <v>2235</v>
      </c>
      <c r="D86" s="68">
        <v>10127</v>
      </c>
      <c r="E86" s="77"/>
      <c r="F86" s="24"/>
      <c r="G86" s="24"/>
      <c r="H86" s="93"/>
      <c r="I86" s="97"/>
    </row>
    <row r="87" spans="1:9" s="5" customFormat="1" ht="15.75" customHeight="1" x14ac:dyDescent="0.25">
      <c r="A87" s="1"/>
      <c r="B87" s="1"/>
      <c r="C87" s="52" t="s">
        <v>99</v>
      </c>
      <c r="D87" s="68">
        <v>851</v>
      </c>
      <c r="E87" s="77"/>
      <c r="F87" s="24"/>
      <c r="G87" s="24"/>
      <c r="H87" s="95"/>
      <c r="I87" s="97"/>
    </row>
    <row r="88" spans="1:9" s="4" customFormat="1" ht="15.75" customHeight="1" x14ac:dyDescent="0.25">
      <c r="A88" s="1"/>
      <c r="B88" s="1"/>
      <c r="C88" s="52" t="s">
        <v>140</v>
      </c>
      <c r="D88" s="68">
        <v>12139</v>
      </c>
      <c r="E88" s="77"/>
      <c r="F88" s="24"/>
      <c r="G88" s="24"/>
      <c r="H88" s="95"/>
      <c r="I88" s="97"/>
    </row>
    <row r="89" spans="1:9" s="4" customFormat="1" ht="15.75" customHeight="1" x14ac:dyDescent="0.25">
      <c r="A89" s="1"/>
      <c r="B89" s="1"/>
      <c r="C89" s="52" t="s">
        <v>2236</v>
      </c>
      <c r="D89" s="68">
        <v>1967</v>
      </c>
      <c r="E89" s="77"/>
      <c r="F89" s="24"/>
      <c r="G89" s="24"/>
      <c r="H89" s="95"/>
      <c r="I89" s="97"/>
    </row>
    <row r="90" spans="1:9" s="4" customFormat="1" ht="15.75" customHeight="1" x14ac:dyDescent="0.25">
      <c r="A90" s="1"/>
      <c r="B90" s="1"/>
      <c r="C90" s="52" t="s">
        <v>26</v>
      </c>
      <c r="D90" s="68">
        <v>3673</v>
      </c>
      <c r="E90" s="77"/>
      <c r="F90" s="24"/>
      <c r="G90" s="24"/>
      <c r="H90" s="95"/>
      <c r="I90" s="97"/>
    </row>
    <row r="91" spans="1:9" s="4" customFormat="1" ht="15.75" customHeight="1" x14ac:dyDescent="0.25">
      <c r="A91" s="1"/>
      <c r="B91" s="1"/>
      <c r="C91" s="52" t="s">
        <v>2237</v>
      </c>
      <c r="D91" s="68">
        <v>3602</v>
      </c>
      <c r="E91" s="77"/>
      <c r="F91" s="24"/>
      <c r="G91" s="24"/>
      <c r="H91" s="95"/>
      <c r="I91" s="97"/>
    </row>
    <row r="92" spans="1:9" s="5" customFormat="1" ht="15.75" customHeight="1" x14ac:dyDescent="0.25">
      <c r="A92" s="1"/>
      <c r="B92" s="1"/>
      <c r="C92" s="52" t="s">
        <v>2238</v>
      </c>
      <c r="D92" s="68">
        <v>6962</v>
      </c>
      <c r="E92" s="77"/>
      <c r="F92" s="24"/>
      <c r="G92" s="24"/>
      <c r="H92" s="95"/>
      <c r="I92" s="97"/>
    </row>
    <row r="93" spans="1:9" s="4" customFormat="1" ht="15.75" customHeight="1" x14ac:dyDescent="0.25">
      <c r="A93" s="1"/>
      <c r="B93" s="1"/>
      <c r="C93" s="52" t="s">
        <v>40</v>
      </c>
      <c r="D93" s="68">
        <v>4827</v>
      </c>
      <c r="E93" s="77"/>
      <c r="F93" s="24"/>
      <c r="G93" s="24"/>
      <c r="H93" s="93"/>
      <c r="I93" s="97"/>
    </row>
    <row r="94" spans="1:9" s="4" customFormat="1" ht="15.75" customHeight="1" x14ac:dyDescent="0.2">
      <c r="A94" s="1"/>
      <c r="B94" s="1"/>
      <c r="C94" s="52" t="s">
        <v>43</v>
      </c>
      <c r="D94" s="68">
        <v>3792</v>
      </c>
      <c r="E94" s="77"/>
      <c r="F94" s="24"/>
      <c r="G94" s="24"/>
      <c r="I94" s="97"/>
    </row>
    <row r="95" spans="1:9" s="4" customFormat="1" ht="15.75" customHeight="1" x14ac:dyDescent="0.2">
      <c r="A95" s="1"/>
      <c r="B95" s="1"/>
      <c r="C95" s="52" t="s">
        <v>56</v>
      </c>
      <c r="D95" s="68">
        <v>989</v>
      </c>
      <c r="E95" s="77"/>
      <c r="F95" s="24"/>
      <c r="G95" s="24"/>
      <c r="I95" s="97"/>
    </row>
    <row r="96" spans="1:9" s="4" customFormat="1" ht="15.75" customHeight="1" x14ac:dyDescent="0.2">
      <c r="A96" s="1"/>
      <c r="B96" s="1"/>
      <c r="C96" s="52" t="s">
        <v>569</v>
      </c>
      <c r="D96" s="68">
        <v>4388</v>
      </c>
      <c r="E96" s="77"/>
      <c r="F96" s="24"/>
      <c r="G96" s="24"/>
      <c r="I96" s="97"/>
    </row>
    <row r="97" spans="1:9" s="4" customFormat="1" ht="15.75" customHeight="1" x14ac:dyDescent="0.2">
      <c r="A97" s="1"/>
      <c r="B97" s="1"/>
      <c r="C97" s="52" t="s">
        <v>1687</v>
      </c>
      <c r="D97" s="68">
        <v>11139</v>
      </c>
      <c r="E97" s="77"/>
      <c r="F97" s="24"/>
      <c r="G97" s="24"/>
      <c r="I97" s="97"/>
    </row>
    <row r="98" spans="1:9" s="4" customFormat="1" ht="15.75" customHeight="1" x14ac:dyDescent="0.2">
      <c r="A98" s="1"/>
      <c r="B98" s="1"/>
      <c r="C98" s="52" t="s">
        <v>49</v>
      </c>
      <c r="D98" s="68">
        <v>1422</v>
      </c>
      <c r="E98" s="77"/>
      <c r="F98" s="24"/>
      <c r="G98" s="24"/>
      <c r="I98" s="97"/>
    </row>
    <row r="99" spans="1:9" s="4" customFormat="1" ht="15.75" customHeight="1" x14ac:dyDescent="0.2">
      <c r="A99" s="1"/>
      <c r="B99" s="1"/>
      <c r="C99" s="52" t="s">
        <v>11</v>
      </c>
      <c r="D99" s="68">
        <v>2011</v>
      </c>
      <c r="E99" s="77"/>
      <c r="F99" s="24"/>
      <c r="G99" s="24"/>
      <c r="I99" s="97"/>
    </row>
    <row r="100" spans="1:9" s="4" customFormat="1" ht="15.75" customHeight="1" x14ac:dyDescent="0.2">
      <c r="A100" s="1"/>
      <c r="B100" s="1"/>
      <c r="C100" s="52"/>
      <c r="D100" s="68"/>
      <c r="E100" s="77"/>
      <c r="F100" s="24"/>
      <c r="G100" s="24"/>
    </row>
    <row r="101" spans="1:9" s="4" customFormat="1" ht="15.75" customHeight="1" x14ac:dyDescent="0.25">
      <c r="A101" s="1"/>
      <c r="B101" s="1"/>
      <c r="C101" s="51" t="s">
        <v>2239</v>
      </c>
      <c r="D101" s="67">
        <f>SUM(D102:D115)</f>
        <v>55581</v>
      </c>
      <c r="E101" s="77"/>
      <c r="F101" s="24"/>
      <c r="G101" s="24"/>
      <c r="I101" s="67"/>
    </row>
    <row r="102" spans="1:9" s="5" customFormat="1" ht="15.75" customHeight="1" x14ac:dyDescent="0.25">
      <c r="A102" s="1"/>
      <c r="B102" s="1"/>
      <c r="C102" s="52" t="s">
        <v>2240</v>
      </c>
      <c r="D102" s="68">
        <v>10714</v>
      </c>
      <c r="E102" s="77"/>
      <c r="F102" s="24"/>
      <c r="G102" s="24"/>
      <c r="I102" s="97"/>
    </row>
    <row r="103" spans="1:9" s="4" customFormat="1" ht="15.75" customHeight="1" x14ac:dyDescent="0.2">
      <c r="A103" s="1"/>
      <c r="B103" s="1"/>
      <c r="C103" s="52" t="s">
        <v>2241</v>
      </c>
      <c r="D103" s="68">
        <v>755</v>
      </c>
      <c r="E103" s="77"/>
      <c r="F103" s="24"/>
      <c r="G103" s="24"/>
      <c r="I103" s="97"/>
    </row>
    <row r="104" spans="1:9" s="4" customFormat="1" ht="15.75" customHeight="1" x14ac:dyDescent="0.2">
      <c r="A104" s="1"/>
      <c r="B104" s="1"/>
      <c r="C104" s="52" t="s">
        <v>2242</v>
      </c>
      <c r="D104" s="68">
        <v>1407</v>
      </c>
      <c r="E104" s="77"/>
      <c r="F104" s="24"/>
      <c r="G104" s="24"/>
      <c r="I104" s="97"/>
    </row>
    <row r="105" spans="1:9" s="4" customFormat="1" ht="15.75" customHeight="1" x14ac:dyDescent="0.2">
      <c r="A105" s="1"/>
      <c r="B105" s="1"/>
      <c r="C105" s="52" t="s">
        <v>2243</v>
      </c>
      <c r="D105" s="68">
        <v>5188</v>
      </c>
      <c r="E105" s="77"/>
      <c r="F105" s="24"/>
      <c r="G105" s="24"/>
      <c r="I105" s="97"/>
    </row>
    <row r="106" spans="1:9" s="4" customFormat="1" ht="15.75" customHeight="1" x14ac:dyDescent="0.2">
      <c r="A106" s="1"/>
      <c r="B106" s="1"/>
      <c r="C106" s="52" t="s">
        <v>2244</v>
      </c>
      <c r="D106" s="68">
        <v>787</v>
      </c>
      <c r="E106" s="77"/>
      <c r="F106" s="24"/>
      <c r="G106" s="24"/>
      <c r="I106" s="97"/>
    </row>
    <row r="107" spans="1:9" s="4" customFormat="1" ht="15.75" customHeight="1" x14ac:dyDescent="0.2">
      <c r="A107" s="1"/>
      <c r="B107" s="1"/>
      <c r="C107" s="52" t="s">
        <v>2245</v>
      </c>
      <c r="D107" s="68">
        <v>549</v>
      </c>
      <c r="E107" s="77"/>
      <c r="F107" s="24"/>
      <c r="G107" s="24"/>
      <c r="I107" s="97"/>
    </row>
    <row r="108" spans="1:9" s="4" customFormat="1" ht="15.75" customHeight="1" x14ac:dyDescent="0.2">
      <c r="A108" s="1"/>
      <c r="B108" s="1"/>
      <c r="C108" s="52" t="s">
        <v>2246</v>
      </c>
      <c r="D108" s="68">
        <v>3763</v>
      </c>
      <c r="E108" s="77"/>
      <c r="F108" s="24"/>
      <c r="G108" s="24"/>
      <c r="I108" s="97"/>
    </row>
    <row r="109" spans="1:9" s="4" customFormat="1" ht="15.75" customHeight="1" x14ac:dyDescent="0.2">
      <c r="A109" s="1"/>
      <c r="B109" s="1"/>
      <c r="C109" s="52" t="s">
        <v>2247</v>
      </c>
      <c r="D109" s="68">
        <v>2403</v>
      </c>
      <c r="E109" s="77"/>
      <c r="F109" s="24"/>
      <c r="G109" s="24"/>
      <c r="I109" s="97"/>
    </row>
    <row r="110" spans="1:9" s="4" customFormat="1" ht="15.75" customHeight="1" x14ac:dyDescent="0.2">
      <c r="A110" s="1"/>
      <c r="B110" s="1"/>
      <c r="C110" s="52" t="s">
        <v>2248</v>
      </c>
      <c r="D110" s="68">
        <v>3406</v>
      </c>
      <c r="E110" s="77"/>
      <c r="F110" s="24"/>
      <c r="G110" s="24"/>
      <c r="I110" s="97"/>
    </row>
    <row r="111" spans="1:9" s="4" customFormat="1" ht="15.75" customHeight="1" x14ac:dyDescent="0.2">
      <c r="A111" s="1"/>
      <c r="B111" s="1"/>
      <c r="C111" s="52" t="s">
        <v>2249</v>
      </c>
      <c r="D111" s="68">
        <v>10973</v>
      </c>
      <c r="E111" s="77"/>
      <c r="F111" s="24"/>
      <c r="G111" s="24"/>
      <c r="I111" s="97"/>
    </row>
    <row r="112" spans="1:9" s="4" customFormat="1" ht="15.75" customHeight="1" x14ac:dyDescent="0.2">
      <c r="A112" s="1"/>
      <c r="B112" s="1"/>
      <c r="C112" s="52" t="s">
        <v>2250</v>
      </c>
      <c r="D112" s="68">
        <v>443</v>
      </c>
      <c r="E112" s="77"/>
      <c r="F112" s="24"/>
      <c r="G112" s="24"/>
      <c r="I112" s="97"/>
    </row>
    <row r="113" spans="1:9" s="4" customFormat="1" ht="15.75" customHeight="1" x14ac:dyDescent="0.2">
      <c r="A113" s="1"/>
      <c r="B113" s="1"/>
      <c r="C113" s="52" t="s">
        <v>40</v>
      </c>
      <c r="D113" s="68">
        <v>6301</v>
      </c>
      <c r="E113" s="77"/>
      <c r="F113" s="24"/>
      <c r="G113" s="24"/>
      <c r="I113" s="97"/>
    </row>
    <row r="114" spans="1:9" s="4" customFormat="1" ht="15.75" customHeight="1" x14ac:dyDescent="0.2">
      <c r="A114" s="1"/>
      <c r="B114" s="1"/>
      <c r="C114" s="52" t="s">
        <v>114</v>
      </c>
      <c r="D114" s="68">
        <v>4526</v>
      </c>
      <c r="E114" s="77"/>
      <c r="F114" s="24"/>
      <c r="G114" s="24"/>
      <c r="I114" s="97"/>
    </row>
    <row r="115" spans="1:9" s="4" customFormat="1" ht="15.75" customHeight="1" x14ac:dyDescent="0.2">
      <c r="A115" s="1"/>
      <c r="B115" s="1"/>
      <c r="C115" s="52" t="s">
        <v>21</v>
      </c>
      <c r="D115" s="68">
        <v>4366</v>
      </c>
      <c r="E115" s="77"/>
      <c r="F115" s="24"/>
      <c r="G115" s="24"/>
      <c r="I115" s="97"/>
    </row>
    <row r="116" spans="1:9" s="5" customFormat="1" ht="15.75" customHeight="1" x14ac:dyDescent="0.25">
      <c r="A116" s="1"/>
      <c r="B116" s="1"/>
      <c r="C116" s="52"/>
      <c r="D116" s="68"/>
      <c r="E116" s="77"/>
      <c r="F116" s="24"/>
      <c r="G116" s="24"/>
    </row>
    <row r="117" spans="1:9" s="4" customFormat="1" ht="15.75" customHeight="1" x14ac:dyDescent="0.25">
      <c r="A117" s="1"/>
      <c r="B117" s="1"/>
      <c r="C117" s="51" t="s">
        <v>2251</v>
      </c>
      <c r="D117" s="67">
        <f>SUM(D118:D130)</f>
        <v>54529</v>
      </c>
      <c r="E117" s="77"/>
      <c r="F117" s="24"/>
      <c r="G117" s="24"/>
      <c r="I117" s="67"/>
    </row>
    <row r="118" spans="1:9" s="5" customFormat="1" ht="15.75" customHeight="1" x14ac:dyDescent="0.25">
      <c r="A118" s="1"/>
      <c r="B118" s="1"/>
      <c r="C118" s="52" t="s">
        <v>2252</v>
      </c>
      <c r="D118" s="68">
        <v>7786</v>
      </c>
      <c r="E118" s="77"/>
      <c r="F118" s="24"/>
      <c r="G118" s="24"/>
      <c r="I118" s="97"/>
    </row>
    <row r="119" spans="1:9" s="4" customFormat="1" ht="15.75" customHeight="1" x14ac:dyDescent="0.2">
      <c r="A119" s="1"/>
      <c r="B119" s="1"/>
      <c r="C119" s="52" t="s">
        <v>389</v>
      </c>
      <c r="D119" s="68">
        <v>2666</v>
      </c>
      <c r="E119" s="77"/>
      <c r="F119" s="24"/>
      <c r="G119" s="24"/>
      <c r="I119" s="97"/>
    </row>
    <row r="120" spans="1:9" s="4" customFormat="1" ht="15.75" customHeight="1" x14ac:dyDescent="0.2">
      <c r="A120" s="1"/>
      <c r="B120" s="1"/>
      <c r="C120" s="52" t="s">
        <v>2253</v>
      </c>
      <c r="D120" s="68">
        <v>5818</v>
      </c>
      <c r="E120" s="77"/>
      <c r="F120" s="24"/>
      <c r="G120" s="24"/>
      <c r="I120" s="97"/>
    </row>
    <row r="121" spans="1:9" s="4" customFormat="1" ht="15.75" customHeight="1" x14ac:dyDescent="0.2">
      <c r="A121" s="1"/>
      <c r="B121" s="1"/>
      <c r="C121" s="52" t="s">
        <v>2254</v>
      </c>
      <c r="D121" s="68">
        <v>3184</v>
      </c>
      <c r="E121" s="77"/>
      <c r="F121" s="24"/>
      <c r="G121" s="24"/>
      <c r="I121" s="97"/>
    </row>
    <row r="122" spans="1:9" s="4" customFormat="1" ht="15.75" customHeight="1" x14ac:dyDescent="0.2">
      <c r="A122" s="1"/>
      <c r="B122" s="1"/>
      <c r="C122" s="52" t="s">
        <v>2255</v>
      </c>
      <c r="D122" s="68">
        <v>9799</v>
      </c>
      <c r="E122" s="77"/>
      <c r="F122" s="24"/>
      <c r="G122" s="24"/>
      <c r="I122" s="97"/>
    </row>
    <row r="123" spans="1:9" s="4" customFormat="1" ht="15.75" customHeight="1" x14ac:dyDescent="0.2">
      <c r="A123" s="1"/>
      <c r="B123" s="1"/>
      <c r="C123" s="52" t="s">
        <v>254</v>
      </c>
      <c r="D123" s="68">
        <v>1672</v>
      </c>
      <c r="E123" s="77"/>
      <c r="F123" s="24"/>
      <c r="G123" s="24"/>
      <c r="I123" s="97"/>
    </row>
    <row r="124" spans="1:9" s="4" customFormat="1" ht="15.75" customHeight="1" x14ac:dyDescent="0.2">
      <c r="A124" s="1"/>
      <c r="B124" s="1"/>
      <c r="C124" s="52" t="s">
        <v>44</v>
      </c>
      <c r="D124" s="68">
        <v>3359</v>
      </c>
      <c r="E124" s="77"/>
      <c r="F124" s="24"/>
      <c r="G124" s="24"/>
      <c r="I124" s="97"/>
    </row>
    <row r="125" spans="1:9" s="4" customFormat="1" ht="15.75" customHeight="1" x14ac:dyDescent="0.2">
      <c r="A125" s="1"/>
      <c r="B125" s="1"/>
      <c r="C125" s="52" t="s">
        <v>146</v>
      </c>
      <c r="D125" s="68">
        <v>2544</v>
      </c>
      <c r="E125" s="77"/>
      <c r="F125" s="24"/>
      <c r="G125" s="24"/>
      <c r="I125" s="97"/>
    </row>
    <row r="126" spans="1:9" s="4" customFormat="1" ht="15.75" customHeight="1" x14ac:dyDescent="0.2">
      <c r="A126" s="1"/>
      <c r="B126" s="1"/>
      <c r="C126" s="52" t="s">
        <v>78</v>
      </c>
      <c r="D126" s="68">
        <v>3097</v>
      </c>
      <c r="E126" s="77"/>
      <c r="F126" s="24"/>
      <c r="G126" s="24"/>
      <c r="I126" s="97"/>
    </row>
    <row r="127" spans="1:9" s="4" customFormat="1" ht="15.75" customHeight="1" x14ac:dyDescent="0.2">
      <c r="A127" s="1"/>
      <c r="B127" s="1"/>
      <c r="C127" s="52" t="s">
        <v>21</v>
      </c>
      <c r="D127" s="68">
        <v>2307</v>
      </c>
      <c r="E127" s="77"/>
      <c r="F127" s="24"/>
      <c r="G127" s="24"/>
      <c r="I127" s="97"/>
    </row>
    <row r="128" spans="1:9" s="4" customFormat="1" ht="15.75" customHeight="1" x14ac:dyDescent="0.2">
      <c r="A128" s="1"/>
      <c r="B128" s="1"/>
      <c r="C128" s="52" t="s">
        <v>257</v>
      </c>
      <c r="D128" s="68">
        <v>4403</v>
      </c>
      <c r="E128" s="77"/>
      <c r="F128" s="24"/>
      <c r="G128" s="24"/>
      <c r="I128" s="97"/>
    </row>
    <row r="129" spans="1:9" s="4" customFormat="1" ht="15.75" customHeight="1" x14ac:dyDescent="0.25">
      <c r="A129" s="1"/>
      <c r="B129" s="1"/>
      <c r="C129" s="52" t="s">
        <v>2256</v>
      </c>
      <c r="D129" s="68">
        <v>4807</v>
      </c>
      <c r="E129" s="77"/>
      <c r="F129" s="24"/>
      <c r="G129" s="24"/>
      <c r="H129" s="93"/>
      <c r="I129" s="97"/>
    </row>
    <row r="130" spans="1:9" s="4" customFormat="1" ht="15.75" customHeight="1" x14ac:dyDescent="0.2">
      <c r="A130" s="1"/>
      <c r="B130" s="1"/>
      <c r="C130" s="52" t="s">
        <v>2257</v>
      </c>
      <c r="D130" s="68">
        <v>3087</v>
      </c>
      <c r="E130" s="77"/>
      <c r="F130" s="24"/>
      <c r="G130" s="24"/>
      <c r="I130" s="97"/>
    </row>
    <row r="131" spans="1:9" s="4" customFormat="1" ht="15.75" customHeight="1" x14ac:dyDescent="0.2">
      <c r="A131" s="1"/>
      <c r="B131" s="1"/>
      <c r="C131" s="52"/>
      <c r="D131" s="68"/>
      <c r="E131" s="77"/>
      <c r="F131" s="24"/>
      <c r="G131" s="24"/>
    </row>
    <row r="132" spans="1:9" s="4" customFormat="1" ht="15.75" customHeight="1" x14ac:dyDescent="0.25">
      <c r="A132" s="1"/>
      <c r="B132" s="1"/>
      <c r="C132" s="51" t="s">
        <v>2258</v>
      </c>
      <c r="D132" s="67">
        <f>SUM(D133:D151)</f>
        <v>39784</v>
      </c>
      <c r="E132" s="77"/>
      <c r="F132" s="24"/>
      <c r="G132" s="24"/>
      <c r="I132" s="67"/>
    </row>
    <row r="133" spans="1:9" s="5" customFormat="1" ht="15.75" customHeight="1" x14ac:dyDescent="0.25">
      <c r="A133" s="1"/>
      <c r="B133" s="1"/>
      <c r="C133" s="52" t="s">
        <v>2259</v>
      </c>
      <c r="D133" s="68">
        <v>820</v>
      </c>
      <c r="E133" s="77"/>
      <c r="F133" s="24"/>
      <c r="G133" s="24"/>
      <c r="I133" s="97"/>
    </row>
    <row r="134" spans="1:9" s="4" customFormat="1" ht="15.75" customHeight="1" x14ac:dyDescent="0.2">
      <c r="A134" s="1"/>
      <c r="B134" s="1"/>
      <c r="C134" s="52" t="s">
        <v>2260</v>
      </c>
      <c r="D134" s="68">
        <v>2010</v>
      </c>
      <c r="E134" s="77"/>
      <c r="F134" s="24"/>
      <c r="G134" s="24"/>
      <c r="I134" s="97"/>
    </row>
    <row r="135" spans="1:9" s="4" customFormat="1" ht="15.75" customHeight="1" x14ac:dyDescent="0.2">
      <c r="A135" s="1"/>
      <c r="B135" s="1"/>
      <c r="C135" s="52" t="s">
        <v>2261</v>
      </c>
      <c r="D135" s="68">
        <v>5284</v>
      </c>
      <c r="E135" s="77"/>
      <c r="F135" s="24"/>
      <c r="G135" s="24"/>
      <c r="I135" s="97"/>
    </row>
    <row r="136" spans="1:9" s="4" customFormat="1" ht="15.75" customHeight="1" x14ac:dyDescent="0.2">
      <c r="A136" s="1"/>
      <c r="B136" s="1"/>
      <c r="C136" s="52" t="s">
        <v>2262</v>
      </c>
      <c r="D136" s="68">
        <v>1142</v>
      </c>
      <c r="E136" s="77"/>
      <c r="F136" s="24"/>
      <c r="G136" s="24"/>
      <c r="I136" s="97"/>
    </row>
    <row r="137" spans="1:9" s="4" customFormat="1" ht="15.75" customHeight="1" x14ac:dyDescent="0.2">
      <c r="A137" s="1"/>
      <c r="B137" s="1"/>
      <c r="C137" s="52" t="s">
        <v>2263</v>
      </c>
      <c r="D137" s="68">
        <v>1461</v>
      </c>
      <c r="E137" s="77"/>
      <c r="F137" s="24"/>
      <c r="G137" s="24"/>
      <c r="I137" s="97"/>
    </row>
    <row r="138" spans="1:9" s="4" customFormat="1" ht="15.75" customHeight="1" x14ac:dyDescent="0.2">
      <c r="A138" s="1"/>
      <c r="B138" s="1"/>
      <c r="C138" s="52" t="s">
        <v>2264</v>
      </c>
      <c r="D138" s="68">
        <v>896</v>
      </c>
      <c r="E138" s="77"/>
      <c r="F138" s="24"/>
      <c r="G138" s="24"/>
      <c r="I138" s="97"/>
    </row>
    <row r="139" spans="1:9" s="4" customFormat="1" ht="15.75" customHeight="1" x14ac:dyDescent="0.2">
      <c r="A139" s="1"/>
      <c r="B139" s="1"/>
      <c r="C139" s="52" t="s">
        <v>2265</v>
      </c>
      <c r="D139" s="68">
        <v>3613</v>
      </c>
      <c r="E139" s="77"/>
      <c r="F139" s="24"/>
      <c r="G139" s="24"/>
      <c r="I139" s="97"/>
    </row>
    <row r="140" spans="1:9" s="4" customFormat="1" ht="15.75" customHeight="1" x14ac:dyDescent="0.2">
      <c r="A140" s="1"/>
      <c r="B140" s="1"/>
      <c r="C140" s="52" t="s">
        <v>2266</v>
      </c>
      <c r="D140" s="68">
        <v>2906</v>
      </c>
      <c r="E140" s="77"/>
      <c r="F140" s="24"/>
      <c r="G140" s="24"/>
      <c r="I140" s="97"/>
    </row>
    <row r="141" spans="1:9" s="4" customFormat="1" ht="15.75" customHeight="1" x14ac:dyDescent="0.2">
      <c r="A141" s="1"/>
      <c r="B141" s="1"/>
      <c r="C141" s="52" t="s">
        <v>2267</v>
      </c>
      <c r="D141" s="68">
        <v>1938</v>
      </c>
      <c r="E141" s="77"/>
      <c r="F141" s="24"/>
      <c r="G141" s="24"/>
      <c r="I141" s="97"/>
    </row>
    <row r="142" spans="1:9" s="5" customFormat="1" ht="15.75" customHeight="1" x14ac:dyDescent="0.25">
      <c r="A142" s="1"/>
      <c r="B142" s="1"/>
      <c r="C142" s="52" t="s">
        <v>2268</v>
      </c>
      <c r="D142" s="68">
        <v>1746</v>
      </c>
      <c r="E142" s="77"/>
      <c r="F142" s="24"/>
      <c r="G142" s="24"/>
      <c r="I142" s="97"/>
    </row>
    <row r="143" spans="1:9" s="4" customFormat="1" ht="15.75" customHeight="1" x14ac:dyDescent="0.2">
      <c r="A143" s="1"/>
      <c r="B143" s="1"/>
      <c r="C143" s="52" t="s">
        <v>2269</v>
      </c>
      <c r="D143" s="68">
        <v>419</v>
      </c>
      <c r="E143" s="77"/>
      <c r="F143" s="24"/>
      <c r="G143" s="24"/>
      <c r="I143" s="97"/>
    </row>
    <row r="144" spans="1:9" s="4" customFormat="1" ht="15.75" customHeight="1" x14ac:dyDescent="0.2">
      <c r="A144" s="1"/>
      <c r="B144" s="1"/>
      <c r="C144" s="52" t="s">
        <v>2270</v>
      </c>
      <c r="D144" s="68">
        <v>2430</v>
      </c>
      <c r="E144" s="77"/>
      <c r="F144" s="24"/>
      <c r="G144" s="24"/>
      <c r="I144" s="97"/>
    </row>
    <row r="145" spans="1:9" s="4" customFormat="1" ht="15.75" customHeight="1" x14ac:dyDescent="0.2">
      <c r="A145" s="1"/>
      <c r="B145" s="1"/>
      <c r="C145" s="52" t="s">
        <v>2271</v>
      </c>
      <c r="D145" s="68">
        <v>1778</v>
      </c>
      <c r="E145" s="77"/>
      <c r="F145" s="24"/>
      <c r="G145" s="24"/>
      <c r="I145" s="97"/>
    </row>
    <row r="146" spans="1:9" s="4" customFormat="1" ht="15.75" customHeight="1" x14ac:dyDescent="0.2">
      <c r="A146" s="1"/>
      <c r="B146" s="1"/>
      <c r="C146" s="52" t="s">
        <v>1304</v>
      </c>
      <c r="D146" s="68">
        <v>1182</v>
      </c>
      <c r="E146" s="77"/>
      <c r="F146" s="24"/>
      <c r="G146" s="24"/>
      <c r="I146" s="97"/>
    </row>
    <row r="147" spans="1:9" s="4" customFormat="1" ht="15.75" customHeight="1" x14ac:dyDescent="0.2">
      <c r="A147" s="1"/>
      <c r="B147" s="1"/>
      <c r="C147" s="52" t="s">
        <v>2272</v>
      </c>
      <c r="D147" s="68">
        <v>5130</v>
      </c>
      <c r="E147" s="77"/>
      <c r="F147" s="24"/>
      <c r="G147" s="24"/>
      <c r="I147" s="97"/>
    </row>
    <row r="148" spans="1:9" s="4" customFormat="1" ht="15.75" customHeight="1" x14ac:dyDescent="0.2">
      <c r="A148" s="1"/>
      <c r="B148" s="1"/>
      <c r="C148" s="52" t="s">
        <v>18</v>
      </c>
      <c r="D148" s="68">
        <v>1352</v>
      </c>
      <c r="E148" s="77"/>
      <c r="F148" s="24"/>
      <c r="G148" s="24"/>
      <c r="I148" s="97"/>
    </row>
    <row r="149" spans="1:9" s="4" customFormat="1" ht="15.75" customHeight="1" x14ac:dyDescent="0.2">
      <c r="A149" s="1"/>
      <c r="B149" s="1"/>
      <c r="C149" s="52" t="s">
        <v>37</v>
      </c>
      <c r="D149" s="68">
        <v>2075</v>
      </c>
      <c r="E149" s="77"/>
      <c r="F149" s="24"/>
      <c r="G149" s="24"/>
      <c r="I149" s="97"/>
    </row>
    <row r="150" spans="1:9" s="5" customFormat="1" ht="15.75" customHeight="1" x14ac:dyDescent="0.25">
      <c r="A150" s="1"/>
      <c r="B150" s="1"/>
      <c r="C150" s="52" t="s">
        <v>9</v>
      </c>
      <c r="D150" s="68">
        <v>1744</v>
      </c>
      <c r="E150" s="77"/>
      <c r="F150" s="24"/>
      <c r="G150" s="24"/>
      <c r="I150" s="97"/>
    </row>
    <row r="151" spans="1:9" s="5" customFormat="1" ht="15.75" customHeight="1" x14ac:dyDescent="0.25">
      <c r="A151" s="1"/>
      <c r="B151" s="1"/>
      <c r="C151" s="52" t="s">
        <v>2273</v>
      </c>
      <c r="D151" s="68">
        <v>1858</v>
      </c>
      <c r="E151" s="77"/>
      <c r="F151" s="24"/>
      <c r="G151" s="24"/>
      <c r="I151" s="97"/>
    </row>
    <row r="152" spans="1:9" s="5" customFormat="1" ht="15.75" customHeight="1" x14ac:dyDescent="0.25">
      <c r="A152" s="1"/>
      <c r="B152" s="1"/>
      <c r="C152" s="52"/>
      <c r="D152" s="68"/>
      <c r="E152" s="77"/>
      <c r="F152" s="24"/>
      <c r="G152" s="24"/>
    </row>
    <row r="153" spans="1:9" s="4" customFormat="1" ht="15.75" customHeight="1" x14ac:dyDescent="0.25">
      <c r="A153" s="1"/>
      <c r="B153" s="1"/>
      <c r="C153" s="51" t="s">
        <v>1365</v>
      </c>
      <c r="D153" s="67">
        <f>SUM(D154:D167)</f>
        <v>37450</v>
      </c>
      <c r="E153" s="77"/>
      <c r="F153" s="24"/>
      <c r="G153" s="24"/>
      <c r="I153" s="67"/>
    </row>
    <row r="154" spans="1:9" s="4" customFormat="1" ht="15.75" customHeight="1" x14ac:dyDescent="0.2">
      <c r="A154" s="1"/>
      <c r="B154" s="1"/>
      <c r="C154" s="52" t="s">
        <v>2274</v>
      </c>
      <c r="D154" s="68">
        <v>2136</v>
      </c>
      <c r="E154" s="77"/>
      <c r="F154" s="24"/>
      <c r="G154" s="24"/>
      <c r="I154" s="97"/>
    </row>
    <row r="155" spans="1:9" s="4" customFormat="1" ht="15.75" customHeight="1" x14ac:dyDescent="0.2">
      <c r="A155" s="1"/>
      <c r="B155" s="1"/>
      <c r="C155" s="52" t="s">
        <v>2275</v>
      </c>
      <c r="D155" s="68">
        <v>1940</v>
      </c>
      <c r="E155" s="77"/>
      <c r="F155" s="24"/>
      <c r="G155" s="24"/>
      <c r="I155" s="97"/>
    </row>
    <row r="156" spans="1:9" s="4" customFormat="1" ht="15.75" customHeight="1" x14ac:dyDescent="0.2">
      <c r="A156" s="1"/>
      <c r="B156" s="1"/>
      <c r="C156" s="52" t="s">
        <v>348</v>
      </c>
      <c r="D156" s="68">
        <v>5898</v>
      </c>
      <c r="E156" s="77"/>
      <c r="F156" s="24"/>
      <c r="G156" s="24"/>
      <c r="I156" s="97"/>
    </row>
    <row r="157" spans="1:9" s="4" customFormat="1" ht="15.75" customHeight="1" x14ac:dyDescent="0.2">
      <c r="A157" s="1"/>
      <c r="B157" s="1"/>
      <c r="C157" s="52" t="s">
        <v>2276</v>
      </c>
      <c r="D157" s="68">
        <v>3845</v>
      </c>
      <c r="E157" s="77"/>
      <c r="F157" s="24"/>
      <c r="G157" s="24"/>
      <c r="I157" s="97"/>
    </row>
    <row r="158" spans="1:9" s="4" customFormat="1" ht="15.75" customHeight="1" x14ac:dyDescent="0.2">
      <c r="A158" s="1"/>
      <c r="B158" s="1"/>
      <c r="C158" s="52" t="s">
        <v>2277</v>
      </c>
      <c r="D158" s="68">
        <v>3852</v>
      </c>
      <c r="E158" s="77"/>
      <c r="F158" s="24"/>
      <c r="G158" s="24"/>
      <c r="I158" s="97"/>
    </row>
    <row r="159" spans="1:9" s="4" customFormat="1" ht="15.75" customHeight="1" x14ac:dyDescent="0.2">
      <c r="A159" s="1"/>
      <c r="B159" s="1"/>
      <c r="C159" s="52" t="s">
        <v>159</v>
      </c>
      <c r="D159" s="68">
        <v>2675</v>
      </c>
      <c r="E159" s="77"/>
      <c r="F159" s="24"/>
      <c r="G159" s="24"/>
      <c r="I159" s="97"/>
    </row>
    <row r="160" spans="1:9" s="5" customFormat="1" ht="15.75" customHeight="1" x14ac:dyDescent="0.25">
      <c r="A160" s="1"/>
      <c r="B160" s="1"/>
      <c r="C160" s="52" t="s">
        <v>2278</v>
      </c>
      <c r="D160" s="68">
        <v>3476</v>
      </c>
      <c r="E160" s="77"/>
      <c r="F160" s="24"/>
      <c r="G160" s="24"/>
      <c r="I160" s="97"/>
    </row>
    <row r="161" spans="1:9" s="4" customFormat="1" ht="15.75" customHeight="1" x14ac:dyDescent="0.2">
      <c r="A161" s="1"/>
      <c r="B161" s="1"/>
      <c r="C161" s="52" t="s">
        <v>35</v>
      </c>
      <c r="D161" s="68">
        <v>1671</v>
      </c>
      <c r="E161" s="77"/>
      <c r="F161" s="24"/>
      <c r="G161" s="24"/>
      <c r="I161" s="97"/>
    </row>
    <row r="162" spans="1:9" s="4" customFormat="1" ht="15.75" customHeight="1" x14ac:dyDescent="0.2">
      <c r="A162" s="1"/>
      <c r="B162" s="1"/>
      <c r="C162" s="52" t="s">
        <v>2279</v>
      </c>
      <c r="D162" s="68">
        <v>1013</v>
      </c>
      <c r="E162" s="77"/>
      <c r="F162" s="24"/>
      <c r="G162" s="24"/>
      <c r="I162" s="97"/>
    </row>
    <row r="163" spans="1:9" s="4" customFormat="1" ht="15.75" customHeight="1" x14ac:dyDescent="0.2">
      <c r="A163" s="1"/>
      <c r="B163" s="1"/>
      <c r="C163" s="52" t="s">
        <v>56</v>
      </c>
      <c r="D163" s="68">
        <v>1634</v>
      </c>
      <c r="E163" s="77"/>
      <c r="F163" s="24"/>
      <c r="G163" s="24"/>
      <c r="I163" s="97"/>
    </row>
    <row r="164" spans="1:9" s="4" customFormat="1" ht="15.75" customHeight="1" x14ac:dyDescent="0.2">
      <c r="A164" s="1"/>
      <c r="B164" s="1"/>
      <c r="C164" s="52" t="s">
        <v>5</v>
      </c>
      <c r="D164" s="68">
        <v>4079</v>
      </c>
      <c r="E164" s="77"/>
      <c r="F164" s="24"/>
      <c r="G164" s="24"/>
      <c r="I164" s="97"/>
    </row>
    <row r="165" spans="1:9" s="4" customFormat="1" ht="15.75" customHeight="1" x14ac:dyDescent="0.2">
      <c r="A165" s="1"/>
      <c r="B165" s="1"/>
      <c r="C165" s="52" t="s">
        <v>1710</v>
      </c>
      <c r="D165" s="68">
        <v>3223</v>
      </c>
      <c r="E165" s="77"/>
      <c r="F165" s="24"/>
      <c r="G165" s="24"/>
      <c r="I165" s="97"/>
    </row>
    <row r="166" spans="1:9" s="4" customFormat="1" ht="15.75" customHeight="1" x14ac:dyDescent="0.2">
      <c r="A166" s="1"/>
      <c r="B166" s="1"/>
      <c r="C166" s="52" t="s">
        <v>36</v>
      </c>
      <c r="D166" s="68">
        <v>1552</v>
      </c>
      <c r="E166" s="77"/>
      <c r="F166" s="24"/>
      <c r="G166" s="24"/>
      <c r="I166" s="97"/>
    </row>
    <row r="167" spans="1:9" s="4" customFormat="1" ht="15.75" customHeight="1" x14ac:dyDescent="0.2">
      <c r="A167" s="1"/>
      <c r="B167" s="1"/>
      <c r="C167" s="52" t="s">
        <v>65</v>
      </c>
      <c r="D167" s="68">
        <v>456</v>
      </c>
      <c r="E167" s="77"/>
      <c r="F167" s="24"/>
      <c r="G167" s="24"/>
      <c r="I167" s="97"/>
    </row>
    <row r="168" spans="1:9" s="4" customFormat="1" ht="15.75" customHeight="1" x14ac:dyDescent="0.2">
      <c r="A168" s="1"/>
      <c r="B168" s="1"/>
      <c r="C168" s="52"/>
      <c r="D168" s="68"/>
      <c r="E168" s="77"/>
      <c r="F168" s="24"/>
      <c r="G168" s="24"/>
    </row>
    <row r="169" spans="1:9" s="4" customFormat="1" ht="15.75" customHeight="1" x14ac:dyDescent="0.25">
      <c r="A169" s="1"/>
      <c r="B169" s="1"/>
      <c r="C169" s="51" t="s">
        <v>2280</v>
      </c>
      <c r="D169" s="67">
        <f>SUM(D170:D180)</f>
        <v>25033</v>
      </c>
      <c r="E169" s="77"/>
      <c r="F169" s="24"/>
      <c r="G169" s="24"/>
      <c r="I169" s="67"/>
    </row>
    <row r="170" spans="1:9" s="4" customFormat="1" ht="15.75" customHeight="1" x14ac:dyDescent="0.2">
      <c r="A170" s="1"/>
      <c r="B170" s="1"/>
      <c r="C170" s="52" t="s">
        <v>2281</v>
      </c>
      <c r="D170" s="68">
        <v>1282</v>
      </c>
      <c r="E170" s="77"/>
      <c r="F170" s="24"/>
      <c r="G170" s="24"/>
      <c r="I170" s="97"/>
    </row>
    <row r="171" spans="1:9" s="4" customFormat="1" ht="15.75" customHeight="1" x14ac:dyDescent="0.2">
      <c r="A171" s="1"/>
      <c r="B171" s="1"/>
      <c r="C171" s="52" t="s">
        <v>2282</v>
      </c>
      <c r="D171" s="68">
        <v>1974</v>
      </c>
      <c r="E171" s="77"/>
      <c r="F171" s="24"/>
      <c r="G171" s="24"/>
      <c r="I171" s="97"/>
    </row>
    <row r="172" spans="1:9" s="4" customFormat="1" ht="15.75" customHeight="1" x14ac:dyDescent="0.2">
      <c r="A172" s="1"/>
      <c r="B172" s="1"/>
      <c r="C172" s="52" t="s">
        <v>2283</v>
      </c>
      <c r="D172" s="68">
        <v>1178</v>
      </c>
      <c r="E172" s="77"/>
      <c r="F172" s="24"/>
      <c r="G172" s="24"/>
      <c r="I172" s="97"/>
    </row>
    <row r="173" spans="1:9" s="5" customFormat="1" ht="15.75" customHeight="1" x14ac:dyDescent="0.25">
      <c r="A173" s="1"/>
      <c r="B173" s="1"/>
      <c r="C173" s="52" t="s">
        <v>2284</v>
      </c>
      <c r="D173" s="68">
        <v>1824</v>
      </c>
      <c r="E173" s="77"/>
      <c r="F173" s="24"/>
      <c r="G173" s="24"/>
      <c r="I173" s="97"/>
    </row>
    <row r="174" spans="1:9" s="4" customFormat="1" ht="15.75" customHeight="1" x14ac:dyDescent="0.2">
      <c r="A174" s="1"/>
      <c r="B174" s="1"/>
      <c r="C174" s="52" t="s">
        <v>2285</v>
      </c>
      <c r="D174" s="68">
        <v>1093</v>
      </c>
      <c r="E174" s="77"/>
      <c r="F174" s="24"/>
      <c r="G174" s="24"/>
      <c r="I174" s="97"/>
    </row>
    <row r="175" spans="1:9" s="4" customFormat="1" ht="15.75" customHeight="1" x14ac:dyDescent="0.2">
      <c r="A175" s="1"/>
      <c r="B175" s="1"/>
      <c r="C175" s="52" t="s">
        <v>2286</v>
      </c>
      <c r="D175" s="68">
        <v>6048</v>
      </c>
      <c r="E175" s="77"/>
      <c r="F175" s="24"/>
      <c r="G175" s="24"/>
      <c r="I175" s="97"/>
    </row>
    <row r="176" spans="1:9" s="4" customFormat="1" ht="15.75" customHeight="1" x14ac:dyDescent="0.2">
      <c r="A176" s="1"/>
      <c r="B176" s="1"/>
      <c r="C176" s="52" t="s">
        <v>2287</v>
      </c>
      <c r="D176" s="68">
        <v>1742</v>
      </c>
      <c r="E176" s="77"/>
      <c r="F176" s="24"/>
      <c r="G176" s="24"/>
      <c r="I176" s="97"/>
    </row>
    <row r="177" spans="1:9" s="4" customFormat="1" ht="15.75" customHeight="1" x14ac:dyDescent="0.2">
      <c r="A177" s="1"/>
      <c r="B177" s="1"/>
      <c r="C177" s="52" t="s">
        <v>2288</v>
      </c>
      <c r="D177" s="68">
        <v>1509</v>
      </c>
      <c r="E177" s="77"/>
      <c r="F177" s="24"/>
      <c r="G177" s="24"/>
      <c r="I177" s="97"/>
    </row>
    <row r="178" spans="1:9" s="4" customFormat="1" ht="15.75" customHeight="1" x14ac:dyDescent="0.2">
      <c r="A178" s="1"/>
      <c r="B178" s="1"/>
      <c r="C178" s="52" t="s">
        <v>62</v>
      </c>
      <c r="D178" s="68">
        <v>1167</v>
      </c>
      <c r="E178" s="77"/>
      <c r="F178" s="24"/>
      <c r="G178" s="24"/>
      <c r="I178" s="97"/>
    </row>
    <row r="179" spans="1:9" s="4" customFormat="1" ht="15.75" customHeight="1" x14ac:dyDescent="0.2">
      <c r="A179" s="1"/>
      <c r="B179" s="1"/>
      <c r="C179" s="52" t="s">
        <v>37</v>
      </c>
      <c r="D179" s="68">
        <v>4896</v>
      </c>
      <c r="E179" s="77"/>
      <c r="F179" s="24"/>
      <c r="G179" s="24"/>
      <c r="I179" s="97"/>
    </row>
    <row r="180" spans="1:9" s="5" customFormat="1" ht="15.75" customHeight="1" x14ac:dyDescent="0.25">
      <c r="A180" s="1"/>
      <c r="B180" s="1"/>
      <c r="C180" s="52" t="s">
        <v>2289</v>
      </c>
      <c r="D180" s="68">
        <v>2320</v>
      </c>
      <c r="E180" s="77"/>
      <c r="F180" s="24"/>
      <c r="G180" s="24"/>
      <c r="I180" s="97"/>
    </row>
    <row r="181" spans="1:9" s="4" customFormat="1" ht="15.75" customHeight="1" x14ac:dyDescent="0.2">
      <c r="A181" s="1"/>
      <c r="B181" s="1"/>
      <c r="C181" s="52"/>
      <c r="D181" s="68"/>
      <c r="E181" s="77"/>
      <c r="F181" s="24"/>
      <c r="G181" s="24"/>
    </row>
    <row r="182" spans="1:9" s="4" customFormat="1" ht="15.75" customHeight="1" x14ac:dyDescent="0.25">
      <c r="A182" s="1"/>
      <c r="B182" s="1"/>
      <c r="C182" s="51" t="s">
        <v>2290</v>
      </c>
      <c r="D182" s="67">
        <f>SUM(D183:D200)</f>
        <v>37719</v>
      </c>
      <c r="E182" s="77"/>
      <c r="F182" s="24"/>
      <c r="G182" s="24"/>
      <c r="I182" s="67"/>
    </row>
    <row r="183" spans="1:9" s="4" customFormat="1" ht="15.75" customHeight="1" x14ac:dyDescent="0.2">
      <c r="A183" s="1"/>
      <c r="B183" s="1"/>
      <c r="C183" s="52" t="s">
        <v>2291</v>
      </c>
      <c r="D183" s="68">
        <v>2380</v>
      </c>
      <c r="E183" s="77"/>
      <c r="F183" s="24"/>
      <c r="G183" s="24"/>
      <c r="I183" s="97"/>
    </row>
    <row r="184" spans="1:9" s="4" customFormat="1" ht="15.75" customHeight="1" x14ac:dyDescent="0.2">
      <c r="A184" s="1"/>
      <c r="B184" s="1"/>
      <c r="C184" s="52" t="s">
        <v>2292</v>
      </c>
      <c r="D184" s="68">
        <v>3256</v>
      </c>
      <c r="E184" s="77"/>
      <c r="F184" s="24"/>
      <c r="G184" s="24"/>
      <c r="I184" s="97"/>
    </row>
    <row r="185" spans="1:9" s="5" customFormat="1" ht="15.75" customHeight="1" x14ac:dyDescent="0.25">
      <c r="A185" s="1"/>
      <c r="B185" s="1"/>
      <c r="C185" s="52" t="s">
        <v>348</v>
      </c>
      <c r="D185" s="68">
        <v>2155</v>
      </c>
      <c r="E185" s="77"/>
      <c r="F185" s="24"/>
      <c r="G185" s="24"/>
      <c r="I185" s="97"/>
    </row>
    <row r="186" spans="1:9" s="4" customFormat="1" ht="15.75" customHeight="1" x14ac:dyDescent="0.2">
      <c r="A186" s="1"/>
      <c r="B186" s="1"/>
      <c r="C186" s="52" t="s">
        <v>2293</v>
      </c>
      <c r="D186" s="68">
        <v>2025</v>
      </c>
      <c r="E186" s="77"/>
      <c r="F186" s="24"/>
      <c r="G186" s="24"/>
      <c r="I186" s="97"/>
    </row>
    <row r="187" spans="1:9" s="4" customFormat="1" ht="15.75" customHeight="1" x14ac:dyDescent="0.2">
      <c r="A187" s="1"/>
      <c r="B187" s="1"/>
      <c r="C187" s="52" t="s">
        <v>2294</v>
      </c>
      <c r="D187" s="68">
        <v>2053</v>
      </c>
      <c r="E187" s="77"/>
      <c r="F187" s="24"/>
      <c r="G187" s="24"/>
      <c r="I187" s="97"/>
    </row>
    <row r="188" spans="1:9" s="4" customFormat="1" ht="15.75" customHeight="1" x14ac:dyDescent="0.2">
      <c r="A188" s="1"/>
      <c r="B188" s="1"/>
      <c r="C188" s="52" t="s">
        <v>2295</v>
      </c>
      <c r="D188" s="68">
        <v>1428</v>
      </c>
      <c r="E188" s="77"/>
      <c r="F188" s="24"/>
      <c r="G188" s="24"/>
      <c r="I188" s="97"/>
    </row>
    <row r="189" spans="1:9" s="5" customFormat="1" ht="15.75" customHeight="1" x14ac:dyDescent="0.25">
      <c r="A189" s="1"/>
      <c r="B189" s="1"/>
      <c r="C189" s="52" t="s">
        <v>80</v>
      </c>
      <c r="D189" s="68">
        <v>3210</v>
      </c>
      <c r="E189" s="77"/>
      <c r="F189" s="24"/>
      <c r="G189" s="24"/>
      <c r="I189" s="97"/>
    </row>
    <row r="190" spans="1:9" s="4" customFormat="1" ht="15.75" customHeight="1" x14ac:dyDescent="0.2">
      <c r="A190" s="1"/>
      <c r="B190" s="1"/>
      <c r="C190" s="52" t="s">
        <v>2296</v>
      </c>
      <c r="D190" s="68">
        <v>3066</v>
      </c>
      <c r="E190" s="77"/>
      <c r="F190" s="24"/>
      <c r="G190" s="24"/>
      <c r="I190" s="97"/>
    </row>
    <row r="191" spans="1:9" s="4" customFormat="1" ht="15.75" customHeight="1" x14ac:dyDescent="0.25">
      <c r="A191" s="1"/>
      <c r="B191" s="1"/>
      <c r="C191" s="52" t="s">
        <v>2297</v>
      </c>
      <c r="D191" s="68">
        <v>1686</v>
      </c>
      <c r="E191" s="77"/>
      <c r="F191" s="24"/>
      <c r="G191" s="24"/>
      <c r="H191" s="93"/>
      <c r="I191" s="97"/>
    </row>
    <row r="192" spans="1:9" s="4" customFormat="1" ht="15.75" customHeight="1" x14ac:dyDescent="0.25">
      <c r="A192" s="1"/>
      <c r="B192" s="1"/>
      <c r="C192" s="52" t="s">
        <v>2298</v>
      </c>
      <c r="D192" s="68">
        <v>1745</v>
      </c>
      <c r="E192" s="77"/>
      <c r="F192" s="24"/>
      <c r="G192" s="24"/>
      <c r="H192" s="95"/>
      <c r="I192" s="97"/>
    </row>
    <row r="193" spans="1:9" s="4" customFormat="1" ht="15.75" customHeight="1" x14ac:dyDescent="0.25">
      <c r="A193" s="1"/>
      <c r="B193" s="1"/>
      <c r="C193" s="52" t="s">
        <v>2238</v>
      </c>
      <c r="D193" s="68">
        <v>2425</v>
      </c>
      <c r="E193" s="77"/>
      <c r="F193" s="24"/>
      <c r="G193" s="24"/>
      <c r="H193" s="95"/>
      <c r="I193" s="97"/>
    </row>
    <row r="194" spans="1:9" s="4" customFormat="1" ht="15.75" customHeight="1" x14ac:dyDescent="0.25">
      <c r="A194" s="1"/>
      <c r="B194" s="1"/>
      <c r="C194" s="52" t="s">
        <v>55</v>
      </c>
      <c r="D194" s="68">
        <v>1115</v>
      </c>
      <c r="E194" s="77"/>
      <c r="F194" s="24"/>
      <c r="G194" s="24"/>
      <c r="H194" s="93"/>
      <c r="I194" s="97"/>
    </row>
    <row r="195" spans="1:9" s="4" customFormat="1" ht="15.75" customHeight="1" x14ac:dyDescent="0.25">
      <c r="A195" s="1"/>
      <c r="B195" s="1"/>
      <c r="C195" s="52" t="s">
        <v>2299</v>
      </c>
      <c r="D195" s="68">
        <v>716</v>
      </c>
      <c r="E195" s="77"/>
      <c r="F195" s="24"/>
      <c r="G195" s="24"/>
      <c r="H195" s="95"/>
      <c r="I195" s="97"/>
    </row>
    <row r="196" spans="1:9" s="4" customFormat="1" ht="15.75" customHeight="1" x14ac:dyDescent="0.25">
      <c r="A196" s="1"/>
      <c r="B196" s="1"/>
      <c r="C196" s="52" t="s">
        <v>371</v>
      </c>
      <c r="D196" s="68">
        <v>2095</v>
      </c>
      <c r="E196" s="77"/>
      <c r="F196" s="24"/>
      <c r="G196" s="24"/>
      <c r="H196" s="95"/>
      <c r="I196" s="97"/>
    </row>
    <row r="197" spans="1:9" s="4" customFormat="1" ht="15.75" customHeight="1" x14ac:dyDescent="0.25">
      <c r="A197" s="1"/>
      <c r="B197" s="1"/>
      <c r="C197" s="52" t="s">
        <v>62</v>
      </c>
      <c r="D197" s="68">
        <v>2924</v>
      </c>
      <c r="E197" s="77"/>
      <c r="F197" s="24"/>
      <c r="G197" s="24"/>
      <c r="H197" s="95"/>
      <c r="I197" s="97"/>
    </row>
    <row r="198" spans="1:9" s="4" customFormat="1" ht="15.75" customHeight="1" x14ac:dyDescent="0.25">
      <c r="A198" s="1"/>
      <c r="B198" s="1"/>
      <c r="C198" s="52" t="s">
        <v>2300</v>
      </c>
      <c r="D198" s="68">
        <v>2128</v>
      </c>
      <c r="E198" s="77"/>
      <c r="F198" s="24"/>
      <c r="G198" s="24"/>
      <c r="H198" s="93"/>
      <c r="I198" s="97"/>
    </row>
    <row r="199" spans="1:9" s="4" customFormat="1" ht="15.75" customHeight="1" x14ac:dyDescent="0.2">
      <c r="A199" s="1"/>
      <c r="B199" s="1"/>
      <c r="C199" s="52" t="s">
        <v>2301</v>
      </c>
      <c r="D199" s="68">
        <v>694</v>
      </c>
      <c r="E199" s="77"/>
      <c r="F199" s="24"/>
      <c r="G199" s="24"/>
      <c r="I199" s="97"/>
    </row>
    <row r="200" spans="1:9" s="4" customFormat="1" ht="15.75" customHeight="1" x14ac:dyDescent="0.2">
      <c r="A200" s="1"/>
      <c r="B200" s="1"/>
      <c r="C200" s="52" t="s">
        <v>2302</v>
      </c>
      <c r="D200" s="68">
        <v>2618</v>
      </c>
      <c r="E200" s="77"/>
      <c r="F200" s="24"/>
      <c r="G200" s="24"/>
      <c r="I200" s="97"/>
    </row>
    <row r="201" spans="1:9" s="4" customFormat="1" ht="15.75" customHeight="1" x14ac:dyDescent="0.2">
      <c r="A201" s="1"/>
      <c r="B201" s="1"/>
      <c r="C201" s="52"/>
      <c r="D201" s="68"/>
      <c r="E201" s="77"/>
      <c r="F201" s="24"/>
      <c r="G201" s="24"/>
    </row>
    <row r="202" spans="1:9" s="5" customFormat="1" ht="15.75" customHeight="1" x14ac:dyDescent="0.25">
      <c r="A202" s="1"/>
      <c r="B202" s="1"/>
      <c r="C202" s="51" t="s">
        <v>2303</v>
      </c>
      <c r="D202" s="67">
        <f>SUM(D203:D219)</f>
        <v>30759</v>
      </c>
      <c r="E202" s="77"/>
      <c r="F202" s="24"/>
      <c r="G202" s="24"/>
      <c r="I202" s="67"/>
    </row>
    <row r="203" spans="1:9" s="4" customFormat="1" ht="15.75" customHeight="1" x14ac:dyDescent="0.2">
      <c r="A203" s="1"/>
      <c r="B203" s="1"/>
      <c r="C203" s="52" t="s">
        <v>2304</v>
      </c>
      <c r="D203" s="68">
        <v>1484</v>
      </c>
      <c r="E203" s="77"/>
      <c r="F203" s="24"/>
      <c r="G203" s="24"/>
      <c r="I203" s="97"/>
    </row>
    <row r="204" spans="1:9" s="5" customFormat="1" ht="15.75" customHeight="1" x14ac:dyDescent="0.25">
      <c r="A204" s="1"/>
      <c r="B204" s="1"/>
      <c r="C204" s="52" t="s">
        <v>2305</v>
      </c>
      <c r="D204" s="68">
        <v>3251</v>
      </c>
      <c r="E204" s="77"/>
      <c r="F204" s="24"/>
      <c r="G204" s="24"/>
      <c r="I204" s="97"/>
    </row>
    <row r="205" spans="1:9" s="5" customFormat="1" ht="15.75" customHeight="1" x14ac:dyDescent="0.25">
      <c r="A205" s="1"/>
      <c r="B205" s="1"/>
      <c r="C205" s="52" t="s">
        <v>2306</v>
      </c>
      <c r="D205" s="68">
        <v>845</v>
      </c>
      <c r="E205" s="77"/>
      <c r="F205" s="24"/>
      <c r="G205" s="24"/>
      <c r="I205" s="97"/>
    </row>
    <row r="206" spans="1:9" s="4" customFormat="1" ht="15.75" customHeight="1" x14ac:dyDescent="0.2">
      <c r="A206" s="1"/>
      <c r="B206" s="1"/>
      <c r="C206" s="52" t="s">
        <v>2307</v>
      </c>
      <c r="D206" s="68">
        <v>1016</v>
      </c>
      <c r="E206" s="77"/>
      <c r="F206" s="24"/>
      <c r="G206" s="24"/>
      <c r="I206" s="97"/>
    </row>
    <row r="207" spans="1:9" s="4" customFormat="1" ht="15.75" customHeight="1" x14ac:dyDescent="0.2">
      <c r="A207" s="1"/>
      <c r="B207" s="1"/>
      <c r="C207" s="52" t="s">
        <v>2308</v>
      </c>
      <c r="D207" s="68">
        <v>1891</v>
      </c>
      <c r="E207" s="77"/>
      <c r="F207" s="24"/>
      <c r="G207" s="24"/>
      <c r="I207" s="97"/>
    </row>
    <row r="208" spans="1:9" s="4" customFormat="1" ht="15.75" customHeight="1" x14ac:dyDescent="0.2">
      <c r="A208" s="1"/>
      <c r="B208" s="1"/>
      <c r="C208" s="52" t="s">
        <v>100</v>
      </c>
      <c r="D208" s="68">
        <v>4322</v>
      </c>
      <c r="E208" s="77"/>
      <c r="F208" s="24"/>
      <c r="G208" s="24"/>
      <c r="I208" s="97"/>
    </row>
    <row r="209" spans="1:9" s="4" customFormat="1" ht="15.75" customHeight="1" x14ac:dyDescent="0.2">
      <c r="A209" s="1"/>
      <c r="B209" s="1"/>
      <c r="C209" s="52" t="s">
        <v>2309</v>
      </c>
      <c r="D209" s="68">
        <v>548</v>
      </c>
      <c r="E209" s="77"/>
      <c r="F209" s="24"/>
      <c r="G209" s="24"/>
      <c r="I209" s="97"/>
    </row>
    <row r="210" spans="1:9" s="4" customFormat="1" ht="15.75" customHeight="1" x14ac:dyDescent="0.2">
      <c r="A210" s="1"/>
      <c r="B210" s="1"/>
      <c r="C210" s="52" t="s">
        <v>2310</v>
      </c>
      <c r="D210" s="68">
        <v>1867</v>
      </c>
      <c r="E210" s="77"/>
      <c r="F210" s="24"/>
      <c r="G210" s="24"/>
      <c r="I210" s="97"/>
    </row>
    <row r="211" spans="1:9" s="4" customFormat="1" ht="15.75" customHeight="1" x14ac:dyDescent="0.2">
      <c r="A211" s="1"/>
      <c r="B211" s="1"/>
      <c r="C211" s="52" t="s">
        <v>2311</v>
      </c>
      <c r="D211" s="68">
        <v>4237</v>
      </c>
      <c r="E211" s="77"/>
      <c r="F211" s="24"/>
      <c r="G211" s="24"/>
      <c r="I211" s="97"/>
    </row>
    <row r="212" spans="1:9" s="4" customFormat="1" ht="15.75" customHeight="1" x14ac:dyDescent="0.2">
      <c r="A212" s="1"/>
      <c r="B212" s="1"/>
      <c r="C212" s="52" t="s">
        <v>2312</v>
      </c>
      <c r="D212" s="68">
        <v>762</v>
      </c>
      <c r="E212" s="77"/>
      <c r="F212" s="24"/>
      <c r="G212" s="24"/>
      <c r="I212" s="97"/>
    </row>
    <row r="213" spans="1:9" s="4" customFormat="1" ht="15.75" customHeight="1" x14ac:dyDescent="0.2">
      <c r="A213" s="1"/>
      <c r="B213" s="1"/>
      <c r="C213" s="52" t="s">
        <v>2313</v>
      </c>
      <c r="D213" s="68">
        <v>2313</v>
      </c>
      <c r="E213" s="77"/>
      <c r="F213" s="24"/>
      <c r="G213" s="24"/>
      <c r="I213" s="97"/>
    </row>
    <row r="214" spans="1:9" s="4" customFormat="1" ht="15.75" customHeight="1" x14ac:dyDescent="0.2">
      <c r="A214" s="1"/>
      <c r="B214" s="1"/>
      <c r="C214" s="52" t="s">
        <v>43</v>
      </c>
      <c r="D214" s="68">
        <v>581</v>
      </c>
      <c r="E214" s="77"/>
      <c r="F214" s="24"/>
      <c r="G214" s="24"/>
      <c r="I214" s="97"/>
    </row>
    <row r="215" spans="1:9" s="4" customFormat="1" ht="15.75" customHeight="1" x14ac:dyDescent="0.2">
      <c r="A215" s="1"/>
      <c r="B215" s="1"/>
      <c r="C215" s="52" t="s">
        <v>56</v>
      </c>
      <c r="D215" s="68">
        <v>1516</v>
      </c>
      <c r="E215" s="77"/>
      <c r="F215" s="24"/>
      <c r="G215" s="24"/>
      <c r="I215" s="97"/>
    </row>
    <row r="216" spans="1:9" s="4" customFormat="1" ht="15.75" customHeight="1" x14ac:dyDescent="0.2">
      <c r="A216" s="1"/>
      <c r="B216" s="1"/>
      <c r="C216" s="52" t="s">
        <v>2314</v>
      </c>
      <c r="D216" s="68">
        <v>1956</v>
      </c>
      <c r="E216" s="77"/>
      <c r="F216" s="24"/>
      <c r="G216" s="24"/>
      <c r="I216" s="97"/>
    </row>
    <row r="217" spans="1:9" s="4" customFormat="1" ht="15.75" customHeight="1" x14ac:dyDescent="0.2">
      <c r="A217" s="1"/>
      <c r="B217" s="1"/>
      <c r="C217" s="52" t="s">
        <v>2315</v>
      </c>
      <c r="D217" s="68">
        <v>1302</v>
      </c>
      <c r="E217" s="77"/>
      <c r="F217" s="24"/>
      <c r="G217" s="24"/>
      <c r="I217" s="97"/>
    </row>
    <row r="218" spans="1:9" s="5" customFormat="1" ht="15.75" customHeight="1" x14ac:dyDescent="0.25">
      <c r="A218" s="1"/>
      <c r="B218" s="1"/>
      <c r="C218" s="52" t="s">
        <v>2316</v>
      </c>
      <c r="D218" s="68">
        <v>2257</v>
      </c>
      <c r="E218" s="77"/>
      <c r="F218" s="24"/>
      <c r="G218" s="24"/>
      <c r="I218" s="97"/>
    </row>
    <row r="219" spans="1:9" s="4" customFormat="1" ht="15.75" customHeight="1" x14ac:dyDescent="0.2">
      <c r="A219" s="1"/>
      <c r="B219" s="1"/>
      <c r="C219" s="52" t="s">
        <v>2317</v>
      </c>
      <c r="D219" s="68">
        <v>611</v>
      </c>
      <c r="E219" s="77"/>
      <c r="F219" s="24"/>
      <c r="G219" s="24"/>
      <c r="I219" s="97"/>
    </row>
    <row r="220" spans="1:9" s="4" customFormat="1" ht="15.75" customHeight="1" x14ac:dyDescent="0.2">
      <c r="A220" s="1"/>
      <c r="B220" s="1"/>
      <c r="C220" s="52"/>
      <c r="D220" s="68"/>
      <c r="E220" s="77"/>
      <c r="F220" s="24"/>
      <c r="G220" s="24"/>
    </row>
    <row r="221" spans="1:9" s="4" customFormat="1" ht="15.75" customHeight="1" x14ac:dyDescent="0.25">
      <c r="A221" s="1"/>
      <c r="B221" s="1"/>
      <c r="C221" s="51" t="s">
        <v>2318</v>
      </c>
      <c r="D221" s="67">
        <f>SUM(D222:D246)</f>
        <v>63839</v>
      </c>
      <c r="E221" s="77"/>
      <c r="F221" s="24"/>
      <c r="G221" s="24"/>
      <c r="I221" s="67"/>
    </row>
    <row r="222" spans="1:9" s="5" customFormat="1" ht="15.75" customHeight="1" x14ac:dyDescent="0.25">
      <c r="A222" s="1"/>
      <c r="B222" s="1"/>
      <c r="C222" s="52" t="s">
        <v>2319</v>
      </c>
      <c r="D222" s="68">
        <v>555</v>
      </c>
      <c r="E222" s="77"/>
      <c r="F222" s="24"/>
      <c r="G222" s="24"/>
      <c r="I222" s="97"/>
    </row>
    <row r="223" spans="1:9" s="4" customFormat="1" ht="15.75" customHeight="1" x14ac:dyDescent="0.2">
      <c r="A223" s="1"/>
      <c r="B223" s="1"/>
      <c r="C223" s="52" t="s">
        <v>2320</v>
      </c>
      <c r="D223" s="68">
        <v>3648</v>
      </c>
      <c r="E223" s="77"/>
      <c r="F223" s="24"/>
      <c r="G223" s="24"/>
      <c r="I223" s="97"/>
    </row>
    <row r="224" spans="1:9" s="4" customFormat="1" ht="15.75" customHeight="1" x14ac:dyDescent="0.2">
      <c r="A224" s="1"/>
      <c r="B224" s="1"/>
      <c r="C224" s="52" t="s">
        <v>2321</v>
      </c>
      <c r="D224" s="68">
        <v>1029</v>
      </c>
      <c r="E224" s="77"/>
      <c r="F224" s="24"/>
      <c r="G224" s="24"/>
      <c r="I224" s="97"/>
    </row>
    <row r="225" spans="1:9" s="4" customFormat="1" ht="15.75" customHeight="1" x14ac:dyDescent="0.2">
      <c r="A225" s="1"/>
      <c r="B225" s="1"/>
      <c r="C225" s="52" t="s">
        <v>2322</v>
      </c>
      <c r="D225" s="68">
        <v>4116</v>
      </c>
      <c r="E225" s="77"/>
      <c r="F225" s="24"/>
      <c r="G225" s="24"/>
      <c r="I225" s="97"/>
    </row>
    <row r="226" spans="1:9" s="4" customFormat="1" ht="15.75" customHeight="1" x14ac:dyDescent="0.2">
      <c r="A226" s="1"/>
      <c r="B226" s="1"/>
      <c r="C226" s="52" t="s">
        <v>2323</v>
      </c>
      <c r="D226" s="68">
        <v>2645</v>
      </c>
      <c r="E226" s="77"/>
      <c r="F226" s="24"/>
      <c r="G226" s="24"/>
      <c r="I226" s="97"/>
    </row>
    <row r="227" spans="1:9" s="4" customFormat="1" ht="15.75" customHeight="1" x14ac:dyDescent="0.2">
      <c r="A227" s="1"/>
      <c r="B227" s="1"/>
      <c r="C227" s="52" t="s">
        <v>2324</v>
      </c>
      <c r="D227" s="68">
        <v>1180</v>
      </c>
      <c r="E227" s="77"/>
      <c r="F227" s="24"/>
      <c r="G227" s="24"/>
      <c r="I227" s="97"/>
    </row>
    <row r="228" spans="1:9" s="4" customFormat="1" ht="15.75" customHeight="1" x14ac:dyDescent="0.2">
      <c r="A228" s="1"/>
      <c r="B228" s="1"/>
      <c r="C228" s="52" t="s">
        <v>2325</v>
      </c>
      <c r="D228" s="68">
        <v>2102</v>
      </c>
      <c r="E228" s="77"/>
      <c r="F228" s="24"/>
      <c r="G228" s="24"/>
      <c r="I228" s="97"/>
    </row>
    <row r="229" spans="1:9" s="4" customFormat="1" ht="15.75" customHeight="1" x14ac:dyDescent="0.2">
      <c r="A229" s="1"/>
      <c r="B229" s="1"/>
      <c r="C229" s="52" t="s">
        <v>2326</v>
      </c>
      <c r="D229" s="68">
        <v>1657</v>
      </c>
      <c r="E229" s="77"/>
      <c r="F229" s="24"/>
      <c r="G229" s="24"/>
      <c r="I229" s="97"/>
    </row>
    <row r="230" spans="1:9" s="4" customFormat="1" ht="15.75" customHeight="1" x14ac:dyDescent="0.2">
      <c r="A230" s="1"/>
      <c r="B230" s="1"/>
      <c r="C230" s="52" t="s">
        <v>2327</v>
      </c>
      <c r="D230" s="68">
        <v>3418</v>
      </c>
      <c r="E230" s="77"/>
      <c r="F230" s="24"/>
      <c r="G230" s="24"/>
      <c r="I230" s="97"/>
    </row>
    <row r="231" spans="1:9" s="4" customFormat="1" ht="15.75" customHeight="1" x14ac:dyDescent="0.25">
      <c r="A231" s="1"/>
      <c r="B231" s="1"/>
      <c r="C231" s="52" t="s">
        <v>2266</v>
      </c>
      <c r="D231" s="68">
        <v>6446</v>
      </c>
      <c r="E231" s="77"/>
      <c r="F231" s="24"/>
      <c r="G231" s="24"/>
      <c r="H231" s="93"/>
      <c r="I231" s="97"/>
    </row>
    <row r="232" spans="1:9" s="4" customFormat="1" ht="15.75" customHeight="1" x14ac:dyDescent="0.2">
      <c r="A232" s="1"/>
      <c r="B232" s="1"/>
      <c r="C232" s="52" t="s">
        <v>79</v>
      </c>
      <c r="D232" s="68">
        <v>1801</v>
      </c>
      <c r="E232" s="77"/>
      <c r="F232" s="24"/>
      <c r="G232" s="24"/>
      <c r="I232" s="97"/>
    </row>
    <row r="233" spans="1:9" s="4" customFormat="1" ht="15.75" customHeight="1" x14ac:dyDescent="0.2">
      <c r="A233" s="1"/>
      <c r="B233" s="1"/>
      <c r="C233" s="52" t="s">
        <v>2328</v>
      </c>
      <c r="D233" s="68">
        <v>2657</v>
      </c>
      <c r="E233" s="77"/>
      <c r="F233" s="24"/>
      <c r="G233" s="24"/>
      <c r="I233" s="97"/>
    </row>
    <row r="234" spans="1:9" s="4" customFormat="1" ht="15.75" customHeight="1" x14ac:dyDescent="0.2">
      <c r="A234" s="1"/>
      <c r="B234" s="1"/>
      <c r="C234" s="52" t="s">
        <v>2329</v>
      </c>
      <c r="D234" s="68">
        <v>4284</v>
      </c>
      <c r="E234" s="77"/>
      <c r="F234" s="24"/>
      <c r="G234" s="24"/>
      <c r="I234" s="97"/>
    </row>
    <row r="235" spans="1:9" s="4" customFormat="1" ht="15.75" customHeight="1" x14ac:dyDescent="0.2">
      <c r="A235" s="1"/>
      <c r="B235" s="1"/>
      <c r="C235" s="52" t="s">
        <v>2330</v>
      </c>
      <c r="D235" s="68">
        <v>2781</v>
      </c>
      <c r="E235" s="77"/>
      <c r="F235" s="24"/>
      <c r="G235" s="24"/>
      <c r="I235" s="97"/>
    </row>
    <row r="236" spans="1:9" s="4" customFormat="1" ht="15.75" customHeight="1" x14ac:dyDescent="0.2">
      <c r="A236" s="1"/>
      <c r="B236" s="1"/>
      <c r="C236" s="52" t="s">
        <v>2331</v>
      </c>
      <c r="D236" s="68">
        <v>2524</v>
      </c>
      <c r="E236" s="77"/>
      <c r="F236" s="24"/>
      <c r="G236" s="24"/>
      <c r="I236" s="97"/>
    </row>
    <row r="237" spans="1:9" s="4" customFormat="1" ht="15.75" customHeight="1" x14ac:dyDescent="0.2">
      <c r="A237" s="1"/>
      <c r="B237" s="1"/>
      <c r="C237" s="52" t="s">
        <v>171</v>
      </c>
      <c r="D237" s="68">
        <v>3163</v>
      </c>
      <c r="E237" s="77"/>
      <c r="F237" s="24"/>
      <c r="G237" s="24"/>
      <c r="I237" s="97"/>
    </row>
    <row r="238" spans="1:9" s="4" customFormat="1" ht="15.75" customHeight="1" x14ac:dyDescent="0.2">
      <c r="A238" s="1"/>
      <c r="B238" s="1"/>
      <c r="C238" s="52" t="s">
        <v>2332</v>
      </c>
      <c r="D238" s="68">
        <v>3560</v>
      </c>
      <c r="E238" s="77"/>
      <c r="F238" s="24"/>
      <c r="G238" s="24"/>
      <c r="I238" s="97"/>
    </row>
    <row r="239" spans="1:9" s="5" customFormat="1" ht="15.75" customHeight="1" x14ac:dyDescent="0.25">
      <c r="A239" s="1"/>
      <c r="B239" s="1"/>
      <c r="C239" s="52" t="s">
        <v>2333</v>
      </c>
      <c r="D239" s="68">
        <v>1261</v>
      </c>
      <c r="E239" s="77"/>
      <c r="F239" s="24"/>
      <c r="G239" s="24"/>
      <c r="I239" s="97"/>
    </row>
    <row r="240" spans="1:9" s="5" customFormat="1" ht="15.75" customHeight="1" x14ac:dyDescent="0.25">
      <c r="A240" s="1"/>
      <c r="B240" s="1"/>
      <c r="C240" s="52" t="s">
        <v>185</v>
      </c>
      <c r="D240" s="68">
        <v>1410</v>
      </c>
      <c r="E240" s="77"/>
      <c r="F240" s="24"/>
      <c r="G240" s="24"/>
      <c r="I240" s="97"/>
    </row>
    <row r="241" spans="1:9" s="5" customFormat="1" ht="15.75" customHeight="1" x14ac:dyDescent="0.25">
      <c r="A241" s="1"/>
      <c r="B241" s="1"/>
      <c r="C241" s="52" t="s">
        <v>131</v>
      </c>
      <c r="D241" s="68">
        <v>2597</v>
      </c>
      <c r="E241" s="77"/>
      <c r="F241" s="24"/>
      <c r="G241" s="24"/>
      <c r="I241" s="97"/>
    </row>
    <row r="242" spans="1:9" s="4" customFormat="1" ht="15.75" customHeight="1" x14ac:dyDescent="0.2">
      <c r="A242" s="1"/>
      <c r="B242" s="1"/>
      <c r="C242" s="52" t="s">
        <v>172</v>
      </c>
      <c r="D242" s="68">
        <v>3705</v>
      </c>
      <c r="E242" s="77"/>
      <c r="F242" s="24"/>
      <c r="G242" s="24"/>
      <c r="I242" s="97"/>
    </row>
    <row r="243" spans="1:9" s="4" customFormat="1" ht="15.75" customHeight="1" x14ac:dyDescent="0.2">
      <c r="A243" s="1"/>
      <c r="B243" s="1"/>
      <c r="C243" s="52" t="s">
        <v>2334</v>
      </c>
      <c r="D243" s="68">
        <v>601</v>
      </c>
      <c r="E243" s="77"/>
      <c r="F243" s="24"/>
      <c r="G243" s="24"/>
      <c r="I243" s="97"/>
    </row>
    <row r="244" spans="1:9" s="4" customFormat="1" ht="15.75" customHeight="1" x14ac:dyDescent="0.2">
      <c r="A244" s="1"/>
      <c r="B244" s="1"/>
      <c r="C244" s="52" t="s">
        <v>2335</v>
      </c>
      <c r="D244" s="68">
        <v>2839</v>
      </c>
      <c r="E244" s="77"/>
      <c r="F244" s="24"/>
      <c r="G244" s="24"/>
      <c r="I244" s="97"/>
    </row>
    <row r="245" spans="1:9" s="4" customFormat="1" ht="15.75" customHeight="1" x14ac:dyDescent="0.2">
      <c r="A245" s="1"/>
      <c r="B245" s="1"/>
      <c r="C245" s="52" t="s">
        <v>2336</v>
      </c>
      <c r="D245" s="68">
        <v>2419</v>
      </c>
      <c r="E245" s="77"/>
      <c r="F245" s="24"/>
      <c r="G245" s="24"/>
      <c r="I245" s="97"/>
    </row>
    <row r="246" spans="1:9" s="4" customFormat="1" ht="15.75" customHeight="1" x14ac:dyDescent="0.2">
      <c r="A246" s="1"/>
      <c r="B246" s="1"/>
      <c r="C246" s="52" t="s">
        <v>2337</v>
      </c>
      <c r="D246" s="68">
        <v>1441</v>
      </c>
      <c r="E246" s="77"/>
      <c r="F246" s="24"/>
      <c r="G246" s="24"/>
      <c r="I246" s="97"/>
    </row>
    <row r="247" spans="1:9" s="4" customFormat="1" ht="15.75" customHeight="1" x14ac:dyDescent="0.2">
      <c r="A247" s="1"/>
      <c r="B247" s="1"/>
      <c r="C247" s="52"/>
      <c r="D247" s="68"/>
      <c r="E247" s="77"/>
      <c r="F247" s="24"/>
      <c r="G247" s="24"/>
    </row>
    <row r="248" spans="1:9" s="4" customFormat="1" ht="15.75" customHeight="1" x14ac:dyDescent="0.25">
      <c r="A248" s="1"/>
      <c r="B248" s="1"/>
      <c r="C248" s="51" t="s">
        <v>2338</v>
      </c>
      <c r="D248" s="67">
        <f>SUM(D249:D264)</f>
        <v>111912</v>
      </c>
      <c r="E248" s="77"/>
      <c r="F248" s="24"/>
      <c r="G248" s="24"/>
      <c r="I248" s="67"/>
    </row>
    <row r="249" spans="1:9" s="4" customFormat="1" ht="15.75" customHeight="1" x14ac:dyDescent="0.2">
      <c r="A249" s="1"/>
      <c r="B249" s="1"/>
      <c r="C249" s="52" t="s">
        <v>2339</v>
      </c>
      <c r="D249" s="68">
        <v>5676</v>
      </c>
      <c r="E249" s="77"/>
      <c r="F249" s="24"/>
      <c r="G249" s="24"/>
      <c r="I249" s="97"/>
    </row>
    <row r="250" spans="1:9" s="4" customFormat="1" ht="15.75" customHeight="1" x14ac:dyDescent="0.2">
      <c r="A250" s="1"/>
      <c r="B250" s="1"/>
      <c r="C250" s="52" t="s">
        <v>2340</v>
      </c>
      <c r="D250" s="68">
        <v>1072</v>
      </c>
      <c r="E250" s="77"/>
      <c r="F250" s="24"/>
      <c r="G250" s="24"/>
      <c r="I250" s="97"/>
    </row>
    <row r="251" spans="1:9" s="4" customFormat="1" ht="15.75" customHeight="1" x14ac:dyDescent="0.2">
      <c r="A251" s="1"/>
      <c r="B251" s="1"/>
      <c r="C251" s="52" t="s">
        <v>2341</v>
      </c>
      <c r="D251" s="68">
        <v>9049</v>
      </c>
      <c r="E251" s="77"/>
      <c r="F251" s="24"/>
      <c r="G251" s="24"/>
      <c r="I251" s="97"/>
    </row>
    <row r="252" spans="1:9" s="4" customFormat="1" ht="15.75" customHeight="1" x14ac:dyDescent="0.2">
      <c r="A252" s="1"/>
      <c r="B252" s="1"/>
      <c r="C252" s="52" t="s">
        <v>2342</v>
      </c>
      <c r="D252" s="68">
        <v>3369</v>
      </c>
      <c r="E252" s="77"/>
      <c r="F252" s="24"/>
      <c r="G252" s="24"/>
      <c r="I252" s="97"/>
    </row>
    <row r="253" spans="1:9" s="4" customFormat="1" ht="15.75" customHeight="1" x14ac:dyDescent="0.2">
      <c r="A253" s="1"/>
      <c r="B253" s="1"/>
      <c r="C253" s="52" t="s">
        <v>2343</v>
      </c>
      <c r="D253" s="68">
        <v>1389</v>
      </c>
      <c r="E253" s="77"/>
      <c r="F253" s="24"/>
      <c r="G253" s="24"/>
      <c r="I253" s="97"/>
    </row>
    <row r="254" spans="1:9" s="5" customFormat="1" ht="15.75" customHeight="1" x14ac:dyDescent="0.25">
      <c r="A254" s="1"/>
      <c r="B254" s="1"/>
      <c r="C254" s="52" t="s">
        <v>2344</v>
      </c>
      <c r="D254" s="68">
        <v>15626</v>
      </c>
      <c r="E254" s="77"/>
      <c r="F254" s="24"/>
      <c r="G254" s="24"/>
      <c r="I254" s="97"/>
    </row>
    <row r="255" spans="1:9" s="4" customFormat="1" ht="15.75" customHeight="1" x14ac:dyDescent="0.2">
      <c r="A255" s="1"/>
      <c r="B255" s="1"/>
      <c r="C255" s="52" t="s">
        <v>2345</v>
      </c>
      <c r="D255" s="68">
        <v>10343</v>
      </c>
      <c r="E255" s="77"/>
      <c r="F255" s="24"/>
      <c r="G255" s="24"/>
      <c r="I255" s="97"/>
    </row>
    <row r="256" spans="1:9" s="4" customFormat="1" ht="15.75" customHeight="1" x14ac:dyDescent="0.2">
      <c r="A256" s="1"/>
      <c r="B256" s="1"/>
      <c r="C256" s="52" t="s">
        <v>2346</v>
      </c>
      <c r="D256" s="68">
        <v>16982</v>
      </c>
      <c r="E256" s="77"/>
      <c r="F256" s="24"/>
      <c r="G256" s="24"/>
      <c r="I256" s="97"/>
    </row>
    <row r="257" spans="1:9" s="5" customFormat="1" ht="15.75" customHeight="1" x14ac:dyDescent="0.25">
      <c r="A257" s="1"/>
      <c r="B257" s="1"/>
      <c r="C257" s="52" t="s">
        <v>2347</v>
      </c>
      <c r="D257" s="68">
        <v>2953</v>
      </c>
      <c r="E257" s="77"/>
      <c r="F257" s="24"/>
      <c r="G257" s="24"/>
      <c r="I257" s="97"/>
    </row>
    <row r="258" spans="1:9" s="4" customFormat="1" ht="15.75" customHeight="1" x14ac:dyDescent="0.2">
      <c r="A258" s="1"/>
      <c r="B258" s="1"/>
      <c r="C258" s="52" t="s">
        <v>2348</v>
      </c>
      <c r="D258" s="68">
        <v>13563</v>
      </c>
      <c r="E258" s="77"/>
      <c r="F258" s="24"/>
      <c r="G258" s="24"/>
      <c r="I258" s="97"/>
    </row>
    <row r="259" spans="1:9" s="4" customFormat="1" ht="15.75" customHeight="1" x14ac:dyDescent="0.2">
      <c r="A259" s="1"/>
      <c r="B259" s="1"/>
      <c r="C259" s="52" t="s">
        <v>2349</v>
      </c>
      <c r="D259" s="68">
        <v>8230</v>
      </c>
      <c r="E259" s="77"/>
      <c r="F259" s="24"/>
      <c r="G259" s="24"/>
      <c r="I259" s="97"/>
    </row>
    <row r="260" spans="1:9" s="4" customFormat="1" ht="15.75" customHeight="1" x14ac:dyDescent="0.2">
      <c r="A260" s="1"/>
      <c r="B260" s="1"/>
      <c r="C260" s="52" t="s">
        <v>2350</v>
      </c>
      <c r="D260" s="68">
        <v>3257</v>
      </c>
      <c r="E260" s="77"/>
      <c r="I260" s="97"/>
    </row>
    <row r="261" spans="1:9" s="4" customFormat="1" ht="15.75" customHeight="1" x14ac:dyDescent="0.2">
      <c r="A261" s="1"/>
      <c r="B261" s="1"/>
      <c r="C261" s="52" t="s">
        <v>2351</v>
      </c>
      <c r="D261" s="68">
        <v>4923</v>
      </c>
      <c r="E261" s="77"/>
      <c r="I261" s="97"/>
    </row>
    <row r="262" spans="1:9" s="4" customFormat="1" ht="15.75" customHeight="1" x14ac:dyDescent="0.2">
      <c r="A262" s="1"/>
      <c r="B262" s="1"/>
      <c r="C262" s="52" t="s">
        <v>8</v>
      </c>
      <c r="D262" s="68">
        <v>8709</v>
      </c>
      <c r="E262" s="77"/>
      <c r="I262" s="97"/>
    </row>
    <row r="263" spans="1:9" s="4" customFormat="1" ht="15.75" customHeight="1" x14ac:dyDescent="0.2">
      <c r="A263" s="1"/>
      <c r="B263" s="1"/>
      <c r="C263" s="52" t="s">
        <v>9</v>
      </c>
      <c r="D263" s="68">
        <v>5427</v>
      </c>
      <c r="E263" s="77"/>
      <c r="I263" s="97"/>
    </row>
    <row r="264" spans="1:9" s="5" customFormat="1" ht="15.75" customHeight="1" x14ac:dyDescent="0.25">
      <c r="A264" s="1"/>
      <c r="B264" s="1"/>
      <c r="C264" s="70" t="s">
        <v>2352</v>
      </c>
      <c r="D264" s="91">
        <v>1344</v>
      </c>
      <c r="E264" s="77"/>
      <c r="F264" s="4"/>
      <c r="G264" s="4"/>
      <c r="I264" s="97"/>
    </row>
    <row r="265" spans="1:9" s="4" customFormat="1" ht="15.75" customHeight="1" x14ac:dyDescent="0.2">
      <c r="A265" s="1"/>
      <c r="B265" s="1"/>
      <c r="C265" s="27"/>
      <c r="D265" s="31"/>
      <c r="E265" s="77"/>
    </row>
    <row r="266" spans="1:9" s="4" customFormat="1" ht="15.75" customHeight="1" x14ac:dyDescent="0.2">
      <c r="A266" s="1"/>
      <c r="B266" s="1"/>
      <c r="C266" s="3"/>
      <c r="D266" s="30"/>
      <c r="E266" s="77"/>
    </row>
    <row r="267" spans="1:9" s="4" customFormat="1" ht="15.75" customHeight="1" x14ac:dyDescent="0.2">
      <c r="A267" s="1"/>
      <c r="B267" s="1"/>
      <c r="C267" s="33" t="s">
        <v>2403</v>
      </c>
      <c r="D267" s="30"/>
      <c r="E267" s="77"/>
      <c r="F267" s="2"/>
      <c r="G267" s="2"/>
    </row>
    <row r="268" spans="1:9" s="4" customFormat="1" ht="15.75" customHeight="1" x14ac:dyDescent="0.2">
      <c r="A268" s="1"/>
      <c r="B268" s="1"/>
      <c r="C268" s="19" t="s">
        <v>2428</v>
      </c>
      <c r="D268" s="30"/>
      <c r="E268" s="77"/>
      <c r="F268" s="2"/>
      <c r="G268" s="2"/>
    </row>
    <row r="269" spans="1:9" s="4" customFormat="1" ht="15.75" customHeight="1" x14ac:dyDescent="0.2">
      <c r="A269" s="1"/>
      <c r="B269" s="1"/>
      <c r="C269" s="3"/>
      <c r="D269" s="30"/>
      <c r="E269" s="77"/>
      <c r="F269" s="2"/>
      <c r="G269" s="2"/>
    </row>
    <row r="270" spans="1:9" s="4" customFormat="1" ht="15.75" customHeight="1" x14ac:dyDescent="0.2">
      <c r="A270" s="1"/>
      <c r="B270" s="1"/>
      <c r="C270" s="33" t="s">
        <v>2405</v>
      </c>
      <c r="D270" s="30"/>
      <c r="E270" s="82"/>
      <c r="F270" s="2"/>
      <c r="G270" s="2"/>
    </row>
    <row r="271" spans="1:9" s="4" customFormat="1" ht="15.75" customHeight="1" x14ac:dyDescent="0.2">
      <c r="A271" s="1"/>
      <c r="B271" s="1"/>
      <c r="C271" s="34" t="s">
        <v>2411</v>
      </c>
      <c r="D271" s="16"/>
      <c r="E271" s="82"/>
      <c r="F271" s="2"/>
      <c r="G271" s="2"/>
    </row>
    <row r="272" spans="1:9" ht="15.75" customHeight="1" x14ac:dyDescent="0.2">
      <c r="E272" s="82"/>
    </row>
    <row r="273" spans="5:5" ht="15.75" customHeight="1" x14ac:dyDescent="0.2">
      <c r="E273" s="83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96" orientation="portrait" useFirstPageNumber="1" r:id="rId1"/>
  <headerFooter differentOddEven="1">
    <oddHeader>&amp;L&amp;"Arial,Bold Italic"&amp;10Zambales&amp;R&amp;"Arial,Bold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Italic"&amp;10Zambales</evenHeader>
    <evenFooter>&amp;L&amp;"Arial,Bold Italic"&amp;10Philippine Statistics Authority&amp;R&amp;"Arial,Bold"&amp;10&amp;P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reg03</vt:lpstr>
      <vt:lpstr>aurora</vt:lpstr>
      <vt:lpstr>bataan</vt:lpstr>
      <vt:lpstr>bulacan</vt:lpstr>
      <vt:lpstr>nueva ecija</vt:lpstr>
      <vt:lpstr>pampanga</vt:lpstr>
      <vt:lpstr>city of angeles</vt:lpstr>
      <vt:lpstr>tarlac</vt:lpstr>
      <vt:lpstr>zambales</vt:lpstr>
      <vt:lpstr>city of olongapo</vt:lpstr>
      <vt:lpstr>aurora!Print_Area</vt:lpstr>
      <vt:lpstr>bataan!Print_Area</vt:lpstr>
      <vt:lpstr>bulacan!Print_Area</vt:lpstr>
      <vt:lpstr>'city of angeles'!Print_Area</vt:lpstr>
      <vt:lpstr>'city of olongapo'!Print_Area</vt:lpstr>
      <vt:lpstr>'nueva ecija'!Print_Area</vt:lpstr>
      <vt:lpstr>pampanga!Print_Area</vt:lpstr>
      <vt:lpstr>'reg03'!Print_Area</vt:lpstr>
      <vt:lpstr>tarlac!Print_Area</vt:lpstr>
      <vt:lpstr>zambales!Print_Area</vt:lpstr>
      <vt:lpstr>aurora!Print_Titles</vt:lpstr>
      <vt:lpstr>bataan!Print_Titles</vt:lpstr>
      <vt:lpstr>bulacan!Print_Titles</vt:lpstr>
      <vt:lpstr>'city of angeles'!Print_Titles</vt:lpstr>
      <vt:lpstr>'city of olongapo'!Print_Titles</vt:lpstr>
      <vt:lpstr>'nueva ecija'!Print_Titles</vt:lpstr>
      <vt:lpstr>pampanga!Print_Titles</vt:lpstr>
      <vt:lpstr>'reg03'!Print_Titles</vt:lpstr>
      <vt:lpstr>tarlac!Print_Titles</vt:lpstr>
      <vt:lpstr>zambales!Print_Titles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2021-05-20T08:23:18Z</cp:lastPrinted>
  <dcterms:created xsi:type="dcterms:W3CDTF">2010-11-22T08:57:42Z</dcterms:created>
  <dcterms:modified xsi:type="dcterms:W3CDTF">2021-07-06T23:21:23Z</dcterms:modified>
</cp:coreProperties>
</file>