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2020 CPH Population Counts\2020 CPH Population Counts_FINAL\2020 CPH Population Counts_final\Statistical Table_Final\"/>
    </mc:Choice>
  </mc:AlternateContent>
  <xr:revisionPtr revIDLastSave="0" documentId="13_ncr:1_{BBFB988E-CFAB-438A-BE7E-02ED68C53F47}" xr6:coauthVersionLast="46" xr6:coauthVersionMax="46" xr10:uidLastSave="{00000000-0000-0000-0000-000000000000}"/>
  <bookViews>
    <workbookView xWindow="-120" yWindow="-120" windowWidth="29040" windowHeight="15840" tabRatio="714" xr2:uid="{00000000-000D-0000-FFFF-FFFF00000000}"/>
  </bookViews>
  <sheets>
    <sheet name="reg05" sheetId="41" r:id="rId1"/>
    <sheet name="albay" sheetId="33" r:id="rId2"/>
    <sheet name="cam norte" sheetId="36" r:id="rId3"/>
    <sheet name="cam sur" sheetId="38" r:id="rId4"/>
    <sheet name="catanduanes" sheetId="39" r:id="rId5"/>
    <sheet name="masbate" sheetId="40" r:id="rId6"/>
    <sheet name="sorsogon" sheetId="37" r:id="rId7"/>
  </sheets>
  <definedNames>
    <definedName name="_xlnm._FilterDatabase" localSheetId="1" hidden="1">albay!$E$7:$N$765</definedName>
    <definedName name="_xlnm._FilterDatabase" localSheetId="2" hidden="1">'cam norte'!$A$7:$G$316</definedName>
    <definedName name="_xlnm._FilterDatabase" localSheetId="3" hidden="1">'cam sur'!$E$7:$N$1144</definedName>
    <definedName name="_xlnm._FilterDatabase" localSheetId="4" hidden="1">catanduanes!$I$7:$N$345</definedName>
    <definedName name="_xlnm._FilterDatabase" localSheetId="5" hidden="1">masbate!$I$7:$M$600</definedName>
    <definedName name="_xlnm._FilterDatabase" localSheetId="0" hidden="1">'reg05'!$E$7:$K$133</definedName>
    <definedName name="_xlnm._FilterDatabase" localSheetId="6" hidden="1">sorsogon!$I$7:$N$578</definedName>
    <definedName name="_xlnm.Print_Area" localSheetId="1">albay!$C$1:$D$769</definedName>
    <definedName name="_xlnm.Print_Area" localSheetId="2">'cam norte'!$C$1:$D$316</definedName>
    <definedName name="_xlnm.Print_Area" localSheetId="3">'cam sur'!$C$1:$D$1148</definedName>
    <definedName name="_xlnm.Print_Area" localSheetId="4">catanduanes!$C$1:$D$349</definedName>
    <definedName name="_xlnm.Print_Area" localSheetId="5">masbate!$C$1:$D$604</definedName>
    <definedName name="_xlnm.Print_Area" localSheetId="0">'reg05'!$B$1:$C$137</definedName>
    <definedName name="_xlnm.Print_Area" localSheetId="6">sorsogon!$C$1:$D$582</definedName>
    <definedName name="_xlnm.Print_Titles" localSheetId="1">albay!$1:$6</definedName>
    <definedName name="_xlnm.Print_Titles" localSheetId="2">'cam norte'!$1:$6</definedName>
    <definedName name="_xlnm.Print_Titles" localSheetId="3">'cam sur'!$1:$6</definedName>
    <definedName name="_xlnm.Print_Titles" localSheetId="4">catanduanes!$1:$6</definedName>
    <definedName name="_xlnm.Print_Titles" localSheetId="5">masbate!$1:$6</definedName>
    <definedName name="_xlnm.Print_Titles" localSheetId="0">'reg05'!$1:$6</definedName>
    <definedName name="_xlnm.Print_Titles" localSheetId="6">sorsogon!$1:$6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4" i="37" l="1"/>
  <c r="D498" i="37" s="1"/>
  <c r="D473" i="37" s="1"/>
  <c r="D422" i="37" s="1"/>
  <c r="D380" i="37" s="1"/>
  <c r="D344" i="37" s="1"/>
  <c r="D317" i="37" s="1"/>
  <c r="D287" i="37" s="1"/>
  <c r="D243" i="37" s="1"/>
  <c r="D190" i="37" s="1"/>
  <c r="D154" i="37" s="1"/>
  <c r="D127" i="37" s="1"/>
  <c r="D101" i="37" s="1"/>
  <c r="D36" i="37" s="1"/>
  <c r="D565" i="40"/>
  <c r="D541" i="40" s="1"/>
  <c r="D518" i="40" s="1"/>
  <c r="D490" i="40" s="1"/>
  <c r="D453" i="40" s="1"/>
  <c r="D433" i="40" s="1"/>
  <c r="D407" i="40" s="1"/>
  <c r="D394" i="40" s="1"/>
  <c r="D363" i="40" s="1"/>
  <c r="D334" i="40" s="1"/>
  <c r="D302" i="40" s="1"/>
  <c r="D274" i="40" s="1"/>
  <c r="D252" i="40" s="1"/>
  <c r="D230" i="40" s="1"/>
  <c r="D206" i="40" s="1"/>
  <c r="D167" i="40" s="1"/>
  <c r="D129" i="40" s="1"/>
  <c r="D113" i="40" s="1"/>
  <c r="D79" i="40" s="1"/>
  <c r="D52" i="40" s="1"/>
  <c r="D282" i="39"/>
  <c r="D249" i="39"/>
  <c r="D223" i="39" s="1"/>
  <c r="D182" i="39" s="1"/>
  <c r="D157" i="39" s="1"/>
  <c r="D129" i="39" s="1"/>
  <c r="D118" i="39" s="1"/>
  <c r="D89" i="39" s="1"/>
  <c r="D60" i="39" s="1"/>
  <c r="D29" i="39" s="1"/>
  <c r="D1100" i="38"/>
  <c r="D1075" i="38" s="1"/>
  <c r="D1051" i="38" s="1"/>
  <c r="D1003" i="38" s="1"/>
  <c r="D972" i="38" s="1"/>
  <c r="D948" i="38" s="1"/>
  <c r="D927" i="38" s="1"/>
  <c r="D887" i="38" s="1"/>
  <c r="D867" i="38" s="1"/>
  <c r="D839" i="38" s="1"/>
  <c r="D818" i="38" s="1"/>
  <c r="D799" i="38" s="1"/>
  <c r="D773" i="38" s="1"/>
  <c r="D744" i="38" s="1"/>
  <c r="D700" i="38" s="1"/>
  <c r="D673" i="38" s="1"/>
  <c r="D651" i="38" s="1"/>
  <c r="D634" i="38" s="1"/>
  <c r="D594" i="38" s="1"/>
  <c r="D517" i="38" s="1"/>
  <c r="D477" i="38" s="1"/>
  <c r="D439" i="38" s="1"/>
  <c r="D403" i="38" s="1"/>
  <c r="D377" i="38" s="1"/>
  <c r="D367" i="38" s="1"/>
  <c r="D333" i="38" s="1"/>
  <c r="D282" i="38" s="1"/>
  <c r="D256" i="38" s="1"/>
  <c r="D241" i="38" s="1"/>
  <c r="D191" i="38" s="1"/>
  <c r="D180" i="38" s="1"/>
  <c r="D145" i="38" s="1"/>
  <c r="D105" i="38" s="1"/>
  <c r="D95" i="38" s="1"/>
  <c r="D60" i="38" s="1"/>
  <c r="D41" i="38" s="1"/>
  <c r="D293" i="36"/>
  <c r="D276" i="36" s="1"/>
  <c r="D255" i="36" s="1"/>
  <c r="D244" i="36" s="1"/>
  <c r="D215" i="36" s="1"/>
  <c r="D187" i="36" s="1"/>
  <c r="D134" i="36" s="1"/>
  <c r="D105" i="36" s="1"/>
  <c r="D91" i="36" s="1"/>
  <c r="D64" i="36" s="1"/>
  <c r="D40" i="36" s="1"/>
  <c r="D740" i="33"/>
  <c r="D691" i="33" s="1"/>
  <c r="D665" i="33" s="1"/>
  <c r="D629" i="33" s="1"/>
  <c r="D583" i="33" s="1"/>
  <c r="D547" i="33" s="1"/>
  <c r="D492" i="33" s="1"/>
  <c r="D475" i="33" s="1"/>
  <c r="D444" i="33" s="1"/>
  <c r="D424" i="33" s="1"/>
  <c r="D367" i="33" s="1"/>
  <c r="D318" i="33" s="1"/>
  <c r="D246" i="33" s="1"/>
  <c r="D221" i="33" s="1"/>
  <c r="D175" i="33" s="1"/>
  <c r="D119" i="33" s="1"/>
  <c r="D67" i="33" s="1"/>
  <c r="D9" i="37" l="1"/>
  <c r="D7" i="37" s="1"/>
  <c r="D9" i="40"/>
  <c r="D7" i="40" s="1"/>
  <c r="D9" i="39"/>
  <c r="D7" i="39" s="1"/>
  <c r="D9" i="38"/>
  <c r="D7" i="38" s="1"/>
  <c r="D9" i="36"/>
  <c r="D7" i="36" s="1"/>
  <c r="D9" i="33"/>
  <c r="D7" i="33" s="1"/>
  <c r="C102" i="41" l="1"/>
  <c r="C10" i="41"/>
  <c r="C69" i="41"/>
  <c r="C71" i="41"/>
  <c r="C97" i="41"/>
  <c r="C88" i="41"/>
  <c r="C60" i="41"/>
  <c r="C115" i="41"/>
  <c r="C89" i="41"/>
  <c r="C132" i="41"/>
  <c r="C87" i="41"/>
  <c r="C75" i="41"/>
  <c r="C73" i="41"/>
  <c r="C55" i="41"/>
  <c r="C50" i="41"/>
  <c r="C44" i="41"/>
  <c r="C65" i="41"/>
  <c r="C47" i="41"/>
  <c r="C33" i="41"/>
  <c r="C26" i="41"/>
  <c r="C17" i="41"/>
  <c r="C130" i="41"/>
  <c r="C25" i="41"/>
  <c r="C76" i="41"/>
  <c r="C52" i="41"/>
  <c r="C121" i="41"/>
  <c r="C86" i="41"/>
  <c r="C72" i="41"/>
  <c r="C56" i="41"/>
  <c r="C20" i="41"/>
  <c r="C114" i="41"/>
  <c r="C119" i="41"/>
  <c r="C98" i="41"/>
  <c r="C36" i="41"/>
  <c r="C91" i="41"/>
  <c r="C64" i="41"/>
  <c r="C15" i="41"/>
  <c r="C84" i="41"/>
  <c r="C110" i="41"/>
  <c r="C101" i="41"/>
  <c r="C78" i="41"/>
  <c r="C57" i="41"/>
  <c r="C129" i="41"/>
  <c r="C59" i="41"/>
  <c r="C30" i="41"/>
  <c r="C113" i="41"/>
  <c r="C127" i="41"/>
  <c r="C109" i="41"/>
  <c r="C131" i="41"/>
  <c r="C133" i="41"/>
  <c r="C41" i="41"/>
  <c r="C123" i="41"/>
  <c r="C27" i="41"/>
  <c r="C13" i="41"/>
  <c r="C106" i="41"/>
  <c r="C38" i="41"/>
  <c r="C37" i="41"/>
  <c r="C11" i="41"/>
  <c r="C35" i="41"/>
  <c r="C53" i="41"/>
  <c r="C63" i="41"/>
  <c r="C21" i="41"/>
  <c r="C128" i="41"/>
  <c r="C125" i="41"/>
  <c r="C120" i="41"/>
  <c r="C116" i="41"/>
  <c r="C112" i="41"/>
  <c r="C108" i="41"/>
  <c r="C104" i="41"/>
  <c r="C90" i="41"/>
  <c r="C80" i="41"/>
  <c r="C77" i="41"/>
  <c r="C74" i="41"/>
  <c r="C70" i="41"/>
  <c r="C68" i="41"/>
  <c r="C66" i="41"/>
  <c r="C62" i="41"/>
  <c r="C61" i="41"/>
  <c r="C58" i="41"/>
  <c r="C54" i="41"/>
  <c r="C51" i="41"/>
  <c r="C49" i="41"/>
  <c r="C46" i="41"/>
  <c r="C67" i="41"/>
  <c r="C92" i="41"/>
  <c r="C99" i="41"/>
  <c r="C31" i="41"/>
  <c r="C45" i="41"/>
  <c r="C111" i="41"/>
  <c r="C107" i="41"/>
  <c r="C105" i="41"/>
  <c r="C103" i="41"/>
  <c r="C96" i="41"/>
  <c r="C85" i="41"/>
  <c r="C83" i="41"/>
  <c r="C23" i="41"/>
  <c r="C18" i="41"/>
  <c r="C12" i="41"/>
  <c r="C124" i="41"/>
  <c r="C126" i="41"/>
  <c r="C122" i="41"/>
  <c r="C100" i="41"/>
  <c r="C93" i="41"/>
  <c r="C39" i="41"/>
  <c r="C34" i="41"/>
  <c r="C32" i="41"/>
  <c r="C24" i="41"/>
  <c r="C22" i="41"/>
  <c r="C19" i="41"/>
  <c r="C16" i="41"/>
  <c r="C14" i="41"/>
  <c r="C40" i="41"/>
  <c r="C79" i="41"/>
  <c r="C48" i="41"/>
  <c r="C118" i="41" l="1"/>
  <c r="C95" i="41"/>
  <c r="C82" i="41"/>
  <c r="C43" i="41"/>
  <c r="C29" i="41"/>
  <c r="C9" i="41"/>
  <c r="C7" i="41" l="1"/>
</calcChain>
</file>

<file path=xl/sharedStrings.xml><?xml version="1.0" encoding="utf-8"?>
<sst xmlns="http://schemas.openxmlformats.org/spreadsheetml/2006/main" count="3768" uniqueCount="2627">
  <si>
    <t>and Barangay</t>
  </si>
  <si>
    <t>Population</t>
  </si>
  <si>
    <t>Poblacion</t>
  </si>
  <si>
    <t>San Antonio</t>
  </si>
  <si>
    <t>San Miguel</t>
  </si>
  <si>
    <t>San Isidro</t>
  </si>
  <si>
    <t>San Jose</t>
  </si>
  <si>
    <t>Santa Maria</t>
  </si>
  <si>
    <t>San Francisco</t>
  </si>
  <si>
    <t>San Carlos</t>
  </si>
  <si>
    <t>San Juan</t>
  </si>
  <si>
    <t>San Vicente</t>
  </si>
  <si>
    <t>San Pedro</t>
  </si>
  <si>
    <t>Magsaysay</t>
  </si>
  <si>
    <t>Santa Cruz</t>
  </si>
  <si>
    <t>Santiago</t>
  </si>
  <si>
    <t>Santo Niño</t>
  </si>
  <si>
    <t>San Agustin</t>
  </si>
  <si>
    <t>San Andres</t>
  </si>
  <si>
    <t>San Roque</t>
  </si>
  <si>
    <t>Concepcion</t>
  </si>
  <si>
    <t>San Rafael</t>
  </si>
  <si>
    <t>Rizal</t>
  </si>
  <si>
    <t>Cabugao</t>
  </si>
  <si>
    <t>Barangay I (Pob.)</t>
  </si>
  <si>
    <t>Barangay II (Pob.)</t>
  </si>
  <si>
    <t>Barangay III (Pob.)</t>
  </si>
  <si>
    <t>Barangay IV (Pob.)</t>
  </si>
  <si>
    <t>Mabini</t>
  </si>
  <si>
    <t>Zone I (Pob.)</t>
  </si>
  <si>
    <t>Zone II (Pob.)</t>
  </si>
  <si>
    <t>Balite</t>
  </si>
  <si>
    <t>Buenavista</t>
  </si>
  <si>
    <t>Santa Isabel</t>
  </si>
  <si>
    <t>Ipil</t>
  </si>
  <si>
    <t>San Gabriel</t>
  </si>
  <si>
    <t>Bagong Sikat</t>
  </si>
  <si>
    <t>Burgos</t>
  </si>
  <si>
    <t>San Fernando</t>
  </si>
  <si>
    <t>Mabuhay</t>
  </si>
  <si>
    <t>Del Pilar</t>
  </si>
  <si>
    <t>Maligaya</t>
  </si>
  <si>
    <t>Bagong Silang</t>
  </si>
  <si>
    <t>Estrella</t>
  </si>
  <si>
    <t>Quezon</t>
  </si>
  <si>
    <t>Plaridel</t>
  </si>
  <si>
    <t>Balete</t>
  </si>
  <si>
    <t>Barangay V (Pob.)</t>
  </si>
  <si>
    <t>Sabang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</si>
  <si>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</si>
  <si>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</si>
  <si>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</si>
  <si>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</si>
  <si>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</si>
  <si>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</si>
  <si>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</si>
  <si>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</si>
  <si>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Talisay</t>
  </si>
  <si>
    <t>Bamban</t>
  </si>
  <si>
    <t>Malaya</t>
  </si>
  <si>
    <t>San Nicolas</t>
  </si>
  <si>
    <t>Calumpang</t>
  </si>
  <si>
    <t>Antipolo</t>
  </si>
  <si>
    <t>Malinao</t>
  </si>
  <si>
    <t>Lourdes</t>
  </si>
  <si>
    <t>Santa Teresita</t>
  </si>
  <si>
    <t>Cawayan</t>
  </si>
  <si>
    <t>Pandan</t>
  </si>
  <si>
    <t>Dao</t>
  </si>
  <si>
    <t>Libjo</t>
  </si>
  <si>
    <t>Bolo</t>
  </si>
  <si>
    <t>Biga</t>
  </si>
  <si>
    <t>Sawang</t>
  </si>
  <si>
    <t>Mainit</t>
  </si>
  <si>
    <t>Cawit</t>
  </si>
  <si>
    <t>Pag-Asa</t>
  </si>
  <si>
    <t>Santa Teresa</t>
  </si>
  <si>
    <t>Barangay VI (Pob.)</t>
  </si>
  <si>
    <t>Zone III (Pob.)</t>
  </si>
  <si>
    <t>Zone IV (Pob.)</t>
  </si>
  <si>
    <t>Batuhan</t>
  </si>
  <si>
    <t>San Miguel (Pob.)</t>
  </si>
  <si>
    <t>Suba</t>
  </si>
  <si>
    <t>Salvacion</t>
  </si>
  <si>
    <t>Pandanan</t>
  </si>
  <si>
    <t>Anoling</t>
  </si>
  <si>
    <t>Pagsangahan</t>
  </si>
  <si>
    <t>Labnig</t>
  </si>
  <si>
    <t>Bagacay</t>
  </si>
  <si>
    <t>Bonbon</t>
  </si>
  <si>
    <t>Osmeña</t>
  </si>
  <si>
    <t>Pili</t>
  </si>
  <si>
    <t>Malbog</t>
  </si>
  <si>
    <t>Balogo</t>
  </si>
  <si>
    <t>Boton</t>
  </si>
  <si>
    <t>Pawa</t>
  </si>
  <si>
    <t>Tabi</t>
  </si>
  <si>
    <t>Tugos</t>
  </si>
  <si>
    <t>Libas</t>
  </si>
  <si>
    <t>Bahi</t>
  </si>
  <si>
    <t>Pangi</t>
  </si>
  <si>
    <t>Danao</t>
  </si>
  <si>
    <t>Mendez</t>
  </si>
  <si>
    <t>Alobo</t>
  </si>
  <si>
    <t>Angas</t>
  </si>
  <si>
    <t>Haguimit</t>
  </si>
  <si>
    <t>Napo</t>
  </si>
  <si>
    <t>Tambangan</t>
  </si>
  <si>
    <t>Malibago</t>
  </si>
  <si>
    <t>Tagbac</t>
  </si>
  <si>
    <t>Talabaan</t>
  </si>
  <si>
    <t>Harrison</t>
  </si>
  <si>
    <t>Mananao</t>
  </si>
  <si>
    <t>Pitogo</t>
  </si>
  <si>
    <t>Buri</t>
  </si>
  <si>
    <t>Pawican</t>
  </si>
  <si>
    <t>Tabon-tabon</t>
  </si>
  <si>
    <t>Dayhagan</t>
  </si>
  <si>
    <t>Libertad</t>
  </si>
  <si>
    <t>Luna</t>
  </si>
  <si>
    <t>Malitbog</t>
  </si>
  <si>
    <t>Balatasan</t>
  </si>
  <si>
    <t>Bulusan</t>
  </si>
  <si>
    <t>Guinobatan</t>
  </si>
  <si>
    <t>Lalud</t>
  </si>
  <si>
    <t>Parang</t>
  </si>
  <si>
    <t>Agos</t>
  </si>
  <si>
    <t>Panaytayan</t>
  </si>
  <si>
    <t>Aurora</t>
  </si>
  <si>
    <t>Herrera</t>
  </si>
  <si>
    <t>Cantil</t>
  </si>
  <si>
    <t>Libtong</t>
  </si>
  <si>
    <t>Cabigaan</t>
  </si>
  <si>
    <t>Taloto</t>
  </si>
  <si>
    <t>Malaking Ilog</t>
  </si>
  <si>
    <t>Pasig</t>
  </si>
  <si>
    <t>Bulalacao</t>
  </si>
  <si>
    <t>Salogon</t>
  </si>
  <si>
    <t>Bogtong</t>
  </si>
  <si>
    <t>Buluang</t>
  </si>
  <si>
    <t>Sagrada</t>
  </si>
  <si>
    <t>Guadalupe</t>
  </si>
  <si>
    <t>Tara</t>
  </si>
  <si>
    <t>Balading</t>
  </si>
  <si>
    <t>Manamoc</t>
  </si>
  <si>
    <t>Bagong Bayan</t>
  </si>
  <si>
    <t>Villa Paz</t>
  </si>
  <si>
    <t>Pinaglabanan</t>
  </si>
  <si>
    <t>Cabayugan</t>
  </si>
  <si>
    <t>Kalipay (Pob.)</t>
  </si>
  <si>
    <t>Mabuhay (Pob.)</t>
  </si>
  <si>
    <t>Santa Lourdes</t>
  </si>
  <si>
    <t>Santa Lucia (Pob.)</t>
  </si>
  <si>
    <t>Marigondon</t>
  </si>
  <si>
    <t>Linao</t>
  </si>
  <si>
    <t>Alegria</t>
  </si>
  <si>
    <t>Mahaba</t>
  </si>
  <si>
    <t>Agojo</t>
  </si>
  <si>
    <t>Balatucan</t>
  </si>
  <si>
    <t>Bangon</t>
  </si>
  <si>
    <t>Gabawan</t>
  </si>
  <si>
    <t>Panique</t>
  </si>
  <si>
    <t>Tulay</t>
  </si>
  <si>
    <t>Tuburan</t>
  </si>
  <si>
    <t>Ginablan</t>
  </si>
  <si>
    <t>Sablayan</t>
  </si>
  <si>
    <t>Busay</t>
  </si>
  <si>
    <t>Pinamihagan</t>
  </si>
  <si>
    <t>Bonga</t>
  </si>
  <si>
    <t>Burabod</t>
  </si>
  <si>
    <t>Baclayon</t>
  </si>
  <si>
    <t>Banao</t>
  </si>
  <si>
    <t>Bariw</t>
  </si>
  <si>
    <t>Basud</t>
  </si>
  <si>
    <t>Bayandong</t>
  </si>
  <si>
    <t>Bonga (Upper)</t>
  </si>
  <si>
    <t>Buang</t>
  </si>
  <si>
    <t>Cabasan</t>
  </si>
  <si>
    <t>Cagbulacao</t>
  </si>
  <si>
    <t>Cagraray</t>
  </si>
  <si>
    <t>Cajogutan</t>
  </si>
  <si>
    <t>Damacan</t>
  </si>
  <si>
    <t>Gubat Ilawod</t>
  </si>
  <si>
    <t>Gubat Iraya</t>
  </si>
  <si>
    <t>Hindi</t>
  </si>
  <si>
    <t>Igang</t>
  </si>
  <si>
    <t>Langaton</t>
  </si>
  <si>
    <t>Manaet</t>
  </si>
  <si>
    <t>Mapulang Daga</t>
  </si>
  <si>
    <t>Mataas</t>
  </si>
  <si>
    <t>Misibis</t>
  </si>
  <si>
    <t>Nahapunan</t>
  </si>
  <si>
    <t>Namanday</t>
  </si>
  <si>
    <t>Namantao</t>
  </si>
  <si>
    <t>Napao</t>
  </si>
  <si>
    <t>Panarayon</t>
  </si>
  <si>
    <t>Pigcobohan</t>
  </si>
  <si>
    <t>Pili Ilawod</t>
  </si>
  <si>
    <t>Pili Iraya</t>
  </si>
  <si>
    <t>Barangay 10 (Pob.)</t>
  </si>
  <si>
    <t>Barangay 11 (Pob.)</t>
  </si>
  <si>
    <t>Barangay 12 (Pob.)</t>
  </si>
  <si>
    <t>Barangay 13 (Pob.)</t>
  </si>
  <si>
    <t>Barangay 14 (Pob.)</t>
  </si>
  <si>
    <t>Barangay 9 (Pob.)</t>
  </si>
  <si>
    <t>Pongco (Lower Bonga)</t>
  </si>
  <si>
    <t>Busdac (San Jose)</t>
  </si>
  <si>
    <t>San Pablo</t>
  </si>
  <si>
    <t>Sogod</t>
  </si>
  <si>
    <t>Sula</t>
  </si>
  <si>
    <t>Tambilagao (Tambognon)</t>
  </si>
  <si>
    <t>Tambongon (Tambilagao)</t>
  </si>
  <si>
    <t>Tanagan</t>
  </si>
  <si>
    <t>Uson</t>
  </si>
  <si>
    <t>Vinisitahan-Basud (Mainland)</t>
  </si>
  <si>
    <t>Vinisitahan-Napao (lsland)</t>
  </si>
  <si>
    <t>Bantonan</t>
  </si>
  <si>
    <t>Binanderahan</t>
  </si>
  <si>
    <t>Binitayan</t>
  </si>
  <si>
    <t>Bongabong</t>
  </si>
  <si>
    <t>Cabraran Pequeño</t>
  </si>
  <si>
    <t>Calabidongan</t>
  </si>
  <si>
    <t>Comun</t>
  </si>
  <si>
    <t>Cotmon</t>
  </si>
  <si>
    <t>Del Rosario</t>
  </si>
  <si>
    <t>Gotob</t>
  </si>
  <si>
    <t>Iluluan</t>
  </si>
  <si>
    <t>Libod</t>
  </si>
  <si>
    <t>Ligban</t>
  </si>
  <si>
    <t>Mabunga</t>
  </si>
  <si>
    <t>Magogon</t>
  </si>
  <si>
    <t>Manawan</t>
  </si>
  <si>
    <t>Maninila</t>
  </si>
  <si>
    <t>Mina</t>
  </si>
  <si>
    <t>Miti</t>
  </si>
  <si>
    <t>Palanog</t>
  </si>
  <si>
    <t>Panoypoy</t>
  </si>
  <si>
    <t>Pariaan</t>
  </si>
  <si>
    <t>Quinartilan</t>
  </si>
  <si>
    <t>Quitinday</t>
  </si>
  <si>
    <t>Solong</t>
  </si>
  <si>
    <t>Sumlang</t>
  </si>
  <si>
    <t>Tagoytoy</t>
  </si>
  <si>
    <t>Taladong</t>
  </si>
  <si>
    <t>Taplacon</t>
  </si>
  <si>
    <t>Tinago</t>
  </si>
  <si>
    <t>Tumpa</t>
  </si>
  <si>
    <t>Caguiba</t>
  </si>
  <si>
    <t>Alcala</t>
  </si>
  <si>
    <t>Bagumbayan</t>
  </si>
  <si>
    <t>Balinad</t>
  </si>
  <si>
    <t>Bañadero</t>
  </si>
  <si>
    <t>Bigao</t>
  </si>
  <si>
    <t>Bongalon</t>
  </si>
  <si>
    <t>Budiao</t>
  </si>
  <si>
    <t>Cullat</t>
  </si>
  <si>
    <t>Dela Paz</t>
  </si>
  <si>
    <t>Dinoronan</t>
  </si>
  <si>
    <t>Gapo</t>
  </si>
  <si>
    <t>Ibaugan</t>
  </si>
  <si>
    <t>Ilawod Area Pob. (Dist.2)</t>
  </si>
  <si>
    <t>Inarado</t>
  </si>
  <si>
    <t>Kidaco</t>
  </si>
  <si>
    <t>Kilicao</t>
  </si>
  <si>
    <t>Kinawitan</t>
  </si>
  <si>
    <t>Kiwalo</t>
  </si>
  <si>
    <t>Lacag</t>
  </si>
  <si>
    <t>Malabog</t>
  </si>
  <si>
    <t>Malobago</t>
  </si>
  <si>
    <t>Maopi</t>
  </si>
  <si>
    <t>Market Area Pob. (Dist. 1)</t>
  </si>
  <si>
    <t>Maroroy</t>
  </si>
  <si>
    <t>Matnog</t>
  </si>
  <si>
    <t>Mayon</t>
  </si>
  <si>
    <t>Mi-isi</t>
  </si>
  <si>
    <t>Nabasan</t>
  </si>
  <si>
    <t>Peñafrancia</t>
  </si>
  <si>
    <t>Sagpon</t>
  </si>
  <si>
    <t>San Ramon</t>
  </si>
  <si>
    <t>San Vicente Grande</t>
  </si>
  <si>
    <t>San Vicente Pequeño</t>
  </si>
  <si>
    <t>Sipi</t>
  </si>
  <si>
    <t>Talahib</t>
  </si>
  <si>
    <t>Villahermosa</t>
  </si>
  <si>
    <t>Agpay</t>
  </si>
  <si>
    <t>Batbat</t>
  </si>
  <si>
    <t>Binogsacan Lower</t>
  </si>
  <si>
    <t>Bololo</t>
  </si>
  <si>
    <t>Bubulusan</t>
  </si>
  <si>
    <t>Marcial O. Rañola (Cabaloaon)</t>
  </si>
  <si>
    <t>Calzada</t>
  </si>
  <si>
    <t>Catomag</t>
  </si>
  <si>
    <t>Doña Mercedes</t>
  </si>
  <si>
    <t>Doña Tomasa (Magatol)</t>
  </si>
  <si>
    <t>Ilawod</t>
  </si>
  <si>
    <t>Inamnan Pequeño</t>
  </si>
  <si>
    <t>Inamnan Grande</t>
  </si>
  <si>
    <t>Inascan</t>
  </si>
  <si>
    <t>Lomacao</t>
  </si>
  <si>
    <t>Maguiron</t>
  </si>
  <si>
    <t>Malabnig</t>
  </si>
  <si>
    <t>Malipo</t>
  </si>
  <si>
    <t>Mapaco</t>
  </si>
  <si>
    <t>Muladbucad Pequeño</t>
  </si>
  <si>
    <t>Muladbucad Grande</t>
  </si>
  <si>
    <t>Ongo</t>
  </si>
  <si>
    <t>Palanas</t>
  </si>
  <si>
    <t>Pood</t>
  </si>
  <si>
    <t>Quibongbongan</t>
  </si>
  <si>
    <t>San Jose (Ogsong)</t>
  </si>
  <si>
    <t>Sinungtan</t>
  </si>
  <si>
    <t>Binogsacan Upper</t>
  </si>
  <si>
    <t>Rizal Pob. (Bgy. 1)</t>
  </si>
  <si>
    <t>Mabini Pob. (Bgy. 2)</t>
  </si>
  <si>
    <t>Plaza Pob. (Bgy. 3)</t>
  </si>
  <si>
    <t>Magsaysay Pob (Bgy. 4)</t>
  </si>
  <si>
    <t>Calzada Pob. (Bgy. 7)</t>
  </si>
  <si>
    <t>Quitinday Pob. (Bgy. 8)</t>
  </si>
  <si>
    <t>White Deer Pob. (Bgy. 9)</t>
  </si>
  <si>
    <t>Bautista</t>
  </si>
  <si>
    <t>Cabraran</t>
  </si>
  <si>
    <t>Florista</t>
  </si>
  <si>
    <t>Mamlad</t>
  </si>
  <si>
    <t>Maogog</t>
  </si>
  <si>
    <t>Mercado Pob. (Bgy. 5)</t>
  </si>
  <si>
    <t>Sinagaran</t>
  </si>
  <si>
    <t>Aurora Pob. (Bgy. 6)</t>
  </si>
  <si>
    <t>Bgy. 47 - Arimbay</t>
  </si>
  <si>
    <t>Bgy. 39 - Bonot (Pob.)</t>
  </si>
  <si>
    <t>Bgy. 41 - Bogtong (Bgy. 45)</t>
  </si>
  <si>
    <t>Bgy. 54 - Mabinit (Bgy. 59)</t>
  </si>
  <si>
    <t>Bgy. 50 - Padang (Bgy. 60)</t>
  </si>
  <si>
    <t>Bgy. 44 - Pawa (Bgy. 61)</t>
  </si>
  <si>
    <t>Bgy. 32 - San Roque (Bgy. 66)</t>
  </si>
  <si>
    <t>Bgy. 56 - Taysan (Bgy. 68)</t>
  </si>
  <si>
    <t>Bgy. 52 - Matanag</t>
  </si>
  <si>
    <t>Bgy. 10 - Cabugao</t>
  </si>
  <si>
    <t>Bgy. 24 - Rizal Street</t>
  </si>
  <si>
    <t>Bgy. 58 - Buragwis</t>
  </si>
  <si>
    <t>Bgy. 60 - Lamba</t>
  </si>
  <si>
    <t>Alongong</t>
  </si>
  <si>
    <t>Apud</t>
  </si>
  <si>
    <t>Bacolod</t>
  </si>
  <si>
    <t>Zone V (Pob.)</t>
  </si>
  <si>
    <t>Zone VI (Pob.)</t>
  </si>
  <si>
    <t>Zone VII (Pob.)</t>
  </si>
  <si>
    <t>Buga</t>
  </si>
  <si>
    <t>Caguscos</t>
  </si>
  <si>
    <t>East Carisac</t>
  </si>
  <si>
    <t>West Carisac</t>
  </si>
  <si>
    <t>Harigue</t>
  </si>
  <si>
    <t>Mabayawas</t>
  </si>
  <si>
    <t>Macabugos</t>
  </si>
  <si>
    <t>Magallang</t>
  </si>
  <si>
    <t>Malabiga</t>
  </si>
  <si>
    <t>Marayag</t>
  </si>
  <si>
    <t>Matara</t>
  </si>
  <si>
    <t>Molosbolos</t>
  </si>
  <si>
    <t>Natasan</t>
  </si>
  <si>
    <t>Nogpo</t>
  </si>
  <si>
    <t>Pantao</t>
  </si>
  <si>
    <t>Rawis</t>
  </si>
  <si>
    <t>Sagrada Familia</t>
  </si>
  <si>
    <t>Sampongan</t>
  </si>
  <si>
    <t>San Pascual</t>
  </si>
  <si>
    <t>Niño Jesus (Santo Niño Jesus)</t>
  </si>
  <si>
    <t>Talin-talin</t>
  </si>
  <si>
    <t>Tambo</t>
  </si>
  <si>
    <t>Villa Petrona</t>
  </si>
  <si>
    <t>Abella</t>
  </si>
  <si>
    <t>Allang</t>
  </si>
  <si>
    <t>Amtic</t>
  </si>
  <si>
    <t>Bacong</t>
  </si>
  <si>
    <t>Balanac</t>
  </si>
  <si>
    <t>Baligang</t>
  </si>
  <si>
    <t>Barayong</t>
  </si>
  <si>
    <t>Basag</t>
  </si>
  <si>
    <t>Batang</t>
  </si>
  <si>
    <t>Bay</t>
  </si>
  <si>
    <t>Binanowan</t>
  </si>
  <si>
    <t>Binatagan (Pob.)</t>
  </si>
  <si>
    <t>Bobonsuran</t>
  </si>
  <si>
    <t>Busac</t>
  </si>
  <si>
    <t>Cabarian</t>
  </si>
  <si>
    <t>Calzada (Pob.)</t>
  </si>
  <si>
    <t>Catburawan</t>
  </si>
  <si>
    <t>Cavasi</t>
  </si>
  <si>
    <t>Culliat</t>
  </si>
  <si>
    <t>Dunao</t>
  </si>
  <si>
    <t>Francia</t>
  </si>
  <si>
    <t>Guilid</t>
  </si>
  <si>
    <t>Layon</t>
  </si>
  <si>
    <t>Macalidong</t>
  </si>
  <si>
    <t>Malama</t>
  </si>
  <si>
    <t>Maonon</t>
  </si>
  <si>
    <t>Nasisi</t>
  </si>
  <si>
    <t>Nabonton</t>
  </si>
  <si>
    <t>Oma-oma</t>
  </si>
  <si>
    <t>Palapas</t>
  </si>
  <si>
    <t>Paulba</t>
  </si>
  <si>
    <t>Paulog</t>
  </si>
  <si>
    <t>Pinamaniquian</t>
  </si>
  <si>
    <t>Pinit</t>
  </si>
  <si>
    <t>Ranao-ranao</t>
  </si>
  <si>
    <t>Santa Cruz (Pob.)</t>
  </si>
  <si>
    <t>Tagpo</t>
  </si>
  <si>
    <t>Tandarora</t>
  </si>
  <si>
    <t>Tastas</t>
  </si>
  <si>
    <t>Tinampo</t>
  </si>
  <si>
    <t>Tiongson</t>
  </si>
  <si>
    <t>Tomolin</t>
  </si>
  <si>
    <t>Tula-tula Grande</t>
  </si>
  <si>
    <t>Tula-tula Pequeño</t>
  </si>
  <si>
    <t>Tupas</t>
  </si>
  <si>
    <t>Calbayog</t>
  </si>
  <si>
    <t>Canaway</t>
  </si>
  <si>
    <t>San Antonio Santicon (Pob.)</t>
  </si>
  <si>
    <t>San Antonio Sulong</t>
  </si>
  <si>
    <t>San Isidro Ilawod</t>
  </si>
  <si>
    <t>San Isidro Iraya</t>
  </si>
  <si>
    <t>Awang</t>
  </si>
  <si>
    <t>Bagatangki</t>
  </si>
  <si>
    <t>Balza</t>
  </si>
  <si>
    <t>Baybay</t>
  </si>
  <si>
    <t>Bulang</t>
  </si>
  <si>
    <t>Cabunturan</t>
  </si>
  <si>
    <t>Diaro</t>
  </si>
  <si>
    <t>Estancia</t>
  </si>
  <si>
    <t>Jonop</t>
  </si>
  <si>
    <t>Malolos</t>
  </si>
  <si>
    <t>Matalipni</t>
  </si>
  <si>
    <t>Ogob</t>
  </si>
  <si>
    <t>Payahan</t>
  </si>
  <si>
    <t>Quinarabasahan</t>
  </si>
  <si>
    <t>Santa Elena</t>
  </si>
  <si>
    <t>Soa</t>
  </si>
  <si>
    <t>Sugcad</t>
  </si>
  <si>
    <t>Tanawan</t>
  </si>
  <si>
    <t>Tuliw</t>
  </si>
  <si>
    <t>Balabagon</t>
  </si>
  <si>
    <t>Balasbas</t>
  </si>
  <si>
    <t>Buyo</t>
  </si>
  <si>
    <t>Cabacongan</t>
  </si>
  <si>
    <t>Cabit</t>
  </si>
  <si>
    <t>Holugan</t>
  </si>
  <si>
    <t>It-Ba (Pob.)</t>
  </si>
  <si>
    <t>Manumbalay</t>
  </si>
  <si>
    <t>Nagotgot</t>
  </si>
  <si>
    <t>Tinapian</t>
  </si>
  <si>
    <t>Badbad</t>
  </si>
  <si>
    <t>Badian</t>
  </si>
  <si>
    <t>Bagsa</t>
  </si>
  <si>
    <t>Bangiawon</t>
  </si>
  <si>
    <t>Bongoran</t>
  </si>
  <si>
    <t>Cadawag</t>
  </si>
  <si>
    <t>Cagmanaba</t>
  </si>
  <si>
    <t>Calaguimit</t>
  </si>
  <si>
    <t>Calpi</t>
  </si>
  <si>
    <t>Camagong</t>
  </si>
  <si>
    <t>Casinagan</t>
  </si>
  <si>
    <t>Centro Poblacion</t>
  </si>
  <si>
    <t>Coliat</t>
  </si>
  <si>
    <t>Gumabao</t>
  </si>
  <si>
    <t>Ilaor Norte</t>
  </si>
  <si>
    <t>Ilaor Sur</t>
  </si>
  <si>
    <t>Iraya Norte</t>
  </si>
  <si>
    <t>Iraya Sur</t>
  </si>
  <si>
    <t>Manga</t>
  </si>
  <si>
    <t>Maporong</t>
  </si>
  <si>
    <t>Maramba</t>
  </si>
  <si>
    <t>Moroponros</t>
  </si>
  <si>
    <t>Matambo</t>
  </si>
  <si>
    <t>Mayag</t>
  </si>
  <si>
    <t>Mayao</t>
  </si>
  <si>
    <t>Nagas</t>
  </si>
  <si>
    <t>San Pascual (Nale)</t>
  </si>
  <si>
    <t>Obaliw-Rinas</t>
  </si>
  <si>
    <t>Pistola</t>
  </si>
  <si>
    <t>Ramay</t>
  </si>
  <si>
    <t>Saban</t>
  </si>
  <si>
    <t>San Vicente (Suca)</t>
  </si>
  <si>
    <t>Talongog</t>
  </si>
  <si>
    <t>Tapel</t>
  </si>
  <si>
    <t>Tobgon</t>
  </si>
  <si>
    <t>Tobog</t>
  </si>
  <si>
    <t>Tablon</t>
  </si>
  <si>
    <t>Agol</t>
  </si>
  <si>
    <t>Alabangpuro</t>
  </si>
  <si>
    <t>Basicao Coastal</t>
  </si>
  <si>
    <t>Basicao Interior</t>
  </si>
  <si>
    <t>Banawan (Binawan)</t>
  </si>
  <si>
    <t>Binodegahan</t>
  </si>
  <si>
    <t>Caratagan</t>
  </si>
  <si>
    <t>Cuyaoyao</t>
  </si>
  <si>
    <t>Flores</t>
  </si>
  <si>
    <t>Lawinon</t>
  </si>
  <si>
    <t>Macasitas</t>
  </si>
  <si>
    <t>Malapay</t>
  </si>
  <si>
    <t>Malidong</t>
  </si>
  <si>
    <t>Matanglad</t>
  </si>
  <si>
    <t>Nablangbulod</t>
  </si>
  <si>
    <t>Oringon</t>
  </si>
  <si>
    <t>Panganiran</t>
  </si>
  <si>
    <t>Santo Cristo</t>
  </si>
  <si>
    <t>Sukip</t>
  </si>
  <si>
    <t>Tibabo</t>
  </si>
  <si>
    <t>Alnay</t>
  </si>
  <si>
    <t>Alomon</t>
  </si>
  <si>
    <t>Amoguis</t>
  </si>
  <si>
    <t>Anopol</t>
  </si>
  <si>
    <t>Apad</t>
  </si>
  <si>
    <t>Balaba</t>
  </si>
  <si>
    <t>Balangibang</t>
  </si>
  <si>
    <t>Binagbangan (Pintor)</t>
  </si>
  <si>
    <t>Centro Occidental (Pob.)</t>
  </si>
  <si>
    <t>Centro Oriental (Pob.)</t>
  </si>
  <si>
    <t>Cepres</t>
  </si>
  <si>
    <t>Cotnogan</t>
  </si>
  <si>
    <t>Gabon</t>
  </si>
  <si>
    <t>Gamot</t>
  </si>
  <si>
    <t>Itaran</t>
  </si>
  <si>
    <t>Kinale</t>
  </si>
  <si>
    <t>Kinuartilan</t>
  </si>
  <si>
    <t>La Medalla</t>
  </si>
  <si>
    <t>La Purisima</t>
  </si>
  <si>
    <t>Lanigay</t>
  </si>
  <si>
    <t>Lidong</t>
  </si>
  <si>
    <t>Magpanambo</t>
  </si>
  <si>
    <t>Magurang</t>
  </si>
  <si>
    <t>Matacon</t>
  </si>
  <si>
    <t>Maynaga</t>
  </si>
  <si>
    <t>Maysua</t>
  </si>
  <si>
    <t>Pinagdapugan</t>
  </si>
  <si>
    <t>Ponso</t>
  </si>
  <si>
    <t>Santicon</t>
  </si>
  <si>
    <t>Ubaliw</t>
  </si>
  <si>
    <t>RAPU-RAPU</t>
  </si>
  <si>
    <t>Bagaobawan</t>
  </si>
  <si>
    <t>Batan</t>
  </si>
  <si>
    <t>Bilbao</t>
  </si>
  <si>
    <t>Binosawan</t>
  </si>
  <si>
    <t>Buhatan</t>
  </si>
  <si>
    <t>Calanaga</t>
  </si>
  <si>
    <t>Caracaran</t>
  </si>
  <si>
    <t>Carogcog</t>
  </si>
  <si>
    <t>Dap-dap</t>
  </si>
  <si>
    <t>Gaba</t>
  </si>
  <si>
    <t>Galicia</t>
  </si>
  <si>
    <t>Hamorawon</t>
  </si>
  <si>
    <t>Lagundi</t>
  </si>
  <si>
    <t>Liguan</t>
  </si>
  <si>
    <t>Mancao</t>
  </si>
  <si>
    <t>Manila</t>
  </si>
  <si>
    <t>Masaga</t>
  </si>
  <si>
    <t>Morocborocan</t>
  </si>
  <si>
    <t>Nagcalsot</t>
  </si>
  <si>
    <t>Pagcolbon</t>
  </si>
  <si>
    <t>Santa Barbara</t>
  </si>
  <si>
    <t>Tinocawan</t>
  </si>
  <si>
    <t>Tinopan</t>
  </si>
  <si>
    <t>Viga</t>
  </si>
  <si>
    <t>Alimsog</t>
  </si>
  <si>
    <t>Calayucay</t>
  </si>
  <si>
    <t>Fidel Surtida</t>
  </si>
  <si>
    <t>Bagong San Roque</t>
  </si>
  <si>
    <t>San Juan Pob. (Bgy. 2)</t>
  </si>
  <si>
    <t>Santo Domingo Pob. (Bgy. 4)</t>
  </si>
  <si>
    <t>San Pedro Pob. (Bgy. 5)</t>
  </si>
  <si>
    <t>San Vicente Pob. (Bgy. 6)</t>
  </si>
  <si>
    <t>San Rafael Pob. (Bgy. 7)</t>
  </si>
  <si>
    <t>Del Rosario Pob. (Bgy. 3)</t>
  </si>
  <si>
    <t>Nagsiya Pob. (Bgy. 8)</t>
  </si>
  <si>
    <t>Santa Misericordia</t>
  </si>
  <si>
    <t>Market Site Pob. (Bgy. 9)</t>
  </si>
  <si>
    <t>Pandayan Pob. (Bgy. 10)</t>
  </si>
  <si>
    <t>Agnas (San Miguel Island)</t>
  </si>
  <si>
    <t>Bangkilingan</t>
  </si>
  <si>
    <t>Bantayan</t>
  </si>
  <si>
    <t>Baranghawon</t>
  </si>
  <si>
    <t>Basagan</t>
  </si>
  <si>
    <t>Basud (Pob.)</t>
  </si>
  <si>
    <t>Bogñabong</t>
  </si>
  <si>
    <t>Bombon (Pob.)</t>
  </si>
  <si>
    <t>Bonot</t>
  </si>
  <si>
    <t>San Isidro (Boring)</t>
  </si>
  <si>
    <t>Buhian</t>
  </si>
  <si>
    <t>Cabagñan</t>
  </si>
  <si>
    <t>Cobo</t>
  </si>
  <si>
    <t>Comon</t>
  </si>
  <si>
    <t>Cormidal</t>
  </si>
  <si>
    <t>Divino Rostro (Pob.)</t>
  </si>
  <si>
    <t>Fatima</t>
  </si>
  <si>
    <t>Guinobat</t>
  </si>
  <si>
    <t>Hacienda (San Miguel Island)</t>
  </si>
  <si>
    <t>Magapo</t>
  </si>
  <si>
    <t>Mariroc</t>
  </si>
  <si>
    <t>Matagbac</t>
  </si>
  <si>
    <t>Oras</t>
  </si>
  <si>
    <t>Oson</t>
  </si>
  <si>
    <t>Panal</t>
  </si>
  <si>
    <t>Pinagbobong</t>
  </si>
  <si>
    <t>Quinale Cabasan (Pob.)</t>
  </si>
  <si>
    <t>Quinastillojan</t>
  </si>
  <si>
    <t>Rawis (San Miguel Island)</t>
  </si>
  <si>
    <t>Sagurong (San Miguel Island)</t>
  </si>
  <si>
    <t>San Juan (Pob.)</t>
  </si>
  <si>
    <t>San Lorenzo</t>
  </si>
  <si>
    <t>Santo Cristo (Pob.)</t>
  </si>
  <si>
    <t>Sua-Igot</t>
  </si>
  <si>
    <t>Tabiguian</t>
  </si>
  <si>
    <t>Tagas</t>
  </si>
  <si>
    <t>Tayhi (Pob.)</t>
  </si>
  <si>
    <t>Visita (San Miguel Island)</t>
  </si>
  <si>
    <t>Bariis</t>
  </si>
  <si>
    <t>Belen (Malabog)</t>
  </si>
  <si>
    <t>Biyong</t>
  </si>
  <si>
    <t>Cale</t>
  </si>
  <si>
    <t>Cararayan</t>
  </si>
  <si>
    <t>Coro-coro</t>
  </si>
  <si>
    <t>Gajo</t>
  </si>
  <si>
    <t>Joroan</t>
  </si>
  <si>
    <t>Matalibong</t>
  </si>
  <si>
    <t>Maynonong</t>
  </si>
  <si>
    <t>Mayong</t>
  </si>
  <si>
    <t>Naga</t>
  </si>
  <si>
    <t>Oyama</t>
  </si>
  <si>
    <t>Putsan</t>
  </si>
  <si>
    <t>San Bernardo</t>
  </si>
  <si>
    <t>Tigbi (Pob.)</t>
  </si>
  <si>
    <t>CAMARINES NORTE</t>
  </si>
  <si>
    <t>Bactas</t>
  </si>
  <si>
    <t>Binatagan</t>
  </si>
  <si>
    <t>Caayunan</t>
  </si>
  <si>
    <t>Guinatungan</t>
  </si>
  <si>
    <t>Hinampacan</t>
  </si>
  <si>
    <t>Langa</t>
  </si>
  <si>
    <t>Laniton</t>
  </si>
  <si>
    <t>Mampili</t>
  </si>
  <si>
    <t>Mandazo</t>
  </si>
  <si>
    <t>Mangcamagong</t>
  </si>
  <si>
    <t>Manmuntay</t>
  </si>
  <si>
    <t>Mantugawe</t>
  </si>
  <si>
    <t>Mocong</t>
  </si>
  <si>
    <t>Oliva</t>
  </si>
  <si>
    <t>Pinagwarasan</t>
  </si>
  <si>
    <t>Poblacion 1</t>
  </si>
  <si>
    <t>San Felipe</t>
  </si>
  <si>
    <t>Taba-taba</t>
  </si>
  <si>
    <t>Tacad</t>
  </si>
  <si>
    <t>Taisan</t>
  </si>
  <si>
    <t>Tuaca</t>
  </si>
  <si>
    <t>Poblacion 2</t>
  </si>
  <si>
    <t>CAPALONGA</t>
  </si>
  <si>
    <t>Alayao</t>
  </si>
  <si>
    <t>Binawangan</t>
  </si>
  <si>
    <t>Calabaca</t>
  </si>
  <si>
    <t>Camagsaan</t>
  </si>
  <si>
    <t>Catabaguangan</t>
  </si>
  <si>
    <t>Catioan</t>
  </si>
  <si>
    <t>Itok</t>
  </si>
  <si>
    <t>Lucbanan</t>
  </si>
  <si>
    <t>Mactang</t>
  </si>
  <si>
    <t>Mataque</t>
  </si>
  <si>
    <t>Old Camp</t>
  </si>
  <si>
    <t>Ubang</t>
  </si>
  <si>
    <t>Villa Aurora</t>
  </si>
  <si>
    <t>Villa Belen</t>
  </si>
  <si>
    <t>DAET (Capital)</t>
  </si>
  <si>
    <t>Alawihao</t>
  </si>
  <si>
    <t>Awitan</t>
  </si>
  <si>
    <t>Bagasbas</t>
  </si>
  <si>
    <t>Bibirao</t>
  </si>
  <si>
    <t>Borabod</t>
  </si>
  <si>
    <t>Calasgasan</t>
  </si>
  <si>
    <t>Camambugan</t>
  </si>
  <si>
    <t>Cobangbang (Carumpit)</t>
  </si>
  <si>
    <t>Dogongan</t>
  </si>
  <si>
    <t>Gahonon</t>
  </si>
  <si>
    <t>Gubat</t>
  </si>
  <si>
    <t>Lag-On</t>
  </si>
  <si>
    <t>Magang</t>
  </si>
  <si>
    <t>Mambalite</t>
  </si>
  <si>
    <t>Mancruz (Mangcruz)</t>
  </si>
  <si>
    <t>Pamorangon</t>
  </si>
  <si>
    <t>Barangay VII (Pob.)</t>
  </si>
  <si>
    <t>Barangay VIII (Pob.)</t>
  </si>
  <si>
    <t>Daculang Bolo</t>
  </si>
  <si>
    <t>Dagotdotan</t>
  </si>
  <si>
    <t>Langga</t>
  </si>
  <si>
    <t>Maisog</t>
  </si>
  <si>
    <t>Mampurog</t>
  </si>
  <si>
    <t>Manlimonsito</t>
  </si>
  <si>
    <t>Matacong (Pob.)</t>
  </si>
  <si>
    <t>Calero</t>
  </si>
  <si>
    <t>Dahican</t>
  </si>
  <si>
    <t>Larap</t>
  </si>
  <si>
    <t>Luklukan Norte</t>
  </si>
  <si>
    <t>Luklukan Sur</t>
  </si>
  <si>
    <t>Motherlode</t>
  </si>
  <si>
    <t>Nakalaya</t>
  </si>
  <si>
    <t>North Poblacion</t>
  </si>
  <si>
    <t>South Poblacion</t>
  </si>
  <si>
    <t>San Martin</t>
  </si>
  <si>
    <t>Santa Milagrosa</t>
  </si>
  <si>
    <t>Santa Rosa Norte</t>
  </si>
  <si>
    <t>Santa Rosa Sur</t>
  </si>
  <si>
    <t>Tamisan</t>
  </si>
  <si>
    <t>Anameam</t>
  </si>
  <si>
    <t>Baay</t>
  </si>
  <si>
    <t>Bagong Silang I</t>
  </si>
  <si>
    <t>Bagong Silang II</t>
  </si>
  <si>
    <t>Bakiad</t>
  </si>
  <si>
    <t>Bayabas</t>
  </si>
  <si>
    <t>Bayan-bayan</t>
  </si>
  <si>
    <t>Benit</t>
  </si>
  <si>
    <t>Anahaw (Pob.)</t>
  </si>
  <si>
    <t>Gumamela (Pob.)</t>
  </si>
  <si>
    <t>San Francisco (Pob.)</t>
  </si>
  <si>
    <t>Kalamunding (Pob.)</t>
  </si>
  <si>
    <t>Bulhao</t>
  </si>
  <si>
    <t>Cabatuhan</t>
  </si>
  <si>
    <t>Cabusay</t>
  </si>
  <si>
    <t>Calabasa</t>
  </si>
  <si>
    <t>Canapawan</t>
  </si>
  <si>
    <t>Daguit</t>
  </si>
  <si>
    <t>Dalas</t>
  </si>
  <si>
    <t>Dumagmang</t>
  </si>
  <si>
    <t>Exciban</t>
  </si>
  <si>
    <t>Fundado</t>
  </si>
  <si>
    <t>Guinacutan</t>
  </si>
  <si>
    <t>Guisican</t>
  </si>
  <si>
    <t>Iberica</t>
  </si>
  <si>
    <t>Lugui</t>
  </si>
  <si>
    <t>Mabilo I</t>
  </si>
  <si>
    <t>Mabilo II</t>
  </si>
  <si>
    <t>Macogon</t>
  </si>
  <si>
    <t>Mahawan-hawan</t>
  </si>
  <si>
    <t>Malangcao-Basud</t>
  </si>
  <si>
    <t>Malasugui</t>
  </si>
  <si>
    <t>Malatap</t>
  </si>
  <si>
    <t>Maot</t>
  </si>
  <si>
    <t>Masalong</t>
  </si>
  <si>
    <t>Matanlang</t>
  </si>
  <si>
    <t>Napaod</t>
  </si>
  <si>
    <t>Pangpang</t>
  </si>
  <si>
    <t>Pinya (Pob.)</t>
  </si>
  <si>
    <t>Bagong Silang III (Silang)</t>
  </si>
  <si>
    <t>Submakin</t>
  </si>
  <si>
    <t>Talobatib</t>
  </si>
  <si>
    <t>Tigbinan</t>
  </si>
  <si>
    <t>Tulay Na Lupa</t>
  </si>
  <si>
    <t>Apuao</t>
  </si>
  <si>
    <t>Caringo</t>
  </si>
  <si>
    <t>Catandunganon</t>
  </si>
  <si>
    <t>Cayucyucan</t>
  </si>
  <si>
    <t>Colasi</t>
  </si>
  <si>
    <t>Del Rosario (Tagongtong)</t>
  </si>
  <si>
    <t>Gaboc</t>
  </si>
  <si>
    <t>Hamoraon</t>
  </si>
  <si>
    <t>Hinipaan</t>
  </si>
  <si>
    <t>Lalawigan</t>
  </si>
  <si>
    <t>Lanot</t>
  </si>
  <si>
    <t>Mambungalon</t>
  </si>
  <si>
    <t>Manguisoc</t>
  </si>
  <si>
    <t>Masalongsalong</t>
  </si>
  <si>
    <t>Matoogtoog</t>
  </si>
  <si>
    <t>Pambuhan</t>
  </si>
  <si>
    <t>Quinapaguian</t>
  </si>
  <si>
    <t>Tarum</t>
  </si>
  <si>
    <t>Bakal</t>
  </si>
  <si>
    <t>Batobalani</t>
  </si>
  <si>
    <t>Calaburnay</t>
  </si>
  <si>
    <t>Capacuan</t>
  </si>
  <si>
    <t>Casalugan</t>
  </si>
  <si>
    <t>Dagang</t>
  </si>
  <si>
    <t>Dalnac</t>
  </si>
  <si>
    <t>Dancalan</t>
  </si>
  <si>
    <t>Gumaus</t>
  </si>
  <si>
    <t>Macolabo Island</t>
  </si>
  <si>
    <t>Malacbang</t>
  </si>
  <si>
    <t>Malaguit</t>
  </si>
  <si>
    <t>Mampungo</t>
  </si>
  <si>
    <t>Mangkasay</t>
  </si>
  <si>
    <t>Maybato</t>
  </si>
  <si>
    <t>Pinagbirayan Malaki</t>
  </si>
  <si>
    <t>Pinagbirayan Munti</t>
  </si>
  <si>
    <t>Poblacion Norte</t>
  </si>
  <si>
    <t>Poblacion Sur</t>
  </si>
  <si>
    <t>Tabas</t>
  </si>
  <si>
    <t>Talusan</t>
  </si>
  <si>
    <t>Tawig</t>
  </si>
  <si>
    <t>Asdum</t>
  </si>
  <si>
    <t>Cabanbanan</t>
  </si>
  <si>
    <t>Calabagas</t>
  </si>
  <si>
    <t>Fabrica</t>
  </si>
  <si>
    <t>Man-Ogob</t>
  </si>
  <si>
    <t>Poblacion District I (Silangan/Bgy. 1)</t>
  </si>
  <si>
    <t>Poblacion District II (Kanluran/Bgy. 2)</t>
  </si>
  <si>
    <t>San Jose (Iraya Norte)</t>
  </si>
  <si>
    <t>SANTA ELENA</t>
  </si>
  <si>
    <t>Basiad</t>
  </si>
  <si>
    <t>Bulala</t>
  </si>
  <si>
    <t>Polungguitguit</t>
  </si>
  <si>
    <t>Santa Elena (Pob.)</t>
  </si>
  <si>
    <t>Villa San Isidro</t>
  </si>
  <si>
    <t>Binanuaan</t>
  </si>
  <si>
    <t>Caawigan</t>
  </si>
  <si>
    <t>Cahabaan</t>
  </si>
  <si>
    <t>Calintaan</t>
  </si>
  <si>
    <t>Del Carmen</t>
  </si>
  <si>
    <t>Itomang</t>
  </si>
  <si>
    <t>Aguit-It</t>
  </si>
  <si>
    <t>Banocboc</t>
  </si>
  <si>
    <t>Cagbalogo</t>
  </si>
  <si>
    <t>Calangcawan Norte</t>
  </si>
  <si>
    <t>Calangcawan Sur</t>
  </si>
  <si>
    <t>Mangcayo</t>
  </si>
  <si>
    <t>Mangcawayan</t>
  </si>
  <si>
    <t>Manlucugan</t>
  </si>
  <si>
    <t>Matango</t>
  </si>
  <si>
    <t>Napilihan</t>
  </si>
  <si>
    <t>Pinagtigasan</t>
  </si>
  <si>
    <t>Santo Domingo</t>
  </si>
  <si>
    <t>Singi</t>
  </si>
  <si>
    <t>CAMARINES SUR</t>
  </si>
  <si>
    <t>Agdangan Pob. (San Cayetano)</t>
  </si>
  <si>
    <t>Caranday (La Purisima)</t>
  </si>
  <si>
    <t>Cristo Rey</t>
  </si>
  <si>
    <t>Del Rosario (Pob.)</t>
  </si>
  <si>
    <t>Iyagan</t>
  </si>
  <si>
    <t>Nababarera</t>
  </si>
  <si>
    <t>Buluang (San Antonio)</t>
  </si>
  <si>
    <t>San Jose (Pob.)</t>
  </si>
  <si>
    <t>San Nicolas (Pob.)</t>
  </si>
  <si>
    <t>San Rafael (Ikpan)</t>
  </si>
  <si>
    <t>Pugay (San Rafael)</t>
  </si>
  <si>
    <t>San Ramon (Pob.)</t>
  </si>
  <si>
    <t>San Roque (Pob.)</t>
  </si>
  <si>
    <t>Santa Eulalia</t>
  </si>
  <si>
    <t>Santa Teresa (Viga)</t>
  </si>
  <si>
    <t>Tapol</t>
  </si>
  <si>
    <t>Cabungan</t>
  </si>
  <si>
    <t>Camangahan (Caorasan)</t>
  </si>
  <si>
    <t>Cayogcog</t>
  </si>
  <si>
    <t>Coguit</t>
  </si>
  <si>
    <t>Duran</t>
  </si>
  <si>
    <t>Laganac</t>
  </si>
  <si>
    <t>Luluasan</t>
  </si>
  <si>
    <t>Pararao</t>
  </si>
  <si>
    <t>Siramag (Pob.)</t>
  </si>
  <si>
    <t>Pulang Daga</t>
  </si>
  <si>
    <t>Sagrada Nacacale</t>
  </si>
  <si>
    <t>Santiago Nacacale</t>
  </si>
  <si>
    <t>Tapayas</t>
  </si>
  <si>
    <t>Tomatarayo</t>
  </si>
  <si>
    <t>Caricot</t>
  </si>
  <si>
    <t>Cawacagan</t>
  </si>
  <si>
    <t>Divina Pastora (Pob.)</t>
  </si>
  <si>
    <t>Goyudan</t>
  </si>
  <si>
    <t>Lobong</t>
  </si>
  <si>
    <t>Lubigan</t>
  </si>
  <si>
    <t>Manga (Mangga)</t>
  </si>
  <si>
    <t>Masoli</t>
  </si>
  <si>
    <t>Neighborhood</t>
  </si>
  <si>
    <t>Niño Jesus</t>
  </si>
  <si>
    <t>Pagatpatan</t>
  </si>
  <si>
    <t>Palo</t>
  </si>
  <si>
    <t>Payak</t>
  </si>
  <si>
    <t>Sagrada (Sagrada Familia)</t>
  </si>
  <si>
    <t>San Isidro (Pob.)</t>
  </si>
  <si>
    <t>San Rafael (Pob.)</t>
  </si>
  <si>
    <t>Santiago (Pob.)</t>
  </si>
  <si>
    <t>Sooc</t>
  </si>
  <si>
    <t>Tagpolo</t>
  </si>
  <si>
    <t>Tres Reyes (Pob.)</t>
  </si>
  <si>
    <t>Pagao (San Juan)</t>
  </si>
  <si>
    <t>Siembre</t>
  </si>
  <si>
    <t>Burocbusoc</t>
  </si>
  <si>
    <t>Cabatuan</t>
  </si>
  <si>
    <t>Cagmaslog</t>
  </si>
  <si>
    <t>Amlongan (Del Rosario)</t>
  </si>
  <si>
    <t>De La Fe</t>
  </si>
  <si>
    <t>Divino Rostro</t>
  </si>
  <si>
    <t>Ipil (Fatima)</t>
  </si>
  <si>
    <t>Gabas</t>
  </si>
  <si>
    <t>Ibayugan</t>
  </si>
  <si>
    <t>Igbac</t>
  </si>
  <si>
    <t>Iraya (Del Rosario)</t>
  </si>
  <si>
    <t>Labawon (Santa Teresita)</t>
  </si>
  <si>
    <t>Delos Angeles (Los Angeles)</t>
  </si>
  <si>
    <t>Monte Calvario</t>
  </si>
  <si>
    <t>Namurabod</t>
  </si>
  <si>
    <t>San Buenaventura (Pob.)</t>
  </si>
  <si>
    <t>San Francisco (Parada)</t>
  </si>
  <si>
    <t>San Jose Baybayon</t>
  </si>
  <si>
    <t>San Jose Salay</t>
  </si>
  <si>
    <t>Macaangay</t>
  </si>
  <si>
    <t>San Pascual (Pob.)</t>
  </si>
  <si>
    <t>San Pedro (Pob.)</t>
  </si>
  <si>
    <t>Santa Clara (Pob.)</t>
  </si>
  <si>
    <t>Santa Justina</t>
  </si>
  <si>
    <t>Lourdes (Santa Lourdes)</t>
  </si>
  <si>
    <t>Bagoladio</t>
  </si>
  <si>
    <t>Balaogan</t>
  </si>
  <si>
    <t>Caorasan</t>
  </si>
  <si>
    <t>Casugad</t>
  </si>
  <si>
    <t>Causip</t>
  </si>
  <si>
    <t>Inoyonan</t>
  </si>
  <si>
    <t>Itangon</t>
  </si>
  <si>
    <t>Kinalabasahan</t>
  </si>
  <si>
    <t>La Victoria</t>
  </si>
  <si>
    <t>Lanipga</t>
  </si>
  <si>
    <t>Lubgan</t>
  </si>
  <si>
    <t>Ombao Heights</t>
  </si>
  <si>
    <t>Ombao Polpog</t>
  </si>
  <si>
    <t>Palsong</t>
  </si>
  <si>
    <t>Panoypoyan</t>
  </si>
  <si>
    <t>Pawili</t>
  </si>
  <si>
    <t>Salvacion (Pob.)</t>
  </si>
  <si>
    <t>San Roque Heights</t>
  </si>
  <si>
    <t>Barcelonita</t>
  </si>
  <si>
    <t>Biong</t>
  </si>
  <si>
    <t>Castillo</t>
  </si>
  <si>
    <t>New Poblacion</t>
  </si>
  <si>
    <t>Santa Lutgarda (Pob.)</t>
  </si>
  <si>
    <t>Balombon</t>
  </si>
  <si>
    <t>Balongay</t>
  </si>
  <si>
    <t>Belen</t>
  </si>
  <si>
    <t>Bigaas</t>
  </si>
  <si>
    <t>Binanuaanan Grande</t>
  </si>
  <si>
    <t>Binanuaanan Pequeño</t>
  </si>
  <si>
    <t>Binaliw</t>
  </si>
  <si>
    <t>Bonot-Santa Rosa</t>
  </si>
  <si>
    <t>Cagsao</t>
  </si>
  <si>
    <t>Camuning</t>
  </si>
  <si>
    <t>Comaguingking</t>
  </si>
  <si>
    <t>Del Carmen (Pob.)</t>
  </si>
  <si>
    <t>Dominorog</t>
  </si>
  <si>
    <t>Harobay</t>
  </si>
  <si>
    <t>Lugsad</t>
  </si>
  <si>
    <t>Manguiring</t>
  </si>
  <si>
    <t>Pagatpat (San Jose)</t>
  </si>
  <si>
    <t>Paolbo</t>
  </si>
  <si>
    <t>Pinada</t>
  </si>
  <si>
    <t>Punta Tarawal</t>
  </si>
  <si>
    <t>Quinale</t>
  </si>
  <si>
    <t>Salvacion-Baybay</t>
  </si>
  <si>
    <t>San Antonio Poblacion</t>
  </si>
  <si>
    <t>San Antonio (Quipayo)</t>
  </si>
  <si>
    <t>San Bernardino</t>
  </si>
  <si>
    <t>San Lucas</t>
  </si>
  <si>
    <t>San Pablo (Pob.)</t>
  </si>
  <si>
    <t>San Vicente (Pob.)</t>
  </si>
  <si>
    <t>Santa Cruz Ratay</t>
  </si>
  <si>
    <t>Santa Cruz Poblacion</t>
  </si>
  <si>
    <t>Santa Isabel (Pob.)</t>
  </si>
  <si>
    <t>Santa Salud (Pob.)</t>
  </si>
  <si>
    <t>Santo Niño (Quipayo)</t>
  </si>
  <si>
    <t>Siba-o</t>
  </si>
  <si>
    <t>Sibobo</t>
  </si>
  <si>
    <t>Tomagodtod</t>
  </si>
  <si>
    <t>Dugcal</t>
  </si>
  <si>
    <t>Marupit</t>
  </si>
  <si>
    <t>San Juan-San Ramon (Pob.)</t>
  </si>
  <si>
    <t>San Lucas (Pob.)</t>
  </si>
  <si>
    <t>San Marcos (Pob.)</t>
  </si>
  <si>
    <t>San Mateo (Pob.)</t>
  </si>
  <si>
    <t>San Jose-San Pablo (Pob.)</t>
  </si>
  <si>
    <t>Santo Domingo (Pob.)</t>
  </si>
  <si>
    <t>Santo Tomas (Pob.)</t>
  </si>
  <si>
    <t>Sua</t>
  </si>
  <si>
    <t>Tarosanan</t>
  </si>
  <si>
    <t>Baras (Pob.)</t>
  </si>
  <si>
    <t>Dinaga (Pob.)</t>
  </si>
  <si>
    <t>Haring</t>
  </si>
  <si>
    <t>Iquin</t>
  </si>
  <si>
    <t>Linaga</t>
  </si>
  <si>
    <t>Mangayawan</t>
  </si>
  <si>
    <t>Pangpang (Pob.)</t>
  </si>
  <si>
    <t>Poro</t>
  </si>
  <si>
    <t>San Jose East</t>
  </si>
  <si>
    <t>San Jose West</t>
  </si>
  <si>
    <t>Talidtid</t>
  </si>
  <si>
    <t>Tibgao (Pob.)</t>
  </si>
  <si>
    <t>Agaas</t>
  </si>
  <si>
    <t>Antolon</t>
  </si>
  <si>
    <t>Bacgong</t>
  </si>
  <si>
    <t>Bahay</t>
  </si>
  <si>
    <t>Bikal</t>
  </si>
  <si>
    <t>Binanuahan (Pob.)</t>
  </si>
  <si>
    <t>Cadong</t>
  </si>
  <si>
    <t>Colongcogong</t>
  </si>
  <si>
    <t>Canatuan</t>
  </si>
  <si>
    <t>Caputatan</t>
  </si>
  <si>
    <t>Gogon</t>
  </si>
  <si>
    <t>Daraga</t>
  </si>
  <si>
    <t>Gata</t>
  </si>
  <si>
    <t>Gibgos</t>
  </si>
  <si>
    <t>Guijalo</t>
  </si>
  <si>
    <t>Hanopol</t>
  </si>
  <si>
    <t>Hanoy</t>
  </si>
  <si>
    <t>Haponan</t>
  </si>
  <si>
    <t>Ili-Centro (Pob.)</t>
  </si>
  <si>
    <t>Lubas</t>
  </si>
  <si>
    <t>Mampirao</t>
  </si>
  <si>
    <t>Mandiclum (Mandiclom)</t>
  </si>
  <si>
    <t>Maqueda</t>
  </si>
  <si>
    <t>Minalaba</t>
  </si>
  <si>
    <t>Oring</t>
  </si>
  <si>
    <t>Oroc-Osoc</t>
  </si>
  <si>
    <t>Pagolinan</t>
  </si>
  <si>
    <t>Paniman</t>
  </si>
  <si>
    <t>Patag-Belen</t>
  </si>
  <si>
    <t>Pili-Centro</t>
  </si>
  <si>
    <t>Pili-Tabiguian</t>
  </si>
  <si>
    <t>Poloan</t>
  </si>
  <si>
    <t>Solnopan</t>
  </si>
  <si>
    <t>Tabgon</t>
  </si>
  <si>
    <t>Tabog</t>
  </si>
  <si>
    <t>Tawog (Pob.)</t>
  </si>
  <si>
    <t>Toboan</t>
  </si>
  <si>
    <t>Terogo</t>
  </si>
  <si>
    <t>Bucal</t>
  </si>
  <si>
    <t>Cabasag</t>
  </si>
  <si>
    <t>Comadaycaday</t>
  </si>
  <si>
    <t>Domagondong</t>
  </si>
  <si>
    <t>Kinalangan</t>
  </si>
  <si>
    <t>Comadogcadog</t>
  </si>
  <si>
    <t>Magais I</t>
  </si>
  <si>
    <t>Magais II</t>
  </si>
  <si>
    <t>Mansalaya</t>
  </si>
  <si>
    <t>Nagkalit</t>
  </si>
  <si>
    <t>Palaspas</t>
  </si>
  <si>
    <t>Pamplona</t>
  </si>
  <si>
    <t>Pasay</t>
  </si>
  <si>
    <t>Pinagdapian</t>
  </si>
  <si>
    <t>Pinugusan</t>
  </si>
  <si>
    <t>Zone I Fatima (Pob.)</t>
  </si>
  <si>
    <t>Zone II San Antonio (Pob.)</t>
  </si>
  <si>
    <t>Poblacion Zone III</t>
  </si>
  <si>
    <t>Santa Rita I</t>
  </si>
  <si>
    <t>Santa Rita II</t>
  </si>
  <si>
    <t>Sinuknipan I</t>
  </si>
  <si>
    <t>Sinuknipan II</t>
  </si>
  <si>
    <t>Sugsugin</t>
  </si>
  <si>
    <t>Tabion</t>
  </si>
  <si>
    <t>Tomagoktok</t>
  </si>
  <si>
    <t>Cagbunga</t>
  </si>
  <si>
    <t>Dahilig</t>
  </si>
  <si>
    <t>Loob</t>
  </si>
  <si>
    <t>Malbong</t>
  </si>
  <si>
    <t>Namuat</t>
  </si>
  <si>
    <t>Sampaloc</t>
  </si>
  <si>
    <t>District I (Pob.)</t>
  </si>
  <si>
    <t>District II (Pob.)</t>
  </si>
  <si>
    <t>Ason (Anson)</t>
  </si>
  <si>
    <t>Binagasbasan</t>
  </si>
  <si>
    <t>Cagamutan</t>
  </si>
  <si>
    <t>Cagnipa</t>
  </si>
  <si>
    <t>Canlong</t>
  </si>
  <si>
    <t>Dangla</t>
  </si>
  <si>
    <t>Denrica</t>
  </si>
  <si>
    <t>Mansangat</t>
  </si>
  <si>
    <t>Sumaoy</t>
  </si>
  <si>
    <t>Tamiawon</t>
  </si>
  <si>
    <t>Toytoy</t>
  </si>
  <si>
    <t>Abucayan</t>
  </si>
  <si>
    <t>Bagumbayan Grande (Pob.)</t>
  </si>
  <si>
    <t>Bagumbayan Pequeño (Pob.)</t>
  </si>
  <si>
    <t>Balaynan</t>
  </si>
  <si>
    <t>Belen (Pob.)</t>
  </si>
  <si>
    <t>Cagaycay</t>
  </si>
  <si>
    <t>Catagbacan</t>
  </si>
  <si>
    <t>Digdigon</t>
  </si>
  <si>
    <t>Gimaga</t>
  </si>
  <si>
    <t>Halawig-Gogon</t>
  </si>
  <si>
    <t>Hiwacloy</t>
  </si>
  <si>
    <t>La Purisima (Pob.)</t>
  </si>
  <si>
    <t>Lamon</t>
  </si>
  <si>
    <t>Matacla</t>
  </si>
  <si>
    <t>Maymatan</t>
  </si>
  <si>
    <t>Maysalay</t>
  </si>
  <si>
    <t>Napawon (Napunuon)</t>
  </si>
  <si>
    <t>Panday (Pob.)</t>
  </si>
  <si>
    <t>Payatan</t>
  </si>
  <si>
    <t>Salog</t>
  </si>
  <si>
    <t>San Benito (Pob.)</t>
  </si>
  <si>
    <t>San Isidro West</t>
  </si>
  <si>
    <t>San Juan Bautista (Pob.)</t>
  </si>
  <si>
    <t>San Juan Evangelista (Pob.)</t>
  </si>
  <si>
    <t>San Pedro (Aroro)</t>
  </si>
  <si>
    <t>Scout Fuentebella</t>
  </si>
  <si>
    <t>Tagongtong</t>
  </si>
  <si>
    <t>Tamban (Mabini)</t>
  </si>
  <si>
    <t>Taytay (Halgon East)</t>
  </si>
  <si>
    <t>Del Rosario (Banao)</t>
  </si>
  <si>
    <t>La Anunciacion</t>
  </si>
  <si>
    <t>La Trinidad</t>
  </si>
  <si>
    <t>Perpetual Help</t>
  </si>
  <si>
    <t>San Vicente Norte</t>
  </si>
  <si>
    <t>San Vicente Sur</t>
  </si>
  <si>
    <t>Santa Cruz Norte</t>
  </si>
  <si>
    <t>Santa Cruz Sur</t>
  </si>
  <si>
    <t>Agosais</t>
  </si>
  <si>
    <t>Agpo-Camagong-Tabog</t>
  </si>
  <si>
    <t>Bocogan</t>
  </si>
  <si>
    <t>Balaton</t>
  </si>
  <si>
    <t>Binanuahan</t>
  </si>
  <si>
    <t>Cabotonan</t>
  </si>
  <si>
    <t>Dahat</t>
  </si>
  <si>
    <t>Ginorangan (Genorangan)</t>
  </si>
  <si>
    <t>Gimagtocon</t>
  </si>
  <si>
    <t>Guibahoy</t>
  </si>
  <si>
    <t>Himanag</t>
  </si>
  <si>
    <t>Kinahologan</t>
  </si>
  <si>
    <t>Loho</t>
  </si>
  <si>
    <t>Mangogon</t>
  </si>
  <si>
    <t>Mapid</t>
  </si>
  <si>
    <t>Olas</t>
  </si>
  <si>
    <t>Omalo</t>
  </si>
  <si>
    <t>Panagan</t>
  </si>
  <si>
    <t>Panicuan</t>
  </si>
  <si>
    <t>San Isidro Sur (Pob.)</t>
  </si>
  <si>
    <t>San Isidro Norte (Pob.)</t>
  </si>
  <si>
    <t>San Sebastian</t>
  </si>
  <si>
    <t>Santa Maria (Pob.)</t>
  </si>
  <si>
    <t>Saripongpong (Pob.)</t>
  </si>
  <si>
    <t>Sipaco</t>
  </si>
  <si>
    <t>Aslong</t>
  </si>
  <si>
    <t>Awayan</t>
  </si>
  <si>
    <t>Bagadion</t>
  </si>
  <si>
    <t>Bagamelon</t>
  </si>
  <si>
    <t>Bahao</t>
  </si>
  <si>
    <t>Beguito Nuevo</t>
  </si>
  <si>
    <t>Beguito Viejo</t>
  </si>
  <si>
    <t>Begajo Norte</t>
  </si>
  <si>
    <t>Begajo Sur</t>
  </si>
  <si>
    <t>Busak</t>
  </si>
  <si>
    <t>Caima</t>
  </si>
  <si>
    <t>Calabnigan</t>
  </si>
  <si>
    <t>Cambalidio</t>
  </si>
  <si>
    <t>Candami</t>
  </si>
  <si>
    <t>Candato</t>
  </si>
  <si>
    <t>Cuyapi</t>
  </si>
  <si>
    <t>Danawan</t>
  </si>
  <si>
    <t>Duang Niog</t>
  </si>
  <si>
    <t>Handong</t>
  </si>
  <si>
    <t>Ibid</t>
  </si>
  <si>
    <t>Inalahan</t>
  </si>
  <si>
    <t>Labao</t>
  </si>
  <si>
    <t>Libod I</t>
  </si>
  <si>
    <t>Libod II</t>
  </si>
  <si>
    <t>Loba-loba</t>
  </si>
  <si>
    <t>Malansad Nuevo</t>
  </si>
  <si>
    <t>Malansad Viejo</t>
  </si>
  <si>
    <t>Malbogon</t>
  </si>
  <si>
    <t>Mambayawas</t>
  </si>
  <si>
    <t>Mambulo Nuevo</t>
  </si>
  <si>
    <t>Mambulo Viejo</t>
  </si>
  <si>
    <t>Mancawayan</t>
  </si>
  <si>
    <t>Mandacanan</t>
  </si>
  <si>
    <t>Mantalisay</t>
  </si>
  <si>
    <t>Padlos</t>
  </si>
  <si>
    <t>Pag-Oring Nuevo</t>
  </si>
  <si>
    <t>Pag-Oring Viejo</t>
  </si>
  <si>
    <t>Palangon</t>
  </si>
  <si>
    <t>Palong</t>
  </si>
  <si>
    <t>Patag</t>
  </si>
  <si>
    <t>Planza</t>
  </si>
  <si>
    <t>Potot</t>
  </si>
  <si>
    <t>Puro-Batia</t>
  </si>
  <si>
    <t>Rongos</t>
  </si>
  <si>
    <t>Sibujo</t>
  </si>
  <si>
    <t>Sigamot</t>
  </si>
  <si>
    <t>Station-Church Site</t>
  </si>
  <si>
    <t>Taban-Fundado</t>
  </si>
  <si>
    <t>Tampuhan</t>
  </si>
  <si>
    <t>Tanag</t>
  </si>
  <si>
    <t>Tinalmud Nuevo</t>
  </si>
  <si>
    <t>Tinalmud Viejo</t>
  </si>
  <si>
    <t>Tinangkihan</t>
  </si>
  <si>
    <t>Udoc</t>
  </si>
  <si>
    <t>Umalo</t>
  </si>
  <si>
    <t>Villasocorro</t>
  </si>
  <si>
    <t>Villadima (Santa Cruz)</t>
  </si>
  <si>
    <t>Alleomar</t>
  </si>
  <si>
    <t>Bagangan Sr.</t>
  </si>
  <si>
    <t>Bel-Cruz</t>
  </si>
  <si>
    <t>Barrera Jr.</t>
  </si>
  <si>
    <t>Barrera Sr.</t>
  </si>
  <si>
    <t>Belwang</t>
  </si>
  <si>
    <t>Buenasuerte</t>
  </si>
  <si>
    <t>Bulawan Jr.</t>
  </si>
  <si>
    <t>Bulawan Sr.</t>
  </si>
  <si>
    <t>Cabutagan</t>
  </si>
  <si>
    <t>Kaibigan</t>
  </si>
  <si>
    <t>Casay</t>
  </si>
  <si>
    <t>Colacling (Del Rosario)</t>
  </si>
  <si>
    <t>Haluban (Pigbasagan)</t>
  </si>
  <si>
    <t>Napolidan</t>
  </si>
  <si>
    <t>Polantuna</t>
  </si>
  <si>
    <t>San Rafael Norte</t>
  </si>
  <si>
    <t>San Rafael Sur</t>
  </si>
  <si>
    <t>Tible</t>
  </si>
  <si>
    <t>Tapi (Lupi Nuevo)</t>
  </si>
  <si>
    <t>Barobaybay</t>
  </si>
  <si>
    <t>Bell (Pob.)</t>
  </si>
  <si>
    <t>Carangcang</t>
  </si>
  <si>
    <t>Carigsa</t>
  </si>
  <si>
    <t>Casuray</t>
  </si>
  <si>
    <t>Monserrat (Pob.)</t>
  </si>
  <si>
    <t>Ponong</t>
  </si>
  <si>
    <t>San Pantaleon (Pob.)</t>
  </si>
  <si>
    <t>Santa Rosa</t>
  </si>
  <si>
    <t>Alimbuyog</t>
  </si>
  <si>
    <t>Amparado (Pob.)</t>
  </si>
  <si>
    <t>Balagbag</t>
  </si>
  <si>
    <t>Borongborongan</t>
  </si>
  <si>
    <t>Capucnasan</t>
  </si>
  <si>
    <t>Dalipay</t>
  </si>
  <si>
    <t>Flordeliz</t>
  </si>
  <si>
    <t>Lipot</t>
  </si>
  <si>
    <t>Mayaopayawan</t>
  </si>
  <si>
    <t>Maycatmon</t>
  </si>
  <si>
    <t>Maydaso</t>
  </si>
  <si>
    <t>Tarusanan</t>
  </si>
  <si>
    <t>Bagolatao</t>
  </si>
  <si>
    <t>Bagongbong</t>
  </si>
  <si>
    <t>Baliuag Nuevo</t>
  </si>
  <si>
    <t>Baliuag Viejo</t>
  </si>
  <si>
    <t>Catanusan</t>
  </si>
  <si>
    <t>Del Carmen-Del Rosario (Pob.)</t>
  </si>
  <si>
    <t>Del Socorro</t>
  </si>
  <si>
    <t>Hobo</t>
  </si>
  <si>
    <t>Irayang Solong</t>
  </si>
  <si>
    <t>Magadap</t>
  </si>
  <si>
    <t>Manapao</t>
  </si>
  <si>
    <t>Mataoroc</t>
  </si>
  <si>
    <t>Salingogon</t>
  </si>
  <si>
    <t>San Felipe-Santiago (Pob.)</t>
  </si>
  <si>
    <t>San Juan-San Lorenzo (Pob.)</t>
  </si>
  <si>
    <t>Taban</t>
  </si>
  <si>
    <t>Tariric</t>
  </si>
  <si>
    <t>Timbang</t>
  </si>
  <si>
    <t>Angustia (Angustia Inapatan)</t>
  </si>
  <si>
    <t>Antipolo Old</t>
  </si>
  <si>
    <t>Antipolo Young</t>
  </si>
  <si>
    <t>Aro-aldao</t>
  </si>
  <si>
    <t>Bustrac</t>
  </si>
  <si>
    <t>Inapatan (Del Rosario Inapatan)</t>
  </si>
  <si>
    <t>Dolorosa (Dolorosa Inapatan)</t>
  </si>
  <si>
    <t>Duran (Jesus Duran)</t>
  </si>
  <si>
    <t>La Purisima (La Purisima Agupit)</t>
  </si>
  <si>
    <t>Lourdes Old</t>
  </si>
  <si>
    <t>Lourdes Young</t>
  </si>
  <si>
    <t>La Opinion</t>
  </si>
  <si>
    <t>Paloyon Proper (Sagrada Paloyon)</t>
  </si>
  <si>
    <t>Salvacion Que Gatos</t>
  </si>
  <si>
    <t>San Antonio (Pob.)</t>
  </si>
  <si>
    <t>San Antonio Ogbon</t>
  </si>
  <si>
    <t>San Esteban (Pob.)</t>
  </si>
  <si>
    <t>San Isidro Inapatan</t>
  </si>
  <si>
    <t>Malawag (San Jose Malawag)</t>
  </si>
  <si>
    <t>San Jose (San Jose Pangaraon)</t>
  </si>
  <si>
    <t>San Luis (Pob.)</t>
  </si>
  <si>
    <t>San Roque Madawon</t>
  </si>
  <si>
    <t>San Roque Sagumay</t>
  </si>
  <si>
    <t>San Vicente Gorong-Gorong</t>
  </si>
  <si>
    <t>San Vicente Ogbon</t>
  </si>
  <si>
    <t>Santa Barbara (Maliban)</t>
  </si>
  <si>
    <t>Santa Elena Baras</t>
  </si>
  <si>
    <t>Santa Lucia Baras</t>
  </si>
  <si>
    <t>Santiago Old</t>
  </si>
  <si>
    <t>Santiago Young</t>
  </si>
  <si>
    <t>Tandaay</t>
  </si>
  <si>
    <t>Topas Proper</t>
  </si>
  <si>
    <t>Topas Sogod</t>
  </si>
  <si>
    <t>Paloyon Oriental</t>
  </si>
  <si>
    <t>Bagumbayan Norte</t>
  </si>
  <si>
    <t>Bagumbayan Sur</t>
  </si>
  <si>
    <t>Balatas</t>
  </si>
  <si>
    <t>Calauag</t>
  </si>
  <si>
    <t>Carolina</t>
  </si>
  <si>
    <t>Concepcion Grande</t>
  </si>
  <si>
    <t>Dayangdang</t>
  </si>
  <si>
    <t>Dinaga</t>
  </si>
  <si>
    <t>Igualdad Interior</t>
  </si>
  <si>
    <t>Lerma</t>
  </si>
  <si>
    <t>Liboton</t>
  </si>
  <si>
    <t>Mabolo</t>
  </si>
  <si>
    <t>Pacol</t>
  </si>
  <si>
    <t>Panicuason</t>
  </si>
  <si>
    <t>Tabuco</t>
  </si>
  <si>
    <t>Triangulo</t>
  </si>
  <si>
    <t>Ayugan</t>
  </si>
  <si>
    <t>Cabariwan</t>
  </si>
  <si>
    <t>Gatbo</t>
  </si>
  <si>
    <t>Guinaban</t>
  </si>
  <si>
    <t>Hanawan</t>
  </si>
  <si>
    <t>Hibago</t>
  </si>
  <si>
    <t>La Purisima Nuevo</t>
  </si>
  <si>
    <t>May-Ogob</t>
  </si>
  <si>
    <t>New Moriones</t>
  </si>
  <si>
    <t>Old Moriones</t>
  </si>
  <si>
    <t>Poblacion Central</t>
  </si>
  <si>
    <t>Poblacion East</t>
  </si>
  <si>
    <t>Poblacion West</t>
  </si>
  <si>
    <t>San Jose Oras</t>
  </si>
  <si>
    <t>San Roque Commonal</t>
  </si>
  <si>
    <t>Villaflorida</t>
  </si>
  <si>
    <t>Cagbibi</t>
  </si>
  <si>
    <t>Calawat</t>
  </si>
  <si>
    <t>Patong</t>
  </si>
  <si>
    <t>Veneracion (Taguilid)</t>
  </si>
  <si>
    <t>Tampadong</t>
  </si>
  <si>
    <t>Caranan</t>
  </si>
  <si>
    <t>Cuco</t>
  </si>
  <si>
    <t>Dalupaon</t>
  </si>
  <si>
    <t>Macad (Hebrio Lourdes)</t>
  </si>
  <si>
    <t>Hubo</t>
  </si>
  <si>
    <t>Itulan</t>
  </si>
  <si>
    <t>Odicon</t>
  </si>
  <si>
    <t>Quitang</t>
  </si>
  <si>
    <t>San Cirilo (Pob.)</t>
  </si>
  <si>
    <t>Santa Rosa Del Norte (Pob.)</t>
  </si>
  <si>
    <t>Santa Rosa Del Sur (Pob.)</t>
  </si>
  <si>
    <t>Tilnac</t>
  </si>
  <si>
    <t>Tinalmud</t>
  </si>
  <si>
    <t>Anayan</t>
  </si>
  <si>
    <t>Bagong Sirang</t>
  </si>
  <si>
    <t>Binanwaanan</t>
  </si>
  <si>
    <t>Binobong</t>
  </si>
  <si>
    <t>Cadlan</t>
  </si>
  <si>
    <t>Caroyroyan</t>
  </si>
  <si>
    <t>Curry</t>
  </si>
  <si>
    <t>Himaao</t>
  </si>
  <si>
    <t>New San Roque</t>
  </si>
  <si>
    <t>Old San Roque (Pob.)</t>
  </si>
  <si>
    <t>Palestina</t>
  </si>
  <si>
    <t>Sagurong</t>
  </si>
  <si>
    <t>Tagbong</t>
  </si>
  <si>
    <t>Tinangis</t>
  </si>
  <si>
    <t>Ayugao</t>
  </si>
  <si>
    <t>Baliguian</t>
  </si>
  <si>
    <t>Bantugan</t>
  </si>
  <si>
    <t>Bicalen</t>
  </si>
  <si>
    <t>Bitaogan</t>
  </si>
  <si>
    <t>Lagha</t>
  </si>
  <si>
    <t>Liwacsa</t>
  </si>
  <si>
    <t>Maangas</t>
  </si>
  <si>
    <t>Patrocinio</t>
  </si>
  <si>
    <t>Agao-ao</t>
  </si>
  <si>
    <t>Agrupacion</t>
  </si>
  <si>
    <t>Amomokpok</t>
  </si>
  <si>
    <t>Apale</t>
  </si>
  <si>
    <t>Banga Caves</t>
  </si>
  <si>
    <t>Baya</t>
  </si>
  <si>
    <t>Binahan Proper</t>
  </si>
  <si>
    <t>Binahan Upper</t>
  </si>
  <si>
    <t>Cabadisan</t>
  </si>
  <si>
    <t>Cabinitan</t>
  </si>
  <si>
    <t>Caditaan</t>
  </si>
  <si>
    <t>Godofredo Reyes Sr. (Catabangan Crossing)</t>
  </si>
  <si>
    <t>Catabangan Proper</t>
  </si>
  <si>
    <t>Inandawa</t>
  </si>
  <si>
    <t>Laguio</t>
  </si>
  <si>
    <t>Lanipga-Cawayan</t>
  </si>
  <si>
    <t>Liboro</t>
  </si>
  <si>
    <t>Lohong</t>
  </si>
  <si>
    <t>Lower Omon</t>
  </si>
  <si>
    <t>Lower Santa Cruz</t>
  </si>
  <si>
    <t>Panaytayan Nuevo</t>
  </si>
  <si>
    <t>Patalunan</t>
  </si>
  <si>
    <t>Poblacion Ilaod</t>
  </si>
  <si>
    <t>Poblacion Iraya</t>
  </si>
  <si>
    <t>Port Junction Norte</t>
  </si>
  <si>
    <t>Port Junction Sur</t>
  </si>
  <si>
    <t>Samay</t>
  </si>
  <si>
    <t>F. Simeon (Pugod)</t>
  </si>
  <si>
    <t>Upper Omon</t>
  </si>
  <si>
    <t>Upper Santa Cruz</t>
  </si>
  <si>
    <t>Aniog</t>
  </si>
  <si>
    <t>Atulayan</t>
  </si>
  <si>
    <t>Buracan</t>
  </si>
  <si>
    <t>Catalotoan</t>
  </si>
  <si>
    <t>Kilantaao</t>
  </si>
  <si>
    <t>Kilomaon</t>
  </si>
  <si>
    <t>Mabca</t>
  </si>
  <si>
    <t>Minadongjol</t>
  </si>
  <si>
    <t>Nato</t>
  </si>
  <si>
    <t>Patitinan</t>
  </si>
  <si>
    <t>Sibaguan</t>
  </si>
  <si>
    <t>Tinorongan</t>
  </si>
  <si>
    <t>Turague</t>
  </si>
  <si>
    <t>Alianza</t>
  </si>
  <si>
    <t>Beberon</t>
  </si>
  <si>
    <t>Bical</t>
  </si>
  <si>
    <t>Bocal</t>
  </si>
  <si>
    <t>Bonifacio (Pob.)</t>
  </si>
  <si>
    <t>Buenavista (Pob.)</t>
  </si>
  <si>
    <t>Calascagas</t>
  </si>
  <si>
    <t>Cotmo</t>
  </si>
  <si>
    <t>Daculang Tubig</t>
  </si>
  <si>
    <t>Del Pilar (Pob.)</t>
  </si>
  <si>
    <t>Gñaran</t>
  </si>
  <si>
    <t>Grijalvo</t>
  </si>
  <si>
    <t>Lupi</t>
  </si>
  <si>
    <t>Maragñi</t>
  </si>
  <si>
    <t>Pamukid</t>
  </si>
  <si>
    <t>Pinamasagan</t>
  </si>
  <si>
    <t>Pipian</t>
  </si>
  <si>
    <t>Rizal (Pob.)</t>
  </si>
  <si>
    <t>San Joaquin</t>
  </si>
  <si>
    <t>Tagpocol</t>
  </si>
  <si>
    <t>Adiangao</t>
  </si>
  <si>
    <t>Boclod</t>
  </si>
  <si>
    <t>Calalahan</t>
  </si>
  <si>
    <t>Calawit</t>
  </si>
  <si>
    <t>Danlog</t>
  </si>
  <si>
    <t>Dolo</t>
  </si>
  <si>
    <t>Kinalansan</t>
  </si>
  <si>
    <t>Manzana</t>
  </si>
  <si>
    <t>Minoro</t>
  </si>
  <si>
    <t>Palale</t>
  </si>
  <si>
    <t>Ponglon</t>
  </si>
  <si>
    <t>Pugay</t>
  </si>
  <si>
    <t>Soledad (Pob.)</t>
  </si>
  <si>
    <t>Telegrafo</t>
  </si>
  <si>
    <t>Tominawog</t>
  </si>
  <si>
    <t>Aldezar</t>
  </si>
  <si>
    <t>Alteza</t>
  </si>
  <si>
    <t>Anib</t>
  </si>
  <si>
    <t>Azucena</t>
  </si>
  <si>
    <t>Binahian</t>
  </si>
  <si>
    <t>Bolo Sur</t>
  </si>
  <si>
    <t>Bolo Norte</t>
  </si>
  <si>
    <t>Bulan</t>
  </si>
  <si>
    <t>Bulawan</t>
  </si>
  <si>
    <t>Cabuyao</t>
  </si>
  <si>
    <t>Calagbangan</t>
  </si>
  <si>
    <t>Calampinay</t>
  </si>
  <si>
    <t>Carayrayan</t>
  </si>
  <si>
    <t>Gabi</t>
  </si>
  <si>
    <t>Gaongan</t>
  </si>
  <si>
    <t>Impig</t>
  </si>
  <si>
    <t>Lipilip</t>
  </si>
  <si>
    <t>Lubigan Jr.</t>
  </si>
  <si>
    <t>Lubigan Sr.</t>
  </si>
  <si>
    <t>Malaguico</t>
  </si>
  <si>
    <t>Malubago</t>
  </si>
  <si>
    <t>Manangle</t>
  </si>
  <si>
    <t>Mangga</t>
  </si>
  <si>
    <t>Mangapo</t>
  </si>
  <si>
    <t>Manlubang</t>
  </si>
  <si>
    <t>Mantila</t>
  </si>
  <si>
    <t>North Centro (Pob.)</t>
  </si>
  <si>
    <t>North Villazar</t>
  </si>
  <si>
    <t>Salanda</t>
  </si>
  <si>
    <t>Serranzana</t>
  </si>
  <si>
    <t>South Centro (Pob.)</t>
  </si>
  <si>
    <t>South Villazar</t>
  </si>
  <si>
    <t>Tula-tula</t>
  </si>
  <si>
    <t>Vigaan</t>
  </si>
  <si>
    <t>Yabo</t>
  </si>
  <si>
    <t>Boboan</t>
  </si>
  <si>
    <t>Butawanan</t>
  </si>
  <si>
    <t>Homestead</t>
  </si>
  <si>
    <t>Malaconini</t>
  </si>
  <si>
    <t>Nalayahan</t>
  </si>
  <si>
    <t>Matandang Siruma</t>
  </si>
  <si>
    <t>Pinitan</t>
  </si>
  <si>
    <t>Pamintan-Bantilan</t>
  </si>
  <si>
    <t>San Ramon (Daldagon)</t>
  </si>
  <si>
    <t>Sulpa</t>
  </si>
  <si>
    <t>Tandoc</t>
  </si>
  <si>
    <t>Tongo-Bantigue</t>
  </si>
  <si>
    <t>Vito</t>
  </si>
  <si>
    <t>Abo</t>
  </si>
  <si>
    <t>Cabalinadan</t>
  </si>
  <si>
    <t>Caraycayon</t>
  </si>
  <si>
    <t>Casuna</t>
  </si>
  <si>
    <t>Consocep</t>
  </si>
  <si>
    <t>Coyaoyao</t>
  </si>
  <si>
    <t>Gaao</t>
  </si>
  <si>
    <t>Gingaroy</t>
  </si>
  <si>
    <t>Huyonhuyon</t>
  </si>
  <si>
    <t>Mabalodbalod</t>
  </si>
  <si>
    <t>May-Anao</t>
  </si>
  <si>
    <t>Talojongon</t>
  </si>
  <si>
    <t>Tinawagan</t>
  </si>
  <si>
    <t>Vinagre</t>
  </si>
  <si>
    <t>Agay-Ayan</t>
  </si>
  <si>
    <t>Banga</t>
  </si>
  <si>
    <t>Bolaobalite</t>
  </si>
  <si>
    <t>Bani</t>
  </si>
  <si>
    <t>Bataan</t>
  </si>
  <si>
    <t>Binalay</t>
  </si>
  <si>
    <t>Cagliliog</t>
  </si>
  <si>
    <t>Caloco</t>
  </si>
  <si>
    <t>Canayonan</t>
  </si>
  <si>
    <t>Cawaynan</t>
  </si>
  <si>
    <t>Daligan</t>
  </si>
  <si>
    <t>Filarca (Pob.)</t>
  </si>
  <si>
    <t>Magsaysay (Camp 4)</t>
  </si>
  <si>
    <t>Magtang</t>
  </si>
  <si>
    <t>La Medalla (Mile 9)</t>
  </si>
  <si>
    <t>New Caaluan</t>
  </si>
  <si>
    <t>Olag Grande</t>
  </si>
  <si>
    <t>Olag Pequeño</t>
  </si>
  <si>
    <t>Old Caaluan</t>
  </si>
  <si>
    <t>Pantat</t>
  </si>
  <si>
    <t>Sagrada (Camp 6)</t>
  </si>
  <si>
    <t>San Jose (Tiltilan)</t>
  </si>
  <si>
    <t>San Ramon (Camp 7)</t>
  </si>
  <si>
    <t>Tambang</t>
  </si>
  <si>
    <t>Tierra Nevada</t>
  </si>
  <si>
    <t>Union</t>
  </si>
  <si>
    <t>Salvacion Poblacion</t>
  </si>
  <si>
    <t>Bacak</t>
  </si>
  <si>
    <t>Bagatabao</t>
  </si>
  <si>
    <t>Bugao</t>
  </si>
  <si>
    <t>Cahan</t>
  </si>
  <si>
    <t>Quigaray</t>
  </si>
  <si>
    <t>Quezon (Pancayanan)</t>
  </si>
  <si>
    <t>Salvacion (Panuto)</t>
  </si>
  <si>
    <t>San Rafael (Mahantod)</t>
  </si>
  <si>
    <t>Santa Mesa</t>
  </si>
  <si>
    <t>Suchan</t>
  </si>
  <si>
    <t>Abihao</t>
  </si>
  <si>
    <t>Agban</t>
  </si>
  <si>
    <t>Benticayan</t>
  </si>
  <si>
    <t>Caragumihan</t>
  </si>
  <si>
    <t>Batolinao</t>
  </si>
  <si>
    <t>Ginitligan</t>
  </si>
  <si>
    <t>Guinsaanan</t>
  </si>
  <si>
    <t>J. M. Alberto</t>
  </si>
  <si>
    <t>Macutal</t>
  </si>
  <si>
    <t>Moning</t>
  </si>
  <si>
    <t>Nagbarorong</t>
  </si>
  <si>
    <t>P. Teston</t>
  </si>
  <si>
    <t>Paniquihan</t>
  </si>
  <si>
    <t>Eastern Poblacion</t>
  </si>
  <si>
    <t>Puraran</t>
  </si>
  <si>
    <t>Tilod</t>
  </si>
  <si>
    <t>Western Poblacion</t>
  </si>
  <si>
    <t>Aroyao Pequeño</t>
  </si>
  <si>
    <t>Banawang</t>
  </si>
  <si>
    <t>Batalay</t>
  </si>
  <si>
    <t>Bote</t>
  </si>
  <si>
    <t>Carorian</t>
  </si>
  <si>
    <t>Marinawa</t>
  </si>
  <si>
    <t>Mintay</t>
  </si>
  <si>
    <t>Oguis</t>
  </si>
  <si>
    <t>Pananaogan</t>
  </si>
  <si>
    <t>Libod Poblacion</t>
  </si>
  <si>
    <t>Sibacungan</t>
  </si>
  <si>
    <t>Tamburan</t>
  </si>
  <si>
    <t>Tilis</t>
  </si>
  <si>
    <t>Baybay (Pob.)</t>
  </si>
  <si>
    <t>Bocon</t>
  </si>
  <si>
    <t>Bothoan (Pob.)</t>
  </si>
  <si>
    <t>Camburo</t>
  </si>
  <si>
    <t>Dariao</t>
  </si>
  <si>
    <t>Datag East</t>
  </si>
  <si>
    <t>Datag West</t>
  </si>
  <si>
    <t>Guiamlong</t>
  </si>
  <si>
    <t>Hitoma</t>
  </si>
  <si>
    <t>Icanbato (Pob.)</t>
  </si>
  <si>
    <t>Inalmasinan</t>
  </si>
  <si>
    <t>Iyao</t>
  </si>
  <si>
    <t>Maui</t>
  </si>
  <si>
    <t>Maysuran</t>
  </si>
  <si>
    <t>Milaviga</t>
  </si>
  <si>
    <t>Sabangan</t>
  </si>
  <si>
    <t>Sabloyon</t>
  </si>
  <si>
    <t>Supang</t>
  </si>
  <si>
    <t>Toytoy (Pob.)</t>
  </si>
  <si>
    <t>Tubli</t>
  </si>
  <si>
    <t>Tucao</t>
  </si>
  <si>
    <t>Obi</t>
  </si>
  <si>
    <t>Dororian</t>
  </si>
  <si>
    <t>Poblacion District I</t>
  </si>
  <si>
    <t>Poblacion District II</t>
  </si>
  <si>
    <t>Poblacion District III</t>
  </si>
  <si>
    <t>Sicmil</t>
  </si>
  <si>
    <t>Sioron</t>
  </si>
  <si>
    <t>Bagawang</t>
  </si>
  <si>
    <t>Balagñonan</t>
  </si>
  <si>
    <t>Baldoc</t>
  </si>
  <si>
    <t>Canlubi</t>
  </si>
  <si>
    <t>Santa Cruz (Catagbacan)</t>
  </si>
  <si>
    <t>Catamban</t>
  </si>
  <si>
    <t>Hiyop</t>
  </si>
  <si>
    <t>Libod (Pob.)</t>
  </si>
  <si>
    <t>Lumabao</t>
  </si>
  <si>
    <t>Marambong</t>
  </si>
  <si>
    <t>Napo (Pob.)</t>
  </si>
  <si>
    <t>Oga</t>
  </si>
  <si>
    <t>Pandan Del Norte (Pob.)</t>
  </si>
  <si>
    <t>Pandan Del Sur (Pob.)</t>
  </si>
  <si>
    <t>Panuto</t>
  </si>
  <si>
    <t>Salvacion (Tariwara)</t>
  </si>
  <si>
    <t>San Andres (Dinungsuran)</t>
  </si>
  <si>
    <t>San Isidro (Langob)</t>
  </si>
  <si>
    <t>Porot (San Jose)</t>
  </si>
  <si>
    <t>San Rafael (Bogtong)</t>
  </si>
  <si>
    <t>Tabugoc</t>
  </si>
  <si>
    <t>Tokio</t>
  </si>
  <si>
    <t>Wagdas</t>
  </si>
  <si>
    <t>Alinawan</t>
  </si>
  <si>
    <t>Babaguan</t>
  </si>
  <si>
    <t>Cabuyoan</t>
  </si>
  <si>
    <t>Cagdarao</t>
  </si>
  <si>
    <t>Maculiw</t>
  </si>
  <si>
    <t>Panay</t>
  </si>
  <si>
    <t>Taopon (Pangcayanan)</t>
  </si>
  <si>
    <t>San Joaquin (Pob.)</t>
  </si>
  <si>
    <t>Santa Ana (Pob.)</t>
  </si>
  <si>
    <t>Santo Santiago (Pob.)</t>
  </si>
  <si>
    <t>Tibo</t>
  </si>
  <si>
    <t>Alibuag</t>
  </si>
  <si>
    <t>Asgad (Juan M. Alberto)</t>
  </si>
  <si>
    <t>Barihay</t>
  </si>
  <si>
    <t>Batong Paloway</t>
  </si>
  <si>
    <t>Belmonte (Pob.)</t>
  </si>
  <si>
    <t>Bislig</t>
  </si>
  <si>
    <t>Bon-ot</t>
  </si>
  <si>
    <t>Cabungahan</t>
  </si>
  <si>
    <t>Cabcab</t>
  </si>
  <si>
    <t>Carangag</t>
  </si>
  <si>
    <t>Codon</t>
  </si>
  <si>
    <t>Comagaycay</t>
  </si>
  <si>
    <t>Datag</t>
  </si>
  <si>
    <t>Esperanza (Pob.)</t>
  </si>
  <si>
    <t>Hilawan</t>
  </si>
  <si>
    <t>Lictin</t>
  </si>
  <si>
    <t>Manambrag</t>
  </si>
  <si>
    <t>Mayngaway</t>
  </si>
  <si>
    <t>Palawig</t>
  </si>
  <si>
    <t>Puting Baybay</t>
  </si>
  <si>
    <t>Sapang Palay (Pob.)</t>
  </si>
  <si>
    <t>Tibang</t>
  </si>
  <si>
    <t>Timbaan</t>
  </si>
  <si>
    <t>Wagdas (Pob.)</t>
  </si>
  <si>
    <t>Yocti</t>
  </si>
  <si>
    <t>Balatohan</t>
  </si>
  <si>
    <t>Salvacion (Patagan)</t>
  </si>
  <si>
    <t>Buhi</t>
  </si>
  <si>
    <t>Dayawa</t>
  </si>
  <si>
    <t>Atsan (District I)</t>
  </si>
  <si>
    <t>Katipunan</t>
  </si>
  <si>
    <t>Kilikilihan</t>
  </si>
  <si>
    <t>Mabato</t>
  </si>
  <si>
    <t>Obo</t>
  </si>
  <si>
    <t>Pacogon</t>
  </si>
  <si>
    <t>Pangilao</t>
  </si>
  <si>
    <t>Paraiso</t>
  </si>
  <si>
    <t>Santa Elena (Patagan)</t>
  </si>
  <si>
    <t>Progreso</t>
  </si>
  <si>
    <t>San Juan (Aroyao)</t>
  </si>
  <si>
    <t>San Marcos</t>
  </si>
  <si>
    <t>Siay</t>
  </si>
  <si>
    <t>Tobrehon</t>
  </si>
  <si>
    <t>Almojuela</t>
  </si>
  <si>
    <t>Ananong</t>
  </si>
  <si>
    <t>Asuncion (Pob.)</t>
  </si>
  <si>
    <t>Batohonan</t>
  </si>
  <si>
    <t>Begonia</t>
  </si>
  <si>
    <t>Botinagan</t>
  </si>
  <si>
    <t>Ogbong</t>
  </si>
  <si>
    <t>Pedro Vera (Summit)</t>
  </si>
  <si>
    <t>Peñafrancia (Pob.)</t>
  </si>
  <si>
    <t>Quirino (Abugan)</t>
  </si>
  <si>
    <t>Roxas</t>
  </si>
  <si>
    <t>San Jose Poblacion</t>
  </si>
  <si>
    <t>San Jose Oco</t>
  </si>
  <si>
    <t>Soboc</t>
  </si>
  <si>
    <t>Tambongon</t>
  </si>
  <si>
    <t>Antipolo Del Norte</t>
  </si>
  <si>
    <t>Antipolo Del Sur</t>
  </si>
  <si>
    <t>Batag</t>
  </si>
  <si>
    <t>Bigaa</t>
  </si>
  <si>
    <t>Cabihian</t>
  </si>
  <si>
    <t>Calampong</t>
  </si>
  <si>
    <t>Calatagan Proper</t>
  </si>
  <si>
    <t>Calatagan Tibang</t>
  </si>
  <si>
    <t>Capilihan</t>
  </si>
  <si>
    <t>Casoocan</t>
  </si>
  <si>
    <t>Cavinitan</t>
  </si>
  <si>
    <t>Gogon Sirangan</t>
  </si>
  <si>
    <t>Concepcion (Pob.)</t>
  </si>
  <si>
    <t>Constantino (Pob.)</t>
  </si>
  <si>
    <t>Danicop</t>
  </si>
  <si>
    <t>Dugui San Vicente</t>
  </si>
  <si>
    <t>Dugui San Isidro</t>
  </si>
  <si>
    <t>Dugui Too</t>
  </si>
  <si>
    <t>F. Tacorda Village</t>
  </si>
  <si>
    <t>Francia (Pob.)</t>
  </si>
  <si>
    <t>Gogon Centro</t>
  </si>
  <si>
    <t>Hawan Grande</t>
  </si>
  <si>
    <t>Hawan Ilaya</t>
  </si>
  <si>
    <t>Hicming</t>
  </si>
  <si>
    <t>Juan M. Alberto (Poniton)</t>
  </si>
  <si>
    <t>Lanao (Pob.)</t>
  </si>
  <si>
    <t>Magnesia Del Norte</t>
  </si>
  <si>
    <t>Magnesia Del Sur</t>
  </si>
  <si>
    <t>Marcelo Alberto (Pob.)</t>
  </si>
  <si>
    <t>Marilima</t>
  </si>
  <si>
    <t>Pajo Baguio</t>
  </si>
  <si>
    <t>Pajo San Isidro</t>
  </si>
  <si>
    <t>Palnab Del Norte</t>
  </si>
  <si>
    <t>Palnab Del Sur</t>
  </si>
  <si>
    <t>Palta Big</t>
  </si>
  <si>
    <t>Palta Salvacion</t>
  </si>
  <si>
    <t>Palta Small</t>
  </si>
  <si>
    <t>Rawis (Pob.)</t>
  </si>
  <si>
    <t>San Isidro Village</t>
  </si>
  <si>
    <t>Ibong Sapa (San Vicente Sur)</t>
  </si>
  <si>
    <t>Simamla</t>
  </si>
  <si>
    <t>Sogod-Simamla</t>
  </si>
  <si>
    <t>Talisoy</t>
  </si>
  <si>
    <t>Sogod-Tibgao</t>
  </si>
  <si>
    <t>Tubaon</t>
  </si>
  <si>
    <t>Valencia</t>
  </si>
  <si>
    <t>Ambolong</t>
  </si>
  <si>
    <t>Amoroy</t>
  </si>
  <si>
    <t>Bagauma</t>
  </si>
  <si>
    <t>Balawing</t>
  </si>
  <si>
    <t>Cabangcalan</t>
  </si>
  <si>
    <t>Cabas-An</t>
  </si>
  <si>
    <t>Calanay</t>
  </si>
  <si>
    <t>Capsay</t>
  </si>
  <si>
    <t>Don Pablo Dela Rosa</t>
  </si>
  <si>
    <t>Gumahang</t>
  </si>
  <si>
    <t>Jaboyoan</t>
  </si>
  <si>
    <t>Lanang</t>
  </si>
  <si>
    <t>Luy-a</t>
  </si>
  <si>
    <t>Macabug</t>
  </si>
  <si>
    <t>Malubi</t>
  </si>
  <si>
    <t>Managanaga</t>
  </si>
  <si>
    <t>Mariposa</t>
  </si>
  <si>
    <t>Mataba</t>
  </si>
  <si>
    <t>Matalangtalang</t>
  </si>
  <si>
    <t>Nabongsoran</t>
  </si>
  <si>
    <t>Pangle</t>
  </si>
  <si>
    <t>Pinanaan</t>
  </si>
  <si>
    <t>Puro</t>
  </si>
  <si>
    <t>Syndicate</t>
  </si>
  <si>
    <t>Talib</t>
  </si>
  <si>
    <t>Tigbao</t>
  </si>
  <si>
    <t>Tinigban</t>
  </si>
  <si>
    <t>Baao</t>
  </si>
  <si>
    <t>Banase</t>
  </si>
  <si>
    <t>Batuila</t>
  </si>
  <si>
    <t>Cagara</t>
  </si>
  <si>
    <t>Cagpandan</t>
  </si>
  <si>
    <t>Cancahorao</t>
  </si>
  <si>
    <t>Canjunday</t>
  </si>
  <si>
    <t>Docol</t>
  </si>
  <si>
    <t>Eastern Capsay</t>
  </si>
  <si>
    <t>Gangao</t>
  </si>
  <si>
    <t>Lagta</t>
  </si>
  <si>
    <t>Lahong Proper</t>
  </si>
  <si>
    <t>Lahong Interior</t>
  </si>
  <si>
    <t>Lipata</t>
  </si>
  <si>
    <t>Madangcalan</t>
  </si>
  <si>
    <t>Magdalena</t>
  </si>
  <si>
    <t>Manoboc</t>
  </si>
  <si>
    <t>Obongon Diot</t>
  </si>
  <si>
    <t>Polot</t>
  </si>
  <si>
    <t>Potoson</t>
  </si>
  <si>
    <t>Sog-Ong</t>
  </si>
  <si>
    <t>Baybay (Lumocab)</t>
  </si>
  <si>
    <t>Bongcanaway</t>
  </si>
  <si>
    <t>Mabuhay (Bongcanaway III)</t>
  </si>
  <si>
    <t>Casamongan</t>
  </si>
  <si>
    <t>Guinbanwahan</t>
  </si>
  <si>
    <t>Ilaya</t>
  </si>
  <si>
    <t>Jangan</t>
  </si>
  <si>
    <t>Jintotolo</t>
  </si>
  <si>
    <t>Mapili</t>
  </si>
  <si>
    <t>Mapitogo</t>
  </si>
  <si>
    <t>Pajo</t>
  </si>
  <si>
    <t>Palane</t>
  </si>
  <si>
    <t>Panguiranan</t>
  </si>
  <si>
    <t>Panubigan</t>
  </si>
  <si>
    <t>Poblacion (Balud)</t>
  </si>
  <si>
    <t>Pulanduta</t>
  </si>
  <si>
    <t>Quinayangan Diotay</t>
  </si>
  <si>
    <t>Quinayangan Tonga</t>
  </si>
  <si>
    <t>Sampad</t>
  </si>
  <si>
    <t>San Andres (Quinayangan Dacu)</t>
  </si>
  <si>
    <t>Sapatos</t>
  </si>
  <si>
    <t>Tonga</t>
  </si>
  <si>
    <t>Ubo</t>
  </si>
  <si>
    <t>Victory (Victoria)</t>
  </si>
  <si>
    <t>Villa Alvarez</t>
  </si>
  <si>
    <t>Canares</t>
  </si>
  <si>
    <t>Cambañez</t>
  </si>
  <si>
    <t>Costa Rica</t>
  </si>
  <si>
    <t>Gibraltar</t>
  </si>
  <si>
    <t>Matabao</t>
  </si>
  <si>
    <t>Nasandig</t>
  </si>
  <si>
    <t>Panisihan</t>
  </si>
  <si>
    <t>Royroy</t>
  </si>
  <si>
    <t>Abaca</t>
  </si>
  <si>
    <t>Aguada</t>
  </si>
  <si>
    <t>Badiang</t>
  </si>
  <si>
    <t>Cadulawan</t>
  </si>
  <si>
    <t>Cagbatang</t>
  </si>
  <si>
    <t>Chimenea</t>
  </si>
  <si>
    <t>Curvada</t>
  </si>
  <si>
    <t>Divisoria</t>
  </si>
  <si>
    <t>Domorog</t>
  </si>
  <si>
    <t>Estampar</t>
  </si>
  <si>
    <t>Gahit</t>
  </si>
  <si>
    <t>Liong</t>
  </si>
  <si>
    <t>Maanahao</t>
  </si>
  <si>
    <t>Madamba</t>
  </si>
  <si>
    <t>Matayum</t>
  </si>
  <si>
    <t>Matubinao</t>
  </si>
  <si>
    <t>Mintac</t>
  </si>
  <si>
    <t>Nadawisan</t>
  </si>
  <si>
    <t>Tagboan</t>
  </si>
  <si>
    <t>Tuybo</t>
  </si>
  <si>
    <t>Villa Pogado</t>
  </si>
  <si>
    <t>Begia</t>
  </si>
  <si>
    <t>Calapayan</t>
  </si>
  <si>
    <t>Dalipe</t>
  </si>
  <si>
    <t>Guiom</t>
  </si>
  <si>
    <t>Gilotongan</t>
  </si>
  <si>
    <t>Itombato</t>
  </si>
  <si>
    <t>Looc</t>
  </si>
  <si>
    <t>Mactan</t>
  </si>
  <si>
    <t>Madbad</t>
  </si>
  <si>
    <t>R.M. Magbalon (Bebinan)</t>
  </si>
  <si>
    <t>Mahayahay</t>
  </si>
  <si>
    <t>Maihao</t>
  </si>
  <si>
    <t>Malbug</t>
  </si>
  <si>
    <t>Naro</t>
  </si>
  <si>
    <t>Pananawan</t>
  </si>
  <si>
    <t>Pulot</t>
  </si>
  <si>
    <t>Recodo</t>
  </si>
  <si>
    <t>Taberna</t>
  </si>
  <si>
    <t>Chico Island</t>
  </si>
  <si>
    <t>Lague-lague</t>
  </si>
  <si>
    <t>Palobandera</t>
  </si>
  <si>
    <t>Peña Island</t>
  </si>
  <si>
    <t>Pin-As</t>
  </si>
  <si>
    <t>Iraya</t>
  </si>
  <si>
    <t>Punta Batsan</t>
  </si>
  <si>
    <t>Tubog</t>
  </si>
  <si>
    <t>Albasan</t>
  </si>
  <si>
    <t>Boca Engaño</t>
  </si>
  <si>
    <t>Canomay</t>
  </si>
  <si>
    <t>Mababang Baybay</t>
  </si>
  <si>
    <t>Mabiton</t>
  </si>
  <si>
    <t>Nabasagan</t>
  </si>
  <si>
    <t>Nonoc</t>
  </si>
  <si>
    <t>Taguilid</t>
  </si>
  <si>
    <t>Imelda</t>
  </si>
  <si>
    <t>Balantay</t>
  </si>
  <si>
    <t>Balocawe</t>
  </si>
  <si>
    <t>Banahao</t>
  </si>
  <si>
    <t>Buenaflor</t>
  </si>
  <si>
    <t>Cabanoyoan</t>
  </si>
  <si>
    <t>Cabrera</t>
  </si>
  <si>
    <t>Cadulan</t>
  </si>
  <si>
    <t>Calabad</t>
  </si>
  <si>
    <t>Gaid</t>
  </si>
  <si>
    <t>Gregorio Alino (Pia-ong)</t>
  </si>
  <si>
    <t>Magcaraguit</t>
  </si>
  <si>
    <t>Mambog</t>
  </si>
  <si>
    <t>T.R. Yangco (Yanco)</t>
  </si>
  <si>
    <t>Agoho</t>
  </si>
  <si>
    <t>Almero</t>
  </si>
  <si>
    <t>Baras</t>
  </si>
  <si>
    <t>Iligan</t>
  </si>
  <si>
    <t>Labangtaytay</t>
  </si>
  <si>
    <t>Labrador</t>
  </si>
  <si>
    <t>Masbaranon</t>
  </si>
  <si>
    <t>Potingbato</t>
  </si>
  <si>
    <t>Sorosimbajan</t>
  </si>
  <si>
    <t>Tawad</t>
  </si>
  <si>
    <t>Tunga</t>
  </si>
  <si>
    <t>Villa</t>
  </si>
  <si>
    <t>Alas</t>
  </si>
  <si>
    <t>Ayat</t>
  </si>
  <si>
    <t>Bat-Ongan</t>
  </si>
  <si>
    <t>Bugtong</t>
  </si>
  <si>
    <t>Cabitan</t>
  </si>
  <si>
    <t>Cagmasoso</t>
  </si>
  <si>
    <t>Canomoy</t>
  </si>
  <si>
    <t>Centro</t>
  </si>
  <si>
    <t>Dayao</t>
  </si>
  <si>
    <t>Guincaiptan</t>
  </si>
  <si>
    <t>Lantangan</t>
  </si>
  <si>
    <t>Mabatobato</t>
  </si>
  <si>
    <t>Maolingon</t>
  </si>
  <si>
    <t>Nailaban</t>
  </si>
  <si>
    <t>Nanipsan</t>
  </si>
  <si>
    <t>Pinamangcaan</t>
  </si>
  <si>
    <t>Polo Dacu</t>
  </si>
  <si>
    <t>Santa Fe</t>
  </si>
  <si>
    <t>Tagpu</t>
  </si>
  <si>
    <t>Tumalaytay</t>
  </si>
  <si>
    <t>Laguinbanwa</t>
  </si>
  <si>
    <t>Anas</t>
  </si>
  <si>
    <t>Asid</t>
  </si>
  <si>
    <t>B. Titong</t>
  </si>
  <si>
    <t>Bantigue</t>
  </si>
  <si>
    <t>Bapor (Pob.)</t>
  </si>
  <si>
    <t>Bayombon</t>
  </si>
  <si>
    <t>Cagay</t>
  </si>
  <si>
    <t>Cawayan Exterior</t>
  </si>
  <si>
    <t>Cawayan Interior</t>
  </si>
  <si>
    <t>Centro (Pob.)</t>
  </si>
  <si>
    <t>Espinosa</t>
  </si>
  <si>
    <t>F. Magallanes</t>
  </si>
  <si>
    <t>Ibingay</t>
  </si>
  <si>
    <t>Kinamaligan</t>
  </si>
  <si>
    <t>Malinta</t>
  </si>
  <si>
    <t>Mapiña</t>
  </si>
  <si>
    <t>Mayngaran</t>
  </si>
  <si>
    <t>Nursery</t>
  </si>
  <si>
    <t>Pating (Pob.)</t>
  </si>
  <si>
    <t>Sinalongan</t>
  </si>
  <si>
    <t>Tugbo</t>
  </si>
  <si>
    <t>Ubongan Dacu</t>
  </si>
  <si>
    <t>Usab</t>
  </si>
  <si>
    <t>MILAGROS</t>
  </si>
  <si>
    <t>Bangad</t>
  </si>
  <si>
    <t>Bara</t>
  </si>
  <si>
    <t>Calasuche</t>
  </si>
  <si>
    <t>Calumpang (Taisan)</t>
  </si>
  <si>
    <t>Capaculan</t>
  </si>
  <si>
    <t>Cayabon</t>
  </si>
  <si>
    <t>Guinluthangan</t>
  </si>
  <si>
    <t>Jamorawon</t>
  </si>
  <si>
    <t>Magsalangi</t>
  </si>
  <si>
    <t>Matiporon</t>
  </si>
  <si>
    <t>Moises R. Espinosa</t>
  </si>
  <si>
    <t>Narangasan</t>
  </si>
  <si>
    <t>Pamangpangon</t>
  </si>
  <si>
    <t>Paraiso (Potot)</t>
  </si>
  <si>
    <t>Sawmill</t>
  </si>
  <si>
    <t>Tagbon</t>
  </si>
  <si>
    <t>Tinaclipan (Bato)</t>
  </si>
  <si>
    <t>Baang</t>
  </si>
  <si>
    <t>Barag</t>
  </si>
  <si>
    <t>Dacu</t>
  </si>
  <si>
    <t>Guintorelan</t>
  </si>
  <si>
    <t>Holjogon</t>
  </si>
  <si>
    <t>Lalaguna</t>
  </si>
  <si>
    <t>Lomocloc</t>
  </si>
  <si>
    <t>Luyong Catungan</t>
  </si>
  <si>
    <t>Mandali</t>
  </si>
  <si>
    <t>Mapuyo</t>
  </si>
  <si>
    <t>Marintoc</t>
  </si>
  <si>
    <t>Nasunduan</t>
  </si>
  <si>
    <t>Pinamalatican</t>
  </si>
  <si>
    <t>Pinamarbuhan</t>
  </si>
  <si>
    <t>Poblacion Dist. I</t>
  </si>
  <si>
    <t>Poblacion Dist. II</t>
  </si>
  <si>
    <t>Sambulawan</t>
  </si>
  <si>
    <t>Tabuc</t>
  </si>
  <si>
    <t>Tugawe</t>
  </si>
  <si>
    <t>Umabay Exterior</t>
  </si>
  <si>
    <t>Umabay Interior</t>
  </si>
  <si>
    <t>Cantorna</t>
  </si>
  <si>
    <t>Famosa</t>
  </si>
  <si>
    <t>Macarthur</t>
  </si>
  <si>
    <t>Maglambong</t>
  </si>
  <si>
    <t>Guinhadap</t>
  </si>
  <si>
    <t>Real</t>
  </si>
  <si>
    <t>Togoron</t>
  </si>
  <si>
    <t>Banco</t>
  </si>
  <si>
    <t>Biga-a</t>
  </si>
  <si>
    <t>Bontod</t>
  </si>
  <si>
    <t>Intusan</t>
  </si>
  <si>
    <t>Jose A. Abenir Sr. (Libtong)</t>
  </si>
  <si>
    <t>Malibas</t>
  </si>
  <si>
    <t>Maravilla</t>
  </si>
  <si>
    <t>Matugnao</t>
  </si>
  <si>
    <t>Miabas</t>
  </si>
  <si>
    <t>Nabangig</t>
  </si>
  <si>
    <t>Nipa</t>
  </si>
  <si>
    <t>Parina</t>
  </si>
  <si>
    <t>Piña</t>
  </si>
  <si>
    <t>Malatawan</t>
  </si>
  <si>
    <t>Bugang</t>
  </si>
  <si>
    <t>Bunducan</t>
  </si>
  <si>
    <t>Cabangrayan</t>
  </si>
  <si>
    <t>Calongongan</t>
  </si>
  <si>
    <t>Casabangan</t>
  </si>
  <si>
    <t>Guindawahan</t>
  </si>
  <si>
    <t>Labigan</t>
  </si>
  <si>
    <t>Lampuyang</t>
  </si>
  <si>
    <t>Palho</t>
  </si>
  <si>
    <t>Tanque</t>
  </si>
  <si>
    <t>Tubigan</t>
  </si>
  <si>
    <t>Ban-Ao</t>
  </si>
  <si>
    <t>Camayabsan</t>
  </si>
  <si>
    <t>Daanlungsod</t>
  </si>
  <si>
    <t>Dangpanan</t>
  </si>
  <si>
    <t>Guin-Awayan</t>
  </si>
  <si>
    <t>Guinhan-Ayan</t>
  </si>
  <si>
    <t>Locso-An</t>
  </si>
  <si>
    <t>Mahayag</t>
  </si>
  <si>
    <t>Manlut-Od</t>
  </si>
  <si>
    <t>Matagantang</t>
  </si>
  <si>
    <t>Naboctot</t>
  </si>
  <si>
    <t>Nagarao</t>
  </si>
  <si>
    <t>Nainday</t>
  </si>
  <si>
    <t>Naocondiot</t>
  </si>
  <si>
    <t>Pasiagon</t>
  </si>
  <si>
    <t>Quibrada</t>
  </si>
  <si>
    <t>Taboc</t>
  </si>
  <si>
    <t>Tan-Awan</t>
  </si>
  <si>
    <t>Taverna</t>
  </si>
  <si>
    <t>Tubod</t>
  </si>
  <si>
    <t>Villa Inocencio</t>
  </si>
  <si>
    <t>Altavista</t>
  </si>
  <si>
    <t>Benitinan</t>
  </si>
  <si>
    <t>Buenos Aires</t>
  </si>
  <si>
    <t>Cañelas</t>
  </si>
  <si>
    <t>Corbada</t>
  </si>
  <si>
    <t>Daplian</t>
  </si>
  <si>
    <t>Lahong</t>
  </si>
  <si>
    <t>Lumbia</t>
  </si>
  <si>
    <t>Magkaipit</t>
  </si>
  <si>
    <t>Minio</t>
  </si>
  <si>
    <t>Pinamoghaan</t>
  </si>
  <si>
    <t>Baybaydagat Pob. (District 1)</t>
  </si>
  <si>
    <t>Silangan Pob. (District 2)</t>
  </si>
  <si>
    <t>Magsasaka Pob. (District 3)</t>
  </si>
  <si>
    <t>Bayanihan Pob. (District 4)</t>
  </si>
  <si>
    <t>Resurreccion</t>
  </si>
  <si>
    <t>Sowa</t>
  </si>
  <si>
    <t>Valparaiso</t>
  </si>
  <si>
    <t>Almiñe</t>
  </si>
  <si>
    <t>Bagahanglad</t>
  </si>
  <si>
    <t>Bartolabac</t>
  </si>
  <si>
    <t>Calipat-An</t>
  </si>
  <si>
    <t>Dorong-an Daplian</t>
  </si>
  <si>
    <t>Interior</t>
  </si>
  <si>
    <t>Jagna-an</t>
  </si>
  <si>
    <t>District III (Pob.)</t>
  </si>
  <si>
    <t>District IV (Pob.)</t>
  </si>
  <si>
    <t>Roosevelt</t>
  </si>
  <si>
    <t>Washington</t>
  </si>
  <si>
    <t>Boca Chica</t>
  </si>
  <si>
    <t>Bolod (Pob.)</t>
  </si>
  <si>
    <t>Busing</t>
  </si>
  <si>
    <t>Dangcalan</t>
  </si>
  <si>
    <t>Halabangbaybay</t>
  </si>
  <si>
    <t>Iniwaran</t>
  </si>
  <si>
    <t>Ki-Buaya (Rizal)</t>
  </si>
  <si>
    <t>Ki-Romero (Roxas)</t>
  </si>
  <si>
    <t>Laurente</t>
  </si>
  <si>
    <t>Mapanique</t>
  </si>
  <si>
    <t>Nazareno</t>
  </si>
  <si>
    <t>Pinamasingan</t>
  </si>
  <si>
    <t>Quintina</t>
  </si>
  <si>
    <t>Terraplin (Pob.)</t>
  </si>
  <si>
    <t>Cueva</t>
  </si>
  <si>
    <t>Arado</t>
  </si>
  <si>
    <t>Armenia</t>
  </si>
  <si>
    <t>Badling</t>
  </si>
  <si>
    <t>Bonifacio</t>
  </si>
  <si>
    <t>Campana</t>
  </si>
  <si>
    <t>Candelaria</t>
  </si>
  <si>
    <t>Crossing</t>
  </si>
  <si>
    <t>Dapdap</t>
  </si>
  <si>
    <t>Madao</t>
  </si>
  <si>
    <t>Marcella</t>
  </si>
  <si>
    <t>Miaga</t>
  </si>
  <si>
    <t>Mongahay</t>
  </si>
  <si>
    <t>Paguihaman</t>
  </si>
  <si>
    <t>Panicijan</t>
  </si>
  <si>
    <t>San Mateo</t>
  </si>
  <si>
    <t>Simawa</t>
  </si>
  <si>
    <t>SORSOGON</t>
  </si>
  <si>
    <t>BARCELONA</t>
  </si>
  <si>
    <t>Bangate</t>
  </si>
  <si>
    <t>Cagang</t>
  </si>
  <si>
    <t>Jibong</t>
  </si>
  <si>
    <t>Lago</t>
  </si>
  <si>
    <t>Layog</t>
  </si>
  <si>
    <t>Luneta</t>
  </si>
  <si>
    <t>Macabari</t>
  </si>
  <si>
    <t>Mapapac</t>
  </si>
  <si>
    <t>Olandia</t>
  </si>
  <si>
    <t>Paghaluban</t>
  </si>
  <si>
    <t>Putiao</t>
  </si>
  <si>
    <t>Tagdon</t>
  </si>
  <si>
    <t>BULAN</t>
  </si>
  <si>
    <t>A. Bonifacio</t>
  </si>
  <si>
    <t>Abad Santos</t>
  </si>
  <si>
    <t>Aguinaldo</t>
  </si>
  <si>
    <t>Beguin</t>
  </si>
  <si>
    <t>Butag</t>
  </si>
  <si>
    <t>Cadandanan</t>
  </si>
  <si>
    <t>Calomagon</t>
  </si>
  <si>
    <t>Cocok-Cabitan</t>
  </si>
  <si>
    <t>Daganas</t>
  </si>
  <si>
    <t>Dolos</t>
  </si>
  <si>
    <t>E. Quirino</t>
  </si>
  <si>
    <t>Gate</t>
  </si>
  <si>
    <t>Benigno S. Aquino (Imelda)</t>
  </si>
  <si>
    <t>Inararan</t>
  </si>
  <si>
    <t>J. Gerona</t>
  </si>
  <si>
    <t>Lajong</t>
  </si>
  <si>
    <t>Marinab</t>
  </si>
  <si>
    <t>Nasuje</t>
  </si>
  <si>
    <t>Montecalvario</t>
  </si>
  <si>
    <t>N. Roque (Rizal)</t>
  </si>
  <si>
    <t>Namo</t>
  </si>
  <si>
    <t>Obrero</t>
  </si>
  <si>
    <t>Otavi</t>
  </si>
  <si>
    <t>Padre Diaz</t>
  </si>
  <si>
    <t>J.P. Laurel (Pon-od)</t>
  </si>
  <si>
    <t>R. Gerona</t>
  </si>
  <si>
    <t>Recto</t>
  </si>
  <si>
    <t>M. Roxas</t>
  </si>
  <si>
    <t>San Juan Bag-o</t>
  </si>
  <si>
    <t>San Juan Daan</t>
  </si>
  <si>
    <t>Santa Remedios</t>
  </si>
  <si>
    <t>Sigad</t>
  </si>
  <si>
    <t>Somagongsong</t>
  </si>
  <si>
    <t>G. Del Pilar (Tanga)</t>
  </si>
  <si>
    <t>Taromata</t>
  </si>
  <si>
    <t>BULUSAN</t>
  </si>
  <si>
    <t>Central (Pob.)</t>
  </si>
  <si>
    <t>Cogon</t>
  </si>
  <si>
    <t>Dapdap (Pob.)</t>
  </si>
  <si>
    <t>Looban (Pob.)</t>
  </si>
  <si>
    <t>Madlawon (Pob.)</t>
  </si>
  <si>
    <t>Poctol (Pob.)</t>
  </si>
  <si>
    <t>Porog</t>
  </si>
  <si>
    <t>Sabang (Pob.)</t>
  </si>
  <si>
    <t>San Vicente (Buhang)</t>
  </si>
  <si>
    <t>Sapngan (Pob.)</t>
  </si>
  <si>
    <t>CASIGURAN</t>
  </si>
  <si>
    <t>Adovis (Pob.)</t>
  </si>
  <si>
    <t>Colambis</t>
  </si>
  <si>
    <t>Escuala</t>
  </si>
  <si>
    <t>Inlagadian</t>
  </si>
  <si>
    <t>Lungib</t>
  </si>
  <si>
    <t>San Antonio (Boho)</t>
  </si>
  <si>
    <t>Somal-ot (Pob.)</t>
  </si>
  <si>
    <t>Timbayog (Pob.)</t>
  </si>
  <si>
    <t>Tiris</t>
  </si>
  <si>
    <t>Trece Martirez</t>
  </si>
  <si>
    <t>CASTILLA</t>
  </si>
  <si>
    <t>Amomonting</t>
  </si>
  <si>
    <t>Bagalayag</t>
  </si>
  <si>
    <t>Caburacan</t>
  </si>
  <si>
    <t>Canjela</t>
  </si>
  <si>
    <t>Dinapa</t>
  </si>
  <si>
    <t>La Union</t>
  </si>
  <si>
    <t>Loreto</t>
  </si>
  <si>
    <t>Macalaya</t>
  </si>
  <si>
    <t>Maracabac</t>
  </si>
  <si>
    <t>Milagrosa</t>
  </si>
  <si>
    <t>Miluya</t>
  </si>
  <si>
    <t>Maypangi</t>
  </si>
  <si>
    <t>Monte Carmelo</t>
  </si>
  <si>
    <t>Quirapi</t>
  </si>
  <si>
    <t>Saclayan</t>
  </si>
  <si>
    <t>Sogoy</t>
  </si>
  <si>
    <t>Tomalaytay</t>
  </si>
  <si>
    <t>DONSOL</t>
  </si>
  <si>
    <t>Alin</t>
  </si>
  <si>
    <t>Awai</t>
  </si>
  <si>
    <t>Banban</t>
  </si>
  <si>
    <t>Bandi</t>
  </si>
  <si>
    <t>Banuang Gurang</t>
  </si>
  <si>
    <t>Bayawas</t>
  </si>
  <si>
    <t>Cristo</t>
  </si>
  <si>
    <t>De Vera</t>
  </si>
  <si>
    <t>Gimagaan</t>
  </si>
  <si>
    <t>Girawan</t>
  </si>
  <si>
    <t>Gura</t>
  </si>
  <si>
    <t>Juan Adre</t>
  </si>
  <si>
    <t>Malapoc</t>
  </si>
  <si>
    <t>New Maguisa</t>
  </si>
  <si>
    <t>Ogod (Crossing)</t>
  </si>
  <si>
    <t>Old Maguisa</t>
  </si>
  <si>
    <t>Orange</t>
  </si>
  <si>
    <t>Pawala</t>
  </si>
  <si>
    <t>Pinamanaan</t>
  </si>
  <si>
    <t>Poso Pob. (Barangay 5)</t>
  </si>
  <si>
    <t>Punta Waling-Waling Pob. (Barangay 4)</t>
  </si>
  <si>
    <t>Sevilla</t>
  </si>
  <si>
    <t>Sibago</t>
  </si>
  <si>
    <t>Suguian</t>
  </si>
  <si>
    <t>Tinanogan</t>
  </si>
  <si>
    <t>Tongdol</t>
  </si>
  <si>
    <t>Tres Marias</t>
  </si>
  <si>
    <t>Tuba</t>
  </si>
  <si>
    <t>Vinisitahan</t>
  </si>
  <si>
    <t>GUBAT</t>
  </si>
  <si>
    <t>Ariman</t>
  </si>
  <si>
    <t>Balud Del Norte (Pob.)</t>
  </si>
  <si>
    <t>Balud Del Sur (Pob.)</t>
  </si>
  <si>
    <t>Benguet</t>
  </si>
  <si>
    <t>Bentuco</t>
  </si>
  <si>
    <t>Beriran</t>
  </si>
  <si>
    <t>Bulacao</t>
  </si>
  <si>
    <t>Cabiguhan</t>
  </si>
  <si>
    <t>Carriedo</t>
  </si>
  <si>
    <t>Casili</t>
  </si>
  <si>
    <t>Cota Na Daco (Pob.)</t>
  </si>
  <si>
    <t>Dita</t>
  </si>
  <si>
    <t>Jupi</t>
  </si>
  <si>
    <t>Lapinig</t>
  </si>
  <si>
    <t>Luna-Candol (Pob.)</t>
  </si>
  <si>
    <t>Manook (Pob.)</t>
  </si>
  <si>
    <t>Naagtan</t>
  </si>
  <si>
    <t>Ogao</t>
  </si>
  <si>
    <t>Paco</t>
  </si>
  <si>
    <t>Panganiban (Pob.)</t>
  </si>
  <si>
    <t>Paradijon (Pob.)</t>
  </si>
  <si>
    <t>Payawin</t>
  </si>
  <si>
    <t>Pinontingan (Pob.)</t>
  </si>
  <si>
    <t>San Ignacio</t>
  </si>
  <si>
    <t>Sangat</t>
  </si>
  <si>
    <t>Santa Ana</t>
  </si>
  <si>
    <t>Tagaytay</t>
  </si>
  <si>
    <t>Tigkiw</t>
  </si>
  <si>
    <t>Togawe</t>
  </si>
  <si>
    <t>Villareal</t>
  </si>
  <si>
    <t>IROSIN</t>
  </si>
  <si>
    <t>Bagsangan</t>
  </si>
  <si>
    <t>Bacolod (Pob.)</t>
  </si>
  <si>
    <t>Bolos</t>
  </si>
  <si>
    <t>Casini</t>
  </si>
  <si>
    <t>Gabao</t>
  </si>
  <si>
    <t>Gulang-Gulang</t>
  </si>
  <si>
    <t>Gumapia</t>
  </si>
  <si>
    <t>Santo Domingo (Lamboon)</t>
  </si>
  <si>
    <t>Liang</t>
  </si>
  <si>
    <t>Macawayan</t>
  </si>
  <si>
    <t>Mapaso</t>
  </si>
  <si>
    <t>Monbon</t>
  </si>
  <si>
    <t>San Agustin (Pob.)</t>
  </si>
  <si>
    <t>San Julian (Pob.)</t>
  </si>
  <si>
    <t>Tabon-Tabon</t>
  </si>
  <si>
    <t>JUBAN</t>
  </si>
  <si>
    <t>Anog</t>
  </si>
  <si>
    <t>Aroroy</t>
  </si>
  <si>
    <t>Biriran</t>
  </si>
  <si>
    <t>Buraburan</t>
  </si>
  <si>
    <t>Calateo</t>
  </si>
  <si>
    <t>Calmayon</t>
  </si>
  <si>
    <t>Carohayon</t>
  </si>
  <si>
    <t>Catanagan</t>
  </si>
  <si>
    <t>Embarcadero</t>
  </si>
  <si>
    <t>Guruyan</t>
  </si>
  <si>
    <t>Maalo</t>
  </si>
  <si>
    <t>Puting Sapa</t>
  </si>
  <si>
    <t>Rangas</t>
  </si>
  <si>
    <t>Sipaya</t>
  </si>
  <si>
    <t>Tughan</t>
  </si>
  <si>
    <t>MAGALLANES</t>
  </si>
  <si>
    <t>Aguada Norte</t>
  </si>
  <si>
    <t>Aguada Sur</t>
  </si>
  <si>
    <t>Anibong</t>
  </si>
  <si>
    <t>Bacalon</t>
  </si>
  <si>
    <t>Banacud</t>
  </si>
  <si>
    <t>Behia</t>
  </si>
  <si>
    <t>Binisitahan del Norte</t>
  </si>
  <si>
    <t>Binisitahan del Sur</t>
  </si>
  <si>
    <t>Biton</t>
  </si>
  <si>
    <t>Cagbolo</t>
  </si>
  <si>
    <t>Cagtalaba</t>
  </si>
  <si>
    <t>Cawit Extension</t>
  </si>
  <si>
    <t>Cawit Proper</t>
  </si>
  <si>
    <t>Ginangra</t>
  </si>
  <si>
    <t>Incarizan</t>
  </si>
  <si>
    <t>Pantalan</t>
  </si>
  <si>
    <t>Pawik</t>
  </si>
  <si>
    <t>Siuton</t>
  </si>
  <si>
    <t>Tulatula Norte</t>
  </si>
  <si>
    <t>Tulatula Sur</t>
  </si>
  <si>
    <t>MATNOG</t>
  </si>
  <si>
    <t>Banogao</t>
  </si>
  <si>
    <t>Banuangdaan</t>
  </si>
  <si>
    <t>Bon-Ot Big</t>
  </si>
  <si>
    <t>Bon-Ot Small</t>
  </si>
  <si>
    <t>Cabagahan</t>
  </si>
  <si>
    <t>Calayuan</t>
  </si>
  <si>
    <t>Caloocan (Pob.)</t>
  </si>
  <si>
    <t>Camachiles (Pob.)</t>
  </si>
  <si>
    <t>Camcaman (Pob.)</t>
  </si>
  <si>
    <t>Coron-coron</t>
  </si>
  <si>
    <t>Culasi</t>
  </si>
  <si>
    <t>Gadgaron</t>
  </si>
  <si>
    <t>Genablan Occidental</t>
  </si>
  <si>
    <t>Genablan Oriental</t>
  </si>
  <si>
    <t>Laboy</t>
  </si>
  <si>
    <t>Mambajog</t>
  </si>
  <si>
    <t>Manurabi</t>
  </si>
  <si>
    <t>Naburacan</t>
  </si>
  <si>
    <t>Paghuliran</t>
  </si>
  <si>
    <t>Poropandan</t>
  </si>
  <si>
    <t>Sinalmacan</t>
  </si>
  <si>
    <t>Sinang-Atan</t>
  </si>
  <si>
    <t>Sinibaran</t>
  </si>
  <si>
    <t>Sisigon</t>
  </si>
  <si>
    <t>Sulangan</t>
  </si>
  <si>
    <t>Tablac (Pob.)</t>
  </si>
  <si>
    <t>Tabunan (Pob.)</t>
  </si>
  <si>
    <t>Tugas</t>
  </si>
  <si>
    <t>PILAR</t>
  </si>
  <si>
    <t>Abas</t>
  </si>
  <si>
    <t>Abucay</t>
  </si>
  <si>
    <t>Banuyo (Pob.)</t>
  </si>
  <si>
    <t>Bayasong</t>
  </si>
  <si>
    <t>Cabiguan</t>
  </si>
  <si>
    <t>Cagdongon</t>
  </si>
  <si>
    <t>Calongay</t>
  </si>
  <si>
    <t>Catamlangan</t>
  </si>
  <si>
    <t>Comapo-capo</t>
  </si>
  <si>
    <t>Dao (Pob.)</t>
  </si>
  <si>
    <t>Del Rosario (Bual)</t>
  </si>
  <si>
    <t>Esmerada</t>
  </si>
  <si>
    <t>Esperanza</t>
  </si>
  <si>
    <t>Guiron</t>
  </si>
  <si>
    <t>Inang</t>
  </si>
  <si>
    <t>Inapugan</t>
  </si>
  <si>
    <t>Lubiano</t>
  </si>
  <si>
    <t>Leona</t>
  </si>
  <si>
    <t>Lipason</t>
  </si>
  <si>
    <t>Lumbang</t>
  </si>
  <si>
    <t>Mabanate</t>
  </si>
  <si>
    <t>Marifosque (Pob.)</t>
  </si>
  <si>
    <t>Mercedes</t>
  </si>
  <si>
    <t>Migabod</t>
  </si>
  <si>
    <t>Naspi</t>
  </si>
  <si>
    <t>Pinagsalog</t>
  </si>
  <si>
    <t>Pineda</t>
  </si>
  <si>
    <t>Poctol</t>
  </si>
  <si>
    <t>Pudo</t>
  </si>
  <si>
    <t>Sacnangan</t>
  </si>
  <si>
    <t>San Antonio (Millabas)</t>
  </si>
  <si>
    <t>San Antonio (Sapa)</t>
  </si>
  <si>
    <t>PRIETO DIAZ</t>
  </si>
  <si>
    <t>Brillante (Pob.)</t>
  </si>
  <si>
    <t>Calao</t>
  </si>
  <si>
    <t>Carayat</t>
  </si>
  <si>
    <t>Diamante</t>
  </si>
  <si>
    <t>Manlabong</t>
  </si>
  <si>
    <t>Maningcay De Oro</t>
  </si>
  <si>
    <t>Perlas</t>
  </si>
  <si>
    <t>Quidolog</t>
  </si>
  <si>
    <t>Talisayan</t>
  </si>
  <si>
    <t>Tupaz</t>
  </si>
  <si>
    <t>Ulag</t>
  </si>
  <si>
    <t>SANTA MAGDALENA</t>
  </si>
  <si>
    <t>La Esperanza</t>
  </si>
  <si>
    <t>Barangay Poblacion I</t>
  </si>
  <si>
    <t>Barangay Poblacion II</t>
  </si>
  <si>
    <t>Barangay Poblacion III</t>
  </si>
  <si>
    <t>Barangay Poblacion IV</t>
  </si>
  <si>
    <t>San Bartolome (Talaongan)</t>
  </si>
  <si>
    <t>San Eugenio</t>
  </si>
  <si>
    <t>Maipon</t>
  </si>
  <si>
    <t>Masarawag</t>
  </si>
  <si>
    <t>Minto</t>
  </si>
  <si>
    <t>Morera</t>
  </si>
  <si>
    <t>Travesia</t>
  </si>
  <si>
    <t>Quirangay</t>
  </si>
  <si>
    <t>Salugan</t>
  </si>
  <si>
    <t>Bañag</t>
  </si>
  <si>
    <t>CITY OF LIGAO</t>
  </si>
  <si>
    <t>CITY OF TABACO</t>
  </si>
  <si>
    <t>CITY OF MASBATE (Capital)</t>
  </si>
  <si>
    <t>CITY OF SORSOGON (Capital)</t>
  </si>
  <si>
    <t>Mauraro</t>
  </si>
  <si>
    <t>Quitago</t>
  </si>
  <si>
    <t>DAET (CAPITAL)</t>
  </si>
  <si>
    <t>CITY OF MASBATE (CAPITAL)</t>
  </si>
  <si>
    <t>CITY OF SORSOGON (CAPITAL)</t>
  </si>
  <si>
    <t>Anislag</t>
  </si>
  <si>
    <t>Bascaran</t>
  </si>
  <si>
    <t>Kimantong</t>
  </si>
  <si>
    <t>ALBAY</t>
  </si>
  <si>
    <t>BACACAY</t>
  </si>
  <si>
    <t>CAMALIG</t>
  </si>
  <si>
    <t>DARAGA (LOCSIN)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</si>
  <si>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</si>
  <si>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</si>
  <si>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</si>
  <si>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</si>
  <si>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</si>
  <si>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</si>
  <si>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</si>
  <si>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</si>
  <si>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</si>
  <si>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SANTO DOMINGO (LIBOG)</t>
  </si>
  <si>
    <t>TIWI</t>
  </si>
  <si>
    <t>BASUD</t>
  </si>
  <si>
    <t>SAN LORENZO RUIZ (IMELDA)</t>
  </si>
  <si>
    <t>JOSE PANGANIBAN</t>
  </si>
  <si>
    <t>LABO</t>
  </si>
  <si>
    <t>MERCEDES</t>
  </si>
  <si>
    <t>PARACALE</t>
  </si>
  <si>
    <t>SAN VICENTE</t>
  </si>
  <si>
    <t>TALISAY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</si>
  <si>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</si>
  <si>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</si>
  <si>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</si>
  <si>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</si>
  <si>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</si>
  <si>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</si>
  <si>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</si>
  <si>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</si>
  <si>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</si>
  <si>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</si>
  <si>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</si>
  <si>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</si>
  <si>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</si>
  <si>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</si>
  <si>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</si>
  <si>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</si>
  <si>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</si>
  <si>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</si>
  <si>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</si>
  <si>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</si>
  <si>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</si>
  <si>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</si>
  <si>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</si>
  <si>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</si>
  <si>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PAMPLONA</t>
  </si>
  <si>
    <t>PASACAO</t>
  </si>
  <si>
    <t>PRESENTACION (PARUBCAN)</t>
  </si>
  <si>
    <t>RAGAY</t>
  </si>
  <si>
    <t>SAGÑAY</t>
  </si>
  <si>
    <t>SAN FERNANDO</t>
  </si>
  <si>
    <t>SAN JOSE</t>
  </si>
  <si>
    <t>SIPOCOT</t>
  </si>
  <si>
    <t>SIRUMA</t>
  </si>
  <si>
    <t>TIGAON</t>
  </si>
  <si>
    <t>TINAMBAC</t>
  </si>
  <si>
    <t>CATANDUANES</t>
  </si>
  <si>
    <t>BAGAMANOC</t>
  </si>
  <si>
    <t>BARAS</t>
  </si>
  <si>
    <t>CARAMORAN</t>
  </si>
  <si>
    <t>GIGMOTO</t>
  </si>
  <si>
    <t>PANDAN</t>
  </si>
  <si>
    <t>PANGANIBAN (PAYO)</t>
  </si>
  <si>
    <t>SAN ANDRES (CALOLBON)</t>
  </si>
  <si>
    <t>SAN MIGUEL</t>
  </si>
  <si>
    <t>VIGA</t>
  </si>
  <si>
    <t>MASBATE</t>
  </si>
  <si>
    <t>AROROY</t>
  </si>
  <si>
    <t>BALENO</t>
  </si>
  <si>
    <t>BALUD</t>
  </si>
  <si>
    <t>BATUAN</t>
  </si>
  <si>
    <t>CATAINGAN</t>
  </si>
  <si>
    <t>CAWAYAN</t>
  </si>
  <si>
    <t>CLAVERIA</t>
  </si>
  <si>
    <t>DIMASALANG</t>
  </si>
  <si>
    <t>ESPERANZA</t>
  </si>
  <si>
    <t>MANDAON</t>
  </si>
  <si>
    <t>MOBO</t>
  </si>
  <si>
    <t>MONREAL</t>
  </si>
  <si>
    <t>PALANAS</t>
  </si>
  <si>
    <t>PIO V. CORPUZ (LIMBUHAN)</t>
  </si>
  <si>
    <t>PLACER</t>
  </si>
  <si>
    <t>SAN JACINTO</t>
  </si>
  <si>
    <t>SAN PASCUAL</t>
  </si>
  <si>
    <t>USON</t>
  </si>
  <si>
    <t>PILI (CAPITAL)</t>
  </si>
  <si>
    <t>VIRAC (CAPITAL)</t>
  </si>
  <si>
    <t>Canarom</t>
  </si>
  <si>
    <t>Bgy. 64 - Bagacay (Bgy. 41 Bagacay)</t>
  </si>
  <si>
    <t>Bgy. 48 - Bagong Abre (Bgy. 42)</t>
  </si>
  <si>
    <t>Bgy. 66 - Banquerohan (Bgy. 43)</t>
  </si>
  <si>
    <t>Bgy. 1 - Em's Barrio (Pob.)</t>
  </si>
  <si>
    <t>Bgy. 11 - Maoyod Pob. (Bgy. 10 &amp; 11)</t>
  </si>
  <si>
    <t>Bgy. 12 - Tula-tula (Pob.)</t>
  </si>
  <si>
    <t>Bgy. 13 - Ilawod West Pob. (Ilawod 1)</t>
  </si>
  <si>
    <t>Bgy. 14 - Ilawod Pob. (Ilawod 2)</t>
  </si>
  <si>
    <t>Bgy. 15 - Ilawod East Pob. (Ilawod 3)</t>
  </si>
  <si>
    <t>Bgy. 16 - Kawit-East Washington Drive (Pob.)</t>
  </si>
  <si>
    <t>Bgy. 19 - Cabagñan</t>
  </si>
  <si>
    <t>Bgy. 2 - Em's Barrio South (Pob.)</t>
  </si>
  <si>
    <t>Bgy. 18 - Cabagñan West (Pob.)</t>
  </si>
  <si>
    <t>Bgy. 21 - Binanuahan West (Pob.)</t>
  </si>
  <si>
    <t>Bgy. 22 - Binanuahan East (Pob.)</t>
  </si>
  <si>
    <t>Bgy. 23 - Imperial Court Subd. (Pob.)</t>
  </si>
  <si>
    <t>Bgy. 20 - Cabagñan East (Pob.)</t>
  </si>
  <si>
    <t>Bgy. 25 - Lapu-lapu (Pob.)</t>
  </si>
  <si>
    <t>Bgy. 26 - Dinagaan (Pob.)</t>
  </si>
  <si>
    <t>Bgy. 27 - Victory Village South (Pob.)</t>
  </si>
  <si>
    <t>Bgy. 28 - Victory Village North (Pob.)</t>
  </si>
  <si>
    <t>Bgy. 29 - Sabang (Pob.)</t>
  </si>
  <si>
    <t>Bgy. 3 - Em's Barrio East (Pob.)</t>
  </si>
  <si>
    <t>Bgy. 36 - Kapantawan (Pob.)</t>
  </si>
  <si>
    <t>Bgy. 30 - Pigcale (Pob.)</t>
  </si>
  <si>
    <t>Bgy. 31 - Centro-Baybay (Pob.)</t>
  </si>
  <si>
    <t>Bgy. 33 - PNR-Peñaranda St.-Iraya (Pob.)</t>
  </si>
  <si>
    <t>Bgy. 34 - Oro Site-Magallanes St. (Pob.)</t>
  </si>
  <si>
    <t>Bgy. 35 - Tinago (Pob.)</t>
  </si>
  <si>
    <t>Bgy. 37 - Bitano (Pob.)</t>
  </si>
  <si>
    <t>Bgy. 4 - Sagpon Pob. (Sagpon 1)</t>
  </si>
  <si>
    <t>Bgy. 5 - Sagmin Pob. (Sagpon 2)</t>
  </si>
  <si>
    <t>Bgy. 6 - Bañadero Pob. (Sagpon 3)</t>
  </si>
  <si>
    <t>Bgy. 7 - Baño (Pob.)</t>
  </si>
  <si>
    <t>Bgy. 8 - Bagumbayan (Pob.)</t>
  </si>
  <si>
    <t>Bgy. 9 - Pinaric (Pob.)</t>
  </si>
  <si>
    <t>Bgy. 67 - Bariis (Bgy. 46)</t>
  </si>
  <si>
    <t>Bgy. 49 - Bigaa (Bgy. 44)</t>
  </si>
  <si>
    <t>Bgy. 53 - Bonga (Bgy. 48)</t>
  </si>
  <si>
    <t>Bgy. 51 - Buyuan (Bgy. 49)</t>
  </si>
  <si>
    <t>Bgy. 70 - Cagbacong (Bgy. 50)</t>
  </si>
  <si>
    <t>Bgy. 40 - Cruzada (Bgy. 52)</t>
  </si>
  <si>
    <t>Bgy. 57 - Dap-dap (Bgy. 69)</t>
  </si>
  <si>
    <t>Bgy. 45 - Dita (Bgy. 51)</t>
  </si>
  <si>
    <t>Bgy. 55 - Estanza (Bgy. 53)</t>
  </si>
  <si>
    <t>Bgy. 38 - Gogon (Bgy. 54)</t>
  </si>
  <si>
    <t>Bgy. 62 - Homapon (Bgy. 55)</t>
  </si>
  <si>
    <t>Bgy. 65 - Imalnod (Bgy. 57)</t>
  </si>
  <si>
    <t>Bgy. 63 - Mariawa (Bgy. 56)</t>
  </si>
  <si>
    <t>Bgy. 61 - Maslog (Bgy. 58)</t>
  </si>
  <si>
    <t>Bgy. 59 - Puro (Bgy. 63)</t>
  </si>
  <si>
    <t>Bgy. 42 - Rawis (Bgy. 65)</t>
  </si>
  <si>
    <t>Bgy. 68 - San Francisco (Bgy. 62)</t>
  </si>
  <si>
    <t>Bgy. 46 - San Joaquin (Bgy. 64)</t>
  </si>
  <si>
    <t>Bgy. 43 - Tamaoyan (Bgy. 67)</t>
  </si>
  <si>
    <t>Tandarura</t>
  </si>
  <si>
    <t>San Francisco Pob. (Bgy. 1)</t>
  </si>
  <si>
    <t>Bgy. 17 - Rizal Sreet, Ilawod (Pob.)</t>
  </si>
  <si>
    <t>Bgy. 69 - Buenavista (Bgy. 47)</t>
  </si>
  <si>
    <t>Don Tomas</t>
  </si>
  <si>
    <t>Guitol</t>
  </si>
  <si>
    <t>Kabuluan</t>
  </si>
  <si>
    <t>Kagtalaba</t>
  </si>
  <si>
    <t>Maulawin</t>
  </si>
  <si>
    <t>Patag Ibaba</t>
  </si>
  <si>
    <t>Patag Iraya</t>
  </si>
  <si>
    <t>Tabugon</t>
  </si>
  <si>
    <t>Sinagawsawan</t>
  </si>
  <si>
    <t>Concepcion Pequeña</t>
  </si>
  <si>
    <t>Ilawod (Pob.)</t>
  </si>
  <si>
    <t>Zone I Pob. (Bgy. 1- South Ilawod)</t>
  </si>
  <si>
    <t>Zone II Pob. (Bgy. 2- West Ilawod)</t>
  </si>
  <si>
    <t>Zone III Pob. (Bgy. 3- East Ilawod)</t>
  </si>
  <si>
    <t>Zone IV Pob. (Bgy. 4- West Central)</t>
  </si>
  <si>
    <t>Zone V Pob. (Bgy. 5-Lanipan)</t>
  </si>
  <si>
    <t>Zone VI Pob. (Bgy. 6- Baybay)</t>
  </si>
  <si>
    <t>Zone VII Pob. (Bgy. 7- Iraya)</t>
  </si>
  <si>
    <t>Zone VIII Pob. (Bgy. 8- Loyo)</t>
  </si>
  <si>
    <t>Cumadcad</t>
  </si>
  <si>
    <t>Bororan Barangay 1 (Pob.)</t>
  </si>
  <si>
    <t>Central Barangay 2 (Pob.)</t>
  </si>
  <si>
    <t>Market Site Barangay 3 (Pob.)</t>
  </si>
  <si>
    <t>Hidhid</t>
  </si>
  <si>
    <t>Manjunlad</t>
  </si>
  <si>
    <t>Abuyog</t>
  </si>
  <si>
    <t>Almendras-Cogon (Pob.)</t>
  </si>
  <si>
    <t>Bibincahan</t>
  </si>
  <si>
    <t>Bitan-o/Dalipay (Pob.)</t>
  </si>
  <si>
    <t>Bucalbucalan</t>
  </si>
  <si>
    <t>Bulabog</t>
  </si>
  <si>
    <t>Burabod (Pob.)</t>
  </si>
  <si>
    <t>Cabid-An</t>
  </si>
  <si>
    <t>Cambulaga</t>
  </si>
  <si>
    <t>Capuy</t>
  </si>
  <si>
    <t>Gimaloto</t>
  </si>
  <si>
    <t>Guinlajon</t>
  </si>
  <si>
    <t>Macabog</t>
  </si>
  <si>
    <t>Marinas</t>
  </si>
  <si>
    <t>Pamurayan</t>
  </si>
  <si>
    <t>Panlayaan</t>
  </si>
  <si>
    <t>Piot (Pob.)</t>
  </si>
  <si>
    <t>Polvorista (Pob.)</t>
  </si>
  <si>
    <t>Salog (Pob.)</t>
  </si>
  <si>
    <t>Sampaloc (Pob.)</t>
  </si>
  <si>
    <t>San Juan (Roro)</t>
  </si>
  <si>
    <t>Sirangan (Pob.)</t>
  </si>
  <si>
    <t>Sulucan (Pob.)</t>
  </si>
  <si>
    <t>Talisay (Pob.)</t>
  </si>
  <si>
    <t>Ticol</t>
  </si>
  <si>
    <t>Bato</t>
  </si>
  <si>
    <t>Bon-Ot</t>
  </si>
  <si>
    <t>Bogña</t>
  </si>
  <si>
    <t>Cabarbuhan</t>
  </si>
  <si>
    <t>Caricaran</t>
  </si>
  <si>
    <t>Jamislagan</t>
  </si>
  <si>
    <t>Maricrum</t>
  </si>
  <si>
    <t>Osiao</t>
  </si>
  <si>
    <t>Santa Lucia</t>
  </si>
  <si>
    <t>Sawanga</t>
  </si>
  <si>
    <t>Sugod</t>
  </si>
  <si>
    <t xml:space="preserve">Province, City, and Municipality </t>
  </si>
  <si>
    <t>Province, City, Municipality,</t>
  </si>
  <si>
    <t>Source:</t>
  </si>
  <si>
    <t>Total Population by Province, City, and Municipality:</t>
  </si>
  <si>
    <t xml:space="preserve"> Total </t>
  </si>
  <si>
    <t>Total Population by Province, City, Municipality, and Barangay:</t>
  </si>
  <si>
    <t xml:space="preserve"> as of May 1, 2020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</si>
  <si>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</si>
  <si>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as of May 1, 2020</t>
  </si>
  <si>
    <t>CITY OF LEGAZPI (CAPITAL)</t>
  </si>
  <si>
    <t>CITY OF IRIGA</t>
  </si>
  <si>
    <t>CITY OF NAGA</t>
  </si>
  <si>
    <t>CITY OF LEGAZPI (Capital)</t>
  </si>
  <si>
    <t>Montenegro (Maguiron)</t>
  </si>
  <si>
    <t>PILI (Capital)</t>
  </si>
  <si>
    <t>VIRAC (Capital)</t>
  </si>
  <si>
    <t>Amotag (Amutag)</t>
  </si>
  <si>
    <t>Matongog (Matangog)</t>
  </si>
  <si>
    <t>Poblacion District I (Bgy. 1)</t>
  </si>
  <si>
    <t>Poblacion District II (Bgy. 2)</t>
  </si>
  <si>
    <t>Balogo (Sorsogon East District)</t>
  </si>
  <si>
    <t>Buenavista (Sorsogon West District)</t>
  </si>
  <si>
    <t>Salvacion (Sorsogon West District)</t>
  </si>
  <si>
    <t>San Isidro (Sorsogon West District)</t>
  </si>
  <si>
    <t>Balogo (Bacon District)</t>
  </si>
  <si>
    <t>Buenavista (Bacon District)</t>
  </si>
  <si>
    <t>Salvacion (Bacon District)</t>
  </si>
  <si>
    <t>San Isidro (Bacon District)</t>
  </si>
  <si>
    <t>REGION V (BICOL 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</si>
</sst>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&quot;$&quot;#,##0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vertAlign val="superscript"/>
      <sz val="11"/>
      <name val="Arial"/>
      <family val="2"/>
    </font>
    <font>
      <b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10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</cellStyleXfs>
  <cellXfs count="75">
    <xf numFmtId="0" fontId="0" fillId="0" borderId="0" xfId="0"/>
    <xf numFmtId="0" fontId="2" fillId="0" borderId="0" xfId="0" applyFont="1"/>
    <xf numFmtId="0" fontId="2" fillId="0" borderId="0" xfId="2" applyFont="1"/>
    <xf numFmtId="0" fontId="1" fillId="0" borderId="0" xfId="0" applyFont="1"/>
    <xf numFmtId="0" fontId="5" fillId="0" borderId="0" xfId="0" applyFont="1"/>
    <xf numFmtId="0" fontId="4" fillId="0" borderId="0" xfId="0" applyFont="1"/>
    <xf numFmtId="3" fontId="2" fillId="0" borderId="0" xfId="0" applyNumberFormat="1" applyFont="1"/>
    <xf numFmtId="0" fontId="4" fillId="0" borderId="0" xfId="0" applyFont="1" applyAlignment="1">
      <alignment horizontal="left"/>
    </xf>
    <xf numFmtId="0" fontId="3" fillId="0" borderId="0" xfId="0" applyFont="1"/>
    <xf numFmtId="0" fontId="2" fillId="0" borderId="0" xfId="0" applyNumberFormat="1" applyFont="1"/>
    <xf numFmtId="0" fontId="2" fillId="0" borderId="0" xfId="0" applyNumberFormat="1" applyFont="1" applyBorder="1"/>
    <xf numFmtId="3" fontId="2" fillId="0" borderId="0" xfId="0" applyNumberFormat="1" applyFont="1" applyBorder="1"/>
    <xf numFmtId="0" fontId="1" fillId="0" borderId="0" xfId="2" applyFont="1"/>
    <xf numFmtId="0" fontId="2" fillId="0" borderId="0" xfId="2" applyNumberFormat="1" applyFont="1"/>
    <xf numFmtId="0" fontId="2" fillId="0" borderId="1" xfId="0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3" fontId="2" fillId="0" borderId="1" xfId="0" applyNumberFormat="1" applyFont="1" applyBorder="1"/>
    <xf numFmtId="0" fontId="2" fillId="0" borderId="1" xfId="0" applyNumberFormat="1" applyFont="1" applyBorder="1" applyAlignment="1"/>
    <xf numFmtId="3" fontId="2" fillId="0" borderId="1" xfId="0" applyNumberFormat="1" applyFont="1" applyBorder="1" applyAlignment="1"/>
    <xf numFmtId="0" fontId="2" fillId="0" borderId="1" xfId="0" applyNumberFormat="1" applyFont="1" applyBorder="1"/>
    <xf numFmtId="0" fontId="12" fillId="0" borderId="0" xfId="0" applyFont="1" applyBorder="1" applyAlignment="1">
      <alignment vertical="center"/>
    </xf>
    <xf numFmtId="0" fontId="2" fillId="0" borderId="0" xfId="0" applyFont="1" applyFill="1" applyBorder="1"/>
    <xf numFmtId="0" fontId="5" fillId="0" borderId="0" xfId="0" applyFont="1" applyBorder="1"/>
    <xf numFmtId="0" fontId="2" fillId="0" borderId="0" xfId="0" applyFont="1" applyBorder="1"/>
    <xf numFmtId="49" fontId="2" fillId="0" borderId="0" xfId="0" applyNumberFormat="1" applyFont="1" applyBorder="1"/>
    <xf numFmtId="0" fontId="1" fillId="0" borderId="0" xfId="0" applyFont="1" applyAlignment="1">
      <alignment horizontal="left" indent="5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indent="5"/>
    </xf>
    <xf numFmtId="49" fontId="2" fillId="0" borderId="0" xfId="0" applyNumberFormat="1" applyFont="1" applyAlignment="1">
      <alignment horizontal="left" indent="5"/>
    </xf>
    <xf numFmtId="0" fontId="8" fillId="0" borderId="0" xfId="0" applyNumberFormat="1" applyFont="1" applyBorder="1" applyAlignment="1">
      <alignment horizontal="left" indent="5"/>
    </xf>
    <xf numFmtId="0" fontId="6" fillId="0" borderId="0" xfId="0" applyNumberFormat="1" applyFont="1" applyBorder="1" applyAlignment="1">
      <alignment horizontal="left" indent="5"/>
    </xf>
    <xf numFmtId="0" fontId="1" fillId="0" borderId="0" xfId="0" applyNumberFormat="1" applyFont="1" applyAlignment="1">
      <alignment horizontal="left" indent="5"/>
    </xf>
    <xf numFmtId="0" fontId="2" fillId="0" borderId="0" xfId="0" applyNumberFormat="1" applyFont="1" applyAlignment="1">
      <alignment horizontal="left" indent="5"/>
    </xf>
    <xf numFmtId="0" fontId="1" fillId="0" borderId="0" xfId="0" applyNumberFormat="1" applyFont="1" applyFill="1" applyAlignment="1">
      <alignment horizontal="left" indent="5"/>
    </xf>
    <xf numFmtId="0" fontId="2" fillId="0" borderId="0" xfId="0" applyNumberFormat="1" applyFont="1" applyFill="1" applyAlignment="1">
      <alignment horizontal="left" indent="5"/>
    </xf>
    <xf numFmtId="0" fontId="2" fillId="0" borderId="0" xfId="0" applyFont="1" applyAlignment="1">
      <alignment horizontal="left" indent="6"/>
    </xf>
    <xf numFmtId="3" fontId="1" fillId="0" borderId="0" xfId="0" applyNumberFormat="1" applyFont="1" applyAlignment="1">
      <alignment horizontal="right" indent="5"/>
    </xf>
    <xf numFmtId="3" fontId="2" fillId="0" borderId="0" xfId="0" applyNumberFormat="1" applyFont="1" applyAlignment="1">
      <alignment horizontal="right" indent="5"/>
    </xf>
    <xf numFmtId="3" fontId="1" fillId="0" borderId="0" xfId="1" applyNumberFormat="1" applyFont="1" applyAlignment="1">
      <alignment horizontal="right" indent="5"/>
    </xf>
    <xf numFmtId="3" fontId="2" fillId="0" borderId="0" xfId="1" applyNumberFormat="1" applyFont="1" applyAlignment="1">
      <alignment horizontal="right" indent="5"/>
    </xf>
    <xf numFmtId="3" fontId="3" fillId="0" borderId="0" xfId="0" applyNumberFormat="1" applyFont="1" applyAlignment="1">
      <alignment horizontal="right" indent="5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1" fillId="0" borderId="0" xfId="0" applyNumberFormat="1" applyFont="1"/>
    <xf numFmtId="0" fontId="13" fillId="0" borderId="0" xfId="0" applyFont="1"/>
    <xf numFmtId="0" fontId="13" fillId="2" borderId="0" xfId="0" applyFont="1" applyFill="1"/>
    <xf numFmtId="0" fontId="13" fillId="0" borderId="0" xfId="2" applyFont="1"/>
    <xf numFmtId="1" fontId="2" fillId="0" borderId="0" xfId="0" applyNumberFormat="1" applyFont="1" applyAlignment="1">
      <alignment horizontal="left" indent="5"/>
    </xf>
    <xf numFmtId="0" fontId="2" fillId="0" borderId="0" xfId="0" applyFont="1" applyAlignment="1" applyProtection="1">
      <alignment horizontal="left" indent="5"/>
    </xf>
    <xf numFmtId="49" fontId="2" fillId="0" borderId="0" xfId="0" applyNumberFormat="1" applyFont="1" applyFill="1" applyAlignment="1">
      <alignment horizontal="left" indent="5"/>
    </xf>
    <xf numFmtId="49" fontId="2" fillId="0" borderId="0" xfId="0" applyNumberFormat="1" applyFont="1" applyBorder="1" applyAlignment="1">
      <alignment horizontal="left" indent="5"/>
    </xf>
    <xf numFmtId="1" fontId="1" fillId="0" borderId="0" xfId="0" applyNumberFormat="1" applyFont="1" applyAlignment="1">
      <alignment horizontal="left" indent="5"/>
    </xf>
    <xf numFmtId="166" fontId="2" fillId="0" borderId="0" xfId="0" applyNumberFormat="1" applyFont="1" applyAlignment="1">
      <alignment horizontal="left" indent="5"/>
    </xf>
    <xf numFmtId="0" fontId="2" fillId="0" borderId="0" xfId="0" applyNumberFormat="1" applyFont="1" applyBorder="1" applyAlignment="1">
      <alignment horizontal="left" indent="5"/>
    </xf>
    <xf numFmtId="0" fontId="2" fillId="0" borderId="0" xfId="0" applyNumberFormat="1" applyFont="1" applyFill="1" applyBorder="1" applyAlignment="1">
      <alignment horizontal="left" indent="5"/>
    </xf>
    <xf numFmtId="3" fontId="11" fillId="0" borderId="0" xfId="0" applyNumberFormat="1" applyFont="1" applyAlignment="1">
      <alignment horizontal="right" indent="5"/>
    </xf>
    <xf numFmtId="0" fontId="6" fillId="0" borderId="0" xfId="0" applyNumberFormat="1" applyFont="1" applyFill="1" applyBorder="1" applyAlignment="1">
      <alignment horizontal="left" indent="5"/>
    </xf>
    <xf numFmtId="0" fontId="1" fillId="0" borderId="0" xfId="1" applyNumberFormat="1" applyFont="1" applyFill="1" applyBorder="1" applyAlignment="1">
      <alignment horizontal="left" indent="5"/>
    </xf>
    <xf numFmtId="0" fontId="2" fillId="0" borderId="0" xfId="1" applyNumberFormat="1" applyFont="1" applyFill="1" applyBorder="1" applyAlignment="1">
      <alignment horizontal="left" indent="5"/>
    </xf>
    <xf numFmtId="0" fontId="6" fillId="0" borderId="0" xfId="0" applyNumberFormat="1" applyFont="1" applyFill="1" applyBorder="1" applyAlignment="1">
      <alignment horizontal="left" indent="6"/>
    </xf>
    <xf numFmtId="0" fontId="2" fillId="0" borderId="0" xfId="0" applyNumberFormat="1" applyFont="1" applyAlignment="1" applyProtection="1">
      <alignment horizontal="left" indent="5"/>
    </xf>
    <xf numFmtId="3" fontId="1" fillId="0" borderId="0" xfId="0" applyNumberFormat="1" applyFont="1" applyBorder="1" applyAlignment="1">
      <alignment horizontal="right" indent="5"/>
    </xf>
    <xf numFmtId="0" fontId="2" fillId="0" borderId="0" xfId="0" applyFont="1" applyAlignment="1">
      <alignment horizontal="left" indent="5"/>
    </xf>
    <xf numFmtId="0" fontId="3" fillId="0" borderId="0" xfId="0" applyFont="1" applyAlignment="1">
      <alignment horizontal="left" indent="5"/>
    </xf>
    <xf numFmtId="49" fontId="7" fillId="0" borderId="0" xfId="0" applyNumberFormat="1" applyFont="1" applyAlignment="1" applyProtection="1">
      <alignment horizontal="left" indent="5"/>
    </xf>
    <xf numFmtId="0" fontId="9" fillId="0" borderId="0" xfId="0" applyNumberFormat="1" applyFont="1" applyFill="1" applyBorder="1" applyAlignment="1">
      <alignment horizontal="left" indent="5"/>
    </xf>
    <xf numFmtId="0" fontId="2" fillId="0" borderId="0" xfId="0" applyFont="1" applyFill="1" applyAlignment="1">
      <alignment horizontal="left" indent="5"/>
    </xf>
    <xf numFmtId="0" fontId="14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6">
    <cellStyle name="Comma" xfId="1" builtinId="3"/>
    <cellStyle name="Comma 2" xfId="3" xr:uid="{00000000-0005-0000-0000-000001000000}"/>
    <cellStyle name="Comma 2 2" xfId="4" xr:uid="{00000000-0005-0000-0000-000002000000}"/>
    <cellStyle name="Normal" xfId="0" builtinId="0"/>
    <cellStyle name="Normal 2" xfId="5" xr:uid="{00000000-0005-0000-0000-000004000000}"/>
    <cellStyle name="Normal_tawi2 ni angie  March 25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R158"/>
  <sheetViews>
    <sheetView tabSelected="1" view="pageBreakPreview" zoomScaleNormal="100" zoomScaleSheetLayoutView="100" workbookViewId="0">
      <selection activeCell="F9" sqref="F9"/>
    </sheetView>
  </sheetViews>
  <sheetFormatPr defaultRowHeight="15.75" customHeight="1" x14ac:dyDescent="0.2"/>
  <cols>
    <col min="1" max="1" width="9.140625" style="2"/>
    <col min="2" max="2" width="56.7109375" style="2" customWidth="1"/>
    <col min="3" max="3" width="19.7109375" style="2" customWidth="1"/>
    <col min="4" max="5" width="9.140625" style="2"/>
    <col min="6" max="6" width="28.85546875" style="2" customWidth="1"/>
    <col min="7" max="7" width="15" style="2" customWidth="1"/>
    <col min="8" max="8" width="9.140625" style="2"/>
    <col min="9" max="9" width="34.5703125" style="2" bestFit="1" customWidth="1"/>
    <col min="10" max="16384" width="9.140625" style="2"/>
  </cols>
  <sheetData>
    <row r="1" spans="2:251" s="1" customFormat="1" ht="15.75" customHeight="1" x14ac:dyDescent="0.25">
      <c r="B1" s="74" t="s">
        <v>2601</v>
      </c>
      <c r="C1" s="74"/>
    </row>
    <row r="2" spans="2:251" s="1" customFormat="1" ht="15.75" customHeight="1" x14ac:dyDescent="0.25">
      <c r="B2" s="74" t="s">
        <v>2606</v>
      </c>
      <c r="C2" s="74"/>
    </row>
    <row r="3" spans="2:251" s="1" customFormat="1" ht="15.75" customHeight="1" thickBot="1" x14ac:dyDescent="0.25"/>
    <row r="4" spans="2:251" s="1" customFormat="1" ht="15.75" customHeight="1" thickTop="1" x14ac:dyDescent="0.2">
      <c r="B4" s="72" t="s">
        <v>2598</v>
      </c>
      <c r="C4" s="70" t="s">
        <v>2602</v>
      </c>
    </row>
    <row r="5" spans="2:251" s="1" customFormat="1" ht="15.75" customHeight="1" thickBot="1" x14ac:dyDescent="0.25">
      <c r="B5" s="73" t="s">
        <v>0</v>
      </c>
      <c r="C5" s="71" t="s">
        <v>1</v>
      </c>
    </row>
    <row r="6" spans="2:251" s="1" customFormat="1" ht="15.75" customHeight="1" thickTop="1" x14ac:dyDescent="0.2"/>
    <row r="7" spans="2:251" s="4" customFormat="1" ht="15.75" customHeight="1" x14ac:dyDescent="0.25">
      <c r="B7" s="26" t="s">
        <v>2626</v>
      </c>
      <c r="C7" s="38">
        <f>C9+C29+C43+C82+C95+C118</f>
        <v>6082165</v>
      </c>
      <c r="D7" s="1"/>
      <c r="E7" s="1"/>
      <c r="F7" s="1"/>
      <c r="G7" s="1"/>
      <c r="J7" s="1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</row>
    <row r="8" spans="2:251" s="5" customFormat="1" ht="15.75" customHeight="1" x14ac:dyDescent="0.25">
      <c r="B8" s="37"/>
      <c r="C8" s="39"/>
      <c r="D8" s="27"/>
      <c r="E8" s="1"/>
      <c r="F8" s="1"/>
      <c r="G8" s="1"/>
      <c r="H8" s="4"/>
      <c r="I8" s="4"/>
      <c r="J8" s="1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</row>
    <row r="9" spans="2:251" s="4" customFormat="1" ht="15.75" customHeight="1" x14ac:dyDescent="0.25">
      <c r="B9" s="29" t="s">
        <v>2388</v>
      </c>
      <c r="C9" s="40">
        <f>+C10+C11+C12+C13+C14+C15+C16+C17+C18+C19+C20+C21+C22+C23+C24+C25+C26+C27</f>
        <v>1374768</v>
      </c>
      <c r="D9" s="2"/>
      <c r="E9" s="1"/>
      <c r="F9" s="1"/>
      <c r="G9" s="1"/>
      <c r="I9" s="5"/>
      <c r="J9" s="1"/>
      <c r="K9" s="6"/>
    </row>
    <row r="10" spans="2:251" s="5" customFormat="1" ht="15.75" customHeight="1" x14ac:dyDescent="0.25">
      <c r="B10" s="30" t="s">
        <v>2389</v>
      </c>
      <c r="C10" s="41">
        <f>albay!D9</f>
        <v>72485</v>
      </c>
      <c r="D10" s="2"/>
      <c r="E10" s="1"/>
      <c r="F10" s="1"/>
      <c r="G10" s="1"/>
      <c r="H10" s="4"/>
      <c r="I10" s="4"/>
      <c r="J10" s="4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</row>
    <row r="11" spans="2:251" s="5" customFormat="1" ht="15.75" customHeight="1" x14ac:dyDescent="0.25">
      <c r="B11" s="30" t="s">
        <v>2390</v>
      </c>
      <c r="C11" s="41">
        <f>albay!$D$67</f>
        <v>72042</v>
      </c>
      <c r="D11" s="2"/>
      <c r="E11" s="1"/>
      <c r="F11" s="2"/>
      <c r="G11" s="4"/>
      <c r="H11" s="4"/>
      <c r="J11" s="4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</row>
    <row r="12" spans="2:251" s="5" customFormat="1" ht="15.75" customHeight="1" x14ac:dyDescent="0.25">
      <c r="B12" s="30" t="s">
        <v>2391</v>
      </c>
      <c r="C12" s="41">
        <f>albay!$D$119</f>
        <v>133893</v>
      </c>
      <c r="D12" s="2"/>
      <c r="E12" s="1"/>
      <c r="F12" s="2"/>
      <c r="H12" s="4"/>
      <c r="J12" s="4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</row>
    <row r="13" spans="2:251" s="5" customFormat="1" ht="15.75" customHeight="1" x14ac:dyDescent="0.25">
      <c r="B13" s="30" t="s">
        <v>2392</v>
      </c>
      <c r="C13" s="41">
        <f>albay!$D$175</f>
        <v>85786</v>
      </c>
      <c r="D13" s="2"/>
      <c r="E13" s="1"/>
      <c r="F13" s="2"/>
      <c r="H13" s="4"/>
      <c r="J13" s="4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</row>
    <row r="14" spans="2:251" s="5" customFormat="1" ht="15.75" customHeight="1" x14ac:dyDescent="0.25">
      <c r="B14" s="30" t="s">
        <v>2393</v>
      </c>
      <c r="C14" s="41">
        <f>albay!$D$221</f>
        <v>17795</v>
      </c>
      <c r="D14" s="2"/>
      <c r="E14" s="1"/>
      <c r="F14" s="2"/>
      <c r="H14" s="4"/>
      <c r="J14" s="4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</row>
    <row r="15" spans="2:251" s="5" customFormat="1" ht="15.75" customHeight="1" x14ac:dyDescent="0.25">
      <c r="B15" s="30" t="s">
        <v>2607</v>
      </c>
      <c r="C15" s="41">
        <f>albay!$D$246</f>
        <v>209533</v>
      </c>
      <c r="D15" s="2"/>
      <c r="E15" s="1"/>
      <c r="F15" s="2"/>
      <c r="H15" s="4"/>
      <c r="J15" s="4"/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</row>
    <row r="16" spans="2:251" s="5" customFormat="1" ht="15.75" customHeight="1" x14ac:dyDescent="0.25">
      <c r="B16" s="30" t="s">
        <v>2394</v>
      </c>
      <c r="C16" s="41">
        <f>albay!$D$318</f>
        <v>75073</v>
      </c>
      <c r="D16" s="2"/>
      <c r="E16" s="1"/>
      <c r="F16" s="2"/>
      <c r="H16" s="4"/>
      <c r="J16" s="4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</row>
    <row r="17" spans="2:251" s="5" customFormat="1" ht="15.75" customHeight="1" x14ac:dyDescent="0.25">
      <c r="B17" s="30" t="s">
        <v>2376</v>
      </c>
      <c r="C17" s="41">
        <f>albay!$D$367</f>
        <v>118096</v>
      </c>
      <c r="D17" s="2"/>
      <c r="E17" s="1"/>
      <c r="F17" s="2"/>
      <c r="H17" s="4"/>
      <c r="J17" s="4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</row>
    <row r="18" spans="2:251" s="5" customFormat="1" ht="15.75" customHeight="1" x14ac:dyDescent="0.25">
      <c r="B18" s="30" t="s">
        <v>2395</v>
      </c>
      <c r="C18" s="41">
        <f>albay!$D$424</f>
        <v>40857</v>
      </c>
      <c r="D18" s="2"/>
      <c r="E18" s="1"/>
      <c r="F18" s="2"/>
      <c r="H18" s="4"/>
      <c r="J18" s="4"/>
      <c r="K18" s="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</row>
    <row r="19" spans="2:251" s="5" customFormat="1" ht="15.75" customHeight="1" x14ac:dyDescent="0.25">
      <c r="B19" s="30" t="s">
        <v>2396</v>
      </c>
      <c r="C19" s="41">
        <f>albay!$D$444</f>
        <v>47395</v>
      </c>
      <c r="D19" s="2"/>
      <c r="E19" s="1"/>
      <c r="F19" s="2"/>
      <c r="H19" s="4"/>
      <c r="J19" s="4"/>
      <c r="K19" s="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</row>
    <row r="20" spans="2:251" s="5" customFormat="1" ht="15.75" customHeight="1" x14ac:dyDescent="0.25">
      <c r="B20" s="30" t="s">
        <v>2397</v>
      </c>
      <c r="C20" s="41">
        <f>albay!$D$475</f>
        <v>26162</v>
      </c>
      <c r="D20" s="2"/>
      <c r="E20" s="1"/>
      <c r="F20" s="2"/>
      <c r="H20" s="4"/>
      <c r="J20" s="4"/>
      <c r="K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</row>
    <row r="21" spans="2:251" s="5" customFormat="1" ht="15.75" customHeight="1" x14ac:dyDescent="0.25">
      <c r="B21" s="30" t="s">
        <v>2398</v>
      </c>
      <c r="C21" s="41">
        <f>albay!$D$492</f>
        <v>66084</v>
      </c>
      <c r="D21" s="2"/>
      <c r="E21" s="1"/>
      <c r="F21" s="2"/>
      <c r="H21" s="4"/>
      <c r="J21" s="4"/>
      <c r="K21" s="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</row>
    <row r="22" spans="2:251" s="5" customFormat="1" ht="15.75" customHeight="1" x14ac:dyDescent="0.25">
      <c r="B22" s="30" t="s">
        <v>2399</v>
      </c>
      <c r="C22" s="41">
        <f>albay!$D$547</f>
        <v>49070</v>
      </c>
      <c r="D22" s="2"/>
      <c r="E22" s="1"/>
      <c r="F22" s="2"/>
      <c r="H22" s="4"/>
      <c r="J22" s="4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</row>
    <row r="23" spans="2:251" s="5" customFormat="1" ht="15.75" customHeight="1" x14ac:dyDescent="0.25">
      <c r="B23" s="30" t="s">
        <v>2400</v>
      </c>
      <c r="C23" s="41">
        <f>albay!$D$583</f>
        <v>89176</v>
      </c>
      <c r="D23" s="2"/>
      <c r="E23" s="1"/>
      <c r="F23" s="2"/>
      <c r="H23" s="4"/>
      <c r="J23" s="4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</row>
    <row r="24" spans="2:251" s="5" customFormat="1" ht="15.75" customHeight="1" x14ac:dyDescent="0.25">
      <c r="B24" s="30" t="s">
        <v>536</v>
      </c>
      <c r="C24" s="41">
        <f>albay!$D$629</f>
        <v>36151</v>
      </c>
      <c r="D24" s="2"/>
      <c r="E24" s="1"/>
      <c r="F24" s="2"/>
      <c r="H24" s="4"/>
      <c r="J24" s="4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</row>
    <row r="25" spans="2:251" s="5" customFormat="1" ht="15.75" customHeight="1" x14ac:dyDescent="0.25">
      <c r="B25" s="30" t="s">
        <v>2401</v>
      </c>
      <c r="C25" s="41">
        <f>albay!$D$665</f>
        <v>37765</v>
      </c>
      <c r="D25" s="2"/>
      <c r="E25" s="1"/>
      <c r="F25" s="2"/>
      <c r="H25" s="4"/>
      <c r="J25" s="4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</row>
    <row r="26" spans="2:251" s="5" customFormat="1" ht="15.75" customHeight="1" x14ac:dyDescent="0.25">
      <c r="B26" s="64" t="s">
        <v>2377</v>
      </c>
      <c r="C26" s="41">
        <f>albay!$D$691</f>
        <v>140961</v>
      </c>
      <c r="D26" s="2"/>
      <c r="E26" s="1"/>
      <c r="F26" s="2"/>
      <c r="H26" s="4"/>
      <c r="J26" s="4"/>
      <c r="K26" s="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</row>
    <row r="27" spans="2:251" s="5" customFormat="1" ht="15.75" customHeight="1" x14ac:dyDescent="0.25">
      <c r="B27" s="30" t="s">
        <v>2402</v>
      </c>
      <c r="C27" s="41">
        <f>albay!$D$740</f>
        <v>56444</v>
      </c>
      <c r="D27" s="2"/>
      <c r="E27" s="1"/>
      <c r="F27" s="2"/>
      <c r="H27" s="4"/>
      <c r="J27" s="4"/>
      <c r="K27" s="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</row>
    <row r="28" spans="2:251" s="5" customFormat="1" ht="15.75" customHeight="1" x14ac:dyDescent="0.25">
      <c r="B28" s="65"/>
      <c r="C28" s="42"/>
      <c r="D28" s="2"/>
      <c r="E28" s="1"/>
      <c r="F28" s="2"/>
      <c r="H28" s="4"/>
      <c r="J28" s="4"/>
      <c r="K28" s="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</row>
    <row r="29" spans="2:251" s="5" customFormat="1" ht="15.75" customHeight="1" x14ac:dyDescent="0.25">
      <c r="B29" s="29" t="s">
        <v>629</v>
      </c>
      <c r="C29" s="40">
        <f>+C30+C31+C32+C33+C34+C35+C36+C37+C38+C39+C40+C41</f>
        <v>629699</v>
      </c>
      <c r="D29" s="2"/>
      <c r="E29" s="1"/>
      <c r="F29" s="2"/>
      <c r="H29" s="4"/>
      <c r="J29" s="4"/>
      <c r="K29" s="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</row>
    <row r="30" spans="2:251" s="5" customFormat="1" ht="15.75" customHeight="1" x14ac:dyDescent="0.25">
      <c r="B30" s="30" t="s">
        <v>2403</v>
      </c>
      <c r="C30" s="41">
        <f>'cam norte'!$D$9</f>
        <v>45133</v>
      </c>
      <c r="D30" s="2"/>
      <c r="E30" s="1"/>
      <c r="F30" s="2"/>
      <c r="H30" s="4"/>
      <c r="J30" s="8"/>
      <c r="K30" s="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</row>
    <row r="31" spans="2:251" s="5" customFormat="1" ht="15.75" customHeight="1" x14ac:dyDescent="0.25">
      <c r="B31" s="30" t="s">
        <v>652</v>
      </c>
      <c r="C31" s="41">
        <f>'cam norte'!$D$40</f>
        <v>36223</v>
      </c>
      <c r="D31" s="2"/>
      <c r="E31" s="1"/>
      <c r="F31" s="2"/>
      <c r="H31" s="4"/>
      <c r="J31" s="8"/>
      <c r="K31" s="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</row>
    <row r="32" spans="2:251" s="5" customFormat="1" ht="15.75" customHeight="1" x14ac:dyDescent="0.25">
      <c r="B32" s="30" t="s">
        <v>2382</v>
      </c>
      <c r="C32" s="41">
        <f>'cam norte'!$D$64</f>
        <v>111700</v>
      </c>
      <c r="D32" s="2"/>
      <c r="E32" s="1"/>
      <c r="F32" s="2"/>
      <c r="H32" s="4"/>
      <c r="J32" s="8"/>
      <c r="K32" s="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</row>
    <row r="33" spans="2:251" s="5" customFormat="1" ht="15.75" customHeight="1" x14ac:dyDescent="0.25">
      <c r="B33" s="30" t="s">
        <v>2404</v>
      </c>
      <c r="C33" s="41">
        <f>'cam norte'!$D$91</f>
        <v>15757</v>
      </c>
      <c r="D33" s="2"/>
      <c r="E33" s="1"/>
      <c r="F33" s="2"/>
      <c r="H33" s="4"/>
      <c r="J33" s="8"/>
      <c r="K33" s="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</row>
    <row r="34" spans="2:251" s="5" customFormat="1" ht="15.75" customHeight="1" x14ac:dyDescent="0.25">
      <c r="B34" s="30" t="s">
        <v>2405</v>
      </c>
      <c r="C34" s="41">
        <f>'cam norte'!$D$105</f>
        <v>63662</v>
      </c>
      <c r="D34" s="2"/>
      <c r="E34" s="1"/>
      <c r="F34" s="2"/>
      <c r="H34" s="4"/>
      <c r="J34" s="8"/>
      <c r="K34" s="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</row>
    <row r="35" spans="2:251" s="5" customFormat="1" ht="15.75" customHeight="1" x14ac:dyDescent="0.25">
      <c r="B35" s="30" t="s">
        <v>2406</v>
      </c>
      <c r="C35" s="41">
        <f>'cam norte'!$D$134</f>
        <v>109245</v>
      </c>
      <c r="D35" s="2"/>
      <c r="E35" s="1"/>
      <c r="F35" s="2"/>
      <c r="H35" s="4"/>
      <c r="J35" s="8"/>
      <c r="K35" s="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</row>
    <row r="36" spans="2:251" s="5" customFormat="1" ht="15.75" customHeight="1" x14ac:dyDescent="0.25">
      <c r="B36" s="30" t="s">
        <v>2407</v>
      </c>
      <c r="C36" s="41">
        <f>'cam norte'!$D$187</f>
        <v>55334</v>
      </c>
      <c r="D36" s="2"/>
      <c r="E36" s="1"/>
      <c r="F36" s="2"/>
      <c r="H36" s="4"/>
      <c r="J36" s="8"/>
      <c r="K36" s="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</row>
    <row r="37" spans="2:251" s="5" customFormat="1" ht="15.75" customHeight="1" x14ac:dyDescent="0.25">
      <c r="B37" s="30" t="s">
        <v>2408</v>
      </c>
      <c r="C37" s="41">
        <f>'cam norte'!$D$215</f>
        <v>60198</v>
      </c>
      <c r="D37" s="2"/>
      <c r="E37" s="1"/>
      <c r="F37" s="2"/>
      <c r="H37" s="4"/>
      <c r="J37" s="8"/>
      <c r="K37" s="6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</row>
    <row r="38" spans="2:251" s="5" customFormat="1" ht="15.75" customHeight="1" x14ac:dyDescent="0.25">
      <c r="B38" s="30" t="s">
        <v>2409</v>
      </c>
      <c r="C38" s="41">
        <f>'cam norte'!$D$244</f>
        <v>12579</v>
      </c>
      <c r="D38" s="2"/>
      <c r="E38" s="1"/>
      <c r="F38" s="2"/>
      <c r="H38" s="4"/>
      <c r="J38" s="8"/>
      <c r="K38" s="6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</row>
    <row r="39" spans="2:251" s="5" customFormat="1" ht="15.75" customHeight="1" x14ac:dyDescent="0.25">
      <c r="B39" s="30" t="s">
        <v>799</v>
      </c>
      <c r="C39" s="41">
        <f>'cam norte'!$D$255</f>
        <v>43582</v>
      </c>
      <c r="D39" s="2"/>
      <c r="E39" s="1"/>
      <c r="F39" s="1"/>
      <c r="H39" s="4"/>
      <c r="J39" s="8"/>
      <c r="K39" s="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</row>
    <row r="40" spans="2:251" s="5" customFormat="1" ht="15.75" customHeight="1" x14ac:dyDescent="0.25">
      <c r="B40" s="30" t="s">
        <v>2410</v>
      </c>
      <c r="C40" s="41">
        <f>'cam norte'!$D$276</f>
        <v>27244</v>
      </c>
      <c r="D40" s="2"/>
      <c r="E40" s="1"/>
      <c r="F40" s="1"/>
      <c r="H40" s="4"/>
      <c r="J40" s="8"/>
      <c r="K40" s="6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</row>
    <row r="41" spans="2:251" s="5" customFormat="1" ht="15.75" customHeight="1" x14ac:dyDescent="0.25">
      <c r="B41" s="30" t="s">
        <v>2411</v>
      </c>
      <c r="C41" s="41">
        <f>'cam norte'!$D$293</f>
        <v>49042</v>
      </c>
      <c r="D41" s="2"/>
      <c r="E41" s="1"/>
      <c r="F41" s="1"/>
      <c r="H41" s="4"/>
      <c r="J41" s="8"/>
      <c r="K41" s="6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</row>
    <row r="42" spans="2:251" s="5" customFormat="1" ht="15.75" customHeight="1" x14ac:dyDescent="0.25">
      <c r="B42" s="66"/>
      <c r="C42" s="39"/>
      <c r="D42" s="2"/>
      <c r="E42" s="1"/>
      <c r="F42" s="1"/>
      <c r="H42" s="4"/>
      <c r="J42" s="8"/>
      <c r="K42" s="6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</row>
    <row r="43" spans="2:251" s="5" customFormat="1" ht="15.75" customHeight="1" x14ac:dyDescent="0.25">
      <c r="B43" s="31" t="s">
        <v>824</v>
      </c>
      <c r="C43" s="40">
        <f>+C44+C45+C46+C47+C48+C49+C50+C51+C52+C53+C54+C55+C56+C57+C58+C59+C60+C61+C62+C63+C64+C65+C66+C67+C68+C69+C70+C71+C72+C73+C74+C75+C76+C77+C78+C79+C80</f>
        <v>2068244</v>
      </c>
      <c r="D43" s="2"/>
      <c r="E43" s="1"/>
      <c r="F43" s="1"/>
      <c r="H43" s="4"/>
      <c r="J43" s="8"/>
      <c r="K43" s="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</row>
    <row r="44" spans="2:251" s="5" customFormat="1" ht="15.75" customHeight="1" x14ac:dyDescent="0.25">
      <c r="B44" s="32" t="s">
        <v>2412</v>
      </c>
      <c r="C44" s="41">
        <f>'cam sur'!$D$9</f>
        <v>61493</v>
      </c>
      <c r="D44" s="2"/>
      <c r="E44" s="1"/>
      <c r="F44" s="1"/>
      <c r="H44" s="4"/>
      <c r="J44" s="8"/>
      <c r="K44" s="6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</row>
    <row r="45" spans="2:251" s="5" customFormat="1" ht="15.75" customHeight="1" x14ac:dyDescent="0.25">
      <c r="B45" s="32" t="s">
        <v>2413</v>
      </c>
      <c r="C45" s="41">
        <f>'cam sur'!$D$41</f>
        <v>30669</v>
      </c>
      <c r="D45" s="2"/>
      <c r="E45" s="1"/>
      <c r="F45" s="1"/>
      <c r="H45" s="4"/>
      <c r="J45" s="8"/>
      <c r="K45" s="6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</row>
    <row r="46" spans="2:251" s="5" customFormat="1" ht="15.75" customHeight="1" x14ac:dyDescent="0.25">
      <c r="B46" s="32" t="s">
        <v>2414</v>
      </c>
      <c r="C46" s="41">
        <f>'cam sur'!$D$60</f>
        <v>52155</v>
      </c>
      <c r="D46" s="2"/>
      <c r="E46" s="1"/>
      <c r="F46" s="1"/>
      <c r="H46" s="4"/>
      <c r="J46" s="8"/>
      <c r="K46" s="6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</row>
    <row r="47" spans="2:251" s="5" customFormat="1" ht="15.75" customHeight="1" x14ac:dyDescent="0.25">
      <c r="B47" s="32" t="s">
        <v>2415</v>
      </c>
      <c r="C47" s="41">
        <f>'cam sur'!$D$95</f>
        <v>17995</v>
      </c>
      <c r="D47" s="2"/>
      <c r="E47" s="1"/>
      <c r="F47" s="1"/>
      <c r="H47" s="4"/>
      <c r="J47" s="8"/>
      <c r="K47" s="6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</row>
    <row r="48" spans="2:251" s="5" customFormat="1" ht="15.75" customHeight="1" x14ac:dyDescent="0.25">
      <c r="B48" s="32" t="s">
        <v>2416</v>
      </c>
      <c r="C48" s="41">
        <f>'cam sur'!$D$105</f>
        <v>81306</v>
      </c>
      <c r="D48" s="2"/>
      <c r="E48" s="1"/>
      <c r="F48" s="1"/>
      <c r="H48" s="4"/>
      <c r="J48" s="8"/>
      <c r="K48" s="6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</row>
    <row r="49" spans="2:251" s="5" customFormat="1" ht="15.75" customHeight="1" x14ac:dyDescent="0.25">
      <c r="B49" s="32" t="s">
        <v>2417</v>
      </c>
      <c r="C49" s="41">
        <f>'cam sur'!$D$145</f>
        <v>73143</v>
      </c>
      <c r="D49" s="2"/>
      <c r="E49" s="1"/>
      <c r="F49" s="1"/>
      <c r="H49" s="4"/>
      <c r="J49" s="8"/>
      <c r="K49" s="6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</row>
    <row r="50" spans="2:251" s="5" customFormat="1" ht="15.75" customHeight="1" x14ac:dyDescent="0.25">
      <c r="B50" s="32" t="s">
        <v>2418</v>
      </c>
      <c r="C50" s="41">
        <f>'cam sur'!$D$180</f>
        <v>19257</v>
      </c>
      <c r="D50" s="2"/>
      <c r="E50" s="1"/>
      <c r="F50" s="1"/>
      <c r="H50" s="4"/>
      <c r="J50" s="8"/>
      <c r="K50" s="6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</row>
    <row r="51" spans="2:251" s="5" customFormat="1" ht="15.75" customHeight="1" x14ac:dyDescent="0.25">
      <c r="B51" s="32" t="s">
        <v>2419</v>
      </c>
      <c r="C51" s="41">
        <f>'cam sur'!$D$191</f>
        <v>88906</v>
      </c>
      <c r="D51" s="2"/>
      <c r="E51" s="1"/>
      <c r="F51" s="1"/>
      <c r="H51" s="4"/>
      <c r="J51" s="8"/>
      <c r="K51" s="6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</row>
    <row r="52" spans="2:251" s="5" customFormat="1" ht="15.75" customHeight="1" x14ac:dyDescent="0.25">
      <c r="B52" s="32" t="s">
        <v>2420</v>
      </c>
      <c r="C52" s="41">
        <f>'cam sur'!$D$241</f>
        <v>25036</v>
      </c>
      <c r="D52" s="2"/>
      <c r="E52" s="1"/>
      <c r="F52" s="1"/>
      <c r="H52" s="4"/>
      <c r="J52" s="8"/>
      <c r="K52" s="6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</row>
    <row r="53" spans="2:251" s="5" customFormat="1" ht="15.75" customHeight="1" x14ac:dyDescent="0.25">
      <c r="B53" s="32" t="s">
        <v>2421</v>
      </c>
      <c r="C53" s="41">
        <f>'cam sur'!$D$256</f>
        <v>36205</v>
      </c>
      <c r="D53" s="2"/>
      <c r="E53" s="1"/>
      <c r="F53" s="1"/>
      <c r="H53" s="4"/>
      <c r="J53" s="8"/>
      <c r="K53" s="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</row>
    <row r="54" spans="2:251" s="5" customFormat="1" ht="15.75" customHeight="1" x14ac:dyDescent="0.25">
      <c r="B54" s="32" t="s">
        <v>2422</v>
      </c>
      <c r="C54" s="41">
        <f>'cam sur'!$D$282</f>
        <v>51728</v>
      </c>
      <c r="D54" s="2"/>
      <c r="E54" s="1"/>
      <c r="F54" s="1"/>
      <c r="H54" s="4"/>
      <c r="J54" s="8"/>
      <c r="K54" s="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</row>
    <row r="55" spans="2:251" s="5" customFormat="1" ht="15.75" customHeight="1" x14ac:dyDescent="0.25">
      <c r="B55" s="32" t="s">
        <v>2423</v>
      </c>
      <c r="C55" s="41">
        <f>'cam sur'!$D$333</f>
        <v>26403</v>
      </c>
      <c r="D55" s="2"/>
      <c r="E55" s="1"/>
      <c r="F55" s="1"/>
      <c r="H55" s="4"/>
      <c r="J55" s="8"/>
      <c r="K55" s="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</row>
    <row r="56" spans="2:251" s="5" customFormat="1" ht="15.75" customHeight="1" x14ac:dyDescent="0.25">
      <c r="B56" s="32" t="s">
        <v>2424</v>
      </c>
      <c r="C56" s="41">
        <f>'cam sur'!$D$367</f>
        <v>11584</v>
      </c>
      <c r="D56" s="2"/>
      <c r="E56" s="1"/>
      <c r="F56" s="1"/>
      <c r="H56" s="4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</row>
    <row r="57" spans="2:251" s="5" customFormat="1" ht="15.75" customHeight="1" x14ac:dyDescent="0.25">
      <c r="B57" s="32" t="s">
        <v>2425</v>
      </c>
      <c r="C57" s="41">
        <f>'cam sur'!$D$377</f>
        <v>29436</v>
      </c>
      <c r="D57" s="2"/>
      <c r="E57" s="1"/>
      <c r="F57" s="1"/>
      <c r="H57" s="4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</row>
    <row r="58" spans="2:251" s="5" customFormat="1" ht="15.75" customHeight="1" x14ac:dyDescent="0.25">
      <c r="B58" s="32" t="s">
        <v>2426</v>
      </c>
      <c r="C58" s="41">
        <f>'cam sur'!$D$403</f>
        <v>71368</v>
      </c>
      <c r="D58" s="2"/>
      <c r="E58" s="1"/>
      <c r="F58" s="1"/>
      <c r="H58" s="4"/>
      <c r="J58" s="8"/>
      <c r="K58" s="6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</row>
    <row r="59" spans="2:251" s="5" customFormat="1" ht="15.75" customHeight="1" x14ac:dyDescent="0.25">
      <c r="B59" s="32" t="s">
        <v>2608</v>
      </c>
      <c r="C59" s="41">
        <f>'cam sur'!$D$439</f>
        <v>114457</v>
      </c>
      <c r="D59" s="2"/>
      <c r="E59" s="1"/>
      <c r="F59" s="1"/>
      <c r="H59" s="4"/>
      <c r="J59" s="8"/>
      <c r="K59" s="6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</row>
    <row r="60" spans="2:251" s="5" customFormat="1" ht="15.75" customHeight="1" x14ac:dyDescent="0.25">
      <c r="B60" s="32" t="s">
        <v>2427</v>
      </c>
      <c r="C60" s="41">
        <f>'cam sur'!$D$477</f>
        <v>56714</v>
      </c>
      <c r="D60" s="2"/>
      <c r="E60" s="1"/>
      <c r="F60" s="1"/>
      <c r="H60" s="4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</row>
    <row r="61" spans="2:251" s="5" customFormat="1" ht="15.75" customHeight="1" x14ac:dyDescent="0.25">
      <c r="B61" s="32" t="s">
        <v>2428</v>
      </c>
      <c r="C61" s="41">
        <f>'cam sur'!$D$517</f>
        <v>112994</v>
      </c>
      <c r="D61" s="2"/>
      <c r="E61" s="1"/>
      <c r="F61" s="1"/>
      <c r="H61" s="4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</row>
    <row r="62" spans="2:251" s="5" customFormat="1" ht="15.75" customHeight="1" x14ac:dyDescent="0.25">
      <c r="B62" s="32" t="s">
        <v>2429</v>
      </c>
      <c r="C62" s="41">
        <f>'cam sur'!$D$594</f>
        <v>33897</v>
      </c>
      <c r="D62" s="2"/>
      <c r="E62" s="1"/>
      <c r="F62" s="1"/>
      <c r="H62" s="4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</row>
    <row r="63" spans="2:251" s="5" customFormat="1" ht="15.75" customHeight="1" x14ac:dyDescent="0.25">
      <c r="B63" s="32" t="s">
        <v>2430</v>
      </c>
      <c r="C63" s="41">
        <f>'cam sur'!$D$634</f>
        <v>26742</v>
      </c>
      <c r="D63" s="2"/>
      <c r="E63" s="1"/>
      <c r="F63" s="1"/>
      <c r="H63" s="4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</row>
    <row r="64" spans="2:251" s="5" customFormat="1" ht="15.75" customHeight="1" x14ac:dyDescent="0.25">
      <c r="B64" s="32" t="s">
        <v>2431</v>
      </c>
      <c r="C64" s="41">
        <f>'cam sur'!$D$651</f>
        <v>33963</v>
      </c>
      <c r="D64" s="2"/>
      <c r="E64" s="1"/>
      <c r="F64" s="1"/>
      <c r="H64" s="4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</row>
    <row r="65" spans="2:251" s="5" customFormat="1" ht="15.75" customHeight="1" x14ac:dyDescent="0.25">
      <c r="B65" s="32" t="s">
        <v>2432</v>
      </c>
      <c r="C65" s="41">
        <f>'cam sur'!$D$673</f>
        <v>53981</v>
      </c>
      <c r="D65" s="2"/>
      <c r="E65" s="1"/>
      <c r="F65" s="1"/>
      <c r="H65" s="4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</row>
    <row r="66" spans="2:251" s="5" customFormat="1" ht="15.75" customHeight="1" x14ac:dyDescent="0.25">
      <c r="B66" s="32" t="s">
        <v>2433</v>
      </c>
      <c r="C66" s="41">
        <f>'cam sur'!$D$700</f>
        <v>86490</v>
      </c>
      <c r="D66" s="2"/>
      <c r="E66" s="1"/>
      <c r="F66" s="1"/>
      <c r="H66" s="4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</row>
    <row r="67" spans="2:251" s="4" customFormat="1" ht="15.75" customHeight="1" x14ac:dyDescent="0.25">
      <c r="B67" s="32" t="s">
        <v>2609</v>
      </c>
      <c r="C67" s="41">
        <f>'cam sur'!$D$744</f>
        <v>209170</v>
      </c>
      <c r="D67" s="2"/>
      <c r="E67" s="1"/>
      <c r="F67" s="1"/>
      <c r="G67" s="5"/>
      <c r="I67" s="5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</row>
    <row r="68" spans="2:251" s="5" customFormat="1" ht="15.75" customHeight="1" x14ac:dyDescent="0.25">
      <c r="B68" s="32" t="s">
        <v>2434</v>
      </c>
      <c r="C68" s="41">
        <f>'cam sur'!$D$773</f>
        <v>51073</v>
      </c>
      <c r="D68" s="2"/>
      <c r="E68" s="1"/>
      <c r="F68" s="1"/>
      <c r="H68" s="4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</row>
    <row r="69" spans="2:251" s="5" customFormat="1" ht="15.75" customHeight="1" x14ac:dyDescent="0.25">
      <c r="B69" s="32" t="s">
        <v>2435</v>
      </c>
      <c r="C69" s="41">
        <f>'cam sur'!$D$799</f>
        <v>39333</v>
      </c>
      <c r="D69" s="2"/>
      <c r="E69" s="1"/>
      <c r="F69" s="1"/>
      <c r="H69" s="4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</row>
    <row r="70" spans="2:251" s="5" customFormat="1" ht="15.75" customHeight="1" x14ac:dyDescent="0.25">
      <c r="B70" s="32" t="s">
        <v>2436</v>
      </c>
      <c r="C70" s="41">
        <f>'cam sur'!$D$818</f>
        <v>53461</v>
      </c>
      <c r="D70" s="2"/>
      <c r="E70" s="1"/>
      <c r="F70" s="1"/>
      <c r="H70" s="4"/>
      <c r="I70" s="4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</row>
    <row r="71" spans="2:251" s="5" customFormat="1" ht="15.75" customHeight="1" x14ac:dyDescent="0.25">
      <c r="B71" s="32" t="s">
        <v>2475</v>
      </c>
      <c r="C71" s="41">
        <f>'cam sur'!$D$839</f>
        <v>99196</v>
      </c>
      <c r="D71" s="2"/>
      <c r="E71" s="1"/>
      <c r="F71" s="1"/>
      <c r="G71" s="4"/>
      <c r="H71" s="4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</row>
    <row r="72" spans="2:251" s="5" customFormat="1" ht="15.75" customHeight="1" x14ac:dyDescent="0.25">
      <c r="B72" s="32" t="s">
        <v>2437</v>
      </c>
      <c r="C72" s="41">
        <f>'cam sur'!$D$867</f>
        <v>22591</v>
      </c>
      <c r="D72" s="2"/>
      <c r="E72" s="1"/>
      <c r="F72" s="1"/>
      <c r="H72" s="4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</row>
    <row r="73" spans="2:251" s="5" customFormat="1" ht="15.75" customHeight="1" x14ac:dyDescent="0.25">
      <c r="B73" s="32" t="s">
        <v>2438</v>
      </c>
      <c r="C73" s="41">
        <f>'cam sur'!$D$887</f>
        <v>59770</v>
      </c>
      <c r="D73" s="2"/>
      <c r="E73" s="1"/>
      <c r="F73" s="1"/>
      <c r="H73" s="4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</row>
    <row r="74" spans="2:251" s="5" customFormat="1" ht="15.75" customHeight="1" x14ac:dyDescent="0.25">
      <c r="B74" s="32" t="s">
        <v>2439</v>
      </c>
      <c r="C74" s="41">
        <f>'cam sur'!$D$927</f>
        <v>36841</v>
      </c>
      <c r="D74" s="2"/>
      <c r="E74" s="1"/>
      <c r="F74" s="1"/>
      <c r="H74" s="4"/>
      <c r="J74" s="8"/>
      <c r="K74" s="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</row>
    <row r="75" spans="2:251" s="5" customFormat="1" ht="15.75" customHeight="1" x14ac:dyDescent="0.25">
      <c r="B75" s="32" t="s">
        <v>2440</v>
      </c>
      <c r="C75" s="41">
        <f>'cam sur'!$D$948</f>
        <v>38626</v>
      </c>
      <c r="D75" s="2"/>
      <c r="E75" s="1"/>
      <c r="F75" s="1"/>
      <c r="H75" s="4"/>
      <c r="J75" s="8"/>
      <c r="K75" s="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</row>
    <row r="76" spans="2:251" s="5" customFormat="1" ht="15.75" customHeight="1" x14ac:dyDescent="0.25">
      <c r="B76" s="32" t="s">
        <v>2441</v>
      </c>
      <c r="C76" s="41">
        <f>'cam sur'!$D$972</f>
        <v>43973</v>
      </c>
      <c r="D76" s="2"/>
      <c r="E76" s="1"/>
      <c r="F76" s="1"/>
      <c r="H76" s="4"/>
      <c r="J76" s="8"/>
      <c r="K76" s="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</row>
    <row r="77" spans="2:251" s="5" customFormat="1" ht="15.75" customHeight="1" x14ac:dyDescent="0.25">
      <c r="B77" s="32" t="s">
        <v>2442</v>
      </c>
      <c r="C77" s="41">
        <f>'cam sur'!$D$1003</f>
        <v>68169</v>
      </c>
      <c r="D77" s="2"/>
      <c r="E77" s="1"/>
      <c r="F77" s="2"/>
      <c r="H77" s="4"/>
      <c r="J77" s="1"/>
      <c r="K77" s="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</row>
    <row r="78" spans="2:251" s="5" customFormat="1" ht="15.75" customHeight="1" x14ac:dyDescent="0.25">
      <c r="B78" s="32" t="s">
        <v>2443</v>
      </c>
      <c r="C78" s="41">
        <f>'cam sur'!$D$1051</f>
        <v>19419</v>
      </c>
      <c r="D78" s="2"/>
      <c r="E78" s="1"/>
      <c r="F78" s="2"/>
      <c r="H78" s="4"/>
      <c r="J78" s="1"/>
      <c r="K78" s="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</row>
    <row r="79" spans="2:251" s="5" customFormat="1" ht="15.75" customHeight="1" x14ac:dyDescent="0.25">
      <c r="B79" s="32" t="s">
        <v>2444</v>
      </c>
      <c r="C79" s="41">
        <f>'cam sur'!$D$1075</f>
        <v>60524</v>
      </c>
      <c r="D79" s="2"/>
      <c r="E79" s="1"/>
      <c r="F79" s="2"/>
      <c r="H79" s="4"/>
      <c r="J79" s="1"/>
      <c r="K79" s="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</row>
    <row r="80" spans="2:251" s="5" customFormat="1" ht="15.75" customHeight="1" x14ac:dyDescent="0.25">
      <c r="B80" s="32" t="s">
        <v>2445</v>
      </c>
      <c r="C80" s="41">
        <f>'cam sur'!$D$1100</f>
        <v>70176</v>
      </c>
      <c r="D80" s="2"/>
      <c r="E80" s="1"/>
      <c r="F80" s="2"/>
      <c r="H80" s="4"/>
      <c r="J80" s="1"/>
      <c r="K80" s="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</row>
    <row r="81" spans="2:251" s="5" customFormat="1" ht="15.75" customHeight="1" x14ac:dyDescent="0.25">
      <c r="B81" s="67"/>
      <c r="C81" s="39"/>
      <c r="D81" s="2"/>
      <c r="E81" s="1"/>
      <c r="F81" s="2"/>
      <c r="H81" s="4"/>
      <c r="J81" s="1"/>
      <c r="K81" s="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</row>
    <row r="82" spans="2:251" s="5" customFormat="1" ht="15.75" customHeight="1" x14ac:dyDescent="0.25">
      <c r="B82" s="33" t="s">
        <v>2446</v>
      </c>
      <c r="C82" s="40">
        <f>+C83+C84+C85+C86+C87+C88+C89+C90+C91+C92+C93</f>
        <v>271879</v>
      </c>
      <c r="D82" s="2"/>
      <c r="E82" s="1"/>
      <c r="F82" s="2"/>
      <c r="H82" s="4"/>
      <c r="J82" s="1"/>
      <c r="K82" s="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</row>
    <row r="83" spans="2:251" s="5" customFormat="1" ht="15.75" customHeight="1" x14ac:dyDescent="0.25">
      <c r="B83" s="34" t="s">
        <v>2447</v>
      </c>
      <c r="C83" s="41">
        <f>catanduanes!$D$9</f>
        <v>11086</v>
      </c>
      <c r="D83" s="2"/>
      <c r="E83" s="1"/>
      <c r="F83" s="2"/>
      <c r="H83" s="4"/>
      <c r="J83" s="1"/>
      <c r="K83" s="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</row>
    <row r="84" spans="2:251" s="5" customFormat="1" ht="15.75" customHeight="1" x14ac:dyDescent="0.25">
      <c r="B84" s="34" t="s">
        <v>2448</v>
      </c>
      <c r="C84" s="41">
        <f>catanduanes!$D$29</f>
        <v>13484</v>
      </c>
      <c r="D84" s="2"/>
      <c r="E84" s="1"/>
      <c r="F84" s="2"/>
      <c r="H84" s="4"/>
      <c r="J84" s="1"/>
      <c r="K84" s="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</row>
    <row r="85" spans="2:251" s="5" customFormat="1" ht="15.75" customHeight="1" x14ac:dyDescent="0.25">
      <c r="B85" s="34" t="s">
        <v>2414</v>
      </c>
      <c r="C85" s="41">
        <f>catanduanes!$D$60</f>
        <v>21748</v>
      </c>
      <c r="D85" s="2"/>
      <c r="E85" s="1"/>
      <c r="F85" s="2"/>
      <c r="H85" s="4"/>
      <c r="J85" s="1"/>
      <c r="K85" s="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</row>
    <row r="86" spans="2:251" s="5" customFormat="1" ht="15.75" customHeight="1" x14ac:dyDescent="0.25">
      <c r="B86" s="34" t="s">
        <v>2449</v>
      </c>
      <c r="C86" s="41">
        <f>catanduanes!$D$89</f>
        <v>32114</v>
      </c>
      <c r="D86" s="2"/>
      <c r="E86" s="1"/>
      <c r="F86" s="2"/>
      <c r="H86" s="4"/>
      <c r="J86" s="1"/>
      <c r="K86" s="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</row>
    <row r="87" spans="2:251" s="5" customFormat="1" ht="15.75" customHeight="1" x14ac:dyDescent="0.25">
      <c r="B87" s="34" t="s">
        <v>2450</v>
      </c>
      <c r="C87" s="41">
        <f>catanduanes!$D$118</f>
        <v>8712</v>
      </c>
      <c r="D87" s="2"/>
      <c r="E87" s="1"/>
      <c r="F87" s="2"/>
      <c r="H87" s="4"/>
      <c r="J87" s="1"/>
      <c r="K87" s="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</row>
    <row r="88" spans="2:251" s="5" customFormat="1" ht="15.75" customHeight="1" x14ac:dyDescent="0.25">
      <c r="B88" s="34" t="s">
        <v>2451</v>
      </c>
      <c r="C88" s="41">
        <f>catanduanes!$D$129</f>
        <v>21473</v>
      </c>
      <c r="D88" s="2"/>
      <c r="E88" s="1"/>
      <c r="F88" s="2"/>
      <c r="H88" s="4"/>
      <c r="J88" s="1"/>
      <c r="K88" s="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</row>
    <row r="89" spans="2:251" s="5" customFormat="1" ht="15.75" customHeight="1" x14ac:dyDescent="0.25">
      <c r="B89" s="34" t="s">
        <v>2452</v>
      </c>
      <c r="C89" s="41">
        <f>catanduanes!$D$157</f>
        <v>9713</v>
      </c>
      <c r="D89" s="2"/>
      <c r="E89" s="1"/>
      <c r="F89" s="2"/>
      <c r="H89" s="4"/>
      <c r="J89" s="1"/>
      <c r="K89" s="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</row>
    <row r="90" spans="2:251" s="5" customFormat="1" ht="15.75" customHeight="1" x14ac:dyDescent="0.25">
      <c r="B90" s="34" t="s">
        <v>2453</v>
      </c>
      <c r="C90" s="41">
        <f>catanduanes!$D$182</f>
        <v>38480</v>
      </c>
      <c r="D90" s="2"/>
      <c r="E90" s="1"/>
      <c r="F90" s="2"/>
      <c r="H90" s="4"/>
      <c r="J90" s="1"/>
      <c r="K90" s="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</row>
    <row r="91" spans="2:251" s="5" customFormat="1" ht="15.75" customHeight="1" x14ac:dyDescent="0.25">
      <c r="B91" s="34" t="s">
        <v>2454</v>
      </c>
      <c r="C91" s="41">
        <f>catanduanes!$D$223</f>
        <v>15680</v>
      </c>
      <c r="D91" s="2"/>
      <c r="E91" s="1"/>
      <c r="F91" s="2"/>
      <c r="H91" s="4"/>
      <c r="J91" s="1"/>
      <c r="K91" s="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</row>
    <row r="92" spans="2:251" s="5" customFormat="1" ht="15.75" customHeight="1" x14ac:dyDescent="0.25">
      <c r="B92" s="34" t="s">
        <v>2455</v>
      </c>
      <c r="C92" s="41">
        <f>catanduanes!$D$249</f>
        <v>22869</v>
      </c>
      <c r="D92" s="2"/>
      <c r="E92" s="1"/>
      <c r="F92" s="2"/>
      <c r="H92" s="4"/>
      <c r="J92" s="1"/>
      <c r="K92" s="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</row>
    <row r="93" spans="2:251" s="5" customFormat="1" ht="15.75" customHeight="1" x14ac:dyDescent="0.25">
      <c r="B93" s="34" t="s">
        <v>2476</v>
      </c>
      <c r="C93" s="41">
        <f>catanduanes!$D$282</f>
        <v>76520</v>
      </c>
      <c r="D93" s="2"/>
      <c r="E93" s="1"/>
      <c r="F93" s="2"/>
      <c r="H93" s="4"/>
      <c r="J93" s="1"/>
      <c r="K93" s="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</row>
    <row r="94" spans="2:251" s="5" customFormat="1" ht="15.75" customHeight="1" x14ac:dyDescent="0.25">
      <c r="B94" s="68"/>
      <c r="C94" s="39"/>
      <c r="D94" s="2"/>
      <c r="E94" s="1"/>
      <c r="F94" s="2"/>
      <c r="H94" s="4"/>
      <c r="J94" s="1"/>
      <c r="K94" s="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</row>
    <row r="95" spans="2:251" s="5" customFormat="1" ht="15.75" customHeight="1" x14ac:dyDescent="0.25">
      <c r="B95" s="35" t="s">
        <v>2456</v>
      </c>
      <c r="C95" s="38">
        <f>+C96+C97+C98+C99+C100+C101+C102+C103+C104+C105+C106+C107+C108+C109+C110+C111+C112+C113+C114+C115+C116</f>
        <v>908920</v>
      </c>
      <c r="D95" s="2"/>
      <c r="E95" s="1"/>
      <c r="F95" s="2"/>
      <c r="H95" s="4"/>
      <c r="J95" s="1"/>
      <c r="K95" s="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</row>
    <row r="96" spans="2:251" s="5" customFormat="1" ht="15.75" customHeight="1" x14ac:dyDescent="0.25">
      <c r="B96" s="36" t="s">
        <v>2457</v>
      </c>
      <c r="C96" s="39">
        <f>masbate!$D$9</f>
        <v>88351</v>
      </c>
      <c r="D96" s="2"/>
      <c r="E96" s="1"/>
      <c r="F96" s="2"/>
      <c r="H96" s="4"/>
      <c r="J96" s="1"/>
      <c r="K96" s="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</row>
    <row r="97" spans="2:251" s="5" customFormat="1" ht="15.75" customHeight="1" x14ac:dyDescent="0.25">
      <c r="B97" s="36" t="s">
        <v>2458</v>
      </c>
      <c r="C97" s="39">
        <f>masbate!$D$52</f>
        <v>28855</v>
      </c>
      <c r="D97" s="2"/>
      <c r="E97" s="1"/>
      <c r="F97" s="2"/>
      <c r="H97" s="4"/>
      <c r="J97" s="1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</row>
    <row r="98" spans="2:251" s="5" customFormat="1" ht="15.75" customHeight="1" x14ac:dyDescent="0.25">
      <c r="B98" s="36" t="s">
        <v>2459</v>
      </c>
      <c r="C98" s="39">
        <f>masbate!$D$79</f>
        <v>40155</v>
      </c>
      <c r="D98" s="2"/>
      <c r="E98" s="1"/>
      <c r="F98" s="2"/>
      <c r="H98" s="4"/>
      <c r="J98" s="1"/>
      <c r="K98" s="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</row>
    <row r="99" spans="2:251" s="5" customFormat="1" ht="15.75" customHeight="1" x14ac:dyDescent="0.25">
      <c r="B99" s="36" t="s">
        <v>2460</v>
      </c>
      <c r="C99" s="39">
        <f>masbate!$D$113</f>
        <v>14610</v>
      </c>
      <c r="D99" s="2"/>
      <c r="E99" s="1"/>
      <c r="F99" s="2"/>
      <c r="H99" s="4"/>
      <c r="J99" s="1"/>
      <c r="K99" s="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</row>
    <row r="100" spans="2:251" s="5" customFormat="1" ht="15.75" customHeight="1" x14ac:dyDescent="0.25">
      <c r="B100" s="36" t="s">
        <v>2461</v>
      </c>
      <c r="C100" s="39">
        <f>masbate!$D$129</f>
        <v>50623</v>
      </c>
      <c r="D100" s="2"/>
      <c r="E100" s="1"/>
      <c r="F100" s="2"/>
      <c r="H100" s="4"/>
      <c r="J100" s="1"/>
      <c r="K100" s="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</row>
    <row r="101" spans="2:251" s="5" customFormat="1" ht="15.75" customHeight="1" x14ac:dyDescent="0.25">
      <c r="B101" s="36" t="s">
        <v>2462</v>
      </c>
      <c r="C101" s="39">
        <f>masbate!$D$167</f>
        <v>69265</v>
      </c>
      <c r="D101" s="2"/>
      <c r="E101" s="1"/>
      <c r="F101" s="2"/>
      <c r="H101" s="4"/>
      <c r="J101" s="1"/>
      <c r="K101" s="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</row>
    <row r="102" spans="2:251" s="5" customFormat="1" ht="15.75" customHeight="1" x14ac:dyDescent="0.25">
      <c r="B102" s="36" t="s">
        <v>2463</v>
      </c>
      <c r="C102" s="39">
        <f>masbate!$D$206</f>
        <v>42142</v>
      </c>
      <c r="D102" s="2"/>
      <c r="E102" s="1"/>
      <c r="F102" s="2"/>
      <c r="H102" s="4"/>
      <c r="J102" s="1"/>
      <c r="K102" s="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</row>
    <row r="103" spans="2:251" s="5" customFormat="1" ht="15.75" customHeight="1" x14ac:dyDescent="0.25">
      <c r="B103" s="36" t="s">
        <v>2464</v>
      </c>
      <c r="C103" s="39">
        <f>masbate!$D$230</f>
        <v>24909</v>
      </c>
      <c r="D103" s="2"/>
      <c r="E103" s="1"/>
      <c r="F103" s="2"/>
      <c r="H103" s="4"/>
      <c r="J103" s="1"/>
      <c r="K103" s="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</row>
    <row r="104" spans="2:251" s="5" customFormat="1" ht="15.75" customHeight="1" x14ac:dyDescent="0.25">
      <c r="B104" s="36" t="s">
        <v>2465</v>
      </c>
      <c r="C104" s="39">
        <f>masbate!$D$252</f>
        <v>17534</v>
      </c>
      <c r="D104" s="2"/>
      <c r="E104" s="1"/>
      <c r="F104" s="2"/>
      <c r="H104" s="4"/>
      <c r="J104" s="1"/>
      <c r="K104" s="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</row>
    <row r="105" spans="2:251" s="5" customFormat="1" ht="15.75" customHeight="1" x14ac:dyDescent="0.25">
      <c r="B105" s="36" t="s">
        <v>2466</v>
      </c>
      <c r="C105" s="39">
        <f>masbate!$D$274</f>
        <v>44122</v>
      </c>
      <c r="D105" s="2"/>
      <c r="E105" s="1"/>
      <c r="F105" s="2"/>
      <c r="H105" s="4"/>
      <c r="J105" s="1"/>
      <c r="K105" s="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</row>
    <row r="106" spans="2:251" s="5" customFormat="1" ht="15.75" customHeight="1" x14ac:dyDescent="0.25">
      <c r="B106" s="36" t="s">
        <v>2383</v>
      </c>
      <c r="C106" s="39">
        <f>masbate!$D$302</f>
        <v>104522</v>
      </c>
      <c r="D106" s="2"/>
      <c r="E106" s="1"/>
      <c r="F106" s="2"/>
      <c r="H106" s="4"/>
      <c r="J106" s="1"/>
      <c r="K106" s="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</row>
    <row r="107" spans="2:251" s="5" customFormat="1" ht="15.75" customHeight="1" x14ac:dyDescent="0.25">
      <c r="B107" s="36" t="s">
        <v>1930</v>
      </c>
      <c r="C107" s="39">
        <f>masbate!$D$334</f>
        <v>57538</v>
      </c>
      <c r="D107" s="2"/>
      <c r="E107" s="1"/>
      <c r="F107" s="2"/>
      <c r="H107" s="4"/>
      <c r="J107" s="1"/>
      <c r="K107" s="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</row>
    <row r="108" spans="2:251" s="5" customFormat="1" ht="15.75" customHeight="1" x14ac:dyDescent="0.25">
      <c r="B108" s="36" t="s">
        <v>2467</v>
      </c>
      <c r="C108" s="39">
        <f>masbate!$D$363</f>
        <v>40823</v>
      </c>
      <c r="D108" s="2"/>
      <c r="E108" s="1"/>
      <c r="F108" s="2"/>
      <c r="H108" s="4"/>
      <c r="J108" s="1"/>
      <c r="K108" s="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</row>
    <row r="109" spans="2:251" s="5" customFormat="1" ht="15.75" customHeight="1" x14ac:dyDescent="0.25">
      <c r="B109" s="36" t="s">
        <v>2468</v>
      </c>
      <c r="C109" s="39">
        <f>masbate!$D$394</f>
        <v>25164</v>
      </c>
      <c r="D109" s="2"/>
      <c r="E109" s="1"/>
      <c r="F109" s="2"/>
      <c r="H109" s="4"/>
      <c r="J109" s="1"/>
      <c r="K109" s="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</row>
    <row r="110" spans="2:251" s="5" customFormat="1" ht="15.75" customHeight="1" x14ac:dyDescent="0.25">
      <c r="B110" s="36" t="s">
        <v>2469</v>
      </c>
      <c r="C110" s="39">
        <f>masbate!$D$407</f>
        <v>27322</v>
      </c>
      <c r="D110" s="2"/>
      <c r="E110" s="1"/>
      <c r="F110" s="2"/>
      <c r="H110" s="4"/>
      <c r="J110" s="1"/>
      <c r="K110" s="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</row>
    <row r="111" spans="2:251" s="5" customFormat="1" ht="15.75" customHeight="1" x14ac:dyDescent="0.25">
      <c r="B111" s="36" t="s">
        <v>2470</v>
      </c>
      <c r="C111" s="39">
        <f>masbate!$D$433</f>
        <v>23744</v>
      </c>
      <c r="D111" s="2"/>
      <c r="E111" s="1"/>
      <c r="F111" s="2"/>
      <c r="H111" s="4"/>
      <c r="J111" s="1"/>
      <c r="K111" s="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</row>
    <row r="112" spans="2:251" s="5" customFormat="1" ht="15.75" customHeight="1" x14ac:dyDescent="0.25">
      <c r="B112" s="36" t="s">
        <v>2471</v>
      </c>
      <c r="C112" s="39">
        <f>masbate!$D$453</f>
        <v>56340</v>
      </c>
      <c r="D112" s="2"/>
      <c r="E112" s="1"/>
      <c r="F112" s="2"/>
      <c r="G112" s="1"/>
      <c r="H112" s="4"/>
      <c r="J112" s="1"/>
      <c r="K112" s="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</row>
    <row r="113" spans="2:251" s="5" customFormat="1" ht="15.75" customHeight="1" x14ac:dyDescent="0.25">
      <c r="B113" s="36" t="s">
        <v>2440</v>
      </c>
      <c r="C113" s="39">
        <f>masbate!$D$490</f>
        <v>21600</v>
      </c>
      <c r="D113" s="2"/>
      <c r="E113" s="1"/>
      <c r="F113" s="2"/>
      <c r="G113" s="1"/>
      <c r="H113" s="4"/>
      <c r="J113" s="1"/>
      <c r="K113" s="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</row>
    <row r="114" spans="2:251" s="5" customFormat="1" ht="15.75" customHeight="1" x14ac:dyDescent="0.25">
      <c r="B114" s="36" t="s">
        <v>2472</v>
      </c>
      <c r="C114" s="39">
        <f>masbate!$D$518</f>
        <v>29686</v>
      </c>
      <c r="D114" s="2"/>
      <c r="E114" s="1"/>
      <c r="F114" s="2"/>
      <c r="G114" s="1"/>
      <c r="H114" s="4"/>
      <c r="J114" s="1"/>
      <c r="K114" s="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</row>
    <row r="115" spans="2:251" s="5" customFormat="1" ht="15.75" customHeight="1" x14ac:dyDescent="0.25">
      <c r="B115" s="36" t="s">
        <v>2473</v>
      </c>
      <c r="C115" s="39">
        <f>masbate!$D$541</f>
        <v>44449</v>
      </c>
      <c r="D115" s="2"/>
      <c r="E115" s="1"/>
      <c r="F115" s="2"/>
      <c r="G115" s="1"/>
      <c r="H115" s="4"/>
      <c r="J115" s="1"/>
      <c r="K115" s="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</row>
    <row r="116" spans="2:251" s="5" customFormat="1" ht="15.75" customHeight="1" x14ac:dyDescent="0.25">
      <c r="B116" s="36" t="s">
        <v>2474</v>
      </c>
      <c r="C116" s="39">
        <f>masbate!$D$565</f>
        <v>57166</v>
      </c>
      <c r="D116" s="2"/>
      <c r="E116" s="1"/>
      <c r="F116" s="2"/>
      <c r="G116" s="1"/>
      <c r="H116" s="4"/>
      <c r="J116" s="1"/>
      <c r="K116" s="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</row>
    <row r="117" spans="2:251" s="5" customFormat="1" ht="15.75" customHeight="1" x14ac:dyDescent="0.25">
      <c r="B117" s="36"/>
      <c r="C117" s="39"/>
      <c r="D117" s="2"/>
      <c r="E117" s="1"/>
      <c r="F117" s="2"/>
      <c r="G117" s="1"/>
      <c r="H117" s="4"/>
      <c r="J117" s="1"/>
      <c r="K117" s="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</row>
    <row r="118" spans="2:251" s="4" customFormat="1" ht="15.75" customHeight="1" x14ac:dyDescent="0.25">
      <c r="B118" s="35" t="s">
        <v>2082</v>
      </c>
      <c r="C118" s="38">
        <f>+C119+C120+C121+C122+C123+C124+C125+C126+C127+C128+C129+C130+C131+C132+C133</f>
        <v>828655</v>
      </c>
      <c r="D118" s="2"/>
      <c r="E118" s="1"/>
      <c r="F118" s="2"/>
      <c r="G118" s="1"/>
      <c r="I118" s="5"/>
      <c r="J118" s="1"/>
      <c r="K118" s="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</row>
    <row r="119" spans="2:251" s="5" customFormat="1" ht="15.75" customHeight="1" x14ac:dyDescent="0.25">
      <c r="B119" s="36" t="s">
        <v>2083</v>
      </c>
      <c r="C119" s="39">
        <f>sorsogon!$D$9</f>
        <v>20987</v>
      </c>
      <c r="D119" s="2"/>
      <c r="E119" s="1"/>
      <c r="F119" s="2"/>
      <c r="G119" s="1"/>
      <c r="H119" s="4"/>
      <c r="J119" s="1"/>
      <c r="K119" s="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</row>
    <row r="120" spans="2:251" s="5" customFormat="1" ht="15.75" customHeight="1" x14ac:dyDescent="0.25">
      <c r="B120" s="36" t="s">
        <v>2096</v>
      </c>
      <c r="C120" s="39">
        <f>sorsogon!$D$36</f>
        <v>105190</v>
      </c>
      <c r="D120" s="2"/>
      <c r="E120" s="1"/>
      <c r="F120" s="2"/>
      <c r="G120" s="1"/>
      <c r="H120" s="4"/>
      <c r="J120" s="1"/>
      <c r="K120" s="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</row>
    <row r="121" spans="2:251" s="5" customFormat="1" ht="15.75" customHeight="1" x14ac:dyDescent="0.25">
      <c r="B121" s="36" t="s">
        <v>2132</v>
      </c>
      <c r="C121" s="39">
        <f>sorsogon!$D$101</f>
        <v>23932</v>
      </c>
      <c r="D121" s="2"/>
      <c r="E121" s="1"/>
      <c r="F121" s="2"/>
      <c r="G121" s="1"/>
      <c r="H121" s="4"/>
      <c r="J121" s="1"/>
      <c r="K121" s="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</row>
    <row r="122" spans="2:251" s="5" customFormat="1" ht="15.75" customHeight="1" x14ac:dyDescent="0.25">
      <c r="B122" s="36" t="s">
        <v>2143</v>
      </c>
      <c r="C122" s="39">
        <f>sorsogon!$D$127</f>
        <v>35602</v>
      </c>
      <c r="D122" s="2"/>
      <c r="E122" s="1"/>
      <c r="F122" s="2"/>
      <c r="G122" s="1"/>
      <c r="H122" s="4"/>
      <c r="J122" s="1"/>
      <c r="K122" s="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</row>
    <row r="123" spans="2:251" s="5" customFormat="1" ht="15.75" customHeight="1" x14ac:dyDescent="0.25">
      <c r="B123" s="36" t="s">
        <v>2154</v>
      </c>
      <c r="C123" s="39">
        <f>sorsogon!$D$154</f>
        <v>60635</v>
      </c>
      <c r="D123" s="2"/>
      <c r="E123" s="1"/>
      <c r="F123" s="2"/>
      <c r="G123" s="1"/>
      <c r="H123" s="4"/>
      <c r="J123" s="1"/>
      <c r="K123" s="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</row>
    <row r="124" spans="2:251" s="5" customFormat="1" ht="15.75" customHeight="1" x14ac:dyDescent="0.25">
      <c r="B124" s="36" t="s">
        <v>2172</v>
      </c>
      <c r="C124" s="39">
        <f>sorsogon!$D$190</f>
        <v>50281</v>
      </c>
      <c r="D124" s="2"/>
      <c r="E124" s="1"/>
      <c r="F124" s="2"/>
      <c r="G124" s="1"/>
      <c r="H124" s="4"/>
      <c r="I124" s="4"/>
      <c r="J124" s="1"/>
      <c r="K124" s="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</row>
    <row r="125" spans="2:251" s="5" customFormat="1" ht="15.75" customHeight="1" x14ac:dyDescent="0.25">
      <c r="B125" s="36" t="s">
        <v>2202</v>
      </c>
      <c r="C125" s="39">
        <f>sorsogon!$D$243</f>
        <v>60294</v>
      </c>
      <c r="D125" s="2"/>
      <c r="E125" s="1"/>
      <c r="F125" s="2"/>
      <c r="G125" s="1"/>
      <c r="H125" s="4"/>
      <c r="J125" s="1"/>
      <c r="K125" s="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</row>
    <row r="126" spans="2:251" s="5" customFormat="1" ht="15.75" customHeight="1" x14ac:dyDescent="0.25">
      <c r="B126" s="36" t="s">
        <v>2233</v>
      </c>
      <c r="C126" s="39">
        <f>sorsogon!$D$287</f>
        <v>59267</v>
      </c>
      <c r="D126" s="2"/>
      <c r="E126" s="1"/>
      <c r="F126" s="2"/>
      <c r="G126" s="1"/>
      <c r="H126" s="4"/>
      <c r="J126" s="1"/>
      <c r="K126" s="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</row>
    <row r="127" spans="2:251" s="5" customFormat="1" ht="15.75" customHeight="1" x14ac:dyDescent="0.25">
      <c r="B127" s="36" t="s">
        <v>2249</v>
      </c>
      <c r="C127" s="39">
        <f>sorsogon!$D$317</f>
        <v>35297</v>
      </c>
      <c r="D127" s="2"/>
      <c r="E127" s="1"/>
      <c r="F127" s="2"/>
      <c r="G127" s="1"/>
      <c r="H127" s="4"/>
      <c r="I127" s="1"/>
      <c r="J127" s="1"/>
      <c r="K127" s="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</row>
    <row r="128" spans="2:251" s="5" customFormat="1" ht="15.75" customHeight="1" x14ac:dyDescent="0.25">
      <c r="B128" s="36" t="s">
        <v>2265</v>
      </c>
      <c r="C128" s="39">
        <f>sorsogon!$D$344</f>
        <v>37411</v>
      </c>
      <c r="D128" s="2"/>
      <c r="E128" s="1"/>
      <c r="F128" s="2"/>
      <c r="G128" s="1"/>
      <c r="H128" s="4"/>
      <c r="I128" s="1"/>
      <c r="J128" s="1"/>
      <c r="K128" s="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</row>
    <row r="129" spans="2:252" s="5" customFormat="1" ht="15.75" customHeight="1" x14ac:dyDescent="0.25">
      <c r="B129" s="36" t="s">
        <v>2286</v>
      </c>
      <c r="C129" s="39">
        <f>sorsogon!$D$380</f>
        <v>41989</v>
      </c>
      <c r="D129" s="2"/>
      <c r="E129" s="1"/>
      <c r="F129" s="2"/>
      <c r="G129" s="1"/>
      <c r="H129" s="4"/>
      <c r="I129" s="1"/>
      <c r="J129" s="1"/>
      <c r="K129" s="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</row>
    <row r="130" spans="2:252" s="5" customFormat="1" ht="15.75" customHeight="1" x14ac:dyDescent="0.25">
      <c r="B130" s="36" t="s">
        <v>2315</v>
      </c>
      <c r="C130" s="39">
        <f>sorsogon!$D$422</f>
        <v>75793</v>
      </c>
      <c r="D130" s="2"/>
      <c r="E130" s="1"/>
      <c r="F130" s="2"/>
      <c r="G130" s="1"/>
      <c r="H130" s="4"/>
      <c r="I130" s="1"/>
      <c r="J130" s="1"/>
      <c r="K130" s="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</row>
    <row r="131" spans="2:252" s="5" customFormat="1" ht="15.75" customHeight="1" x14ac:dyDescent="0.25">
      <c r="B131" s="36" t="s">
        <v>2348</v>
      </c>
      <c r="C131" s="39">
        <f>sorsogon!$D$473</f>
        <v>22644</v>
      </c>
      <c r="D131" s="2"/>
      <c r="E131" s="1"/>
      <c r="F131" s="2"/>
      <c r="G131" s="1"/>
      <c r="H131" s="4"/>
      <c r="I131" s="1"/>
      <c r="J131" s="1"/>
      <c r="K131" s="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</row>
    <row r="132" spans="2:252" s="5" customFormat="1" ht="15.75" customHeight="1" x14ac:dyDescent="0.25">
      <c r="B132" s="36" t="s">
        <v>2360</v>
      </c>
      <c r="C132" s="39">
        <f>sorsogon!$D$498</f>
        <v>17096</v>
      </c>
      <c r="D132" s="2"/>
      <c r="E132" s="1"/>
      <c r="F132" s="2"/>
      <c r="G132" s="1"/>
      <c r="H132" s="4"/>
      <c r="I132" s="1"/>
      <c r="J132" s="1"/>
      <c r="K132" s="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</row>
    <row r="133" spans="2:252" s="5" customFormat="1" ht="15.75" customHeight="1" x14ac:dyDescent="0.25">
      <c r="B133" s="36" t="s">
        <v>2384</v>
      </c>
      <c r="C133" s="39">
        <f>sorsogon!$D$514</f>
        <v>182237</v>
      </c>
      <c r="D133" s="2"/>
      <c r="E133" s="1"/>
      <c r="F133" s="2"/>
      <c r="G133" s="1"/>
      <c r="H133" s="4"/>
      <c r="I133" s="1"/>
      <c r="J133" s="1"/>
      <c r="K133" s="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</row>
    <row r="134" spans="2:252" s="1" customFormat="1" ht="15.75" customHeight="1" x14ac:dyDescent="0.2">
      <c r="B134" s="14"/>
      <c r="C134" s="15"/>
      <c r="D134" s="2"/>
      <c r="F134" s="2"/>
    </row>
    <row r="135" spans="2:252" s="1" customFormat="1" ht="15.75" customHeight="1" x14ac:dyDescent="0.2">
      <c r="B135" s="22"/>
      <c r="C135" s="24"/>
      <c r="D135" s="2"/>
      <c r="F135" s="2"/>
    </row>
    <row r="136" spans="2:252" s="23" customFormat="1" ht="15.75" customHeight="1" x14ac:dyDescent="0.25">
      <c r="B136" s="21" t="s">
        <v>2600</v>
      </c>
      <c r="C136" s="22"/>
      <c r="D136" s="2"/>
      <c r="E136" s="1"/>
      <c r="F136" s="2"/>
      <c r="G136" s="1"/>
      <c r="H136" s="1"/>
      <c r="I136" s="1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</row>
    <row r="137" spans="2:252" ht="15.75" customHeight="1" x14ac:dyDescent="0.2">
      <c r="B137" s="69" t="s">
        <v>2605</v>
      </c>
      <c r="C137" s="22"/>
      <c r="E137" s="1"/>
      <c r="G137" s="1"/>
      <c r="H137" s="1"/>
      <c r="I137" s="1"/>
      <c r="J137" s="1"/>
    </row>
    <row r="138" spans="2:252" ht="15.75" customHeight="1" x14ac:dyDescent="0.2">
      <c r="E138" s="1"/>
      <c r="G138" s="1"/>
      <c r="H138" s="1"/>
      <c r="I138" s="1"/>
      <c r="J138" s="1"/>
    </row>
    <row r="139" spans="2:252" ht="15.75" customHeight="1" x14ac:dyDescent="0.2">
      <c r="E139" s="1"/>
      <c r="G139" s="1"/>
      <c r="H139" s="1"/>
      <c r="I139" s="1"/>
      <c r="J139" s="1"/>
    </row>
    <row r="140" spans="2:252" ht="15.75" customHeight="1" x14ac:dyDescent="0.2">
      <c r="E140" s="1"/>
      <c r="G140" s="1"/>
      <c r="H140" s="1"/>
      <c r="I140" s="1"/>
      <c r="J140" s="1"/>
    </row>
    <row r="141" spans="2:252" ht="15.75" customHeight="1" x14ac:dyDescent="0.2">
      <c r="E141" s="1"/>
      <c r="G141" s="1"/>
      <c r="H141" s="1"/>
      <c r="I141" s="1"/>
      <c r="J141" s="1"/>
    </row>
    <row r="142" spans="2:252" ht="15.75" customHeight="1" x14ac:dyDescent="0.2">
      <c r="E142" s="1"/>
      <c r="G142" s="1"/>
      <c r="H142" s="1"/>
    </row>
    <row r="143" spans="2:252" ht="15.75" customHeight="1" x14ac:dyDescent="0.2">
      <c r="E143" s="1"/>
    </row>
    <row r="144" spans="2:252" ht="15.75" customHeight="1" x14ac:dyDescent="0.2">
      <c r="D144" s="1"/>
      <c r="E144" s="1"/>
    </row>
    <row r="145" spans="4:5" ht="15.75" customHeight="1" x14ac:dyDescent="0.2">
      <c r="D145" s="28"/>
      <c r="E145" s="1"/>
    </row>
    <row r="146" spans="4:5" ht="15.75" customHeight="1" x14ac:dyDescent="0.2">
      <c r="D146" s="28"/>
      <c r="E146" s="1"/>
    </row>
    <row r="147" spans="4:5" ht="15.75" customHeight="1" x14ac:dyDescent="0.2">
      <c r="D147" s="28"/>
      <c r="E147" s="1"/>
    </row>
    <row r="148" spans="4:5" ht="15.75" customHeight="1" x14ac:dyDescent="0.2">
      <c r="D148" s="28"/>
      <c r="E148" s="1"/>
    </row>
    <row r="149" spans="4:5" ht="15.75" customHeight="1" x14ac:dyDescent="0.2">
      <c r="D149" s="28"/>
      <c r="E149" s="1"/>
    </row>
    <row r="150" spans="4:5" ht="15.75" customHeight="1" x14ac:dyDescent="0.2">
      <c r="D150" s="28"/>
      <c r="E150" s="1"/>
    </row>
    <row r="151" spans="4:5" ht="15.75" customHeight="1" x14ac:dyDescent="0.2">
      <c r="D151" s="28"/>
      <c r="E151" s="1"/>
    </row>
    <row r="152" spans="4:5" ht="15.75" customHeight="1" x14ac:dyDescent="0.2">
      <c r="D152" s="28"/>
      <c r="E152" s="1"/>
    </row>
    <row r="153" spans="4:5" ht="15.75" customHeight="1" x14ac:dyDescent="0.2">
      <c r="D153" s="28"/>
      <c r="E153" s="1"/>
    </row>
    <row r="154" spans="4:5" ht="15.75" customHeight="1" x14ac:dyDescent="0.2">
      <c r="E154" s="1"/>
    </row>
    <row r="155" spans="4:5" ht="15.75" customHeight="1" x14ac:dyDescent="0.2">
      <c r="E155" s="1"/>
    </row>
    <row r="156" spans="4:5" ht="15.75" customHeight="1" x14ac:dyDescent="0.2">
      <c r="E156" s="1"/>
    </row>
    <row r="157" spans="4:5" ht="15.75" customHeight="1" x14ac:dyDescent="0.2">
      <c r="E157" s="1"/>
    </row>
    <row r="158" spans="4:5" ht="15.75" customHeight="1" x14ac:dyDescent="0.2">
      <c r="E158" s="1"/>
    </row>
  </sheetData>
  <mergeCells count="3">
    <mergeCell ref="B4:B5"/>
    <mergeCell ref="B1:C1"/>
    <mergeCell ref="B2:C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V (BICOL REGION)</oddHeader>
    <oddFooter>&amp;L&amp;"Arial,Bold Italic"&amp;10Philippine Statistics Authority&amp;R&amp;"Arial,Bold"&amp;10&amp;P</oddFooter>
    <evenHeader>&amp;L&amp;"Arial,Bold Italic"&amp;10REGION V (BICOL REGION)&amp;R&amp;"Arial,Bold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7"/>
  <sheetViews>
    <sheetView view="pageBreakPreview" zoomScaleSheetLayoutView="100" workbookViewId="0">
      <selection activeCell="J743" sqref="J743"/>
    </sheetView>
  </sheetViews>
  <sheetFormatPr defaultRowHeight="15.75" customHeight="1" x14ac:dyDescent="0.25"/>
  <cols>
    <col min="1" max="2" width="9.140625" style="2" customWidth="1"/>
    <col min="3" max="3" width="56.7109375" style="2" customWidth="1"/>
    <col min="4" max="4" width="19.7109375" style="6" customWidth="1"/>
    <col min="5" max="5" width="9.140625" style="12"/>
    <col min="6" max="6" width="21.7109375" style="48" customWidth="1"/>
    <col min="7" max="7" width="19.140625" style="48" bestFit="1" customWidth="1"/>
    <col min="8" max="9" width="9.140625" style="2"/>
    <col min="10" max="10" width="35.42578125" style="2" customWidth="1"/>
    <col min="11" max="11" width="13.5703125" style="2" customWidth="1"/>
    <col min="12" max="12" width="9.140625" style="2"/>
    <col min="13" max="13" width="13.5703125" style="2" customWidth="1"/>
    <col min="14" max="16384" width="9.140625" style="2"/>
  </cols>
  <sheetData>
    <row r="1" spans="1:14" s="1" customFormat="1" ht="15.75" customHeight="1" x14ac:dyDescent="0.25">
      <c r="C1" s="74" t="s">
        <v>2603</v>
      </c>
      <c r="D1" s="74"/>
      <c r="E1" s="3"/>
      <c r="G1" s="46"/>
    </row>
    <row r="2" spans="1:14" s="1" customFormat="1" ht="15.75" customHeight="1" x14ac:dyDescent="0.25">
      <c r="C2" s="74" t="s">
        <v>2604</v>
      </c>
      <c r="D2" s="74"/>
      <c r="E2" s="3"/>
      <c r="F2" s="46"/>
      <c r="G2" s="46"/>
    </row>
    <row r="3" spans="1:14" s="1" customFormat="1" ht="15.75" customHeight="1" thickBot="1" x14ac:dyDescent="0.3">
      <c r="E3" s="3"/>
      <c r="F3" s="46"/>
      <c r="G3" s="46"/>
    </row>
    <row r="4" spans="1:14" s="1" customFormat="1" ht="15.75" customHeight="1" thickTop="1" x14ac:dyDescent="0.25">
      <c r="C4" s="43" t="s">
        <v>2599</v>
      </c>
      <c r="D4" s="70" t="s">
        <v>2602</v>
      </c>
      <c r="E4" s="3"/>
      <c r="F4" s="46"/>
      <c r="G4" s="46"/>
    </row>
    <row r="5" spans="1:14" s="1" customFormat="1" ht="15.75" customHeight="1" thickBot="1" x14ac:dyDescent="0.3">
      <c r="C5" s="44" t="s">
        <v>0</v>
      </c>
      <c r="D5" s="71" t="s">
        <v>1</v>
      </c>
      <c r="E5" s="3"/>
      <c r="F5" s="46"/>
      <c r="G5" s="46"/>
    </row>
    <row r="6" spans="1:14" s="1" customFormat="1" ht="15.75" customHeight="1" thickTop="1" x14ac:dyDescent="0.25">
      <c r="D6" s="6"/>
      <c r="E6" s="3"/>
      <c r="F6" s="46"/>
      <c r="G6" s="46"/>
    </row>
    <row r="7" spans="1:14" s="4" customFormat="1" ht="15.75" customHeight="1" x14ac:dyDescent="0.25">
      <c r="A7" s="1"/>
      <c r="B7" s="1"/>
      <c r="C7" s="29" t="s">
        <v>2388</v>
      </c>
      <c r="D7" s="38">
        <f>+D9+D67+D119+D175+D221+D246+D318+D367+D424+D444+D475+D492+D547+D583+D629+D665+D691+D740</f>
        <v>1374768</v>
      </c>
      <c r="E7" s="45"/>
      <c r="F7" s="46"/>
      <c r="G7" s="46"/>
      <c r="N7" s="38"/>
    </row>
    <row r="8" spans="1:14" s="5" customFormat="1" ht="15.75" customHeight="1" x14ac:dyDescent="0.25">
      <c r="A8" s="1"/>
      <c r="B8" s="1"/>
      <c r="C8" s="49"/>
      <c r="D8" s="39"/>
      <c r="E8" s="45"/>
      <c r="F8" s="46"/>
      <c r="G8" s="46"/>
      <c r="I8" s="4"/>
      <c r="J8" s="4"/>
      <c r="K8" s="4"/>
      <c r="L8" s="4"/>
      <c r="M8" s="4"/>
      <c r="N8" s="39"/>
    </row>
    <row r="9" spans="1:14" s="4" customFormat="1" ht="15.75" customHeight="1" x14ac:dyDescent="0.25">
      <c r="A9" s="1"/>
      <c r="B9" s="1"/>
      <c r="C9" s="29" t="s">
        <v>2389</v>
      </c>
      <c r="D9" s="38">
        <f>SUM(D10:D65)</f>
        <v>72485</v>
      </c>
      <c r="E9" s="45"/>
      <c r="F9" s="46"/>
      <c r="G9" s="46"/>
      <c r="J9" s="5"/>
      <c r="K9" s="5"/>
      <c r="L9" s="5"/>
      <c r="M9" s="5"/>
      <c r="N9" s="38"/>
    </row>
    <row r="10" spans="1:14" s="5" customFormat="1" ht="15.75" customHeight="1" x14ac:dyDescent="0.25">
      <c r="A10" s="1"/>
      <c r="B10" s="1"/>
      <c r="C10" s="30" t="s">
        <v>170</v>
      </c>
      <c r="D10" s="39">
        <v>2849</v>
      </c>
      <c r="E10" s="45"/>
      <c r="F10" s="46"/>
      <c r="G10" s="46"/>
      <c r="I10" s="4"/>
      <c r="J10" s="4"/>
      <c r="K10" s="4"/>
      <c r="L10" s="4"/>
      <c r="M10" s="4"/>
      <c r="N10" s="39"/>
    </row>
    <row r="11" spans="1:14" s="5" customFormat="1" ht="15.75" customHeight="1" x14ac:dyDescent="0.25">
      <c r="A11" s="1"/>
      <c r="B11" s="1"/>
      <c r="C11" s="30" t="s">
        <v>171</v>
      </c>
      <c r="D11" s="39">
        <v>1565</v>
      </c>
      <c r="E11" s="45"/>
      <c r="F11" s="46"/>
      <c r="G11" s="46"/>
      <c r="I11" s="4"/>
      <c r="N11" s="39"/>
    </row>
    <row r="12" spans="1:14" s="5" customFormat="1" ht="15.75" customHeight="1" x14ac:dyDescent="0.25">
      <c r="A12" s="1"/>
      <c r="B12" s="1"/>
      <c r="C12" s="30" t="s">
        <v>172</v>
      </c>
      <c r="D12" s="39">
        <v>660</v>
      </c>
      <c r="E12" s="45"/>
      <c r="F12" s="46"/>
      <c r="G12" s="46"/>
      <c r="I12" s="4"/>
      <c r="N12" s="39"/>
    </row>
    <row r="13" spans="1:14" s="5" customFormat="1" ht="15.75" customHeight="1" x14ac:dyDescent="0.25">
      <c r="A13" s="1"/>
      <c r="B13" s="1"/>
      <c r="C13" s="30" t="s">
        <v>173</v>
      </c>
      <c r="D13" s="39">
        <v>1822</v>
      </c>
      <c r="E13" s="45"/>
      <c r="F13" s="46"/>
      <c r="G13" s="46"/>
      <c r="I13" s="4"/>
      <c r="N13" s="39"/>
    </row>
    <row r="14" spans="1:14" s="5" customFormat="1" ht="15.75" customHeight="1" x14ac:dyDescent="0.25">
      <c r="A14" s="1"/>
      <c r="B14" s="1"/>
      <c r="C14" s="30" t="s">
        <v>174</v>
      </c>
      <c r="D14" s="39">
        <v>1773</v>
      </c>
      <c r="E14" s="45"/>
      <c r="F14" s="46"/>
      <c r="G14" s="46"/>
      <c r="I14" s="4"/>
      <c r="N14" s="39"/>
    </row>
    <row r="15" spans="1:14" s="5" customFormat="1" ht="15.75" customHeight="1" x14ac:dyDescent="0.25">
      <c r="A15" s="1"/>
      <c r="B15" s="1"/>
      <c r="C15" s="30" t="s">
        <v>175</v>
      </c>
      <c r="D15" s="39">
        <v>7998</v>
      </c>
      <c r="E15" s="45"/>
      <c r="F15" s="46"/>
      <c r="G15" s="46"/>
      <c r="I15" s="4"/>
      <c r="N15" s="39"/>
    </row>
    <row r="16" spans="1:14" s="5" customFormat="1" ht="15.75" customHeight="1" x14ac:dyDescent="0.25">
      <c r="A16" s="1"/>
      <c r="B16" s="1"/>
      <c r="C16" s="30" t="s">
        <v>176</v>
      </c>
      <c r="D16" s="39">
        <v>1264</v>
      </c>
      <c r="E16" s="45"/>
      <c r="F16" s="46"/>
      <c r="G16" s="46"/>
      <c r="I16" s="4"/>
      <c r="N16" s="39"/>
    </row>
    <row r="17" spans="1:14" s="5" customFormat="1" ht="15.75" customHeight="1" x14ac:dyDescent="0.25">
      <c r="A17" s="1"/>
      <c r="B17" s="1"/>
      <c r="C17" s="30" t="s">
        <v>177</v>
      </c>
      <c r="D17" s="39">
        <v>2095</v>
      </c>
      <c r="E17" s="45"/>
      <c r="F17" s="46"/>
      <c r="G17" s="46"/>
      <c r="I17" s="4"/>
      <c r="N17" s="39"/>
    </row>
    <row r="18" spans="1:14" s="5" customFormat="1" ht="15.75" customHeight="1" x14ac:dyDescent="0.25">
      <c r="A18" s="1"/>
      <c r="B18" s="1"/>
      <c r="C18" s="30" t="s">
        <v>178</v>
      </c>
      <c r="D18" s="39">
        <v>893</v>
      </c>
      <c r="E18" s="45"/>
      <c r="F18" s="46"/>
      <c r="G18" s="46"/>
      <c r="I18" s="4"/>
      <c r="N18" s="39"/>
    </row>
    <row r="19" spans="1:14" s="5" customFormat="1" ht="15.75" customHeight="1" x14ac:dyDescent="0.25">
      <c r="A19" s="1"/>
      <c r="B19" s="1"/>
      <c r="C19" s="30" t="s">
        <v>179</v>
      </c>
      <c r="D19" s="39">
        <v>854</v>
      </c>
      <c r="E19" s="45"/>
      <c r="F19" s="46"/>
      <c r="G19" s="46"/>
      <c r="I19" s="4"/>
      <c r="N19" s="39"/>
    </row>
    <row r="20" spans="1:14" s="5" customFormat="1" ht="15.75" customHeight="1" x14ac:dyDescent="0.25">
      <c r="A20" s="1"/>
      <c r="B20" s="1"/>
      <c r="C20" s="30" t="s">
        <v>180</v>
      </c>
      <c r="D20" s="39">
        <v>1285</v>
      </c>
      <c r="E20" s="45"/>
      <c r="F20" s="46"/>
      <c r="G20" s="46"/>
      <c r="I20" s="4"/>
      <c r="N20" s="39"/>
    </row>
    <row r="21" spans="1:14" s="5" customFormat="1" ht="15.75" customHeight="1" x14ac:dyDescent="0.25">
      <c r="A21" s="1"/>
      <c r="B21" s="1"/>
      <c r="C21" s="30" t="s">
        <v>66</v>
      </c>
      <c r="D21" s="39">
        <v>1391</v>
      </c>
      <c r="E21" s="45"/>
      <c r="F21" s="46"/>
      <c r="G21" s="46"/>
      <c r="I21" s="4"/>
      <c r="N21" s="39"/>
    </row>
    <row r="22" spans="1:14" s="5" customFormat="1" ht="15.75" customHeight="1" x14ac:dyDescent="0.25">
      <c r="A22" s="1"/>
      <c r="B22" s="1"/>
      <c r="C22" s="30" t="s">
        <v>181</v>
      </c>
      <c r="D22" s="39">
        <v>517</v>
      </c>
      <c r="E22" s="45"/>
      <c r="F22" s="46"/>
      <c r="G22" s="46"/>
      <c r="I22" s="4"/>
      <c r="N22" s="39"/>
    </row>
    <row r="23" spans="1:14" s="5" customFormat="1" ht="15.75" customHeight="1" x14ac:dyDescent="0.25">
      <c r="A23" s="1"/>
      <c r="B23" s="1"/>
      <c r="C23" s="30" t="s">
        <v>182</v>
      </c>
      <c r="D23" s="39">
        <v>1159</v>
      </c>
      <c r="E23" s="45"/>
      <c r="F23" s="46"/>
      <c r="G23" s="46"/>
      <c r="I23" s="4"/>
      <c r="N23" s="39"/>
    </row>
    <row r="24" spans="1:14" s="5" customFormat="1" ht="15.75" customHeight="1" x14ac:dyDescent="0.25">
      <c r="A24" s="1"/>
      <c r="B24" s="1"/>
      <c r="C24" s="30" t="s">
        <v>183</v>
      </c>
      <c r="D24" s="39">
        <v>1386</v>
      </c>
      <c r="E24" s="45"/>
      <c r="F24" s="46"/>
      <c r="G24" s="46"/>
      <c r="I24" s="4"/>
      <c r="N24" s="39"/>
    </row>
    <row r="25" spans="1:14" s="5" customFormat="1" ht="15.75" customHeight="1" x14ac:dyDescent="0.25">
      <c r="A25" s="1"/>
      <c r="B25" s="1"/>
      <c r="C25" s="30" t="s">
        <v>184</v>
      </c>
      <c r="D25" s="39">
        <v>4299</v>
      </c>
      <c r="E25" s="45"/>
      <c r="F25" s="46"/>
      <c r="G25" s="46"/>
      <c r="I25" s="4"/>
      <c r="N25" s="39"/>
    </row>
    <row r="26" spans="1:14" s="5" customFormat="1" ht="15.75" customHeight="1" x14ac:dyDescent="0.25">
      <c r="A26" s="1"/>
      <c r="B26" s="1"/>
      <c r="C26" s="30" t="s">
        <v>185</v>
      </c>
      <c r="D26" s="39">
        <v>2506</v>
      </c>
      <c r="E26" s="45"/>
      <c r="F26" s="46"/>
      <c r="G26" s="46"/>
      <c r="I26" s="4"/>
      <c r="N26" s="39"/>
    </row>
    <row r="27" spans="1:14" s="5" customFormat="1" ht="15.75" customHeight="1" x14ac:dyDescent="0.25">
      <c r="A27" s="1"/>
      <c r="B27" s="1"/>
      <c r="C27" s="30" t="s">
        <v>186</v>
      </c>
      <c r="D27" s="39">
        <v>765</v>
      </c>
      <c r="E27" s="45"/>
      <c r="F27" s="46"/>
      <c r="G27" s="46"/>
      <c r="I27" s="4"/>
      <c r="N27" s="39"/>
    </row>
    <row r="28" spans="1:14" s="5" customFormat="1" ht="15.75" customHeight="1" x14ac:dyDescent="0.25">
      <c r="A28" s="1"/>
      <c r="B28" s="1"/>
      <c r="C28" s="30" t="s">
        <v>187</v>
      </c>
      <c r="D28" s="39">
        <v>774</v>
      </c>
      <c r="E28" s="45"/>
      <c r="F28" s="46"/>
      <c r="G28" s="46"/>
      <c r="I28" s="4"/>
      <c r="N28" s="39"/>
    </row>
    <row r="29" spans="1:14" s="5" customFormat="1" ht="15.75" customHeight="1" x14ac:dyDescent="0.25">
      <c r="A29" s="1"/>
      <c r="B29" s="1"/>
      <c r="C29" s="30" t="s">
        <v>188</v>
      </c>
      <c r="D29" s="39">
        <v>487</v>
      </c>
      <c r="E29" s="45"/>
      <c r="F29" s="46"/>
      <c r="G29" s="46"/>
      <c r="I29" s="4"/>
      <c r="N29" s="39"/>
    </row>
    <row r="30" spans="1:14" s="5" customFormat="1" ht="15.75" customHeight="1" x14ac:dyDescent="0.25">
      <c r="A30" s="1"/>
      <c r="B30" s="1"/>
      <c r="C30" s="30" t="s">
        <v>189</v>
      </c>
      <c r="D30" s="39">
        <v>577</v>
      </c>
      <c r="E30" s="45"/>
      <c r="F30" s="46"/>
      <c r="G30" s="46"/>
      <c r="I30" s="4"/>
      <c r="N30" s="39"/>
    </row>
    <row r="31" spans="1:14" s="5" customFormat="1" ht="15.75" customHeight="1" x14ac:dyDescent="0.25">
      <c r="A31" s="1"/>
      <c r="B31" s="1"/>
      <c r="C31" s="30" t="s">
        <v>190</v>
      </c>
      <c r="D31" s="39">
        <v>1198</v>
      </c>
      <c r="E31" s="45"/>
      <c r="F31" s="46"/>
      <c r="G31" s="46"/>
      <c r="I31" s="4"/>
      <c r="N31" s="39"/>
    </row>
    <row r="32" spans="1:14" s="5" customFormat="1" ht="15.75" customHeight="1" x14ac:dyDescent="0.25">
      <c r="A32" s="1"/>
      <c r="B32" s="1"/>
      <c r="C32" s="30" t="s">
        <v>191</v>
      </c>
      <c r="D32" s="39">
        <v>412</v>
      </c>
      <c r="E32" s="45"/>
      <c r="F32" s="46"/>
      <c r="G32" s="46"/>
      <c r="I32" s="4"/>
      <c r="N32" s="39"/>
    </row>
    <row r="33" spans="1:14" s="5" customFormat="1" ht="15.75" customHeight="1" x14ac:dyDescent="0.25">
      <c r="A33" s="1"/>
      <c r="B33" s="1"/>
      <c r="C33" s="30" t="s">
        <v>192</v>
      </c>
      <c r="D33" s="39">
        <v>1415</v>
      </c>
      <c r="E33" s="45"/>
      <c r="F33" s="46"/>
      <c r="G33" s="46"/>
      <c r="I33" s="4"/>
      <c r="N33" s="39"/>
    </row>
    <row r="34" spans="1:14" s="5" customFormat="1" ht="15.75" customHeight="1" x14ac:dyDescent="0.25">
      <c r="A34" s="1"/>
      <c r="B34" s="1"/>
      <c r="C34" s="30" t="s">
        <v>193</v>
      </c>
      <c r="D34" s="39">
        <v>739</v>
      </c>
      <c r="E34" s="45"/>
      <c r="F34" s="46"/>
      <c r="G34" s="46"/>
      <c r="I34" s="4"/>
      <c r="N34" s="39"/>
    </row>
    <row r="35" spans="1:14" s="5" customFormat="1" ht="15.75" customHeight="1" x14ac:dyDescent="0.25">
      <c r="A35" s="1"/>
      <c r="B35" s="1"/>
      <c r="C35" s="30" t="s">
        <v>194</v>
      </c>
      <c r="D35" s="39">
        <v>1815</v>
      </c>
      <c r="E35" s="45"/>
      <c r="F35" s="46"/>
      <c r="G35" s="46"/>
      <c r="I35" s="4"/>
      <c r="N35" s="39"/>
    </row>
    <row r="36" spans="1:14" s="5" customFormat="1" ht="15.75" customHeight="1" x14ac:dyDescent="0.25">
      <c r="A36" s="1"/>
      <c r="B36" s="1"/>
      <c r="C36" s="30" t="s">
        <v>195</v>
      </c>
      <c r="D36" s="39">
        <v>2097</v>
      </c>
      <c r="E36" s="45"/>
      <c r="F36" s="46"/>
      <c r="G36" s="46"/>
      <c r="I36" s="4"/>
      <c r="N36" s="39"/>
    </row>
    <row r="37" spans="1:14" s="5" customFormat="1" ht="15.75" customHeight="1" x14ac:dyDescent="0.25">
      <c r="A37" s="1"/>
      <c r="B37" s="1"/>
      <c r="C37" s="30" t="s">
        <v>196</v>
      </c>
      <c r="D37" s="39">
        <v>870</v>
      </c>
      <c r="E37" s="45"/>
      <c r="F37" s="46"/>
      <c r="G37" s="46"/>
      <c r="I37" s="4"/>
      <c r="N37" s="39"/>
    </row>
    <row r="38" spans="1:14" s="5" customFormat="1" ht="15.75" customHeight="1" x14ac:dyDescent="0.25">
      <c r="A38" s="1"/>
      <c r="B38" s="1"/>
      <c r="C38" s="30" t="s">
        <v>197</v>
      </c>
      <c r="D38" s="39">
        <v>1496</v>
      </c>
      <c r="E38" s="45"/>
      <c r="F38" s="46"/>
      <c r="G38" s="46"/>
      <c r="I38" s="4"/>
      <c r="N38" s="39"/>
    </row>
    <row r="39" spans="1:14" s="5" customFormat="1" ht="15.75" customHeight="1" x14ac:dyDescent="0.25">
      <c r="A39" s="1"/>
      <c r="B39" s="1"/>
      <c r="C39" s="30" t="s">
        <v>198</v>
      </c>
      <c r="D39" s="39">
        <v>986</v>
      </c>
      <c r="E39" s="45"/>
      <c r="F39" s="46"/>
      <c r="G39" s="46"/>
      <c r="I39" s="4"/>
      <c r="N39" s="39"/>
    </row>
    <row r="40" spans="1:14" s="5" customFormat="1" ht="15.75" customHeight="1" x14ac:dyDescent="0.25">
      <c r="A40" s="1"/>
      <c r="B40" s="1"/>
      <c r="C40" s="30" t="s">
        <v>49</v>
      </c>
      <c r="D40" s="39">
        <v>1458</v>
      </c>
      <c r="E40" s="45"/>
      <c r="F40" s="46"/>
      <c r="G40" s="46"/>
      <c r="I40" s="4"/>
      <c r="N40" s="39"/>
    </row>
    <row r="41" spans="1:14" s="5" customFormat="1" ht="15.75" customHeight="1" x14ac:dyDescent="0.25">
      <c r="A41" s="1"/>
      <c r="B41" s="1"/>
      <c r="C41" s="30" t="s">
        <v>199</v>
      </c>
      <c r="D41" s="39">
        <v>770</v>
      </c>
      <c r="E41" s="45"/>
      <c r="F41" s="46"/>
      <c r="G41" s="46"/>
      <c r="I41" s="4"/>
      <c r="N41" s="39"/>
    </row>
    <row r="42" spans="1:14" s="5" customFormat="1" ht="15.75" customHeight="1" x14ac:dyDescent="0.25">
      <c r="A42" s="1"/>
      <c r="B42" s="1"/>
      <c r="C42" s="30" t="s">
        <v>200</v>
      </c>
      <c r="D42" s="39">
        <v>180</v>
      </c>
      <c r="E42" s="45"/>
      <c r="F42" s="46"/>
      <c r="G42" s="46"/>
      <c r="I42" s="4"/>
      <c r="N42" s="39"/>
    </row>
    <row r="43" spans="1:14" s="5" customFormat="1" ht="15.75" customHeight="1" x14ac:dyDescent="0.25">
      <c r="A43" s="1"/>
      <c r="B43" s="1"/>
      <c r="C43" s="30" t="s">
        <v>201</v>
      </c>
      <c r="D43" s="39">
        <v>266</v>
      </c>
      <c r="E43" s="45"/>
      <c r="F43" s="46"/>
      <c r="G43" s="46"/>
      <c r="I43" s="4"/>
      <c r="N43" s="39"/>
    </row>
    <row r="44" spans="1:14" s="5" customFormat="1" ht="15.75" customHeight="1" x14ac:dyDescent="0.25">
      <c r="A44" s="1"/>
      <c r="B44" s="1"/>
      <c r="C44" s="30" t="s">
        <v>202</v>
      </c>
      <c r="D44" s="39">
        <v>1428</v>
      </c>
      <c r="E44" s="45"/>
      <c r="F44" s="46"/>
      <c r="G44" s="46"/>
      <c r="I44" s="4"/>
      <c r="N44" s="39"/>
    </row>
    <row r="45" spans="1:14" s="5" customFormat="1" ht="15.75" customHeight="1" x14ac:dyDescent="0.25">
      <c r="A45" s="1"/>
      <c r="B45" s="1"/>
      <c r="C45" s="30" t="s">
        <v>203</v>
      </c>
      <c r="D45" s="39">
        <v>1367</v>
      </c>
      <c r="E45" s="45"/>
      <c r="F45" s="46"/>
      <c r="G45" s="46"/>
      <c r="I45" s="4"/>
      <c r="N45" s="39"/>
    </row>
    <row r="46" spans="1:14" s="5" customFormat="1" ht="15.75" customHeight="1" x14ac:dyDescent="0.25">
      <c r="A46" s="1"/>
      <c r="B46" s="1"/>
      <c r="C46" s="30" t="s">
        <v>50</v>
      </c>
      <c r="D46" s="39">
        <v>353</v>
      </c>
      <c r="E46" s="45"/>
      <c r="F46" s="46"/>
      <c r="G46" s="46"/>
      <c r="I46" s="4"/>
      <c r="N46" s="39"/>
    </row>
    <row r="47" spans="1:14" s="5" customFormat="1" ht="15.75" customHeight="1" x14ac:dyDescent="0.25">
      <c r="A47" s="1"/>
      <c r="B47" s="1"/>
      <c r="C47" s="30" t="s">
        <v>51</v>
      </c>
      <c r="D47" s="39">
        <v>591</v>
      </c>
      <c r="E47" s="45"/>
      <c r="F47" s="46"/>
      <c r="G47" s="46"/>
      <c r="I47" s="4"/>
      <c r="N47" s="39"/>
    </row>
    <row r="48" spans="1:14" s="5" customFormat="1" ht="15.75" customHeight="1" x14ac:dyDescent="0.25">
      <c r="A48" s="1"/>
      <c r="B48" s="1"/>
      <c r="C48" s="30" t="s">
        <v>52</v>
      </c>
      <c r="D48" s="39">
        <v>330</v>
      </c>
      <c r="E48" s="45"/>
      <c r="F48" s="46"/>
      <c r="G48" s="46"/>
      <c r="I48" s="4"/>
      <c r="N48" s="39"/>
    </row>
    <row r="49" spans="1:14" s="5" customFormat="1" ht="15.75" customHeight="1" x14ac:dyDescent="0.25">
      <c r="A49" s="1"/>
      <c r="B49" s="1"/>
      <c r="C49" s="30" t="s">
        <v>53</v>
      </c>
      <c r="D49" s="39">
        <v>389</v>
      </c>
      <c r="E49" s="45"/>
      <c r="F49" s="46"/>
      <c r="G49" s="46"/>
      <c r="I49" s="4"/>
      <c r="N49" s="39"/>
    </row>
    <row r="50" spans="1:14" s="5" customFormat="1" ht="15.75" customHeight="1" x14ac:dyDescent="0.25">
      <c r="A50" s="1"/>
      <c r="B50" s="1"/>
      <c r="C50" s="30" t="s">
        <v>54</v>
      </c>
      <c r="D50" s="39">
        <v>324</v>
      </c>
      <c r="E50" s="45"/>
      <c r="F50" s="46"/>
      <c r="G50" s="46"/>
      <c r="I50" s="4"/>
      <c r="N50" s="39"/>
    </row>
    <row r="51" spans="1:14" s="5" customFormat="1" ht="15.75" customHeight="1" x14ac:dyDescent="0.25">
      <c r="A51" s="1"/>
      <c r="B51" s="1"/>
      <c r="C51" s="30" t="s">
        <v>55</v>
      </c>
      <c r="D51" s="39">
        <v>255</v>
      </c>
      <c r="E51" s="45"/>
      <c r="F51" s="46"/>
      <c r="G51" s="46"/>
      <c r="I51" s="4"/>
      <c r="N51" s="39"/>
    </row>
    <row r="52" spans="1:14" s="5" customFormat="1" ht="15.75" customHeight="1" x14ac:dyDescent="0.25">
      <c r="A52" s="1"/>
      <c r="B52" s="1"/>
      <c r="C52" s="30" t="s">
        <v>56</v>
      </c>
      <c r="D52" s="39">
        <v>132</v>
      </c>
      <c r="E52" s="45"/>
      <c r="F52" s="46"/>
      <c r="G52" s="46"/>
      <c r="I52" s="4"/>
      <c r="N52" s="39"/>
    </row>
    <row r="53" spans="1:14" s="5" customFormat="1" ht="15.75" customHeight="1" x14ac:dyDescent="0.25">
      <c r="A53" s="1"/>
      <c r="B53" s="1"/>
      <c r="C53" s="30" t="s">
        <v>204</v>
      </c>
      <c r="D53" s="39">
        <v>636</v>
      </c>
      <c r="E53" s="45"/>
      <c r="F53" s="46"/>
      <c r="G53" s="46"/>
      <c r="I53" s="4"/>
      <c r="N53" s="39"/>
    </row>
    <row r="54" spans="1:14" s="5" customFormat="1" ht="15.75" customHeight="1" x14ac:dyDescent="0.25">
      <c r="A54" s="1"/>
      <c r="B54" s="1"/>
      <c r="C54" s="30" t="s">
        <v>205</v>
      </c>
      <c r="D54" s="39">
        <v>1026</v>
      </c>
      <c r="E54" s="45"/>
      <c r="F54" s="46"/>
      <c r="G54" s="46"/>
      <c r="I54" s="4"/>
      <c r="N54" s="39"/>
    </row>
    <row r="55" spans="1:14" s="5" customFormat="1" ht="15.75" customHeight="1" x14ac:dyDescent="0.25">
      <c r="A55" s="1"/>
      <c r="B55" s="1"/>
      <c r="C55" s="30" t="s">
        <v>206</v>
      </c>
      <c r="D55" s="39">
        <v>1038</v>
      </c>
      <c r="E55" s="45"/>
      <c r="F55" s="46"/>
      <c r="G55" s="46"/>
      <c r="I55" s="4"/>
      <c r="N55" s="39"/>
    </row>
    <row r="56" spans="1:14" s="5" customFormat="1" ht="15.75" customHeight="1" x14ac:dyDescent="0.25">
      <c r="A56" s="1"/>
      <c r="B56" s="1"/>
      <c r="C56" s="30" t="s">
        <v>207</v>
      </c>
      <c r="D56" s="39">
        <v>1258</v>
      </c>
      <c r="E56" s="45"/>
      <c r="F56" s="46"/>
      <c r="G56" s="46"/>
      <c r="I56" s="4"/>
      <c r="N56" s="39"/>
    </row>
    <row r="57" spans="1:14" s="5" customFormat="1" ht="15.75" customHeight="1" x14ac:dyDescent="0.25">
      <c r="A57" s="1"/>
      <c r="B57" s="1"/>
      <c r="C57" s="30" t="s">
        <v>12</v>
      </c>
      <c r="D57" s="39">
        <v>1805</v>
      </c>
      <c r="E57" s="45"/>
      <c r="F57" s="46"/>
      <c r="G57" s="46"/>
      <c r="I57" s="4"/>
      <c r="N57" s="39"/>
    </row>
    <row r="58" spans="1:14" s="5" customFormat="1" ht="15.75" customHeight="1" x14ac:dyDescent="0.25">
      <c r="A58" s="1"/>
      <c r="B58" s="1"/>
      <c r="C58" s="30" t="s">
        <v>208</v>
      </c>
      <c r="D58" s="39">
        <v>5116</v>
      </c>
      <c r="E58" s="45"/>
      <c r="F58" s="46"/>
      <c r="G58" s="46"/>
      <c r="I58" s="4"/>
      <c r="N58" s="39"/>
    </row>
    <row r="59" spans="1:14" s="5" customFormat="1" ht="15.75" customHeight="1" x14ac:dyDescent="0.25">
      <c r="A59" s="1"/>
      <c r="B59" s="1"/>
      <c r="C59" s="30" t="s">
        <v>209</v>
      </c>
      <c r="D59" s="39">
        <v>818</v>
      </c>
      <c r="E59" s="45"/>
      <c r="F59" s="46"/>
      <c r="G59" s="46"/>
      <c r="I59" s="4"/>
      <c r="N59" s="39"/>
    </row>
    <row r="60" spans="1:14" s="5" customFormat="1" ht="15.75" customHeight="1" x14ac:dyDescent="0.25">
      <c r="A60" s="1"/>
      <c r="B60" s="1"/>
      <c r="C60" s="30" t="s">
        <v>210</v>
      </c>
      <c r="D60" s="39">
        <v>989</v>
      </c>
      <c r="E60" s="45"/>
      <c r="F60" s="46"/>
      <c r="G60" s="46"/>
      <c r="I60" s="4"/>
      <c r="N60" s="39"/>
    </row>
    <row r="61" spans="1:14" s="5" customFormat="1" ht="15.75" customHeight="1" x14ac:dyDescent="0.25">
      <c r="A61" s="1"/>
      <c r="B61" s="1"/>
      <c r="C61" s="30" t="s">
        <v>211</v>
      </c>
      <c r="D61" s="39">
        <v>751</v>
      </c>
      <c r="E61" s="45"/>
      <c r="F61" s="46"/>
      <c r="G61" s="46"/>
      <c r="I61" s="4"/>
      <c r="N61" s="39"/>
    </row>
    <row r="62" spans="1:14" s="5" customFormat="1" ht="15.75" customHeight="1" x14ac:dyDescent="0.25">
      <c r="A62" s="1"/>
      <c r="B62" s="1"/>
      <c r="C62" s="30" t="s">
        <v>212</v>
      </c>
      <c r="D62" s="39">
        <v>1149</v>
      </c>
      <c r="E62" s="45"/>
      <c r="F62" s="46"/>
      <c r="G62" s="46"/>
      <c r="I62" s="4"/>
      <c r="N62" s="39"/>
    </row>
    <row r="63" spans="1:14" s="5" customFormat="1" ht="15.75" customHeight="1" x14ac:dyDescent="0.25">
      <c r="A63" s="1"/>
      <c r="B63" s="1"/>
      <c r="C63" s="30" t="s">
        <v>213</v>
      </c>
      <c r="D63" s="39">
        <v>596</v>
      </c>
      <c r="E63" s="45"/>
      <c r="F63" s="46"/>
      <c r="G63" s="46"/>
      <c r="I63" s="4"/>
      <c r="N63" s="39"/>
    </row>
    <row r="64" spans="1:14" s="5" customFormat="1" ht="15.75" customHeight="1" x14ac:dyDescent="0.25">
      <c r="A64" s="1"/>
      <c r="B64" s="1"/>
      <c r="C64" s="49" t="s">
        <v>214</v>
      </c>
      <c r="D64" s="39">
        <v>543</v>
      </c>
      <c r="E64" s="45"/>
      <c r="F64" s="46"/>
      <c r="G64" s="46"/>
      <c r="I64" s="4"/>
      <c r="N64" s="39"/>
    </row>
    <row r="65" spans="1:14" s="5" customFormat="1" ht="15.75" customHeight="1" x14ac:dyDescent="0.25">
      <c r="A65" s="1"/>
      <c r="B65" s="1"/>
      <c r="C65" s="49" t="s">
        <v>215</v>
      </c>
      <c r="D65" s="39">
        <v>970</v>
      </c>
      <c r="E65" s="45"/>
      <c r="F65" s="46"/>
      <c r="G65" s="46"/>
      <c r="I65" s="4"/>
      <c r="N65" s="39"/>
    </row>
    <row r="66" spans="1:14" s="5" customFormat="1" ht="15.75" customHeight="1" x14ac:dyDescent="0.25">
      <c r="A66" s="1"/>
      <c r="B66" s="1"/>
      <c r="C66" s="49"/>
      <c r="D66" s="39"/>
      <c r="E66" s="45"/>
      <c r="F66" s="46"/>
      <c r="G66" s="46"/>
      <c r="I66" s="4"/>
      <c r="N66" s="39"/>
    </row>
    <row r="67" spans="1:14" s="4" customFormat="1" ht="15.75" customHeight="1" x14ac:dyDescent="0.25">
      <c r="A67" s="1"/>
      <c r="B67" s="1"/>
      <c r="C67" s="29" t="s">
        <v>2390</v>
      </c>
      <c r="D67" s="38">
        <f>SUM(D68:D117)</f>
        <v>72042</v>
      </c>
      <c r="E67" s="45"/>
      <c r="F67" s="46"/>
      <c r="G67" s="46"/>
      <c r="J67" s="5"/>
      <c r="K67" s="5"/>
      <c r="L67" s="5"/>
      <c r="M67" s="5"/>
      <c r="N67" s="38"/>
    </row>
    <row r="68" spans="1:14" s="5" customFormat="1" ht="15.75" customHeight="1" x14ac:dyDescent="0.25">
      <c r="A68" s="1"/>
      <c r="B68" s="1"/>
      <c r="C68" s="30" t="s">
        <v>85</v>
      </c>
      <c r="D68" s="39">
        <v>1056</v>
      </c>
      <c r="E68" s="45"/>
      <c r="F68" s="46"/>
      <c r="G68" s="46"/>
      <c r="I68" s="4"/>
      <c r="N68" s="39"/>
    </row>
    <row r="69" spans="1:14" s="5" customFormat="1" ht="15.75" customHeight="1" x14ac:dyDescent="0.25">
      <c r="A69" s="1"/>
      <c r="B69" s="1"/>
      <c r="C69" s="30" t="s">
        <v>374</v>
      </c>
      <c r="D69" s="39">
        <v>3845</v>
      </c>
      <c r="E69" s="45"/>
      <c r="F69" s="46"/>
      <c r="G69" s="46"/>
      <c r="I69" s="4"/>
      <c r="J69" s="4"/>
      <c r="K69" s="4"/>
      <c r="L69" s="4"/>
      <c r="M69" s="4"/>
      <c r="N69" s="39"/>
    </row>
    <row r="70" spans="1:14" s="5" customFormat="1" ht="15.75" customHeight="1" x14ac:dyDescent="0.25">
      <c r="A70" s="1"/>
      <c r="B70" s="1"/>
      <c r="C70" s="30" t="s">
        <v>216</v>
      </c>
      <c r="D70" s="39">
        <v>548</v>
      </c>
      <c r="E70" s="45"/>
      <c r="F70" s="46"/>
      <c r="G70" s="46"/>
      <c r="I70" s="4"/>
      <c r="N70" s="39"/>
    </row>
    <row r="71" spans="1:14" s="5" customFormat="1" ht="15.75" customHeight="1" x14ac:dyDescent="0.25">
      <c r="A71" s="1"/>
      <c r="B71" s="1"/>
      <c r="C71" s="30" t="s">
        <v>172</v>
      </c>
      <c r="D71" s="39">
        <v>2170</v>
      </c>
      <c r="E71" s="45"/>
      <c r="F71" s="46"/>
      <c r="G71" s="46"/>
      <c r="I71" s="4"/>
      <c r="N71" s="39"/>
    </row>
    <row r="72" spans="1:14" s="5" customFormat="1" ht="15.75" customHeight="1" x14ac:dyDescent="0.25">
      <c r="A72" s="1"/>
      <c r="B72" s="1"/>
      <c r="C72" s="30" t="s">
        <v>217</v>
      </c>
      <c r="D72" s="39">
        <v>595</v>
      </c>
      <c r="E72" s="45"/>
      <c r="F72" s="46"/>
      <c r="G72" s="46"/>
      <c r="I72" s="4"/>
      <c r="N72" s="39"/>
    </row>
    <row r="73" spans="1:14" s="5" customFormat="1" ht="15.75" customHeight="1" x14ac:dyDescent="0.25">
      <c r="A73" s="1"/>
      <c r="B73" s="1"/>
      <c r="C73" s="30" t="s">
        <v>218</v>
      </c>
      <c r="D73" s="39">
        <v>688</v>
      </c>
      <c r="E73" s="45"/>
      <c r="F73" s="46"/>
      <c r="G73" s="46"/>
      <c r="I73" s="4"/>
      <c r="N73" s="39"/>
    </row>
    <row r="74" spans="1:14" s="5" customFormat="1" ht="15.75" customHeight="1" x14ac:dyDescent="0.25">
      <c r="A74" s="1"/>
      <c r="B74" s="1"/>
      <c r="C74" s="30" t="s">
        <v>219</v>
      </c>
      <c r="D74" s="39">
        <v>1013</v>
      </c>
      <c r="E74" s="45"/>
      <c r="F74" s="46"/>
      <c r="G74" s="46"/>
      <c r="I74" s="4"/>
      <c r="N74" s="39"/>
    </row>
    <row r="75" spans="1:14" s="5" customFormat="1" ht="15.75" customHeight="1" x14ac:dyDescent="0.25">
      <c r="A75" s="1"/>
      <c r="B75" s="1"/>
      <c r="C75" s="30" t="s">
        <v>586</v>
      </c>
      <c r="D75" s="39">
        <v>2889</v>
      </c>
      <c r="E75" s="45"/>
      <c r="F75" s="46"/>
      <c r="G75" s="46"/>
      <c r="I75" s="4"/>
      <c r="N75" s="39"/>
    </row>
    <row r="76" spans="1:14" s="5" customFormat="1" ht="15.75" customHeight="1" x14ac:dyDescent="0.25">
      <c r="A76" s="1"/>
      <c r="B76" s="1"/>
      <c r="C76" s="30" t="s">
        <v>220</v>
      </c>
      <c r="D76" s="39">
        <v>930</v>
      </c>
      <c r="E76" s="45"/>
      <c r="F76" s="46"/>
      <c r="G76" s="46"/>
      <c r="I76" s="4"/>
      <c r="N76" s="39"/>
    </row>
    <row r="77" spans="1:14" s="5" customFormat="1" ht="15.75" customHeight="1" x14ac:dyDescent="0.25">
      <c r="A77" s="1"/>
      <c r="B77" s="1"/>
      <c r="C77" s="30" t="s">
        <v>221</v>
      </c>
      <c r="D77" s="39">
        <v>724</v>
      </c>
      <c r="E77" s="45"/>
      <c r="F77" s="46"/>
      <c r="G77" s="46"/>
      <c r="I77" s="4"/>
      <c r="N77" s="39"/>
    </row>
    <row r="78" spans="1:14" s="5" customFormat="1" ht="15.75" customHeight="1" x14ac:dyDescent="0.25">
      <c r="A78" s="1"/>
      <c r="B78" s="1"/>
      <c r="C78" s="30" t="s">
        <v>222</v>
      </c>
      <c r="D78" s="39">
        <v>1922</v>
      </c>
      <c r="E78" s="45"/>
      <c r="F78" s="46"/>
      <c r="G78" s="46"/>
      <c r="I78" s="4"/>
      <c r="N78" s="39"/>
    </row>
    <row r="79" spans="1:14" s="5" customFormat="1" ht="15.75" customHeight="1" x14ac:dyDescent="0.25">
      <c r="A79" s="1"/>
      <c r="B79" s="1"/>
      <c r="C79" s="30" t="s">
        <v>223</v>
      </c>
      <c r="D79" s="39">
        <v>2927</v>
      </c>
      <c r="E79" s="45"/>
      <c r="F79" s="46"/>
      <c r="G79" s="46"/>
      <c r="I79" s="4"/>
      <c r="N79" s="39"/>
    </row>
    <row r="80" spans="1:14" s="5" customFormat="1" ht="15.75" customHeight="1" x14ac:dyDescent="0.25">
      <c r="A80" s="1"/>
      <c r="B80" s="1"/>
      <c r="C80" s="30" t="s">
        <v>224</v>
      </c>
      <c r="D80" s="39">
        <v>908</v>
      </c>
      <c r="E80" s="45"/>
      <c r="F80" s="46"/>
      <c r="G80" s="46"/>
      <c r="I80" s="4"/>
      <c r="N80" s="39"/>
    </row>
    <row r="81" spans="1:14" s="5" customFormat="1" ht="15.75" customHeight="1" x14ac:dyDescent="0.25">
      <c r="A81" s="1"/>
      <c r="B81" s="1"/>
      <c r="C81" s="30" t="s">
        <v>258</v>
      </c>
      <c r="D81" s="39">
        <v>1850</v>
      </c>
      <c r="E81" s="45"/>
      <c r="F81" s="46"/>
      <c r="G81" s="46"/>
      <c r="I81" s="4"/>
      <c r="N81" s="39"/>
    </row>
    <row r="82" spans="1:14" s="5" customFormat="1" ht="15.75" customHeight="1" x14ac:dyDescent="0.25">
      <c r="A82" s="1"/>
      <c r="B82" s="1"/>
      <c r="C82" s="30" t="s">
        <v>225</v>
      </c>
      <c r="D82" s="39">
        <v>753</v>
      </c>
      <c r="E82" s="45"/>
      <c r="F82" s="46"/>
      <c r="G82" s="46"/>
      <c r="I82" s="4"/>
      <c r="N82" s="39"/>
    </row>
    <row r="83" spans="1:14" s="5" customFormat="1" ht="15.75" customHeight="1" x14ac:dyDescent="0.25">
      <c r="A83" s="1"/>
      <c r="B83" s="1"/>
      <c r="C83" s="30" t="s">
        <v>294</v>
      </c>
      <c r="D83" s="39">
        <v>2664</v>
      </c>
      <c r="E83" s="45"/>
      <c r="F83" s="46"/>
      <c r="G83" s="46"/>
      <c r="I83" s="4"/>
      <c r="N83" s="39"/>
    </row>
    <row r="84" spans="1:14" s="5" customFormat="1" ht="15.75" customHeight="1" x14ac:dyDescent="0.25">
      <c r="A84" s="1"/>
      <c r="B84" s="1"/>
      <c r="C84" s="30" t="s">
        <v>226</v>
      </c>
      <c r="D84" s="39">
        <v>1597</v>
      </c>
      <c r="E84" s="45"/>
      <c r="F84" s="46"/>
      <c r="G84" s="46"/>
      <c r="I84" s="4"/>
      <c r="N84" s="39"/>
    </row>
    <row r="85" spans="1:14" s="5" customFormat="1" ht="15.75" customHeight="1" x14ac:dyDescent="0.25">
      <c r="A85" s="1"/>
      <c r="B85" s="1"/>
      <c r="C85" s="30" t="s">
        <v>227</v>
      </c>
      <c r="D85" s="39">
        <v>3539</v>
      </c>
      <c r="E85" s="45"/>
      <c r="F85" s="46"/>
      <c r="G85" s="46"/>
      <c r="I85" s="4"/>
      <c r="N85" s="39"/>
    </row>
    <row r="86" spans="1:14" s="5" customFormat="1" ht="15.75" customHeight="1" x14ac:dyDescent="0.25">
      <c r="A86" s="1"/>
      <c r="B86" s="1"/>
      <c r="C86" s="30" t="s">
        <v>228</v>
      </c>
      <c r="D86" s="39">
        <v>769</v>
      </c>
      <c r="E86" s="45"/>
      <c r="F86" s="46"/>
      <c r="G86" s="46"/>
      <c r="I86" s="4"/>
      <c r="N86" s="39"/>
    </row>
    <row r="87" spans="1:14" s="5" customFormat="1" ht="15.75" customHeight="1" x14ac:dyDescent="0.25">
      <c r="A87" s="1"/>
      <c r="B87" s="1"/>
      <c r="C87" s="30" t="s">
        <v>229</v>
      </c>
      <c r="D87" s="39">
        <v>121</v>
      </c>
      <c r="E87" s="45"/>
      <c r="F87" s="46"/>
      <c r="G87" s="46"/>
      <c r="I87" s="4"/>
      <c r="N87" s="39"/>
    </row>
    <row r="88" spans="1:14" s="5" customFormat="1" ht="15.75" customHeight="1" x14ac:dyDescent="0.25">
      <c r="A88" s="1"/>
      <c r="B88" s="1"/>
      <c r="C88" s="30" t="s">
        <v>230</v>
      </c>
      <c r="D88" s="39">
        <v>667</v>
      </c>
      <c r="E88" s="45"/>
      <c r="F88" s="46"/>
      <c r="G88" s="46"/>
      <c r="I88" s="4"/>
      <c r="N88" s="39"/>
    </row>
    <row r="89" spans="1:14" s="5" customFormat="1" ht="15.75" customHeight="1" x14ac:dyDescent="0.25">
      <c r="A89" s="1"/>
      <c r="B89" s="1"/>
      <c r="C89" s="30" t="s">
        <v>231</v>
      </c>
      <c r="D89" s="39">
        <v>828</v>
      </c>
      <c r="E89" s="45"/>
      <c r="F89" s="46"/>
      <c r="G89" s="46"/>
      <c r="I89" s="4"/>
      <c r="N89" s="39"/>
    </row>
    <row r="90" spans="1:14" s="5" customFormat="1" ht="15.75" customHeight="1" x14ac:dyDescent="0.25">
      <c r="A90" s="1"/>
      <c r="B90" s="1"/>
      <c r="C90" s="30" t="s">
        <v>232</v>
      </c>
      <c r="D90" s="39">
        <v>1139</v>
      </c>
      <c r="E90" s="45"/>
      <c r="F90" s="46"/>
      <c r="G90" s="46"/>
      <c r="I90" s="4"/>
      <c r="N90" s="39"/>
    </row>
    <row r="91" spans="1:14" s="5" customFormat="1" ht="15.75" customHeight="1" x14ac:dyDescent="0.25">
      <c r="A91" s="1"/>
      <c r="B91" s="1"/>
      <c r="C91" s="30" t="s">
        <v>233</v>
      </c>
      <c r="D91" s="39">
        <v>704</v>
      </c>
      <c r="E91" s="45"/>
      <c r="F91" s="46"/>
      <c r="G91" s="46"/>
      <c r="I91" s="4"/>
      <c r="N91" s="39"/>
    </row>
    <row r="92" spans="1:14" s="5" customFormat="1" ht="15.75" customHeight="1" x14ac:dyDescent="0.25">
      <c r="A92" s="1"/>
      <c r="B92" s="1"/>
      <c r="C92" s="30" t="s">
        <v>234</v>
      </c>
      <c r="D92" s="39">
        <v>939</v>
      </c>
      <c r="E92" s="45"/>
      <c r="F92" s="46"/>
      <c r="G92" s="46"/>
      <c r="I92" s="4"/>
      <c r="N92" s="39"/>
    </row>
    <row r="93" spans="1:14" s="5" customFormat="1" ht="15.75" customHeight="1" x14ac:dyDescent="0.25">
      <c r="A93" s="1"/>
      <c r="B93" s="1"/>
      <c r="C93" s="30" t="s">
        <v>235</v>
      </c>
      <c r="D93" s="39">
        <v>3465</v>
      </c>
      <c r="E93" s="45"/>
      <c r="F93" s="46"/>
      <c r="G93" s="46"/>
      <c r="I93" s="4"/>
      <c r="N93" s="39"/>
    </row>
    <row r="94" spans="1:14" s="5" customFormat="1" ht="15.75" customHeight="1" x14ac:dyDescent="0.25">
      <c r="A94" s="1"/>
      <c r="B94" s="1"/>
      <c r="C94" s="30" t="s">
        <v>236</v>
      </c>
      <c r="D94" s="39">
        <v>1337</v>
      </c>
      <c r="E94" s="45"/>
      <c r="F94" s="46"/>
      <c r="G94" s="46"/>
      <c r="I94" s="4"/>
      <c r="N94" s="39"/>
    </row>
    <row r="95" spans="1:14" s="5" customFormat="1" ht="15.75" customHeight="1" x14ac:dyDescent="0.25">
      <c r="A95" s="1"/>
      <c r="B95" s="1"/>
      <c r="C95" s="30" t="s">
        <v>237</v>
      </c>
      <c r="D95" s="39">
        <v>785</v>
      </c>
      <c r="E95" s="45"/>
      <c r="F95" s="46"/>
      <c r="G95" s="46"/>
      <c r="I95" s="4"/>
      <c r="N95" s="39"/>
    </row>
    <row r="96" spans="1:14" s="5" customFormat="1" ht="15.75" customHeight="1" x14ac:dyDescent="0.25">
      <c r="A96" s="1"/>
      <c r="B96" s="1"/>
      <c r="C96" s="30" t="s">
        <v>238</v>
      </c>
      <c r="D96" s="39">
        <v>1063</v>
      </c>
      <c r="E96" s="45"/>
      <c r="F96" s="46"/>
      <c r="G96" s="46"/>
      <c r="I96" s="4"/>
      <c r="N96" s="39"/>
    </row>
    <row r="97" spans="1:14" s="5" customFormat="1" ht="15.75" customHeight="1" x14ac:dyDescent="0.25">
      <c r="A97" s="1"/>
      <c r="B97" s="1"/>
      <c r="C97" s="30" t="s">
        <v>2373</v>
      </c>
      <c r="D97" s="39">
        <v>3553</v>
      </c>
      <c r="E97" s="45"/>
      <c r="F97" s="46"/>
      <c r="G97" s="46"/>
      <c r="I97" s="4"/>
      <c r="N97" s="39"/>
    </row>
    <row r="98" spans="1:14" s="5" customFormat="1" ht="15.75" customHeight="1" x14ac:dyDescent="0.25">
      <c r="A98" s="1"/>
      <c r="B98" s="1"/>
      <c r="C98" s="30" t="s">
        <v>239</v>
      </c>
      <c r="D98" s="39">
        <v>260</v>
      </c>
      <c r="E98" s="45"/>
      <c r="F98" s="46"/>
      <c r="G98" s="46"/>
      <c r="I98" s="4"/>
      <c r="N98" s="39"/>
    </row>
    <row r="99" spans="1:14" s="5" customFormat="1" ht="15.75" customHeight="1" x14ac:dyDescent="0.25">
      <c r="A99" s="1"/>
      <c r="B99" s="1"/>
      <c r="C99" s="30" t="s">
        <v>2374</v>
      </c>
      <c r="D99" s="39">
        <v>1622</v>
      </c>
      <c r="E99" s="45"/>
      <c r="F99" s="46"/>
      <c r="G99" s="46"/>
      <c r="I99" s="4"/>
      <c r="N99" s="39"/>
    </row>
    <row r="100" spans="1:14" s="5" customFormat="1" ht="15.75" customHeight="1" x14ac:dyDescent="0.25">
      <c r="A100" s="1"/>
      <c r="B100" s="1"/>
      <c r="C100" s="30" t="s">
        <v>240</v>
      </c>
      <c r="D100" s="39">
        <v>509</v>
      </c>
      <c r="E100" s="45"/>
      <c r="F100" s="46"/>
      <c r="G100" s="46"/>
      <c r="I100" s="4"/>
      <c r="N100" s="39"/>
    </row>
    <row r="101" spans="1:14" s="5" customFormat="1" ht="15.75" customHeight="1" x14ac:dyDescent="0.25">
      <c r="A101" s="1"/>
      <c r="B101" s="1"/>
      <c r="C101" s="30" t="s">
        <v>970</v>
      </c>
      <c r="D101" s="39">
        <v>1490</v>
      </c>
      <c r="E101" s="45"/>
      <c r="F101" s="46"/>
      <c r="G101" s="46"/>
      <c r="I101" s="4"/>
      <c r="N101" s="39"/>
    </row>
    <row r="102" spans="1:14" s="5" customFormat="1" ht="15.75" customHeight="1" x14ac:dyDescent="0.25">
      <c r="A102" s="1"/>
      <c r="B102" s="1"/>
      <c r="C102" s="30" t="s">
        <v>241</v>
      </c>
      <c r="D102" s="39">
        <v>2088</v>
      </c>
      <c r="E102" s="45"/>
      <c r="F102" s="46"/>
      <c r="G102" s="46"/>
      <c r="I102" s="4"/>
      <c r="N102" s="39"/>
    </row>
    <row r="103" spans="1:14" s="5" customFormat="1" ht="15.75" customHeight="1" x14ac:dyDescent="0.25">
      <c r="A103" s="1"/>
      <c r="B103" s="1"/>
      <c r="C103" s="30" t="s">
        <v>2229</v>
      </c>
      <c r="D103" s="39">
        <v>6659</v>
      </c>
      <c r="E103" s="45"/>
      <c r="F103" s="46"/>
      <c r="G103" s="46"/>
      <c r="I103" s="4"/>
      <c r="N103" s="39"/>
    </row>
    <row r="104" spans="1:14" s="5" customFormat="1" ht="15.75" customHeight="1" x14ac:dyDescent="0.25">
      <c r="A104" s="1"/>
      <c r="B104" s="1"/>
      <c r="C104" s="30" t="s">
        <v>242</v>
      </c>
      <c r="D104" s="39">
        <v>729</v>
      </c>
      <c r="E104" s="45"/>
      <c r="F104" s="46"/>
      <c r="G104" s="46"/>
      <c r="I104" s="4"/>
      <c r="N104" s="39"/>
    </row>
    <row r="105" spans="1:14" s="5" customFormat="1" ht="15.75" customHeight="1" x14ac:dyDescent="0.25">
      <c r="A105" s="1"/>
      <c r="B105" s="1"/>
      <c r="C105" s="30" t="s">
        <v>243</v>
      </c>
      <c r="D105" s="39">
        <v>1625</v>
      </c>
      <c r="E105" s="45"/>
      <c r="F105" s="46"/>
      <c r="G105" s="46"/>
      <c r="I105" s="4"/>
      <c r="N105" s="39"/>
    </row>
    <row r="106" spans="1:14" s="5" customFormat="1" ht="15.75" customHeight="1" x14ac:dyDescent="0.25">
      <c r="A106" s="1"/>
      <c r="B106" s="1"/>
      <c r="C106" s="30" t="s">
        <v>133</v>
      </c>
      <c r="D106" s="39">
        <v>971</v>
      </c>
      <c r="E106" s="45"/>
      <c r="F106" s="46"/>
      <c r="G106" s="46"/>
      <c r="I106" s="4"/>
      <c r="N106" s="39"/>
    </row>
    <row r="107" spans="1:14" s="5" customFormat="1" ht="15.75" customHeight="1" x14ac:dyDescent="0.25">
      <c r="A107" s="1"/>
      <c r="B107" s="1"/>
      <c r="C107" s="30" t="s">
        <v>244</v>
      </c>
      <c r="D107" s="39">
        <v>1202</v>
      </c>
      <c r="E107" s="45"/>
      <c r="F107" s="46"/>
      <c r="G107" s="46"/>
      <c r="I107" s="4"/>
      <c r="N107" s="39"/>
    </row>
    <row r="108" spans="1:14" s="5" customFormat="1" ht="15.75" customHeight="1" x14ac:dyDescent="0.25">
      <c r="A108" s="1"/>
      <c r="B108" s="1"/>
      <c r="C108" s="30" t="s">
        <v>245</v>
      </c>
      <c r="D108" s="39">
        <v>2277</v>
      </c>
      <c r="E108" s="45"/>
      <c r="F108" s="46"/>
      <c r="G108" s="46"/>
      <c r="I108" s="4"/>
      <c r="N108" s="39"/>
    </row>
    <row r="109" spans="1:14" s="5" customFormat="1" ht="15.75" customHeight="1" x14ac:dyDescent="0.25">
      <c r="A109" s="1"/>
      <c r="B109" s="1"/>
      <c r="C109" s="30" t="s">
        <v>246</v>
      </c>
      <c r="D109" s="39">
        <v>1270</v>
      </c>
      <c r="E109" s="45"/>
      <c r="F109" s="46"/>
      <c r="G109" s="46"/>
      <c r="I109" s="4"/>
      <c r="N109" s="39"/>
    </row>
    <row r="110" spans="1:14" s="5" customFormat="1" ht="15.75" customHeight="1" x14ac:dyDescent="0.25">
      <c r="A110" s="1"/>
      <c r="B110" s="1"/>
      <c r="C110" s="30" t="s">
        <v>49</v>
      </c>
      <c r="D110" s="39">
        <v>991</v>
      </c>
      <c r="E110" s="45"/>
      <c r="F110" s="46"/>
      <c r="G110" s="46"/>
      <c r="I110" s="4"/>
      <c r="N110" s="39"/>
    </row>
    <row r="111" spans="1:14" s="5" customFormat="1" ht="15.75" customHeight="1" x14ac:dyDescent="0.25">
      <c r="A111" s="1"/>
      <c r="B111" s="1"/>
      <c r="C111" s="30" t="s">
        <v>50</v>
      </c>
      <c r="D111" s="39">
        <v>438</v>
      </c>
      <c r="E111" s="45"/>
      <c r="F111" s="46"/>
      <c r="G111" s="46"/>
      <c r="I111" s="4"/>
      <c r="N111" s="39"/>
    </row>
    <row r="112" spans="1:14" s="5" customFormat="1" ht="15.75" customHeight="1" x14ac:dyDescent="0.25">
      <c r="A112" s="1"/>
      <c r="B112" s="1"/>
      <c r="C112" s="30" t="s">
        <v>51</v>
      </c>
      <c r="D112" s="39">
        <v>587</v>
      </c>
      <c r="E112" s="45"/>
      <c r="F112" s="46"/>
      <c r="G112" s="46"/>
      <c r="I112" s="4"/>
      <c r="N112" s="39"/>
    </row>
    <row r="113" spans="1:14" s="5" customFormat="1" ht="15.75" customHeight="1" x14ac:dyDescent="0.25">
      <c r="A113" s="1"/>
      <c r="B113" s="1"/>
      <c r="C113" s="30" t="s">
        <v>52</v>
      </c>
      <c r="D113" s="39">
        <v>375</v>
      </c>
      <c r="E113" s="45"/>
      <c r="F113" s="46"/>
      <c r="G113" s="46"/>
      <c r="I113" s="4"/>
      <c r="N113" s="39"/>
    </row>
    <row r="114" spans="1:14" s="5" customFormat="1" ht="15.75" customHeight="1" x14ac:dyDescent="0.25">
      <c r="A114" s="1"/>
      <c r="B114" s="1"/>
      <c r="C114" s="30" t="s">
        <v>53</v>
      </c>
      <c r="D114" s="39">
        <v>381</v>
      </c>
      <c r="E114" s="45"/>
      <c r="F114" s="46"/>
      <c r="G114" s="46"/>
      <c r="I114" s="4"/>
      <c r="N114" s="39"/>
    </row>
    <row r="115" spans="1:14" s="5" customFormat="1" ht="15.75" customHeight="1" x14ac:dyDescent="0.25">
      <c r="A115" s="1"/>
      <c r="B115" s="1"/>
      <c r="C115" s="30" t="s">
        <v>54</v>
      </c>
      <c r="D115" s="39">
        <v>347</v>
      </c>
      <c r="E115" s="45"/>
      <c r="F115" s="46"/>
      <c r="G115" s="46"/>
      <c r="I115" s="4"/>
      <c r="N115" s="39"/>
    </row>
    <row r="116" spans="1:14" s="5" customFormat="1" ht="15.75" customHeight="1" x14ac:dyDescent="0.25">
      <c r="A116" s="1"/>
      <c r="B116" s="1"/>
      <c r="C116" s="30" t="s">
        <v>55</v>
      </c>
      <c r="D116" s="39">
        <v>445</v>
      </c>
      <c r="E116" s="45"/>
      <c r="F116" s="46"/>
      <c r="G116" s="46"/>
      <c r="I116" s="4"/>
      <c r="N116" s="39"/>
    </row>
    <row r="117" spans="1:14" s="5" customFormat="1" ht="15.75" customHeight="1" x14ac:dyDescent="0.25">
      <c r="A117" s="1"/>
      <c r="B117" s="1"/>
      <c r="C117" s="30" t="s">
        <v>247</v>
      </c>
      <c r="D117" s="39">
        <v>1788</v>
      </c>
      <c r="E117" s="45"/>
      <c r="F117" s="46"/>
      <c r="G117" s="46"/>
      <c r="I117" s="4"/>
      <c r="N117" s="39"/>
    </row>
    <row r="118" spans="1:14" s="5" customFormat="1" ht="15.75" customHeight="1" x14ac:dyDescent="0.25">
      <c r="A118" s="1"/>
      <c r="B118" s="1"/>
      <c r="C118" s="30"/>
      <c r="D118" s="39"/>
      <c r="E118" s="45"/>
      <c r="F118" s="46"/>
      <c r="G118" s="46"/>
      <c r="I118" s="4"/>
      <c r="N118" s="39"/>
    </row>
    <row r="119" spans="1:14" s="4" customFormat="1" ht="15.75" customHeight="1" x14ac:dyDescent="0.25">
      <c r="A119" s="1"/>
      <c r="B119" s="1"/>
      <c r="C119" s="29" t="s">
        <v>2391</v>
      </c>
      <c r="D119" s="38">
        <f>SUM(D120:D173)</f>
        <v>133893</v>
      </c>
      <c r="E119" s="45"/>
      <c r="F119" s="46"/>
      <c r="G119" s="46"/>
      <c r="J119" s="5"/>
      <c r="K119" s="5"/>
      <c r="L119" s="5"/>
      <c r="M119" s="5"/>
      <c r="N119" s="38"/>
    </row>
    <row r="120" spans="1:14" s="5" customFormat="1" ht="15.75" customHeight="1" x14ac:dyDescent="0.25">
      <c r="A120" s="1"/>
      <c r="B120" s="1"/>
      <c r="C120" s="30" t="s">
        <v>248</v>
      </c>
      <c r="D120" s="39">
        <v>3190</v>
      </c>
      <c r="E120" s="45"/>
      <c r="F120" s="46"/>
      <c r="G120" s="46"/>
      <c r="I120" s="4"/>
      <c r="N120" s="39"/>
    </row>
    <row r="121" spans="1:14" s="5" customFormat="1" ht="15.75" customHeight="1" x14ac:dyDescent="0.25">
      <c r="A121" s="1"/>
      <c r="B121" s="1"/>
      <c r="C121" s="30" t="s">
        <v>103</v>
      </c>
      <c r="D121" s="39">
        <v>794</v>
      </c>
      <c r="E121" s="45"/>
      <c r="F121" s="46"/>
      <c r="G121" s="46"/>
      <c r="I121" s="4"/>
      <c r="N121" s="39"/>
    </row>
    <row r="122" spans="1:14" s="5" customFormat="1" ht="15.75" customHeight="1" x14ac:dyDescent="0.25">
      <c r="A122" s="1"/>
      <c r="B122" s="1"/>
      <c r="C122" s="30" t="s">
        <v>2385</v>
      </c>
      <c r="D122" s="39">
        <v>12877</v>
      </c>
      <c r="E122" s="45"/>
      <c r="F122" s="46"/>
      <c r="G122" s="46"/>
      <c r="I122" s="4"/>
      <c r="J122" s="4"/>
      <c r="K122" s="4"/>
      <c r="L122" s="4"/>
      <c r="M122" s="4"/>
      <c r="N122" s="39"/>
    </row>
    <row r="123" spans="1:14" s="5" customFormat="1" ht="15.75" customHeight="1" x14ac:dyDescent="0.25">
      <c r="A123" s="1"/>
      <c r="B123" s="1"/>
      <c r="C123" s="30" t="s">
        <v>249</v>
      </c>
      <c r="D123" s="39">
        <v>4007</v>
      </c>
      <c r="E123" s="45"/>
      <c r="F123" s="46"/>
      <c r="G123" s="46"/>
      <c r="I123" s="4"/>
      <c r="N123" s="39"/>
    </row>
    <row r="124" spans="1:14" s="5" customFormat="1" ht="15.75" customHeight="1" x14ac:dyDescent="0.25">
      <c r="A124" s="1"/>
      <c r="B124" s="1"/>
      <c r="C124" s="30" t="s">
        <v>250</v>
      </c>
      <c r="D124" s="39">
        <v>2683</v>
      </c>
      <c r="E124" s="45"/>
      <c r="F124" s="46"/>
      <c r="G124" s="46"/>
      <c r="I124" s="4"/>
      <c r="N124" s="39"/>
    </row>
    <row r="125" spans="1:14" s="5" customFormat="1" ht="15.75" customHeight="1" x14ac:dyDescent="0.25">
      <c r="A125" s="1"/>
      <c r="B125" s="1"/>
      <c r="C125" s="30" t="s">
        <v>251</v>
      </c>
      <c r="D125" s="39">
        <v>1754</v>
      </c>
      <c r="E125" s="45"/>
      <c r="F125" s="46"/>
      <c r="G125" s="46"/>
      <c r="I125" s="4"/>
      <c r="N125" s="39"/>
    </row>
    <row r="126" spans="1:14" s="5" customFormat="1" ht="15.75" customHeight="1" x14ac:dyDescent="0.25">
      <c r="A126" s="1"/>
      <c r="B126" s="1"/>
      <c r="C126" s="30" t="s">
        <v>2375</v>
      </c>
      <c r="D126" s="39">
        <v>3227</v>
      </c>
      <c r="E126" s="45"/>
      <c r="F126" s="46"/>
      <c r="G126" s="46"/>
      <c r="I126" s="4"/>
      <c r="N126" s="39"/>
    </row>
    <row r="127" spans="1:14" s="5" customFormat="1" ht="15.75" customHeight="1" x14ac:dyDescent="0.25">
      <c r="A127" s="1"/>
      <c r="B127" s="1"/>
      <c r="C127" s="30" t="s">
        <v>2386</v>
      </c>
      <c r="D127" s="39">
        <v>4809</v>
      </c>
      <c r="E127" s="45"/>
      <c r="F127" s="46"/>
      <c r="G127" s="46"/>
      <c r="I127" s="4"/>
      <c r="N127" s="39"/>
    </row>
    <row r="128" spans="1:14" s="5" customFormat="1" ht="15.75" customHeight="1" x14ac:dyDescent="0.25">
      <c r="A128" s="1"/>
      <c r="B128" s="1"/>
      <c r="C128" s="30" t="s">
        <v>252</v>
      </c>
      <c r="D128" s="39">
        <v>1214</v>
      </c>
      <c r="E128" s="45"/>
      <c r="F128" s="46"/>
      <c r="G128" s="46"/>
      <c r="I128" s="4"/>
      <c r="N128" s="39"/>
    </row>
    <row r="129" spans="1:14" s="5" customFormat="1" ht="15.75" customHeight="1" x14ac:dyDescent="0.25">
      <c r="A129" s="1"/>
      <c r="B129" s="1"/>
      <c r="C129" s="30" t="s">
        <v>218</v>
      </c>
      <c r="D129" s="39">
        <v>4643</v>
      </c>
      <c r="E129" s="45"/>
      <c r="F129" s="46"/>
      <c r="G129" s="46"/>
      <c r="I129" s="4"/>
      <c r="N129" s="39"/>
    </row>
    <row r="130" spans="1:14" s="5" customFormat="1" ht="15.75" customHeight="1" x14ac:dyDescent="0.25">
      <c r="A130" s="1"/>
      <c r="B130" s="1"/>
      <c r="C130" s="30" t="s">
        <v>253</v>
      </c>
      <c r="D130" s="39">
        <v>1219</v>
      </c>
      <c r="E130" s="45"/>
      <c r="F130" s="46"/>
      <c r="G130" s="46"/>
      <c r="I130" s="4"/>
      <c r="N130" s="39"/>
    </row>
    <row r="131" spans="1:14" s="5" customFormat="1" ht="15.75" customHeight="1" x14ac:dyDescent="0.25">
      <c r="A131" s="1"/>
      <c r="B131" s="1"/>
      <c r="C131" s="30" t="s">
        <v>254</v>
      </c>
      <c r="D131" s="39">
        <v>397</v>
      </c>
      <c r="E131" s="45"/>
      <c r="F131" s="46"/>
      <c r="G131" s="46"/>
      <c r="I131" s="4"/>
      <c r="N131" s="39"/>
    </row>
    <row r="132" spans="1:14" s="5" customFormat="1" ht="15.75" customHeight="1" x14ac:dyDescent="0.25">
      <c r="A132" s="1"/>
      <c r="B132" s="1"/>
      <c r="C132" s="30" t="s">
        <v>37</v>
      </c>
      <c r="D132" s="39">
        <v>1249</v>
      </c>
      <c r="E132" s="45"/>
      <c r="F132" s="46"/>
      <c r="G132" s="46"/>
      <c r="I132" s="4"/>
      <c r="N132" s="39"/>
    </row>
    <row r="133" spans="1:14" s="5" customFormat="1" ht="15.75" customHeight="1" x14ac:dyDescent="0.25">
      <c r="A133" s="1"/>
      <c r="B133" s="1"/>
      <c r="C133" s="30" t="s">
        <v>166</v>
      </c>
      <c r="D133" s="39">
        <v>2031</v>
      </c>
      <c r="E133" s="45"/>
      <c r="F133" s="46"/>
      <c r="G133" s="46"/>
      <c r="I133" s="4"/>
      <c r="N133" s="39"/>
    </row>
    <row r="134" spans="1:14" s="5" customFormat="1" ht="15.75" customHeight="1" x14ac:dyDescent="0.25">
      <c r="A134" s="1"/>
      <c r="B134" s="1"/>
      <c r="C134" s="30" t="s">
        <v>255</v>
      </c>
      <c r="D134" s="39">
        <v>1609</v>
      </c>
      <c r="E134" s="45"/>
      <c r="F134" s="46"/>
      <c r="G134" s="46"/>
      <c r="I134" s="4"/>
      <c r="N134" s="39"/>
    </row>
    <row r="135" spans="1:14" s="5" customFormat="1" ht="15.75" customHeight="1" x14ac:dyDescent="0.25">
      <c r="A135" s="1"/>
      <c r="B135" s="1"/>
      <c r="C135" s="30" t="s">
        <v>2477</v>
      </c>
      <c r="D135" s="39">
        <v>536</v>
      </c>
      <c r="E135" s="45"/>
      <c r="F135" s="46"/>
      <c r="G135" s="46"/>
      <c r="I135" s="4"/>
      <c r="N135" s="39"/>
    </row>
    <row r="136" spans="1:14" s="5" customFormat="1" ht="15.75" customHeight="1" x14ac:dyDescent="0.25">
      <c r="A136" s="1"/>
      <c r="B136" s="1"/>
      <c r="C136" s="30" t="s">
        <v>256</v>
      </c>
      <c r="D136" s="39">
        <v>912</v>
      </c>
      <c r="E136" s="45"/>
      <c r="F136" s="46"/>
      <c r="G136" s="46"/>
      <c r="I136" s="4"/>
      <c r="N136" s="39"/>
    </row>
    <row r="137" spans="1:14" s="5" customFormat="1" ht="15.75" customHeight="1" x14ac:dyDescent="0.25">
      <c r="A137" s="1"/>
      <c r="B137" s="1"/>
      <c r="C137" s="30" t="s">
        <v>257</v>
      </c>
      <c r="D137" s="39">
        <v>678</v>
      </c>
      <c r="E137" s="45"/>
      <c r="F137" s="46"/>
      <c r="G137" s="46"/>
      <c r="I137" s="4"/>
      <c r="N137" s="39"/>
    </row>
    <row r="138" spans="1:14" s="5" customFormat="1" ht="15.75" customHeight="1" x14ac:dyDescent="0.25">
      <c r="A138" s="1"/>
      <c r="B138" s="1"/>
      <c r="C138" s="30" t="s">
        <v>160</v>
      </c>
      <c r="D138" s="39">
        <v>2226</v>
      </c>
      <c r="E138" s="45"/>
      <c r="F138" s="46"/>
      <c r="G138" s="46"/>
      <c r="I138" s="4"/>
      <c r="N138" s="39"/>
    </row>
    <row r="139" spans="1:14" s="5" customFormat="1" ht="15.75" customHeight="1" x14ac:dyDescent="0.25">
      <c r="A139" s="1"/>
      <c r="B139" s="1"/>
      <c r="C139" s="30" t="s">
        <v>258</v>
      </c>
      <c r="D139" s="39">
        <v>2231</v>
      </c>
      <c r="E139" s="45"/>
      <c r="F139" s="46"/>
      <c r="G139" s="46"/>
      <c r="I139" s="4"/>
      <c r="N139" s="39"/>
    </row>
    <row r="140" spans="1:14" s="5" customFormat="1" ht="15.75" customHeight="1" x14ac:dyDescent="0.25">
      <c r="A140" s="1"/>
      <c r="B140" s="1"/>
      <c r="C140" s="30" t="s">
        <v>259</v>
      </c>
      <c r="D140" s="39">
        <v>725</v>
      </c>
      <c r="E140" s="45"/>
      <c r="F140" s="46"/>
      <c r="G140" s="46"/>
      <c r="I140" s="4"/>
      <c r="N140" s="39"/>
    </row>
    <row r="141" spans="1:14" s="5" customFormat="1" ht="15.75" customHeight="1" x14ac:dyDescent="0.25">
      <c r="A141" s="1"/>
      <c r="B141" s="1"/>
      <c r="C141" s="30" t="s">
        <v>260</v>
      </c>
      <c r="D141" s="39">
        <v>1854</v>
      </c>
      <c r="E141" s="45"/>
      <c r="F141" s="46"/>
      <c r="G141" s="46"/>
      <c r="I141" s="4"/>
      <c r="N141" s="39"/>
    </row>
    <row r="142" spans="1:14" s="5" customFormat="1" ht="15.75" customHeight="1" x14ac:dyDescent="0.25">
      <c r="A142" s="1"/>
      <c r="B142" s="1"/>
      <c r="C142" s="30" t="s">
        <v>261</v>
      </c>
      <c r="D142" s="39">
        <v>1949</v>
      </c>
      <c r="E142" s="45"/>
      <c r="F142" s="46"/>
      <c r="G142" s="46"/>
      <c r="I142" s="4"/>
      <c r="N142" s="39"/>
    </row>
    <row r="143" spans="1:14" s="5" customFormat="1" ht="15.75" customHeight="1" x14ac:dyDescent="0.25">
      <c r="A143" s="1"/>
      <c r="B143" s="1"/>
      <c r="C143" s="30" t="s">
        <v>262</v>
      </c>
      <c r="D143" s="39">
        <v>1563</v>
      </c>
      <c r="E143" s="45"/>
      <c r="F143" s="46"/>
      <c r="G143" s="46"/>
      <c r="I143" s="4"/>
      <c r="N143" s="39"/>
    </row>
    <row r="144" spans="1:14" s="5" customFormat="1" ht="15.75" customHeight="1" x14ac:dyDescent="0.25">
      <c r="A144" s="1"/>
      <c r="B144" s="1"/>
      <c r="C144" s="30" t="s">
        <v>263</v>
      </c>
      <c r="D144" s="39">
        <v>4930</v>
      </c>
      <c r="E144" s="45"/>
      <c r="F144" s="46"/>
      <c r="G144" s="46"/>
      <c r="I144" s="4"/>
      <c r="N144" s="39"/>
    </row>
    <row r="145" spans="1:14" s="5" customFormat="1" ht="15.75" customHeight="1" x14ac:dyDescent="0.25">
      <c r="A145" s="1"/>
      <c r="B145" s="1"/>
      <c r="C145" s="30" t="s">
        <v>2387</v>
      </c>
      <c r="D145" s="39">
        <v>2065</v>
      </c>
      <c r="E145" s="45"/>
      <c r="F145" s="46"/>
      <c r="G145" s="46"/>
      <c r="I145" s="4"/>
      <c r="N145" s="39"/>
    </row>
    <row r="146" spans="1:14" s="5" customFormat="1" ht="15.75" customHeight="1" x14ac:dyDescent="0.25">
      <c r="A146" s="1"/>
      <c r="B146" s="1"/>
      <c r="C146" s="30" t="s">
        <v>264</v>
      </c>
      <c r="D146" s="39">
        <v>420</v>
      </c>
      <c r="E146" s="45"/>
      <c r="F146" s="46"/>
      <c r="G146" s="46"/>
      <c r="I146" s="4"/>
      <c r="N146" s="39"/>
    </row>
    <row r="147" spans="1:14" s="5" customFormat="1" ht="15.75" customHeight="1" x14ac:dyDescent="0.25">
      <c r="A147" s="1"/>
      <c r="B147" s="1"/>
      <c r="C147" s="30" t="s">
        <v>265</v>
      </c>
      <c r="D147" s="39">
        <v>1582</v>
      </c>
      <c r="E147" s="45"/>
      <c r="F147" s="46"/>
      <c r="G147" s="46"/>
      <c r="I147" s="4"/>
      <c r="N147" s="39"/>
    </row>
    <row r="148" spans="1:14" s="5" customFormat="1" ht="15.75" customHeight="1" x14ac:dyDescent="0.25">
      <c r="A148" s="1"/>
      <c r="B148" s="1"/>
      <c r="C148" s="30" t="s">
        <v>266</v>
      </c>
      <c r="D148" s="39">
        <v>2683</v>
      </c>
      <c r="E148" s="45"/>
      <c r="F148" s="46"/>
      <c r="G148" s="46"/>
      <c r="I148" s="4"/>
      <c r="N148" s="39"/>
    </row>
    <row r="149" spans="1:14" s="5" customFormat="1" ht="15.75" customHeight="1" x14ac:dyDescent="0.25">
      <c r="A149" s="1"/>
      <c r="B149" s="1"/>
      <c r="C149" s="30" t="s">
        <v>28</v>
      </c>
      <c r="D149" s="39">
        <v>720</v>
      </c>
      <c r="E149" s="45"/>
      <c r="F149" s="46"/>
      <c r="G149" s="46"/>
      <c r="I149" s="4"/>
      <c r="N149" s="39"/>
    </row>
    <row r="150" spans="1:14" s="5" customFormat="1" ht="15.75" customHeight="1" x14ac:dyDescent="0.25">
      <c r="A150" s="1"/>
      <c r="B150" s="1"/>
      <c r="C150" s="30" t="s">
        <v>267</v>
      </c>
      <c r="D150" s="39">
        <v>4443</v>
      </c>
      <c r="E150" s="45"/>
      <c r="F150" s="46"/>
      <c r="G150" s="46"/>
      <c r="I150" s="4"/>
      <c r="N150" s="39"/>
    </row>
    <row r="151" spans="1:14" s="5" customFormat="1" ht="15.75" customHeight="1" x14ac:dyDescent="0.25">
      <c r="A151" s="1"/>
      <c r="B151" s="1"/>
      <c r="C151" s="30" t="s">
        <v>268</v>
      </c>
      <c r="D151" s="39">
        <v>859</v>
      </c>
      <c r="E151" s="45"/>
      <c r="F151" s="46"/>
      <c r="G151" s="46"/>
      <c r="I151" s="4"/>
      <c r="N151" s="39"/>
    </row>
    <row r="152" spans="1:14" s="5" customFormat="1" ht="15.75" customHeight="1" x14ac:dyDescent="0.25">
      <c r="A152" s="1"/>
      <c r="B152" s="1"/>
      <c r="C152" s="30" t="s">
        <v>269</v>
      </c>
      <c r="D152" s="39">
        <v>1310</v>
      </c>
      <c r="E152" s="45"/>
      <c r="F152" s="46"/>
      <c r="G152" s="46"/>
      <c r="I152" s="4"/>
      <c r="N152" s="39"/>
    </row>
    <row r="153" spans="1:14" s="5" customFormat="1" ht="15.75" customHeight="1" x14ac:dyDescent="0.25">
      <c r="A153" s="1"/>
      <c r="B153" s="1"/>
      <c r="C153" s="30" t="s">
        <v>270</v>
      </c>
      <c r="D153" s="39">
        <v>3170</v>
      </c>
      <c r="E153" s="45"/>
      <c r="F153" s="46"/>
      <c r="G153" s="46"/>
      <c r="I153" s="4"/>
      <c r="N153" s="39"/>
    </row>
    <row r="154" spans="1:14" s="5" customFormat="1" ht="15.75" customHeight="1" x14ac:dyDescent="0.25">
      <c r="A154" s="1"/>
      <c r="B154" s="1"/>
      <c r="C154" s="30" t="s">
        <v>271</v>
      </c>
      <c r="D154" s="39">
        <v>5425</v>
      </c>
      <c r="E154" s="45"/>
      <c r="F154" s="46"/>
      <c r="G154" s="46"/>
      <c r="I154" s="4"/>
      <c r="N154" s="39"/>
    </row>
    <row r="155" spans="1:14" s="5" customFormat="1" ht="15.75" customHeight="1" x14ac:dyDescent="0.25">
      <c r="A155" s="1"/>
      <c r="B155" s="1"/>
      <c r="C155" s="30" t="s">
        <v>272</v>
      </c>
      <c r="D155" s="39">
        <v>1877</v>
      </c>
      <c r="E155" s="45"/>
      <c r="F155" s="46"/>
      <c r="G155" s="46"/>
      <c r="I155" s="4"/>
      <c r="N155" s="39"/>
    </row>
    <row r="156" spans="1:14" s="5" customFormat="1" ht="15.75" customHeight="1" x14ac:dyDescent="0.25">
      <c r="A156" s="1"/>
      <c r="B156" s="1"/>
      <c r="C156" s="30" t="s">
        <v>273</v>
      </c>
      <c r="D156" s="39">
        <v>2047</v>
      </c>
      <c r="E156" s="45"/>
      <c r="F156" s="46"/>
      <c r="G156" s="46"/>
      <c r="I156" s="4"/>
      <c r="N156" s="39"/>
    </row>
    <row r="157" spans="1:14" s="5" customFormat="1" ht="15.75" customHeight="1" x14ac:dyDescent="0.25">
      <c r="A157" s="1"/>
      <c r="B157" s="1"/>
      <c r="C157" s="30" t="s">
        <v>274</v>
      </c>
      <c r="D157" s="39">
        <v>1119</v>
      </c>
      <c r="E157" s="45"/>
      <c r="F157" s="46"/>
      <c r="G157" s="46"/>
      <c r="I157" s="4"/>
      <c r="N157" s="39"/>
    </row>
    <row r="158" spans="1:14" s="5" customFormat="1" ht="15.75" customHeight="1" x14ac:dyDescent="0.25">
      <c r="A158" s="1"/>
      <c r="B158" s="1"/>
      <c r="C158" s="30" t="s">
        <v>275</v>
      </c>
      <c r="D158" s="39">
        <v>634</v>
      </c>
      <c r="E158" s="45"/>
      <c r="F158" s="46"/>
      <c r="G158" s="46"/>
      <c r="I158" s="4"/>
      <c r="N158" s="39"/>
    </row>
    <row r="159" spans="1:14" s="5" customFormat="1" ht="15.75" customHeight="1" x14ac:dyDescent="0.25">
      <c r="A159" s="1"/>
      <c r="B159" s="1"/>
      <c r="C159" s="30" t="s">
        <v>193</v>
      </c>
      <c r="D159" s="39">
        <v>1670</v>
      </c>
      <c r="E159" s="45"/>
      <c r="F159" s="46"/>
      <c r="G159" s="46"/>
      <c r="I159" s="4"/>
      <c r="N159" s="39"/>
    </row>
    <row r="160" spans="1:14" s="5" customFormat="1" ht="15.75" customHeight="1" x14ac:dyDescent="0.25">
      <c r="A160" s="1"/>
      <c r="B160" s="1"/>
      <c r="C160" s="30" t="s">
        <v>67</v>
      </c>
      <c r="D160" s="39">
        <v>1930</v>
      </c>
      <c r="E160" s="45"/>
      <c r="F160" s="46"/>
      <c r="G160" s="46"/>
      <c r="I160" s="4"/>
      <c r="N160" s="39"/>
    </row>
    <row r="161" spans="1:14" s="5" customFormat="1" ht="15.75" customHeight="1" x14ac:dyDescent="0.25">
      <c r="A161" s="1"/>
      <c r="B161" s="1"/>
      <c r="C161" s="30" t="s">
        <v>276</v>
      </c>
      <c r="D161" s="39">
        <v>3320</v>
      </c>
      <c r="E161" s="45"/>
      <c r="F161" s="46"/>
      <c r="G161" s="46"/>
      <c r="I161" s="4"/>
      <c r="N161" s="39"/>
    </row>
    <row r="162" spans="1:14" s="5" customFormat="1" ht="15.75" customHeight="1" x14ac:dyDescent="0.25">
      <c r="A162" s="1"/>
      <c r="B162" s="1"/>
      <c r="C162" s="30" t="s">
        <v>277</v>
      </c>
      <c r="D162" s="39">
        <v>5303</v>
      </c>
      <c r="E162" s="45"/>
      <c r="F162" s="46"/>
      <c r="G162" s="46"/>
      <c r="I162" s="4"/>
      <c r="N162" s="39"/>
    </row>
    <row r="163" spans="1:14" s="5" customFormat="1" ht="15.75" customHeight="1" x14ac:dyDescent="0.25">
      <c r="A163" s="1"/>
      <c r="B163" s="1"/>
      <c r="C163" s="30" t="s">
        <v>83</v>
      </c>
      <c r="D163" s="39">
        <v>4350</v>
      </c>
      <c r="E163" s="45"/>
      <c r="F163" s="46"/>
      <c r="G163" s="46"/>
      <c r="I163" s="4"/>
      <c r="N163" s="39"/>
    </row>
    <row r="164" spans="1:14" s="5" customFormat="1" ht="15.75" customHeight="1" x14ac:dyDescent="0.25">
      <c r="A164" s="1"/>
      <c r="B164" s="1"/>
      <c r="C164" s="30" t="s">
        <v>21</v>
      </c>
      <c r="D164" s="39">
        <v>298</v>
      </c>
      <c r="E164" s="45"/>
      <c r="F164" s="46"/>
      <c r="G164" s="46"/>
      <c r="I164" s="4"/>
      <c r="N164" s="39"/>
    </row>
    <row r="165" spans="1:14" s="5" customFormat="1" ht="15.75" customHeight="1" x14ac:dyDescent="0.25">
      <c r="A165" s="1"/>
      <c r="B165" s="1"/>
      <c r="C165" s="30" t="s">
        <v>278</v>
      </c>
      <c r="D165" s="39">
        <v>1617</v>
      </c>
      <c r="E165" s="45"/>
      <c r="F165" s="46"/>
      <c r="G165" s="46"/>
      <c r="I165" s="4"/>
      <c r="N165" s="39"/>
    </row>
    <row r="166" spans="1:14" s="5" customFormat="1" ht="15.75" customHeight="1" x14ac:dyDescent="0.25">
      <c r="A166" s="1"/>
      <c r="B166" s="1"/>
      <c r="C166" s="30" t="s">
        <v>19</v>
      </c>
      <c r="D166" s="39">
        <v>4345</v>
      </c>
      <c r="E166" s="45"/>
      <c r="F166" s="46"/>
      <c r="G166" s="46"/>
      <c r="I166" s="4"/>
      <c r="N166" s="39"/>
    </row>
    <row r="167" spans="1:14" s="5" customFormat="1" ht="15.75" customHeight="1" x14ac:dyDescent="0.25">
      <c r="A167" s="1"/>
      <c r="B167" s="1"/>
      <c r="C167" s="30" t="s">
        <v>279</v>
      </c>
      <c r="D167" s="39">
        <v>1257</v>
      </c>
      <c r="E167" s="45"/>
      <c r="F167" s="46"/>
      <c r="G167" s="46"/>
      <c r="I167" s="4"/>
      <c r="N167" s="39"/>
    </row>
    <row r="168" spans="1:14" s="5" customFormat="1" ht="15.75" customHeight="1" x14ac:dyDescent="0.25">
      <c r="A168" s="1"/>
      <c r="B168" s="1"/>
      <c r="C168" s="30" t="s">
        <v>280</v>
      </c>
      <c r="D168" s="39">
        <v>477</v>
      </c>
      <c r="E168" s="45"/>
      <c r="F168" s="46"/>
      <c r="G168" s="46"/>
      <c r="I168" s="4"/>
      <c r="N168" s="39"/>
    </row>
    <row r="169" spans="1:14" s="5" customFormat="1" ht="15.75" customHeight="1" x14ac:dyDescent="0.25">
      <c r="A169" s="1"/>
      <c r="B169" s="1"/>
      <c r="C169" s="30" t="s">
        <v>281</v>
      </c>
      <c r="D169" s="39">
        <v>3486</v>
      </c>
      <c r="E169" s="45"/>
      <c r="F169" s="46"/>
      <c r="G169" s="46"/>
      <c r="I169" s="4"/>
      <c r="N169" s="39"/>
    </row>
    <row r="170" spans="1:14" s="5" customFormat="1" ht="15.75" customHeight="1" x14ac:dyDescent="0.25">
      <c r="A170" s="1"/>
      <c r="B170" s="1"/>
      <c r="C170" s="30" t="s">
        <v>116</v>
      </c>
      <c r="D170" s="39">
        <v>3320</v>
      </c>
      <c r="E170" s="45"/>
      <c r="F170" s="46"/>
      <c r="G170" s="46"/>
      <c r="I170" s="4"/>
      <c r="N170" s="39"/>
    </row>
    <row r="171" spans="1:14" s="5" customFormat="1" ht="15.75" customHeight="1" x14ac:dyDescent="0.25">
      <c r="A171" s="1"/>
      <c r="B171" s="1"/>
      <c r="C171" s="30" t="s">
        <v>610</v>
      </c>
      <c r="D171" s="39">
        <v>7636</v>
      </c>
      <c r="E171" s="45"/>
      <c r="F171" s="46"/>
      <c r="G171" s="46"/>
      <c r="I171" s="4"/>
      <c r="N171" s="39"/>
    </row>
    <row r="172" spans="1:14" s="5" customFormat="1" ht="15.75" customHeight="1" x14ac:dyDescent="0.25">
      <c r="A172" s="1"/>
      <c r="B172" s="1"/>
      <c r="C172" s="30" t="s">
        <v>282</v>
      </c>
      <c r="D172" s="39">
        <v>561</v>
      </c>
      <c r="E172" s="45"/>
      <c r="F172" s="46"/>
      <c r="G172" s="46"/>
      <c r="I172" s="4"/>
      <c r="N172" s="39"/>
    </row>
    <row r="173" spans="1:14" s="5" customFormat="1" ht="15.75" customHeight="1" x14ac:dyDescent="0.25">
      <c r="A173" s="1"/>
      <c r="B173" s="1"/>
      <c r="C173" s="30" t="s">
        <v>283</v>
      </c>
      <c r="D173" s="39">
        <v>2662</v>
      </c>
      <c r="E173" s="45"/>
      <c r="F173" s="46"/>
      <c r="G173" s="46"/>
      <c r="I173" s="4"/>
      <c r="N173" s="39"/>
    </row>
    <row r="174" spans="1:14" s="5" customFormat="1" ht="15.75" customHeight="1" x14ac:dyDescent="0.25">
      <c r="A174" s="1"/>
      <c r="B174" s="1"/>
      <c r="C174" s="49"/>
      <c r="D174" s="39"/>
      <c r="E174" s="45"/>
      <c r="F174" s="46"/>
      <c r="G174" s="46"/>
      <c r="I174" s="4"/>
      <c r="N174" s="39"/>
    </row>
    <row r="175" spans="1:14" s="4" customFormat="1" ht="15.75" customHeight="1" x14ac:dyDescent="0.25">
      <c r="A175" s="1"/>
      <c r="B175" s="1"/>
      <c r="C175" s="29" t="s">
        <v>2392</v>
      </c>
      <c r="D175" s="38">
        <f>SUM(D176:D219)</f>
        <v>85786</v>
      </c>
      <c r="E175" s="45"/>
      <c r="F175" s="46"/>
      <c r="G175" s="46"/>
      <c r="J175" s="5"/>
      <c r="K175" s="5"/>
      <c r="L175" s="5"/>
      <c r="M175" s="5"/>
      <c r="N175" s="38"/>
    </row>
    <row r="176" spans="1:14" s="5" customFormat="1" ht="15.75" customHeight="1" x14ac:dyDescent="0.25">
      <c r="A176" s="1"/>
      <c r="B176" s="1"/>
      <c r="C176" s="30" t="s">
        <v>284</v>
      </c>
      <c r="D176" s="39">
        <v>479</v>
      </c>
      <c r="E176" s="45"/>
      <c r="F176" s="46"/>
      <c r="G176" s="46"/>
      <c r="I176" s="4"/>
      <c r="N176" s="39"/>
    </row>
    <row r="177" spans="1:14" s="5" customFormat="1" ht="15.75" customHeight="1" x14ac:dyDescent="0.25">
      <c r="A177" s="1"/>
      <c r="B177" s="1"/>
      <c r="C177" s="30" t="s">
        <v>31</v>
      </c>
      <c r="D177" s="39">
        <v>650</v>
      </c>
      <c r="E177" s="45"/>
      <c r="F177" s="46"/>
      <c r="G177" s="46"/>
      <c r="I177" s="4"/>
      <c r="N177" s="39"/>
    </row>
    <row r="178" spans="1:14" s="5" customFormat="1" ht="15.75" customHeight="1" x14ac:dyDescent="0.25">
      <c r="A178" s="1"/>
      <c r="B178" s="1"/>
      <c r="C178" s="30" t="s">
        <v>171</v>
      </c>
      <c r="D178" s="39">
        <v>1089</v>
      </c>
      <c r="E178" s="45"/>
      <c r="F178" s="46"/>
      <c r="G178" s="46"/>
      <c r="I178" s="4"/>
      <c r="N178" s="39"/>
    </row>
    <row r="179" spans="1:14" s="5" customFormat="1" ht="15.75" customHeight="1" x14ac:dyDescent="0.25">
      <c r="A179" s="1"/>
      <c r="B179" s="1"/>
      <c r="C179" s="30" t="s">
        <v>285</v>
      </c>
      <c r="D179" s="39">
        <v>1275</v>
      </c>
      <c r="E179" s="45"/>
      <c r="F179" s="46"/>
      <c r="G179" s="46"/>
      <c r="I179" s="4"/>
      <c r="J179" s="4"/>
      <c r="K179" s="4"/>
      <c r="L179" s="4"/>
      <c r="M179" s="4"/>
      <c r="N179" s="39"/>
    </row>
    <row r="180" spans="1:14" s="5" customFormat="1" ht="15.75" customHeight="1" x14ac:dyDescent="0.25">
      <c r="A180" s="1"/>
      <c r="B180" s="1"/>
      <c r="C180" s="30" t="s">
        <v>286</v>
      </c>
      <c r="D180" s="39">
        <v>2283</v>
      </c>
      <c r="E180" s="45"/>
      <c r="F180" s="46"/>
      <c r="G180" s="46"/>
      <c r="I180" s="4"/>
      <c r="N180" s="39"/>
    </row>
    <row r="181" spans="1:14" s="5" customFormat="1" ht="15.75" customHeight="1" x14ac:dyDescent="0.25">
      <c r="A181" s="1"/>
      <c r="B181" s="1"/>
      <c r="C181" s="30" t="s">
        <v>287</v>
      </c>
      <c r="D181" s="39">
        <v>1286</v>
      </c>
      <c r="E181" s="45"/>
      <c r="F181" s="46"/>
      <c r="G181" s="46"/>
      <c r="I181" s="4"/>
      <c r="N181" s="39"/>
    </row>
    <row r="182" spans="1:14" s="5" customFormat="1" ht="15.75" customHeight="1" x14ac:dyDescent="0.25">
      <c r="A182" s="1"/>
      <c r="B182" s="1"/>
      <c r="C182" s="30" t="s">
        <v>288</v>
      </c>
      <c r="D182" s="39">
        <v>1333</v>
      </c>
      <c r="E182" s="45"/>
      <c r="F182" s="46"/>
      <c r="G182" s="46"/>
      <c r="I182" s="4"/>
      <c r="N182" s="39"/>
    </row>
    <row r="183" spans="1:14" s="5" customFormat="1" ht="15.75" customHeight="1" x14ac:dyDescent="0.25">
      <c r="A183" s="1"/>
      <c r="B183" s="1"/>
      <c r="C183" s="50" t="s">
        <v>289</v>
      </c>
      <c r="D183" s="39">
        <v>635</v>
      </c>
      <c r="E183" s="45"/>
      <c r="F183" s="46"/>
      <c r="G183" s="46"/>
      <c r="I183" s="4"/>
      <c r="N183" s="39"/>
    </row>
    <row r="184" spans="1:14" s="5" customFormat="1" ht="15.75" customHeight="1" x14ac:dyDescent="0.25">
      <c r="A184" s="1"/>
      <c r="B184" s="1"/>
      <c r="C184" s="30" t="s">
        <v>290</v>
      </c>
      <c r="D184" s="39">
        <v>2591</v>
      </c>
      <c r="E184" s="45"/>
      <c r="F184" s="46"/>
      <c r="G184" s="46"/>
      <c r="I184" s="4"/>
      <c r="N184" s="39"/>
    </row>
    <row r="185" spans="1:14" s="5" customFormat="1" ht="15.75" customHeight="1" x14ac:dyDescent="0.25">
      <c r="A185" s="1"/>
      <c r="B185" s="1"/>
      <c r="C185" s="30" t="s">
        <v>291</v>
      </c>
      <c r="D185" s="39">
        <v>776</v>
      </c>
      <c r="E185" s="45"/>
      <c r="F185" s="46"/>
      <c r="G185" s="46"/>
      <c r="I185" s="4"/>
      <c r="N185" s="39"/>
    </row>
    <row r="186" spans="1:14" s="5" customFormat="1" ht="15.75" customHeight="1" x14ac:dyDescent="0.25">
      <c r="A186" s="1"/>
      <c r="B186" s="1"/>
      <c r="C186" s="30" t="s">
        <v>292</v>
      </c>
      <c r="D186" s="39">
        <v>1471</v>
      </c>
      <c r="E186" s="45"/>
      <c r="F186" s="46"/>
      <c r="G186" s="46"/>
      <c r="I186" s="4"/>
      <c r="N186" s="39"/>
    </row>
    <row r="187" spans="1:14" s="5" customFormat="1" ht="15.75" customHeight="1" x14ac:dyDescent="0.25">
      <c r="A187" s="1"/>
      <c r="B187" s="1"/>
      <c r="C187" s="30" t="s">
        <v>293</v>
      </c>
      <c r="D187" s="39">
        <v>1294</v>
      </c>
      <c r="E187" s="45"/>
      <c r="F187" s="46"/>
      <c r="G187" s="46"/>
      <c r="I187" s="4"/>
      <c r="N187" s="39"/>
    </row>
    <row r="188" spans="1:14" s="5" customFormat="1" ht="15.75" customHeight="1" x14ac:dyDescent="0.25">
      <c r="A188" s="1"/>
      <c r="B188" s="1"/>
      <c r="C188" s="30" t="s">
        <v>294</v>
      </c>
      <c r="D188" s="39">
        <v>1954</v>
      </c>
      <c r="E188" s="45"/>
      <c r="F188" s="46"/>
      <c r="G188" s="46"/>
      <c r="I188" s="4"/>
      <c r="N188" s="39"/>
    </row>
    <row r="189" spans="1:14" s="5" customFormat="1" ht="15.75" customHeight="1" x14ac:dyDescent="0.25">
      <c r="A189" s="1"/>
      <c r="B189" s="1"/>
      <c r="C189" s="30" t="s">
        <v>295</v>
      </c>
      <c r="D189" s="39">
        <v>1598</v>
      </c>
      <c r="E189" s="45"/>
      <c r="F189" s="46"/>
      <c r="G189" s="46"/>
      <c r="I189" s="4"/>
      <c r="N189" s="39"/>
    </row>
    <row r="190" spans="1:14" s="5" customFormat="1" ht="15.75" customHeight="1" x14ac:dyDescent="0.25">
      <c r="A190" s="1"/>
      <c r="B190" s="1"/>
      <c r="C190" s="30" t="s">
        <v>296</v>
      </c>
      <c r="D190" s="39">
        <v>2334</v>
      </c>
      <c r="E190" s="45"/>
      <c r="F190" s="46"/>
      <c r="G190" s="46"/>
      <c r="I190" s="4"/>
      <c r="N190" s="39"/>
    </row>
    <row r="191" spans="1:14" s="5" customFormat="1" ht="15.75" customHeight="1" x14ac:dyDescent="0.25">
      <c r="A191" s="1"/>
      <c r="B191" s="1"/>
      <c r="C191" s="30" t="s">
        <v>297</v>
      </c>
      <c r="D191" s="39">
        <v>1502</v>
      </c>
      <c r="E191" s="45"/>
      <c r="F191" s="46"/>
      <c r="G191" s="46"/>
      <c r="I191" s="4"/>
      <c r="N191" s="39"/>
    </row>
    <row r="192" spans="1:14" s="5" customFormat="1" ht="15.75" customHeight="1" x14ac:dyDescent="0.25">
      <c r="A192" s="1"/>
      <c r="B192" s="1"/>
      <c r="C192" s="30" t="s">
        <v>1849</v>
      </c>
      <c r="D192" s="39">
        <v>1449</v>
      </c>
      <c r="E192" s="45"/>
      <c r="F192" s="46"/>
      <c r="G192" s="46"/>
      <c r="I192" s="4"/>
      <c r="N192" s="39"/>
    </row>
    <row r="193" spans="1:14" s="5" customFormat="1" ht="15.75" customHeight="1" x14ac:dyDescent="0.25">
      <c r="A193" s="1"/>
      <c r="B193" s="1"/>
      <c r="C193" s="30" t="s">
        <v>298</v>
      </c>
      <c r="D193" s="39">
        <v>2161</v>
      </c>
      <c r="E193" s="45"/>
      <c r="F193" s="46"/>
      <c r="G193" s="46"/>
      <c r="I193" s="4"/>
      <c r="N193" s="39"/>
    </row>
    <row r="194" spans="1:14" s="5" customFormat="1" ht="15.75" customHeight="1" x14ac:dyDescent="0.25">
      <c r="A194" s="1"/>
      <c r="B194" s="1"/>
      <c r="C194" s="30" t="s">
        <v>299</v>
      </c>
      <c r="D194" s="39">
        <v>2223</v>
      </c>
      <c r="E194" s="45"/>
      <c r="F194" s="46"/>
      <c r="G194" s="46"/>
      <c r="I194" s="4"/>
      <c r="N194" s="39"/>
    </row>
    <row r="195" spans="1:14" s="5" customFormat="1" ht="15.75" customHeight="1" x14ac:dyDescent="0.25">
      <c r="A195" s="1"/>
      <c r="B195" s="1"/>
      <c r="C195" s="30" t="s">
        <v>2368</v>
      </c>
      <c r="D195" s="39">
        <v>3789</v>
      </c>
      <c r="E195" s="45"/>
      <c r="F195" s="46"/>
      <c r="G195" s="46"/>
      <c r="I195" s="4"/>
      <c r="N195" s="39"/>
    </row>
    <row r="196" spans="1:14" s="5" customFormat="1" ht="15.75" customHeight="1" x14ac:dyDescent="0.25">
      <c r="A196" s="1"/>
      <c r="B196" s="1"/>
      <c r="C196" s="30" t="s">
        <v>300</v>
      </c>
      <c r="D196" s="39">
        <v>1142</v>
      </c>
      <c r="E196" s="45"/>
      <c r="F196" s="46"/>
      <c r="G196" s="46"/>
      <c r="I196" s="4"/>
      <c r="N196" s="39"/>
    </row>
    <row r="197" spans="1:14" s="5" customFormat="1" ht="15.75" customHeight="1" x14ac:dyDescent="0.25">
      <c r="A197" s="1"/>
      <c r="B197" s="1"/>
      <c r="C197" s="30" t="s">
        <v>301</v>
      </c>
      <c r="D197" s="39">
        <v>1822</v>
      </c>
      <c r="E197" s="45"/>
      <c r="F197" s="46"/>
      <c r="G197" s="46"/>
      <c r="I197" s="4"/>
      <c r="N197" s="39"/>
    </row>
    <row r="198" spans="1:14" s="5" customFormat="1" ht="15.75" customHeight="1" x14ac:dyDescent="0.25">
      <c r="A198" s="1"/>
      <c r="B198" s="1"/>
      <c r="C198" s="30" t="s">
        <v>268</v>
      </c>
      <c r="D198" s="39">
        <v>1950</v>
      </c>
      <c r="E198" s="45"/>
      <c r="F198" s="46"/>
      <c r="G198" s="46"/>
      <c r="I198" s="4"/>
      <c r="N198" s="39"/>
    </row>
    <row r="199" spans="1:14" s="5" customFormat="1" ht="15.75" customHeight="1" x14ac:dyDescent="0.25">
      <c r="A199" s="1"/>
      <c r="B199" s="1"/>
      <c r="C199" s="30" t="s">
        <v>232</v>
      </c>
      <c r="D199" s="39">
        <v>1788</v>
      </c>
      <c r="E199" s="45"/>
      <c r="F199" s="46"/>
      <c r="G199" s="46"/>
      <c r="I199" s="4"/>
      <c r="N199" s="39"/>
    </row>
    <row r="200" spans="1:14" s="5" customFormat="1" ht="15.75" customHeight="1" x14ac:dyDescent="0.25">
      <c r="A200" s="1"/>
      <c r="B200" s="1"/>
      <c r="C200" s="30" t="s">
        <v>302</v>
      </c>
      <c r="D200" s="39">
        <v>1658</v>
      </c>
      <c r="E200" s="45"/>
      <c r="F200" s="46"/>
      <c r="G200" s="46"/>
      <c r="I200" s="4"/>
      <c r="N200" s="39"/>
    </row>
    <row r="201" spans="1:14" s="5" customFormat="1" ht="15.75" customHeight="1" x14ac:dyDescent="0.25">
      <c r="A201" s="1"/>
      <c r="B201" s="1"/>
      <c r="C201" s="30" t="s">
        <v>2369</v>
      </c>
      <c r="D201" s="39">
        <v>3916</v>
      </c>
      <c r="E201" s="45"/>
      <c r="F201" s="46"/>
      <c r="G201" s="46"/>
      <c r="I201" s="4"/>
      <c r="N201" s="39"/>
    </row>
    <row r="202" spans="1:14" s="5" customFormat="1" ht="15.75" customHeight="1" x14ac:dyDescent="0.25">
      <c r="A202" s="1"/>
      <c r="B202" s="1"/>
      <c r="C202" s="30" t="s">
        <v>2380</v>
      </c>
      <c r="D202" s="39">
        <v>6838</v>
      </c>
      <c r="E202" s="45"/>
      <c r="F202" s="46"/>
      <c r="G202" s="46"/>
      <c r="I202" s="4"/>
      <c r="N202" s="39"/>
    </row>
    <row r="203" spans="1:14" s="5" customFormat="1" ht="15.75" customHeight="1" x14ac:dyDescent="0.25">
      <c r="A203" s="1"/>
      <c r="B203" s="1"/>
      <c r="C203" s="30" t="s">
        <v>2370</v>
      </c>
      <c r="D203" s="39">
        <v>1764</v>
      </c>
      <c r="E203" s="45"/>
      <c r="F203" s="46"/>
      <c r="G203" s="46"/>
      <c r="I203" s="4"/>
      <c r="N203" s="39"/>
    </row>
    <row r="204" spans="1:14" s="5" customFormat="1" ht="15.75" customHeight="1" x14ac:dyDescent="0.25">
      <c r="A204" s="1"/>
      <c r="B204" s="1"/>
      <c r="C204" s="30" t="s">
        <v>2371</v>
      </c>
      <c r="D204" s="39">
        <v>2503</v>
      </c>
      <c r="E204" s="45"/>
      <c r="F204" s="46"/>
      <c r="G204" s="46"/>
      <c r="I204" s="4"/>
      <c r="N204" s="39"/>
    </row>
    <row r="205" spans="1:14" s="5" customFormat="1" ht="15.75" customHeight="1" x14ac:dyDescent="0.25">
      <c r="A205" s="1"/>
      <c r="B205" s="1"/>
      <c r="C205" s="49" t="s">
        <v>303</v>
      </c>
      <c r="D205" s="39">
        <v>2048</v>
      </c>
      <c r="E205" s="45"/>
      <c r="F205" s="46"/>
      <c r="G205" s="46"/>
      <c r="I205" s="4"/>
      <c r="N205" s="39"/>
    </row>
    <row r="206" spans="1:14" s="5" customFormat="1" ht="15.75" customHeight="1" x14ac:dyDescent="0.25">
      <c r="A206" s="1"/>
      <c r="B206" s="1"/>
      <c r="C206" s="30" t="s">
        <v>304</v>
      </c>
      <c r="D206" s="39">
        <v>2497</v>
      </c>
      <c r="E206" s="45"/>
      <c r="F206" s="46"/>
      <c r="G206" s="46"/>
      <c r="I206" s="4"/>
      <c r="N206" s="39"/>
    </row>
    <row r="207" spans="1:14" s="5" customFormat="1" ht="15.75" customHeight="1" x14ac:dyDescent="0.25">
      <c r="A207" s="1"/>
      <c r="B207" s="1"/>
      <c r="C207" s="30" t="s">
        <v>305</v>
      </c>
      <c r="D207" s="39">
        <v>1064</v>
      </c>
      <c r="E207" s="45"/>
      <c r="F207" s="46"/>
      <c r="G207" s="46"/>
      <c r="I207" s="4"/>
      <c r="N207" s="39"/>
    </row>
    <row r="208" spans="1:14" s="5" customFormat="1" ht="15.75" customHeight="1" x14ac:dyDescent="0.25">
      <c r="A208" s="1"/>
      <c r="B208" s="1"/>
      <c r="C208" s="30" t="s">
        <v>306</v>
      </c>
      <c r="D208" s="39">
        <v>801</v>
      </c>
      <c r="E208" s="45"/>
      <c r="F208" s="46"/>
      <c r="G208" s="46"/>
      <c r="I208" s="4"/>
      <c r="N208" s="39"/>
    </row>
    <row r="209" spans="1:14" s="5" customFormat="1" ht="15.75" customHeight="1" x14ac:dyDescent="0.25">
      <c r="A209" s="1"/>
      <c r="B209" s="1"/>
      <c r="C209" s="30" t="s">
        <v>2</v>
      </c>
      <c r="D209" s="39">
        <v>1135</v>
      </c>
      <c r="E209" s="45"/>
      <c r="F209" s="46"/>
      <c r="G209" s="46"/>
      <c r="I209" s="4"/>
      <c r="N209" s="39"/>
    </row>
    <row r="210" spans="1:14" s="5" customFormat="1" ht="15.75" customHeight="1" x14ac:dyDescent="0.25">
      <c r="A210" s="1"/>
      <c r="B210" s="1"/>
      <c r="C210" s="30" t="s">
        <v>307</v>
      </c>
      <c r="D210" s="39">
        <v>205</v>
      </c>
      <c r="E210" s="45"/>
      <c r="F210" s="46"/>
      <c r="G210" s="46"/>
      <c r="I210" s="4"/>
      <c r="N210" s="39"/>
    </row>
    <row r="211" spans="1:14" s="5" customFormat="1" ht="15.75" customHeight="1" x14ac:dyDescent="0.25">
      <c r="A211" s="1"/>
      <c r="B211" s="1"/>
      <c r="C211" s="30" t="s">
        <v>2381</v>
      </c>
      <c r="D211" s="39">
        <v>2740</v>
      </c>
      <c r="E211" s="45"/>
      <c r="F211" s="46"/>
      <c r="G211" s="46"/>
      <c r="I211" s="4"/>
      <c r="N211" s="39"/>
    </row>
    <row r="212" spans="1:14" s="5" customFormat="1" ht="15.75" customHeight="1" x14ac:dyDescent="0.25">
      <c r="A212" s="1"/>
      <c r="B212" s="1"/>
      <c r="C212" s="30" t="s">
        <v>308</v>
      </c>
      <c r="D212" s="39">
        <v>3054</v>
      </c>
      <c r="E212" s="45"/>
      <c r="F212" s="46"/>
      <c r="G212" s="46"/>
      <c r="I212" s="4"/>
      <c r="N212" s="39"/>
    </row>
    <row r="213" spans="1:14" s="5" customFormat="1" ht="15.75" customHeight="1" x14ac:dyDescent="0.25">
      <c r="A213" s="1"/>
      <c r="B213" s="1"/>
      <c r="C213" s="30" t="s">
        <v>8</v>
      </c>
      <c r="D213" s="39">
        <v>3188</v>
      </c>
      <c r="E213" s="45"/>
      <c r="F213" s="46"/>
      <c r="G213" s="46"/>
      <c r="I213" s="4"/>
      <c r="N213" s="39"/>
    </row>
    <row r="214" spans="1:14" s="5" customFormat="1" ht="15.75" customHeight="1" x14ac:dyDescent="0.25">
      <c r="A214" s="1"/>
      <c r="B214" s="1"/>
      <c r="C214" s="30" t="s">
        <v>309</v>
      </c>
      <c r="D214" s="39">
        <v>959</v>
      </c>
      <c r="E214" s="45"/>
      <c r="F214" s="46"/>
      <c r="G214" s="46"/>
      <c r="I214" s="4"/>
      <c r="N214" s="39"/>
    </row>
    <row r="215" spans="1:14" s="5" customFormat="1" ht="15.75" customHeight="1" x14ac:dyDescent="0.25">
      <c r="A215" s="1"/>
      <c r="B215" s="1"/>
      <c r="C215" s="30" t="s">
        <v>21</v>
      </c>
      <c r="D215" s="39">
        <v>4411</v>
      </c>
      <c r="E215" s="45"/>
      <c r="F215" s="46"/>
      <c r="G215" s="46"/>
      <c r="I215" s="4"/>
      <c r="N215" s="39"/>
    </row>
    <row r="216" spans="1:14" s="5" customFormat="1" ht="15.75" customHeight="1" x14ac:dyDescent="0.25">
      <c r="A216" s="1"/>
      <c r="B216" s="1"/>
      <c r="C216" s="30" t="s">
        <v>310</v>
      </c>
      <c r="D216" s="39">
        <v>1415</v>
      </c>
      <c r="E216" s="45"/>
      <c r="F216" s="46"/>
      <c r="G216" s="46"/>
      <c r="I216" s="4"/>
      <c r="N216" s="39"/>
    </row>
    <row r="217" spans="1:14" s="5" customFormat="1" ht="15.75" customHeight="1" x14ac:dyDescent="0.25">
      <c r="A217" s="1"/>
      <c r="B217" s="1"/>
      <c r="C217" s="30" t="s">
        <v>406</v>
      </c>
      <c r="D217" s="39">
        <v>1449</v>
      </c>
      <c r="E217" s="45"/>
      <c r="F217" s="46"/>
      <c r="G217" s="46"/>
      <c r="I217" s="4"/>
      <c r="N217" s="39"/>
    </row>
    <row r="218" spans="1:14" s="5" customFormat="1" ht="15.75" customHeight="1" x14ac:dyDescent="0.25">
      <c r="A218" s="1"/>
      <c r="B218" s="1"/>
      <c r="C218" s="30" t="s">
        <v>2372</v>
      </c>
      <c r="D218" s="39">
        <v>3858</v>
      </c>
      <c r="E218" s="45"/>
      <c r="F218" s="46"/>
      <c r="G218" s="46"/>
      <c r="I218" s="4"/>
      <c r="N218" s="39"/>
    </row>
    <row r="219" spans="1:14" s="5" customFormat="1" ht="15.75" customHeight="1" x14ac:dyDescent="0.25">
      <c r="A219" s="1"/>
      <c r="B219" s="1"/>
      <c r="C219" s="30" t="s">
        <v>311</v>
      </c>
      <c r="D219" s="39">
        <v>1409</v>
      </c>
      <c r="E219" s="45"/>
      <c r="F219" s="46"/>
      <c r="G219" s="46"/>
      <c r="I219" s="4"/>
      <c r="N219" s="39"/>
    </row>
    <row r="220" spans="1:14" s="5" customFormat="1" ht="15.75" customHeight="1" x14ac:dyDescent="0.25">
      <c r="A220" s="1"/>
      <c r="B220" s="1"/>
      <c r="C220" s="49"/>
      <c r="D220" s="39"/>
      <c r="E220" s="45"/>
      <c r="F220" s="46"/>
      <c r="G220" s="46"/>
      <c r="I220" s="4"/>
      <c r="N220" s="39"/>
    </row>
    <row r="221" spans="1:14" s="4" customFormat="1" ht="15.75" customHeight="1" x14ac:dyDescent="0.25">
      <c r="A221" s="1"/>
      <c r="B221" s="1"/>
      <c r="C221" s="29" t="s">
        <v>2393</v>
      </c>
      <c r="D221" s="38">
        <f>SUM(D222:D244)</f>
        <v>17795</v>
      </c>
      <c r="E221" s="45"/>
      <c r="F221" s="46"/>
      <c r="G221" s="46"/>
      <c r="J221" s="5"/>
      <c r="K221" s="5"/>
      <c r="L221" s="5"/>
      <c r="M221" s="5"/>
      <c r="N221" s="38"/>
    </row>
    <row r="222" spans="1:14" s="5" customFormat="1" ht="15.75" customHeight="1" x14ac:dyDescent="0.25">
      <c r="A222" s="1"/>
      <c r="B222" s="1"/>
      <c r="C222" s="30" t="s">
        <v>88</v>
      </c>
      <c r="D222" s="39">
        <v>969</v>
      </c>
      <c r="E222" s="45"/>
      <c r="F222" s="46"/>
      <c r="G222" s="46"/>
      <c r="I222" s="4"/>
      <c r="N222" s="39"/>
    </row>
    <row r="223" spans="1:14" s="5" customFormat="1" ht="15.75" customHeight="1" x14ac:dyDescent="0.25">
      <c r="A223" s="1"/>
      <c r="B223" s="1"/>
      <c r="C223" s="50" t="s">
        <v>312</v>
      </c>
      <c r="D223" s="39">
        <v>347</v>
      </c>
      <c r="E223" s="45"/>
      <c r="F223" s="46"/>
      <c r="G223" s="46"/>
      <c r="I223" s="4"/>
      <c r="N223" s="39"/>
    </row>
    <row r="224" spans="1:14" s="5" customFormat="1" ht="15.75" customHeight="1" x14ac:dyDescent="0.25">
      <c r="A224" s="1"/>
      <c r="B224" s="1"/>
      <c r="C224" s="50" t="s">
        <v>313</v>
      </c>
      <c r="D224" s="39">
        <v>601</v>
      </c>
      <c r="E224" s="45"/>
      <c r="F224" s="46"/>
      <c r="G224" s="46"/>
      <c r="I224" s="4"/>
      <c r="N224" s="39"/>
    </row>
    <row r="225" spans="1:14" s="5" customFormat="1" ht="15.75" customHeight="1" x14ac:dyDescent="0.25">
      <c r="A225" s="1"/>
      <c r="B225" s="1"/>
      <c r="C225" s="50" t="s">
        <v>314</v>
      </c>
      <c r="D225" s="39">
        <v>215</v>
      </c>
      <c r="E225" s="45"/>
      <c r="F225" s="46"/>
      <c r="G225" s="46"/>
      <c r="I225" s="4"/>
      <c r="N225" s="39"/>
    </row>
    <row r="226" spans="1:14" s="5" customFormat="1" ht="15.75" customHeight="1" x14ac:dyDescent="0.25">
      <c r="A226" s="1"/>
      <c r="B226" s="1"/>
      <c r="C226" s="50" t="s">
        <v>315</v>
      </c>
      <c r="D226" s="39">
        <v>155</v>
      </c>
      <c r="E226" s="45"/>
      <c r="F226" s="46"/>
      <c r="G226" s="46"/>
      <c r="I226" s="4"/>
      <c r="J226" s="4"/>
      <c r="K226" s="4"/>
      <c r="L226" s="4"/>
      <c r="M226" s="4"/>
      <c r="N226" s="39"/>
    </row>
    <row r="227" spans="1:14" s="5" customFormat="1" ht="15.75" customHeight="1" x14ac:dyDescent="0.25">
      <c r="A227" s="1"/>
      <c r="B227" s="1"/>
      <c r="C227" s="50" t="s">
        <v>316</v>
      </c>
      <c r="D227" s="39">
        <v>532</v>
      </c>
      <c r="E227" s="45"/>
      <c r="F227" s="46"/>
      <c r="G227" s="46"/>
      <c r="I227" s="4"/>
      <c r="N227" s="39"/>
    </row>
    <row r="228" spans="1:14" s="5" customFormat="1" ht="15.75" customHeight="1" x14ac:dyDescent="0.25">
      <c r="A228" s="1"/>
      <c r="B228" s="1"/>
      <c r="C228" s="50" t="s">
        <v>317</v>
      </c>
      <c r="D228" s="39">
        <v>182</v>
      </c>
      <c r="E228" s="45"/>
      <c r="F228" s="46"/>
      <c r="G228" s="46"/>
      <c r="I228" s="4"/>
      <c r="N228" s="39"/>
    </row>
    <row r="229" spans="1:14" s="5" customFormat="1" ht="15.75" customHeight="1" x14ac:dyDescent="0.25">
      <c r="A229" s="1"/>
      <c r="B229" s="1"/>
      <c r="C229" s="50" t="s">
        <v>318</v>
      </c>
      <c r="D229" s="39">
        <v>874</v>
      </c>
      <c r="E229" s="45"/>
      <c r="F229" s="46"/>
      <c r="G229" s="46"/>
      <c r="I229" s="4"/>
      <c r="N229" s="39"/>
    </row>
    <row r="230" spans="1:14" s="5" customFormat="1" ht="15.75" customHeight="1" x14ac:dyDescent="0.25">
      <c r="A230" s="1"/>
      <c r="B230" s="1"/>
      <c r="C230" s="30" t="s">
        <v>319</v>
      </c>
      <c r="D230" s="39">
        <v>794</v>
      </c>
      <c r="E230" s="45"/>
      <c r="F230" s="46"/>
      <c r="G230" s="46"/>
      <c r="I230" s="4"/>
      <c r="N230" s="39"/>
    </row>
    <row r="231" spans="1:14" s="5" customFormat="1" ht="15.75" customHeight="1" x14ac:dyDescent="0.25">
      <c r="A231" s="1"/>
      <c r="B231" s="1"/>
      <c r="C231" s="30" t="s">
        <v>320</v>
      </c>
      <c r="D231" s="39">
        <v>1635</v>
      </c>
      <c r="E231" s="45"/>
      <c r="F231" s="46"/>
      <c r="G231" s="46"/>
      <c r="I231" s="4"/>
      <c r="N231" s="39"/>
    </row>
    <row r="232" spans="1:14" s="5" customFormat="1" ht="15.75" customHeight="1" x14ac:dyDescent="0.25">
      <c r="A232" s="1"/>
      <c r="B232" s="1"/>
      <c r="C232" s="30" t="s">
        <v>224</v>
      </c>
      <c r="D232" s="39">
        <v>672</v>
      </c>
      <c r="E232" s="45"/>
      <c r="F232" s="46"/>
      <c r="G232" s="46"/>
      <c r="I232" s="4"/>
      <c r="N232" s="39"/>
    </row>
    <row r="233" spans="1:14" s="5" customFormat="1" ht="15.75" customHeight="1" x14ac:dyDescent="0.25">
      <c r="A233" s="1"/>
      <c r="B233" s="1"/>
      <c r="C233" s="30" t="s">
        <v>43</v>
      </c>
      <c r="D233" s="39">
        <v>546</v>
      </c>
      <c r="E233" s="45"/>
      <c r="F233" s="46"/>
      <c r="G233" s="46"/>
      <c r="I233" s="4"/>
      <c r="N233" s="39"/>
    </row>
    <row r="234" spans="1:14" s="5" customFormat="1" ht="15.75" customHeight="1" x14ac:dyDescent="0.25">
      <c r="A234" s="1"/>
      <c r="B234" s="1"/>
      <c r="C234" s="30" t="s">
        <v>321</v>
      </c>
      <c r="D234" s="39">
        <v>839</v>
      </c>
      <c r="E234" s="45"/>
      <c r="F234" s="46"/>
      <c r="G234" s="46"/>
      <c r="I234" s="4"/>
      <c r="N234" s="39"/>
    </row>
    <row r="235" spans="1:14" s="5" customFormat="1" ht="15.75" customHeight="1" x14ac:dyDescent="0.25">
      <c r="A235" s="1"/>
      <c r="B235" s="1"/>
      <c r="C235" s="30" t="s">
        <v>322</v>
      </c>
      <c r="D235" s="39">
        <v>1056</v>
      </c>
      <c r="E235" s="45"/>
      <c r="F235" s="46"/>
      <c r="G235" s="46"/>
      <c r="I235" s="4"/>
      <c r="N235" s="39"/>
    </row>
    <row r="236" spans="1:14" s="5" customFormat="1" ht="15.75" customHeight="1" x14ac:dyDescent="0.25">
      <c r="A236" s="1"/>
      <c r="B236" s="1"/>
      <c r="C236" s="30" t="s">
        <v>323</v>
      </c>
      <c r="D236" s="39">
        <v>1269</v>
      </c>
      <c r="E236" s="45"/>
      <c r="F236" s="46"/>
      <c r="G236" s="46"/>
      <c r="I236" s="4"/>
      <c r="N236" s="39"/>
    </row>
    <row r="237" spans="1:14" s="5" customFormat="1" ht="15.75" customHeight="1" x14ac:dyDescent="0.25">
      <c r="A237" s="1"/>
      <c r="B237" s="1"/>
      <c r="C237" s="50" t="s">
        <v>324</v>
      </c>
      <c r="D237" s="39">
        <v>216</v>
      </c>
      <c r="E237" s="45"/>
      <c r="F237" s="46"/>
      <c r="G237" s="46"/>
      <c r="I237" s="4"/>
      <c r="N237" s="39"/>
    </row>
    <row r="238" spans="1:14" s="5" customFormat="1" ht="15.75" customHeight="1" x14ac:dyDescent="0.25">
      <c r="A238" s="1"/>
      <c r="B238" s="1"/>
      <c r="C238" s="30" t="s">
        <v>83</v>
      </c>
      <c r="D238" s="39">
        <v>424</v>
      </c>
      <c r="E238" s="45"/>
      <c r="F238" s="46"/>
      <c r="G238" s="46"/>
      <c r="I238" s="4"/>
      <c r="N238" s="39"/>
    </row>
    <row r="239" spans="1:14" s="5" customFormat="1" ht="15.75" customHeight="1" x14ac:dyDescent="0.25">
      <c r="A239" s="1"/>
      <c r="B239" s="1"/>
      <c r="C239" s="30" t="s">
        <v>5</v>
      </c>
      <c r="D239" s="39">
        <v>1163</v>
      </c>
      <c r="E239" s="45"/>
      <c r="F239" s="46"/>
      <c r="G239" s="46"/>
      <c r="I239" s="4"/>
      <c r="N239" s="39"/>
    </row>
    <row r="240" spans="1:14" s="5" customFormat="1" ht="15.75" customHeight="1" x14ac:dyDescent="0.25">
      <c r="A240" s="1"/>
      <c r="B240" s="1"/>
      <c r="C240" s="30" t="s">
        <v>19</v>
      </c>
      <c r="D240" s="39">
        <v>1564</v>
      </c>
      <c r="E240" s="45"/>
      <c r="F240" s="46"/>
      <c r="G240" s="46"/>
      <c r="I240" s="4"/>
      <c r="N240" s="39"/>
    </row>
    <row r="241" spans="1:14" s="5" customFormat="1" ht="15.75" customHeight="1" x14ac:dyDescent="0.25">
      <c r="A241" s="1"/>
      <c r="B241" s="1"/>
      <c r="C241" s="30" t="s">
        <v>11</v>
      </c>
      <c r="D241" s="39">
        <v>2158</v>
      </c>
      <c r="E241" s="45"/>
      <c r="F241" s="46"/>
      <c r="G241" s="46"/>
      <c r="I241" s="4"/>
      <c r="N241" s="39"/>
    </row>
    <row r="242" spans="1:14" s="5" customFormat="1" ht="15.75" customHeight="1" x14ac:dyDescent="0.25">
      <c r="A242" s="1"/>
      <c r="B242" s="1"/>
      <c r="C242" s="30" t="s">
        <v>325</v>
      </c>
      <c r="D242" s="39">
        <v>523</v>
      </c>
      <c r="E242" s="45"/>
      <c r="F242" s="46"/>
      <c r="G242" s="46"/>
      <c r="I242" s="4"/>
      <c r="N242" s="39"/>
    </row>
    <row r="243" spans="1:14" s="5" customFormat="1" ht="15.75" customHeight="1" x14ac:dyDescent="0.25">
      <c r="A243" s="1"/>
      <c r="B243" s="1"/>
      <c r="C243" s="30" t="s">
        <v>146</v>
      </c>
      <c r="D243" s="39">
        <v>935</v>
      </c>
      <c r="E243" s="45"/>
      <c r="F243" s="46"/>
      <c r="G243" s="46"/>
      <c r="I243" s="4"/>
      <c r="N243" s="39"/>
    </row>
    <row r="244" spans="1:14" s="5" customFormat="1" ht="15.75" customHeight="1" x14ac:dyDescent="0.25">
      <c r="A244" s="1"/>
      <c r="B244" s="1"/>
      <c r="C244" s="50" t="s">
        <v>326</v>
      </c>
      <c r="D244" s="39">
        <v>126</v>
      </c>
      <c r="E244" s="45"/>
      <c r="F244" s="46"/>
      <c r="G244" s="46"/>
      <c r="I244" s="4"/>
      <c r="N244" s="39"/>
    </row>
    <row r="245" spans="1:14" s="5" customFormat="1" ht="15.75" customHeight="1" x14ac:dyDescent="0.25">
      <c r="A245" s="1"/>
      <c r="B245" s="1"/>
      <c r="C245" s="49"/>
      <c r="D245" s="39"/>
      <c r="E245" s="45"/>
      <c r="F245" s="46"/>
      <c r="G245" s="46"/>
      <c r="I245" s="4"/>
      <c r="N245" s="39"/>
    </row>
    <row r="246" spans="1:14" s="4" customFormat="1" ht="15.75" customHeight="1" x14ac:dyDescent="0.25">
      <c r="A246" s="1"/>
      <c r="B246" s="1"/>
      <c r="C246" s="29" t="s">
        <v>2610</v>
      </c>
      <c r="D246" s="38">
        <f>SUM(D247:D316)</f>
        <v>209533</v>
      </c>
      <c r="E246" s="45"/>
      <c r="F246" s="46"/>
      <c r="G246" s="46"/>
      <c r="J246" s="5"/>
      <c r="K246" s="5"/>
      <c r="L246" s="5"/>
      <c r="M246" s="5"/>
      <c r="N246" s="38"/>
    </row>
    <row r="247" spans="1:14" s="5" customFormat="1" ht="15.75" customHeight="1" x14ac:dyDescent="0.25">
      <c r="A247" s="1"/>
      <c r="B247" s="1"/>
      <c r="C247" s="30" t="s">
        <v>327</v>
      </c>
      <c r="D247" s="39">
        <v>4004</v>
      </c>
      <c r="E247" s="45"/>
      <c r="F247" s="46"/>
      <c r="G247" s="46"/>
      <c r="I247" s="4"/>
      <c r="N247" s="39"/>
    </row>
    <row r="248" spans="1:14" s="5" customFormat="1" ht="15.75" customHeight="1" x14ac:dyDescent="0.25">
      <c r="A248" s="1"/>
      <c r="B248" s="1"/>
      <c r="C248" s="30" t="s">
        <v>2478</v>
      </c>
      <c r="D248" s="39">
        <v>1857</v>
      </c>
      <c r="E248" s="45"/>
      <c r="F248" s="46"/>
      <c r="G248" s="46"/>
      <c r="I248" s="4"/>
      <c r="N248" s="39"/>
    </row>
    <row r="249" spans="1:14" s="5" customFormat="1" ht="15.75" customHeight="1" x14ac:dyDescent="0.25">
      <c r="A249" s="1"/>
      <c r="B249" s="1"/>
      <c r="C249" s="30" t="s">
        <v>2479</v>
      </c>
      <c r="D249" s="39">
        <v>1694</v>
      </c>
      <c r="E249" s="45"/>
      <c r="F249" s="46"/>
      <c r="G249" s="46"/>
      <c r="I249" s="4"/>
      <c r="N249" s="39"/>
    </row>
    <row r="250" spans="1:14" s="5" customFormat="1" ht="15.75" customHeight="1" x14ac:dyDescent="0.25">
      <c r="A250" s="1"/>
      <c r="B250" s="1"/>
      <c r="C250" s="30" t="s">
        <v>2480</v>
      </c>
      <c r="D250" s="39">
        <v>8239</v>
      </c>
      <c r="E250" s="45"/>
      <c r="F250" s="46"/>
      <c r="G250" s="46"/>
      <c r="I250" s="4"/>
      <c r="N250" s="39"/>
    </row>
    <row r="251" spans="1:14" s="5" customFormat="1" ht="15.75" customHeight="1" x14ac:dyDescent="0.25">
      <c r="A251" s="1"/>
      <c r="B251" s="1"/>
      <c r="C251" s="30" t="s">
        <v>2481</v>
      </c>
      <c r="D251" s="39">
        <v>3323</v>
      </c>
      <c r="E251" s="45"/>
      <c r="F251" s="46"/>
      <c r="G251" s="46"/>
      <c r="I251" s="4"/>
      <c r="N251" s="39"/>
    </row>
    <row r="252" spans="1:14" s="5" customFormat="1" ht="15.75" customHeight="1" x14ac:dyDescent="0.25">
      <c r="A252" s="1"/>
      <c r="B252" s="1"/>
      <c r="C252" s="30" t="s">
        <v>2482</v>
      </c>
      <c r="D252" s="39">
        <v>1352</v>
      </c>
      <c r="E252" s="45"/>
      <c r="F252" s="46"/>
      <c r="G252" s="46"/>
      <c r="I252" s="4"/>
      <c r="J252" s="4"/>
      <c r="K252" s="4"/>
      <c r="L252" s="4"/>
      <c r="M252" s="4"/>
      <c r="N252" s="39"/>
    </row>
    <row r="253" spans="1:14" s="5" customFormat="1" ht="15.75" customHeight="1" x14ac:dyDescent="0.25">
      <c r="A253" s="1"/>
      <c r="B253" s="1"/>
      <c r="C253" s="30" t="s">
        <v>2483</v>
      </c>
      <c r="D253" s="39">
        <v>2330</v>
      </c>
      <c r="E253" s="45"/>
      <c r="F253" s="46"/>
      <c r="G253" s="46"/>
      <c r="I253" s="4"/>
      <c r="N253" s="39"/>
    </row>
    <row r="254" spans="1:14" s="5" customFormat="1" ht="15.75" customHeight="1" x14ac:dyDescent="0.25">
      <c r="A254" s="1"/>
      <c r="B254" s="1"/>
      <c r="C254" s="30" t="s">
        <v>2484</v>
      </c>
      <c r="D254" s="39">
        <v>758</v>
      </c>
      <c r="E254" s="45"/>
      <c r="F254" s="46"/>
      <c r="G254" s="46"/>
      <c r="I254" s="4"/>
      <c r="N254" s="39"/>
    </row>
    <row r="255" spans="1:14" s="5" customFormat="1" ht="15.75" customHeight="1" x14ac:dyDescent="0.25">
      <c r="A255" s="1"/>
      <c r="B255" s="1"/>
      <c r="C255" s="30" t="s">
        <v>2485</v>
      </c>
      <c r="D255" s="39">
        <v>749</v>
      </c>
      <c r="E255" s="45"/>
      <c r="F255" s="46"/>
      <c r="G255" s="46"/>
      <c r="I255" s="4"/>
      <c r="N255" s="39"/>
    </row>
    <row r="256" spans="1:14" s="5" customFormat="1" ht="15.75" customHeight="1" x14ac:dyDescent="0.25">
      <c r="A256" s="1"/>
      <c r="B256" s="1"/>
      <c r="C256" s="30" t="s">
        <v>2486</v>
      </c>
      <c r="D256" s="39">
        <v>2199</v>
      </c>
      <c r="E256" s="45"/>
      <c r="F256" s="46"/>
      <c r="G256" s="46"/>
      <c r="I256" s="4"/>
      <c r="N256" s="39"/>
    </row>
    <row r="257" spans="1:14" s="7" customFormat="1" ht="15.75" customHeight="1" x14ac:dyDescent="0.25">
      <c r="A257" s="1"/>
      <c r="B257" s="1"/>
      <c r="C257" s="30" t="s">
        <v>2487</v>
      </c>
      <c r="D257" s="39">
        <v>5337</v>
      </c>
      <c r="E257" s="45"/>
      <c r="F257" s="46"/>
      <c r="G257" s="46"/>
      <c r="I257" s="4"/>
      <c r="J257" s="5"/>
      <c r="K257" s="5"/>
      <c r="L257" s="5"/>
      <c r="M257" s="5"/>
      <c r="N257" s="39"/>
    </row>
    <row r="258" spans="1:14" s="5" customFormat="1" ht="15.75" customHeight="1" x14ac:dyDescent="0.25">
      <c r="A258" s="1"/>
      <c r="B258" s="1"/>
      <c r="C258" s="30" t="s">
        <v>2535</v>
      </c>
      <c r="D258" s="39">
        <v>2241</v>
      </c>
      <c r="E258" s="45"/>
      <c r="F258" s="46"/>
      <c r="G258" s="46"/>
      <c r="I258" s="4"/>
      <c r="N258" s="39"/>
    </row>
    <row r="259" spans="1:14" s="5" customFormat="1" ht="15.75" customHeight="1" x14ac:dyDescent="0.25">
      <c r="A259" s="1"/>
      <c r="B259" s="1"/>
      <c r="C259" s="30" t="s">
        <v>2488</v>
      </c>
      <c r="D259" s="39">
        <v>1522</v>
      </c>
      <c r="E259" s="45"/>
      <c r="F259" s="46"/>
      <c r="G259" s="46"/>
      <c r="I259" s="4"/>
      <c r="N259" s="39"/>
    </row>
    <row r="260" spans="1:14" s="5" customFormat="1" ht="15.75" customHeight="1" x14ac:dyDescent="0.25">
      <c r="A260" s="1"/>
      <c r="B260" s="1"/>
      <c r="C260" s="30" t="s">
        <v>2489</v>
      </c>
      <c r="D260" s="39">
        <v>1251</v>
      </c>
      <c r="E260" s="45"/>
      <c r="F260" s="46"/>
      <c r="G260" s="46"/>
      <c r="I260" s="4"/>
      <c r="N260" s="39"/>
    </row>
    <row r="261" spans="1:14" s="5" customFormat="1" ht="15.75" customHeight="1" x14ac:dyDescent="0.25">
      <c r="A261" s="1"/>
      <c r="B261" s="1"/>
      <c r="C261" s="30" t="s">
        <v>2490</v>
      </c>
      <c r="D261" s="39">
        <v>4001</v>
      </c>
      <c r="E261" s="45"/>
      <c r="F261" s="46"/>
      <c r="G261" s="46"/>
      <c r="I261" s="4"/>
      <c r="N261" s="39"/>
    </row>
    <row r="262" spans="1:14" s="5" customFormat="1" ht="15.75" customHeight="1" x14ac:dyDescent="0.25">
      <c r="A262" s="1"/>
      <c r="B262" s="1"/>
      <c r="C262" s="30" t="s">
        <v>2491</v>
      </c>
      <c r="D262" s="39">
        <v>802</v>
      </c>
      <c r="E262" s="45"/>
      <c r="F262" s="46"/>
      <c r="G262" s="46"/>
      <c r="I262" s="4"/>
      <c r="N262" s="39"/>
    </row>
    <row r="263" spans="1:14" s="5" customFormat="1" ht="15.75" customHeight="1" x14ac:dyDescent="0.25">
      <c r="A263" s="1"/>
      <c r="B263" s="1"/>
      <c r="C263" s="30" t="s">
        <v>2492</v>
      </c>
      <c r="D263" s="39">
        <v>1829</v>
      </c>
      <c r="E263" s="45"/>
      <c r="F263" s="46"/>
      <c r="G263" s="46"/>
      <c r="I263" s="4"/>
      <c r="J263" s="7"/>
      <c r="K263" s="7"/>
      <c r="L263" s="7"/>
      <c r="M263" s="7"/>
      <c r="N263" s="39"/>
    </row>
    <row r="264" spans="1:14" s="5" customFormat="1" ht="15.75" customHeight="1" x14ac:dyDescent="0.25">
      <c r="A264" s="1"/>
      <c r="B264" s="1"/>
      <c r="C264" s="30" t="s">
        <v>2493</v>
      </c>
      <c r="D264" s="39">
        <v>865</v>
      </c>
      <c r="E264" s="45"/>
      <c r="F264" s="46"/>
      <c r="G264" s="46"/>
      <c r="I264" s="4"/>
      <c r="N264" s="39"/>
    </row>
    <row r="265" spans="1:14" s="5" customFormat="1" ht="15.75" customHeight="1" x14ac:dyDescent="0.25">
      <c r="A265" s="1"/>
      <c r="B265" s="1"/>
      <c r="C265" s="30" t="s">
        <v>2494</v>
      </c>
      <c r="D265" s="39">
        <v>684</v>
      </c>
      <c r="E265" s="45"/>
      <c r="F265" s="46"/>
      <c r="G265" s="46"/>
      <c r="I265" s="4"/>
      <c r="N265" s="39"/>
    </row>
    <row r="266" spans="1:14" s="5" customFormat="1" ht="15.75" customHeight="1" x14ac:dyDescent="0.25">
      <c r="A266" s="1"/>
      <c r="B266" s="1"/>
      <c r="C266" s="30" t="s">
        <v>2495</v>
      </c>
      <c r="D266" s="39">
        <v>1006</v>
      </c>
      <c r="E266" s="45"/>
      <c r="F266" s="46"/>
      <c r="G266" s="46"/>
      <c r="I266" s="4"/>
      <c r="N266" s="39"/>
    </row>
    <row r="267" spans="1:14" s="5" customFormat="1" ht="15.75" customHeight="1" x14ac:dyDescent="0.25">
      <c r="A267" s="1"/>
      <c r="B267" s="1"/>
      <c r="C267" s="30" t="s">
        <v>2496</v>
      </c>
      <c r="D267" s="39">
        <v>660</v>
      </c>
      <c r="E267" s="45"/>
      <c r="F267" s="46"/>
      <c r="G267" s="46"/>
      <c r="I267" s="4"/>
      <c r="N267" s="39"/>
    </row>
    <row r="268" spans="1:14" s="5" customFormat="1" ht="15.75" customHeight="1" x14ac:dyDescent="0.25">
      <c r="A268" s="1"/>
      <c r="B268" s="1"/>
      <c r="C268" s="30" t="s">
        <v>2497</v>
      </c>
      <c r="D268" s="39">
        <v>1284</v>
      </c>
      <c r="E268" s="45"/>
      <c r="F268" s="46"/>
      <c r="G268" s="46"/>
      <c r="I268" s="4"/>
      <c r="N268" s="39"/>
    </row>
    <row r="269" spans="1:14" s="5" customFormat="1" ht="15.75" customHeight="1" x14ac:dyDescent="0.25">
      <c r="A269" s="1"/>
      <c r="B269" s="1"/>
      <c r="C269" s="30" t="s">
        <v>2498</v>
      </c>
      <c r="D269" s="39">
        <v>2459</v>
      </c>
      <c r="E269" s="45"/>
      <c r="F269" s="46"/>
      <c r="G269" s="46"/>
      <c r="I269" s="4"/>
      <c r="N269" s="39"/>
    </row>
    <row r="270" spans="1:14" s="5" customFormat="1" ht="15.75" customHeight="1" x14ac:dyDescent="0.25">
      <c r="A270" s="1"/>
      <c r="B270" s="1"/>
      <c r="C270" s="30" t="s">
        <v>2499</v>
      </c>
      <c r="D270" s="39">
        <v>1878</v>
      </c>
      <c r="E270" s="45"/>
      <c r="F270" s="46"/>
      <c r="G270" s="46"/>
      <c r="I270" s="4"/>
      <c r="N270" s="39"/>
    </row>
    <row r="271" spans="1:14" s="5" customFormat="1" ht="15.75" customHeight="1" x14ac:dyDescent="0.25">
      <c r="A271" s="1"/>
      <c r="B271" s="1"/>
      <c r="C271" s="30" t="s">
        <v>2500</v>
      </c>
      <c r="D271" s="39">
        <v>951</v>
      </c>
      <c r="E271" s="45"/>
      <c r="F271" s="46"/>
      <c r="G271" s="46"/>
      <c r="I271" s="4"/>
      <c r="N271" s="39"/>
    </row>
    <row r="272" spans="1:14" s="5" customFormat="1" ht="15.75" customHeight="1" x14ac:dyDescent="0.25">
      <c r="A272" s="1"/>
      <c r="B272" s="1"/>
      <c r="C272" s="30" t="s">
        <v>2501</v>
      </c>
      <c r="D272" s="39">
        <v>762</v>
      </c>
      <c r="E272" s="45"/>
      <c r="F272" s="46"/>
      <c r="G272" s="46"/>
      <c r="I272" s="4"/>
      <c r="N272" s="39"/>
    </row>
    <row r="273" spans="1:14" s="5" customFormat="1" ht="15.75" customHeight="1" x14ac:dyDescent="0.25">
      <c r="A273" s="1"/>
      <c r="B273" s="1"/>
      <c r="C273" s="30" t="s">
        <v>2502</v>
      </c>
      <c r="D273" s="39">
        <v>1858</v>
      </c>
      <c r="E273" s="45"/>
      <c r="F273" s="46"/>
      <c r="G273" s="46"/>
      <c r="I273" s="4"/>
      <c r="N273" s="39"/>
    </row>
    <row r="274" spans="1:14" s="5" customFormat="1" ht="15.75" customHeight="1" x14ac:dyDescent="0.25">
      <c r="A274" s="1"/>
      <c r="B274" s="1"/>
      <c r="C274" s="30" t="s">
        <v>2503</v>
      </c>
      <c r="D274" s="39">
        <v>1385</v>
      </c>
      <c r="E274" s="45"/>
      <c r="F274" s="46"/>
      <c r="G274" s="46"/>
      <c r="I274" s="4"/>
      <c r="N274" s="39"/>
    </row>
    <row r="275" spans="1:14" s="5" customFormat="1" ht="15.75" customHeight="1" x14ac:dyDescent="0.25">
      <c r="A275" s="1"/>
      <c r="B275" s="1"/>
      <c r="C275" s="30" t="s">
        <v>2504</v>
      </c>
      <c r="D275" s="39">
        <v>3360</v>
      </c>
      <c r="E275" s="45"/>
      <c r="F275" s="46"/>
      <c r="G275" s="46"/>
      <c r="I275" s="4"/>
      <c r="N275" s="39"/>
    </row>
    <row r="276" spans="1:14" s="5" customFormat="1" ht="15.75" customHeight="1" x14ac:dyDescent="0.25">
      <c r="A276" s="1"/>
      <c r="B276" s="1"/>
      <c r="C276" s="30" t="s">
        <v>2505</v>
      </c>
      <c r="D276" s="39">
        <v>2224</v>
      </c>
      <c r="E276" s="45"/>
      <c r="F276" s="46"/>
      <c r="G276" s="46"/>
      <c r="I276" s="4"/>
      <c r="N276" s="39"/>
    </row>
    <row r="277" spans="1:14" s="5" customFormat="1" ht="15.75" customHeight="1" x14ac:dyDescent="0.25">
      <c r="A277" s="1"/>
      <c r="B277" s="1"/>
      <c r="C277" s="30" t="s">
        <v>2506</v>
      </c>
      <c r="D277" s="39">
        <v>397</v>
      </c>
      <c r="E277" s="45"/>
      <c r="F277" s="46"/>
      <c r="G277" s="46"/>
      <c r="I277" s="4"/>
      <c r="N277" s="39"/>
    </row>
    <row r="278" spans="1:14" s="5" customFormat="1" ht="15.75" customHeight="1" x14ac:dyDescent="0.25">
      <c r="A278" s="1"/>
      <c r="B278" s="1"/>
      <c r="C278" s="30" t="s">
        <v>2507</v>
      </c>
      <c r="D278" s="39">
        <v>7799</v>
      </c>
      <c r="E278" s="45"/>
      <c r="F278" s="46"/>
      <c r="G278" s="46"/>
      <c r="I278" s="4"/>
      <c r="N278" s="39"/>
    </row>
    <row r="279" spans="1:14" s="5" customFormat="1" ht="15.75" customHeight="1" x14ac:dyDescent="0.25">
      <c r="A279" s="1"/>
      <c r="B279" s="1"/>
      <c r="C279" s="30" t="s">
        <v>328</v>
      </c>
      <c r="D279" s="39">
        <v>3255</v>
      </c>
      <c r="E279" s="45"/>
      <c r="F279" s="46"/>
      <c r="G279" s="46"/>
      <c r="I279" s="4"/>
      <c r="N279" s="39"/>
    </row>
    <row r="280" spans="1:14" s="5" customFormat="1" ht="15.75" customHeight="1" x14ac:dyDescent="0.25">
      <c r="A280" s="1"/>
      <c r="B280" s="1"/>
      <c r="C280" s="30" t="s">
        <v>2508</v>
      </c>
      <c r="D280" s="39">
        <v>1124</v>
      </c>
      <c r="E280" s="45"/>
      <c r="F280" s="46"/>
      <c r="G280" s="46"/>
      <c r="I280" s="4"/>
      <c r="N280" s="39"/>
    </row>
    <row r="281" spans="1:14" s="5" customFormat="1" ht="15.75" customHeight="1" x14ac:dyDescent="0.25">
      <c r="A281" s="1"/>
      <c r="B281" s="1"/>
      <c r="C281" s="30" t="s">
        <v>2509</v>
      </c>
      <c r="D281" s="39">
        <v>1102</v>
      </c>
      <c r="E281" s="45"/>
      <c r="F281" s="46"/>
      <c r="G281" s="46"/>
      <c r="I281" s="4"/>
      <c r="N281" s="39"/>
    </row>
    <row r="282" spans="1:14" s="5" customFormat="1" ht="15.75" customHeight="1" x14ac:dyDescent="0.25">
      <c r="A282" s="1"/>
      <c r="B282" s="1"/>
      <c r="C282" s="30" t="s">
        <v>2510</v>
      </c>
      <c r="D282" s="39">
        <v>1531</v>
      </c>
      <c r="E282" s="45"/>
      <c r="F282" s="46"/>
      <c r="G282" s="46"/>
      <c r="I282" s="4"/>
      <c r="N282" s="39"/>
    </row>
    <row r="283" spans="1:14" s="5" customFormat="1" ht="15.75" customHeight="1" x14ac:dyDescent="0.25">
      <c r="A283" s="1"/>
      <c r="B283" s="1"/>
      <c r="C283" s="30" t="s">
        <v>2511</v>
      </c>
      <c r="D283" s="39">
        <v>579</v>
      </c>
      <c r="E283" s="45"/>
      <c r="F283" s="46"/>
      <c r="G283" s="46"/>
      <c r="I283" s="4"/>
      <c r="N283" s="39"/>
    </row>
    <row r="284" spans="1:14" s="5" customFormat="1" ht="15.75" customHeight="1" x14ac:dyDescent="0.25">
      <c r="A284" s="1"/>
      <c r="B284" s="1"/>
      <c r="C284" s="30" t="s">
        <v>2512</v>
      </c>
      <c r="D284" s="39">
        <v>2772</v>
      </c>
      <c r="E284" s="45"/>
      <c r="F284" s="46"/>
      <c r="G284" s="46"/>
      <c r="I284" s="4"/>
      <c r="N284" s="39"/>
    </row>
    <row r="285" spans="1:14" s="5" customFormat="1" ht="15.75" customHeight="1" x14ac:dyDescent="0.25">
      <c r="A285" s="1"/>
      <c r="B285" s="1"/>
      <c r="C285" s="30" t="s">
        <v>2513</v>
      </c>
      <c r="D285" s="39">
        <v>1481</v>
      </c>
      <c r="E285" s="45"/>
      <c r="F285" s="46"/>
      <c r="G285" s="46"/>
      <c r="I285" s="4"/>
      <c r="N285" s="39"/>
    </row>
    <row r="286" spans="1:14" s="5" customFormat="1" ht="15.75" customHeight="1" x14ac:dyDescent="0.25">
      <c r="A286" s="1"/>
      <c r="B286" s="1"/>
      <c r="C286" s="30" t="s">
        <v>2514</v>
      </c>
      <c r="D286" s="39">
        <v>2083</v>
      </c>
      <c r="E286" s="45"/>
      <c r="F286" s="46"/>
      <c r="G286" s="46"/>
      <c r="I286" s="4"/>
      <c r="N286" s="39"/>
    </row>
    <row r="287" spans="1:14" s="5" customFormat="1" ht="15.75" customHeight="1" x14ac:dyDescent="0.25">
      <c r="A287" s="1"/>
      <c r="B287" s="1"/>
      <c r="C287" s="30" t="s">
        <v>2515</v>
      </c>
      <c r="D287" s="39">
        <v>7249</v>
      </c>
      <c r="E287" s="45"/>
      <c r="F287" s="46"/>
      <c r="G287" s="46"/>
      <c r="I287" s="4"/>
      <c r="N287" s="39"/>
    </row>
    <row r="288" spans="1:14" s="5" customFormat="1" ht="15.75" customHeight="1" x14ac:dyDescent="0.25">
      <c r="A288" s="1"/>
      <c r="B288" s="1"/>
      <c r="C288" s="30" t="s">
        <v>329</v>
      </c>
      <c r="D288" s="39">
        <v>5082</v>
      </c>
      <c r="E288" s="45"/>
      <c r="F288" s="46"/>
      <c r="G288" s="46"/>
      <c r="I288" s="4"/>
      <c r="N288" s="39"/>
    </row>
    <row r="289" spans="1:14" s="5" customFormat="1" ht="15.75" customHeight="1" x14ac:dyDescent="0.25">
      <c r="A289" s="1"/>
      <c r="B289" s="1"/>
      <c r="C289" s="30" t="s">
        <v>2516</v>
      </c>
      <c r="D289" s="39">
        <v>3832</v>
      </c>
      <c r="E289" s="45"/>
      <c r="F289" s="46"/>
      <c r="G289" s="46"/>
      <c r="I289" s="4"/>
      <c r="N289" s="39"/>
    </row>
    <row r="290" spans="1:14" s="5" customFormat="1" ht="15.75" customHeight="1" x14ac:dyDescent="0.25">
      <c r="A290" s="1"/>
      <c r="B290" s="1"/>
      <c r="C290" s="30" t="s">
        <v>2536</v>
      </c>
      <c r="D290" s="39">
        <v>1359</v>
      </c>
      <c r="E290" s="45"/>
      <c r="F290" s="46"/>
      <c r="G290" s="46"/>
      <c r="I290" s="4"/>
      <c r="N290" s="39"/>
    </row>
    <row r="291" spans="1:14" s="5" customFormat="1" ht="15.75" customHeight="1" x14ac:dyDescent="0.25">
      <c r="A291" s="1"/>
      <c r="B291" s="1"/>
      <c r="C291" s="30" t="s">
        <v>2517</v>
      </c>
      <c r="D291" s="39">
        <v>4343</v>
      </c>
      <c r="E291" s="45"/>
      <c r="F291" s="46"/>
      <c r="G291" s="46"/>
      <c r="I291" s="4"/>
      <c r="N291" s="39"/>
    </row>
    <row r="292" spans="1:14" s="5" customFormat="1" ht="15.75" customHeight="1" x14ac:dyDescent="0.25">
      <c r="A292" s="1"/>
      <c r="B292" s="1"/>
      <c r="C292" s="30" t="s">
        <v>2518</v>
      </c>
      <c r="D292" s="39">
        <v>2406</v>
      </c>
      <c r="E292" s="45"/>
      <c r="F292" s="46"/>
      <c r="G292" s="46"/>
      <c r="I292" s="4"/>
      <c r="N292" s="39"/>
    </row>
    <row r="293" spans="1:14" s="5" customFormat="1" ht="15.75" customHeight="1" x14ac:dyDescent="0.25">
      <c r="A293" s="1"/>
      <c r="B293" s="1"/>
      <c r="C293" s="30" t="s">
        <v>2519</v>
      </c>
      <c r="D293" s="39">
        <v>6087</v>
      </c>
      <c r="E293" s="45"/>
      <c r="F293" s="46"/>
      <c r="G293" s="46"/>
      <c r="I293" s="4"/>
      <c r="N293" s="39"/>
    </row>
    <row r="294" spans="1:14" s="5" customFormat="1" ht="15.75" customHeight="1" x14ac:dyDescent="0.25">
      <c r="A294" s="1"/>
      <c r="B294" s="1"/>
      <c r="C294" s="30" t="s">
        <v>2520</v>
      </c>
      <c r="D294" s="39">
        <v>3146</v>
      </c>
      <c r="E294" s="45"/>
      <c r="F294" s="46"/>
      <c r="G294" s="46"/>
      <c r="I294" s="4"/>
      <c r="N294" s="39"/>
    </row>
    <row r="295" spans="1:14" s="5" customFormat="1" ht="15.75" customHeight="1" x14ac:dyDescent="0.25">
      <c r="A295" s="1"/>
      <c r="B295" s="1"/>
      <c r="C295" s="30" t="s">
        <v>2521</v>
      </c>
      <c r="D295" s="39">
        <v>2228</v>
      </c>
      <c r="E295" s="45"/>
      <c r="F295" s="46"/>
      <c r="G295" s="46"/>
      <c r="I295" s="4"/>
      <c r="N295" s="39"/>
    </row>
    <row r="296" spans="1:14" s="5" customFormat="1" ht="15.75" customHeight="1" x14ac:dyDescent="0.25">
      <c r="A296" s="1"/>
      <c r="B296" s="1"/>
      <c r="C296" s="30" t="s">
        <v>2522</v>
      </c>
      <c r="D296" s="39">
        <v>5267</v>
      </c>
      <c r="E296" s="45"/>
      <c r="F296" s="46"/>
      <c r="G296" s="46"/>
      <c r="I296" s="4"/>
      <c r="N296" s="39"/>
    </row>
    <row r="297" spans="1:14" s="5" customFormat="1" ht="15.75" customHeight="1" x14ac:dyDescent="0.25">
      <c r="A297" s="1"/>
      <c r="B297" s="1"/>
      <c r="C297" s="30" t="s">
        <v>2523</v>
      </c>
      <c r="D297" s="39">
        <v>6156</v>
      </c>
      <c r="E297" s="45"/>
      <c r="F297" s="46"/>
      <c r="G297" s="46"/>
      <c r="I297" s="4"/>
      <c r="N297" s="39"/>
    </row>
    <row r="298" spans="1:14" s="5" customFormat="1" ht="15.75" customHeight="1" x14ac:dyDescent="0.25">
      <c r="A298" s="1"/>
      <c r="B298" s="1"/>
      <c r="C298" s="30" t="s">
        <v>2524</v>
      </c>
      <c r="D298" s="39">
        <v>5318</v>
      </c>
      <c r="E298" s="45"/>
      <c r="F298" s="46"/>
      <c r="G298" s="46"/>
      <c r="I298" s="4"/>
      <c r="N298" s="39"/>
    </row>
    <row r="299" spans="1:14" s="5" customFormat="1" ht="15.75" customHeight="1" x14ac:dyDescent="0.25">
      <c r="A299" s="1"/>
      <c r="B299" s="1"/>
      <c r="C299" s="30" t="s">
        <v>2525</v>
      </c>
      <c r="D299" s="39">
        <v>2282</v>
      </c>
      <c r="E299" s="45"/>
      <c r="F299" s="46"/>
      <c r="G299" s="46"/>
      <c r="I299" s="4"/>
      <c r="N299" s="39"/>
    </row>
    <row r="300" spans="1:14" s="5" customFormat="1" ht="15.75" customHeight="1" x14ac:dyDescent="0.25">
      <c r="A300" s="1"/>
      <c r="B300" s="1"/>
      <c r="C300" s="30" t="s">
        <v>330</v>
      </c>
      <c r="D300" s="39">
        <v>1600</v>
      </c>
      <c r="E300" s="45"/>
      <c r="F300" s="46"/>
      <c r="G300" s="46"/>
      <c r="I300" s="4"/>
      <c r="N300" s="39"/>
    </row>
    <row r="301" spans="1:14" s="5" customFormat="1" ht="15.75" customHeight="1" x14ac:dyDescent="0.25">
      <c r="A301" s="1"/>
      <c r="B301" s="1"/>
      <c r="C301" s="30" t="s">
        <v>2526</v>
      </c>
      <c r="D301" s="39">
        <v>1791</v>
      </c>
      <c r="E301" s="45"/>
      <c r="F301" s="46"/>
      <c r="G301" s="46"/>
      <c r="I301" s="4"/>
      <c r="N301" s="39"/>
    </row>
    <row r="302" spans="1:14" s="5" customFormat="1" ht="15.75" customHeight="1" x14ac:dyDescent="0.25">
      <c r="A302" s="1"/>
      <c r="B302" s="1"/>
      <c r="C302" s="30" t="s">
        <v>2527</v>
      </c>
      <c r="D302" s="39">
        <v>5268</v>
      </c>
      <c r="E302" s="45"/>
      <c r="F302" s="46"/>
      <c r="G302" s="46"/>
      <c r="I302" s="4"/>
      <c r="N302" s="39"/>
    </row>
    <row r="303" spans="1:14" s="5" customFormat="1" ht="15.75" customHeight="1" x14ac:dyDescent="0.25">
      <c r="A303" s="1"/>
      <c r="B303" s="1"/>
      <c r="C303" s="30" t="s">
        <v>331</v>
      </c>
      <c r="D303" s="39">
        <v>1771</v>
      </c>
      <c r="E303" s="45"/>
      <c r="F303" s="46"/>
      <c r="G303" s="46"/>
      <c r="I303" s="4"/>
      <c r="N303" s="39"/>
    </row>
    <row r="304" spans="1:14" s="5" customFormat="1" ht="15.75" customHeight="1" x14ac:dyDescent="0.25">
      <c r="A304" s="1"/>
      <c r="B304" s="1"/>
      <c r="C304" s="30" t="s">
        <v>332</v>
      </c>
      <c r="D304" s="39">
        <v>3983</v>
      </c>
      <c r="E304" s="45"/>
      <c r="F304" s="46"/>
      <c r="G304" s="46"/>
      <c r="I304" s="4"/>
      <c r="N304" s="39"/>
    </row>
    <row r="305" spans="1:14" s="5" customFormat="1" ht="15.75" customHeight="1" x14ac:dyDescent="0.25">
      <c r="A305" s="1"/>
      <c r="B305" s="1"/>
      <c r="C305" s="30" t="s">
        <v>2528</v>
      </c>
      <c r="D305" s="39">
        <v>5887</v>
      </c>
      <c r="E305" s="45"/>
      <c r="F305" s="46"/>
      <c r="G305" s="46"/>
      <c r="I305" s="4"/>
      <c r="N305" s="39"/>
    </row>
    <row r="306" spans="1:14" s="5" customFormat="1" ht="15.75" customHeight="1" x14ac:dyDescent="0.25">
      <c r="A306" s="1"/>
      <c r="B306" s="1"/>
      <c r="C306" s="30" t="s">
        <v>2529</v>
      </c>
      <c r="D306" s="39">
        <v>10317</v>
      </c>
      <c r="E306" s="45"/>
      <c r="F306" s="46"/>
      <c r="G306" s="46"/>
      <c r="I306" s="4"/>
      <c r="N306" s="39"/>
    </row>
    <row r="307" spans="1:14" s="5" customFormat="1" ht="15.75" customHeight="1" x14ac:dyDescent="0.25">
      <c r="A307" s="1"/>
      <c r="B307" s="1"/>
      <c r="C307" s="30" t="s">
        <v>2530</v>
      </c>
      <c r="D307" s="39">
        <v>2641</v>
      </c>
      <c r="E307" s="45"/>
      <c r="F307" s="46"/>
      <c r="G307" s="46"/>
      <c r="I307" s="4"/>
      <c r="N307" s="39"/>
    </row>
    <row r="308" spans="1:14" s="5" customFormat="1" ht="15.75" customHeight="1" x14ac:dyDescent="0.25">
      <c r="A308" s="1"/>
      <c r="B308" s="1"/>
      <c r="C308" s="30" t="s">
        <v>2531</v>
      </c>
      <c r="D308" s="39">
        <v>2389</v>
      </c>
      <c r="E308" s="45"/>
      <c r="F308" s="46"/>
      <c r="G308" s="46"/>
      <c r="I308" s="4"/>
      <c r="N308" s="39"/>
    </row>
    <row r="309" spans="1:14" s="5" customFormat="1" ht="15.75" customHeight="1" x14ac:dyDescent="0.25">
      <c r="A309" s="1"/>
      <c r="B309" s="1"/>
      <c r="C309" s="30" t="s">
        <v>333</v>
      </c>
      <c r="D309" s="39">
        <v>5740</v>
      </c>
      <c r="E309" s="45"/>
      <c r="F309" s="46"/>
      <c r="G309" s="46"/>
      <c r="I309" s="4"/>
      <c r="N309" s="39"/>
    </row>
    <row r="310" spans="1:14" s="5" customFormat="1" ht="15.75" customHeight="1" x14ac:dyDescent="0.25">
      <c r="A310" s="1"/>
      <c r="B310" s="1"/>
      <c r="C310" s="30" t="s">
        <v>2532</v>
      </c>
      <c r="D310" s="39">
        <v>2003</v>
      </c>
      <c r="E310" s="45"/>
      <c r="F310" s="46"/>
      <c r="G310" s="46"/>
      <c r="I310" s="4"/>
      <c r="N310" s="39"/>
    </row>
    <row r="311" spans="1:14" s="5" customFormat="1" ht="15.75" customHeight="1" x14ac:dyDescent="0.25">
      <c r="A311" s="1"/>
      <c r="B311" s="1"/>
      <c r="C311" s="30" t="s">
        <v>334</v>
      </c>
      <c r="D311" s="39">
        <v>15189</v>
      </c>
      <c r="E311" s="45"/>
      <c r="F311" s="46"/>
      <c r="G311" s="46"/>
      <c r="I311" s="4"/>
      <c r="N311" s="39"/>
    </row>
    <row r="312" spans="1:14" s="5" customFormat="1" ht="15.75" customHeight="1" x14ac:dyDescent="0.25">
      <c r="A312" s="1"/>
      <c r="B312" s="1"/>
      <c r="C312" s="30" t="s">
        <v>335</v>
      </c>
      <c r="D312" s="39">
        <v>2119</v>
      </c>
      <c r="E312" s="45"/>
      <c r="F312" s="46"/>
      <c r="G312" s="46"/>
      <c r="I312" s="4"/>
      <c r="N312" s="39"/>
    </row>
    <row r="313" spans="1:14" s="5" customFormat="1" ht="15.75" customHeight="1" x14ac:dyDescent="0.25">
      <c r="A313" s="1"/>
      <c r="B313" s="1"/>
      <c r="C313" s="30" t="s">
        <v>336</v>
      </c>
      <c r="D313" s="39">
        <v>514</v>
      </c>
      <c r="E313" s="45"/>
      <c r="F313" s="46"/>
      <c r="G313" s="46"/>
      <c r="I313" s="4"/>
      <c r="N313" s="39"/>
    </row>
    <row r="314" spans="1:14" s="5" customFormat="1" ht="15.75" customHeight="1" x14ac:dyDescent="0.25">
      <c r="A314" s="1"/>
      <c r="B314" s="1"/>
      <c r="C314" s="30" t="s">
        <v>337</v>
      </c>
      <c r="D314" s="39">
        <v>2696</v>
      </c>
      <c r="E314" s="45"/>
      <c r="F314" s="46"/>
      <c r="G314" s="46"/>
      <c r="I314" s="4"/>
      <c r="N314" s="39"/>
    </row>
    <row r="315" spans="1:14" s="5" customFormat="1" ht="15.75" customHeight="1" x14ac:dyDescent="0.25">
      <c r="A315" s="1"/>
      <c r="B315" s="1"/>
      <c r="C315" s="30" t="s">
        <v>338</v>
      </c>
      <c r="D315" s="39">
        <v>4485</v>
      </c>
      <c r="E315" s="45"/>
      <c r="F315" s="46"/>
      <c r="G315" s="46"/>
      <c r="I315" s="4"/>
      <c r="N315" s="39"/>
    </row>
    <row r="316" spans="1:14" s="5" customFormat="1" ht="15.75" customHeight="1" x14ac:dyDescent="0.25">
      <c r="A316" s="1"/>
      <c r="B316" s="1"/>
      <c r="C316" s="30" t="s">
        <v>339</v>
      </c>
      <c r="D316" s="39">
        <v>1398</v>
      </c>
      <c r="E316" s="45"/>
      <c r="F316" s="46"/>
      <c r="G316" s="46"/>
      <c r="I316" s="4"/>
      <c r="N316" s="39"/>
    </row>
    <row r="317" spans="1:14" s="5" customFormat="1" ht="15.75" customHeight="1" x14ac:dyDescent="0.25">
      <c r="A317" s="1"/>
      <c r="B317" s="1"/>
      <c r="C317" s="49"/>
      <c r="D317" s="39"/>
      <c r="E317" s="45"/>
      <c r="F317" s="46"/>
      <c r="G317" s="46"/>
      <c r="I317" s="4"/>
      <c r="N317" s="39"/>
    </row>
    <row r="318" spans="1:14" s="4" customFormat="1" ht="15.75" customHeight="1" x14ac:dyDescent="0.25">
      <c r="A318" s="1"/>
      <c r="B318" s="1"/>
      <c r="C318" s="29" t="s">
        <v>2394</v>
      </c>
      <c r="D318" s="38">
        <f>SUM(D319:D365)</f>
        <v>75073</v>
      </c>
      <c r="E318" s="45"/>
      <c r="F318" s="46"/>
      <c r="G318" s="46"/>
      <c r="J318" s="5"/>
      <c r="K318" s="5"/>
      <c r="L318" s="5"/>
      <c r="M318" s="5"/>
      <c r="N318" s="38"/>
    </row>
    <row r="319" spans="1:14" s="5" customFormat="1" ht="15.75" customHeight="1" x14ac:dyDescent="0.25">
      <c r="A319" s="1"/>
      <c r="B319" s="1"/>
      <c r="C319" s="30" t="s">
        <v>340</v>
      </c>
      <c r="D319" s="39">
        <v>1276</v>
      </c>
      <c r="E319" s="45"/>
      <c r="F319" s="46"/>
      <c r="G319" s="46"/>
      <c r="I319" s="4"/>
      <c r="N319" s="39"/>
    </row>
    <row r="320" spans="1:14" s="5" customFormat="1" ht="15.75" customHeight="1" x14ac:dyDescent="0.25">
      <c r="A320" s="1"/>
      <c r="B320" s="1"/>
      <c r="C320" s="30" t="s">
        <v>341</v>
      </c>
      <c r="D320" s="39">
        <v>1919</v>
      </c>
      <c r="E320" s="45"/>
      <c r="F320" s="46"/>
      <c r="G320" s="46"/>
      <c r="I320" s="4"/>
      <c r="N320" s="39"/>
    </row>
    <row r="321" spans="1:14" s="5" customFormat="1" ht="15.75" customHeight="1" x14ac:dyDescent="0.25">
      <c r="A321" s="1"/>
      <c r="B321" s="1"/>
      <c r="C321" s="30" t="s">
        <v>342</v>
      </c>
      <c r="D321" s="39">
        <v>1362</v>
      </c>
      <c r="E321" s="45"/>
      <c r="F321" s="46"/>
      <c r="G321" s="46"/>
      <c r="I321" s="4"/>
      <c r="N321" s="39"/>
    </row>
    <row r="322" spans="1:14" s="5" customFormat="1" ht="15.75" customHeight="1" x14ac:dyDescent="0.25">
      <c r="A322" s="1"/>
      <c r="B322" s="1"/>
      <c r="C322" s="30" t="s">
        <v>29</v>
      </c>
      <c r="D322" s="39">
        <v>1415</v>
      </c>
      <c r="E322" s="45"/>
      <c r="F322" s="46"/>
      <c r="G322" s="46"/>
      <c r="I322" s="4"/>
      <c r="N322" s="39"/>
    </row>
    <row r="323" spans="1:14" s="5" customFormat="1" ht="15.75" customHeight="1" x14ac:dyDescent="0.25">
      <c r="A323" s="1"/>
      <c r="B323" s="1"/>
      <c r="C323" s="30" t="s">
        <v>30</v>
      </c>
      <c r="D323" s="39">
        <v>1081</v>
      </c>
      <c r="E323" s="45"/>
      <c r="F323" s="46"/>
      <c r="G323" s="46"/>
      <c r="I323" s="4"/>
      <c r="N323" s="39"/>
    </row>
    <row r="324" spans="1:14" s="5" customFormat="1" ht="15.75" customHeight="1" x14ac:dyDescent="0.25">
      <c r="A324" s="1"/>
      <c r="B324" s="1"/>
      <c r="C324" s="30" t="s">
        <v>78</v>
      </c>
      <c r="D324" s="39">
        <v>689</v>
      </c>
      <c r="E324" s="45"/>
      <c r="F324" s="46"/>
      <c r="G324" s="46"/>
      <c r="I324" s="4"/>
      <c r="N324" s="39"/>
    </row>
    <row r="325" spans="1:14" s="5" customFormat="1" ht="15.75" customHeight="1" x14ac:dyDescent="0.25">
      <c r="A325" s="1"/>
      <c r="B325" s="1"/>
      <c r="C325" s="30" t="s">
        <v>79</v>
      </c>
      <c r="D325" s="39">
        <v>1918</v>
      </c>
      <c r="E325" s="45"/>
      <c r="F325" s="46"/>
      <c r="G325" s="46"/>
      <c r="I325" s="4"/>
      <c r="J325" s="4"/>
      <c r="K325" s="4"/>
      <c r="L325" s="4"/>
      <c r="M325" s="4"/>
      <c r="N325" s="39"/>
    </row>
    <row r="326" spans="1:14" s="5" customFormat="1" ht="15.75" customHeight="1" x14ac:dyDescent="0.25">
      <c r="A326" s="1"/>
      <c r="B326" s="1"/>
      <c r="C326" s="30" t="s">
        <v>343</v>
      </c>
      <c r="D326" s="39">
        <v>1117</v>
      </c>
      <c r="E326" s="45"/>
      <c r="F326" s="46"/>
      <c r="G326" s="46"/>
      <c r="I326" s="4"/>
      <c r="N326" s="39"/>
    </row>
    <row r="327" spans="1:14" s="5" customFormat="1" ht="15.75" customHeight="1" x14ac:dyDescent="0.25">
      <c r="A327" s="1"/>
      <c r="B327" s="1"/>
      <c r="C327" s="30" t="s">
        <v>344</v>
      </c>
      <c r="D327" s="39">
        <v>559</v>
      </c>
      <c r="E327" s="45"/>
      <c r="F327" s="46"/>
      <c r="G327" s="46"/>
      <c r="I327" s="4"/>
      <c r="N327" s="39"/>
    </row>
    <row r="328" spans="1:14" s="5" customFormat="1" ht="15.75" customHeight="1" x14ac:dyDescent="0.25">
      <c r="A328" s="1"/>
      <c r="B328" s="1"/>
      <c r="C328" s="30" t="s">
        <v>345</v>
      </c>
      <c r="D328" s="39">
        <v>1541</v>
      </c>
      <c r="E328" s="45"/>
      <c r="F328" s="46"/>
      <c r="G328" s="46"/>
      <c r="I328" s="4"/>
      <c r="N328" s="39"/>
    </row>
    <row r="329" spans="1:14" s="5" customFormat="1" ht="15.75" customHeight="1" x14ac:dyDescent="0.25">
      <c r="A329" s="1"/>
      <c r="B329" s="1"/>
      <c r="C329" s="30" t="s">
        <v>172</v>
      </c>
      <c r="D329" s="39">
        <v>1356</v>
      </c>
      <c r="E329" s="45"/>
      <c r="F329" s="46"/>
      <c r="G329" s="46"/>
      <c r="I329" s="4"/>
      <c r="N329" s="39"/>
    </row>
    <row r="330" spans="1:14" s="5" customFormat="1" ht="15.75" customHeight="1" x14ac:dyDescent="0.25">
      <c r="A330" s="1"/>
      <c r="B330" s="1"/>
      <c r="C330" s="30" t="s">
        <v>89</v>
      </c>
      <c r="D330" s="39">
        <v>3511</v>
      </c>
      <c r="E330" s="45"/>
      <c r="F330" s="46"/>
      <c r="G330" s="46"/>
      <c r="I330" s="4"/>
      <c r="N330" s="39"/>
    </row>
    <row r="331" spans="1:14" s="5" customFormat="1" ht="15.75" customHeight="1" x14ac:dyDescent="0.25">
      <c r="A331" s="1"/>
      <c r="B331" s="1"/>
      <c r="C331" s="30" t="s">
        <v>346</v>
      </c>
      <c r="D331" s="39">
        <v>3734</v>
      </c>
      <c r="E331" s="45"/>
      <c r="F331" s="46"/>
      <c r="G331" s="46"/>
      <c r="I331" s="4"/>
      <c r="N331" s="39"/>
    </row>
    <row r="332" spans="1:14" s="5" customFormat="1" ht="15.75" customHeight="1" x14ac:dyDescent="0.25">
      <c r="A332" s="1"/>
      <c r="B332" s="1"/>
      <c r="C332" s="30" t="s">
        <v>122</v>
      </c>
      <c r="D332" s="39">
        <v>2265</v>
      </c>
      <c r="E332" s="45"/>
      <c r="F332" s="46"/>
      <c r="G332" s="46"/>
      <c r="I332" s="4"/>
      <c r="N332" s="39"/>
    </row>
    <row r="333" spans="1:14" s="5" customFormat="1" ht="15.75" customHeight="1" x14ac:dyDescent="0.25">
      <c r="A333" s="1"/>
      <c r="B333" s="1"/>
      <c r="C333" s="30" t="s">
        <v>169</v>
      </c>
      <c r="D333" s="39">
        <v>2181</v>
      </c>
      <c r="E333" s="45"/>
      <c r="F333" s="46"/>
      <c r="G333" s="46"/>
      <c r="I333" s="4"/>
      <c r="N333" s="39"/>
    </row>
    <row r="334" spans="1:14" s="5" customFormat="1" ht="15.75" customHeight="1" x14ac:dyDescent="0.25">
      <c r="A334" s="1"/>
      <c r="B334" s="1"/>
      <c r="C334" s="30" t="s">
        <v>347</v>
      </c>
      <c r="D334" s="39">
        <v>1031</v>
      </c>
      <c r="E334" s="45"/>
      <c r="F334" s="46"/>
      <c r="G334" s="46"/>
      <c r="I334" s="4"/>
      <c r="N334" s="39"/>
    </row>
    <row r="335" spans="1:14" s="5" customFormat="1" ht="15.75" customHeight="1" x14ac:dyDescent="0.25">
      <c r="A335" s="1"/>
      <c r="B335" s="1"/>
      <c r="C335" s="30" t="s">
        <v>348</v>
      </c>
      <c r="D335" s="39">
        <v>934</v>
      </c>
      <c r="E335" s="45"/>
      <c r="F335" s="46"/>
      <c r="G335" s="46"/>
      <c r="I335" s="4"/>
      <c r="N335" s="39"/>
    </row>
    <row r="336" spans="1:14" s="5" customFormat="1" ht="15.75" customHeight="1" x14ac:dyDescent="0.25">
      <c r="A336" s="1"/>
      <c r="B336" s="1"/>
      <c r="C336" s="30" t="s">
        <v>349</v>
      </c>
      <c r="D336" s="39">
        <v>1049</v>
      </c>
      <c r="E336" s="45"/>
      <c r="F336" s="46"/>
      <c r="G336" s="46"/>
      <c r="I336" s="4"/>
      <c r="N336" s="39"/>
    </row>
    <row r="337" spans="1:14" s="5" customFormat="1" ht="15.75" customHeight="1" x14ac:dyDescent="0.25">
      <c r="A337" s="1"/>
      <c r="B337" s="1"/>
      <c r="C337" s="30" t="s">
        <v>350</v>
      </c>
      <c r="D337" s="39">
        <v>801</v>
      </c>
      <c r="E337" s="45"/>
      <c r="F337" s="47"/>
      <c r="G337" s="46"/>
      <c r="I337" s="4"/>
      <c r="N337" s="39"/>
    </row>
    <row r="338" spans="1:14" s="5" customFormat="1" ht="15.75" customHeight="1" x14ac:dyDescent="0.25">
      <c r="A338" s="1"/>
      <c r="B338" s="1"/>
      <c r="C338" s="30" t="s">
        <v>131</v>
      </c>
      <c r="D338" s="39">
        <v>729</v>
      </c>
      <c r="E338" s="45"/>
      <c r="F338" s="46"/>
      <c r="G338" s="46"/>
      <c r="I338" s="4"/>
      <c r="N338" s="39"/>
    </row>
    <row r="339" spans="1:14" s="5" customFormat="1" ht="15.75" customHeight="1" x14ac:dyDescent="0.25">
      <c r="A339" s="1"/>
      <c r="B339" s="1"/>
      <c r="C339" s="30" t="s">
        <v>154</v>
      </c>
      <c r="D339" s="39">
        <v>1653</v>
      </c>
      <c r="E339" s="45"/>
      <c r="F339" s="46"/>
      <c r="G339" s="46"/>
      <c r="I339" s="4"/>
      <c r="N339" s="39"/>
    </row>
    <row r="340" spans="1:14" s="5" customFormat="1" ht="15.75" customHeight="1" x14ac:dyDescent="0.25">
      <c r="A340" s="1"/>
      <c r="B340" s="1"/>
      <c r="C340" s="30" t="s">
        <v>351</v>
      </c>
      <c r="D340" s="39">
        <v>462</v>
      </c>
      <c r="E340" s="45"/>
      <c r="F340" s="46"/>
      <c r="G340" s="46"/>
      <c r="I340" s="4"/>
      <c r="N340" s="39"/>
    </row>
    <row r="341" spans="1:14" s="5" customFormat="1" ht="15.75" customHeight="1" x14ac:dyDescent="0.25">
      <c r="A341" s="1"/>
      <c r="B341" s="1"/>
      <c r="C341" s="30" t="s">
        <v>352</v>
      </c>
      <c r="D341" s="39">
        <v>2816</v>
      </c>
      <c r="E341" s="45"/>
      <c r="F341" s="46"/>
      <c r="G341" s="46"/>
      <c r="I341" s="4"/>
      <c r="N341" s="39"/>
    </row>
    <row r="342" spans="1:14" s="5" customFormat="1" ht="15.75" customHeight="1" x14ac:dyDescent="0.25">
      <c r="A342" s="1"/>
      <c r="B342" s="1"/>
      <c r="C342" s="30" t="s">
        <v>353</v>
      </c>
      <c r="D342" s="39">
        <v>501</v>
      </c>
      <c r="E342" s="45"/>
      <c r="F342" s="46"/>
      <c r="G342" s="46"/>
      <c r="I342" s="4"/>
      <c r="N342" s="39"/>
    </row>
    <row r="343" spans="1:14" s="5" customFormat="1" ht="15.75" customHeight="1" x14ac:dyDescent="0.25">
      <c r="A343" s="1"/>
      <c r="B343" s="1"/>
      <c r="C343" s="30" t="s">
        <v>354</v>
      </c>
      <c r="D343" s="39">
        <v>955</v>
      </c>
      <c r="E343" s="45"/>
      <c r="F343" s="46"/>
      <c r="G343" s="46"/>
      <c r="I343" s="4"/>
      <c r="N343" s="39"/>
    </row>
    <row r="344" spans="1:14" s="5" customFormat="1" ht="15.75" customHeight="1" x14ac:dyDescent="0.25">
      <c r="A344" s="1"/>
      <c r="B344" s="1"/>
      <c r="C344" s="30" t="s">
        <v>355</v>
      </c>
      <c r="D344" s="39">
        <v>1035</v>
      </c>
      <c r="E344" s="45"/>
      <c r="F344" s="46"/>
      <c r="G344" s="46"/>
      <c r="I344" s="4"/>
      <c r="N344" s="39"/>
    </row>
    <row r="345" spans="1:14" s="5" customFormat="1" ht="15.75" customHeight="1" x14ac:dyDescent="0.25">
      <c r="A345" s="1"/>
      <c r="B345" s="1"/>
      <c r="C345" s="30" t="s">
        <v>356</v>
      </c>
      <c r="D345" s="39">
        <v>851</v>
      </c>
      <c r="E345" s="45"/>
      <c r="F345" s="46"/>
      <c r="G345" s="46"/>
      <c r="I345" s="4"/>
      <c r="N345" s="39"/>
    </row>
    <row r="346" spans="1:14" s="5" customFormat="1" ht="15.75" customHeight="1" x14ac:dyDescent="0.25">
      <c r="A346" s="1"/>
      <c r="B346" s="1"/>
      <c r="C346" s="30" t="s">
        <v>357</v>
      </c>
      <c r="D346" s="39">
        <v>937</v>
      </c>
      <c r="E346" s="45"/>
      <c r="F346" s="46"/>
      <c r="G346" s="46"/>
      <c r="I346" s="4"/>
      <c r="N346" s="39"/>
    </row>
    <row r="347" spans="1:14" s="5" customFormat="1" ht="15.75" customHeight="1" x14ac:dyDescent="0.25">
      <c r="A347" s="1"/>
      <c r="B347" s="1"/>
      <c r="C347" s="30" t="s">
        <v>358</v>
      </c>
      <c r="D347" s="39">
        <v>764</v>
      </c>
      <c r="E347" s="45"/>
      <c r="F347" s="46"/>
      <c r="G347" s="46"/>
      <c r="I347" s="4"/>
      <c r="N347" s="39"/>
    </row>
    <row r="348" spans="1:14" s="5" customFormat="1" ht="15.75" customHeight="1" x14ac:dyDescent="0.25">
      <c r="A348" s="1"/>
      <c r="B348" s="1"/>
      <c r="C348" s="30" t="s">
        <v>359</v>
      </c>
      <c r="D348" s="39">
        <v>2196</v>
      </c>
      <c r="E348" s="45"/>
      <c r="F348" s="46"/>
      <c r="G348" s="46"/>
      <c r="I348" s="4"/>
      <c r="N348" s="39"/>
    </row>
    <row r="349" spans="1:14" s="5" customFormat="1" ht="15.75" customHeight="1" x14ac:dyDescent="0.25">
      <c r="A349" s="1"/>
      <c r="B349" s="1"/>
      <c r="C349" s="30" t="s">
        <v>360</v>
      </c>
      <c r="D349" s="39">
        <v>7271</v>
      </c>
      <c r="E349" s="45"/>
      <c r="F349" s="46"/>
      <c r="G349" s="46"/>
      <c r="I349" s="4"/>
      <c r="N349" s="39"/>
    </row>
    <row r="350" spans="1:14" s="5" customFormat="1" ht="15.75" customHeight="1" x14ac:dyDescent="0.25">
      <c r="A350" s="1"/>
      <c r="B350" s="1"/>
      <c r="C350" s="30" t="s">
        <v>361</v>
      </c>
      <c r="D350" s="39">
        <v>2402</v>
      </c>
      <c r="E350" s="45"/>
      <c r="F350" s="46"/>
      <c r="G350" s="47"/>
      <c r="I350" s="4"/>
      <c r="N350" s="39"/>
    </row>
    <row r="351" spans="1:14" s="5" customFormat="1" ht="15.75" customHeight="1" x14ac:dyDescent="0.25">
      <c r="A351" s="1"/>
      <c r="B351" s="1"/>
      <c r="C351" s="30" t="s">
        <v>362</v>
      </c>
      <c r="D351" s="39">
        <v>1756</v>
      </c>
      <c r="E351" s="45"/>
      <c r="F351" s="46"/>
      <c r="G351" s="46"/>
      <c r="I351" s="4"/>
      <c r="N351" s="39"/>
    </row>
    <row r="352" spans="1:14" s="5" customFormat="1" ht="15.75" customHeight="1" x14ac:dyDescent="0.25">
      <c r="A352" s="1"/>
      <c r="B352" s="1"/>
      <c r="C352" s="30" t="s">
        <v>83</v>
      </c>
      <c r="D352" s="39">
        <v>510</v>
      </c>
      <c r="E352" s="45"/>
      <c r="F352" s="46"/>
      <c r="G352" s="46"/>
      <c r="I352" s="4"/>
      <c r="N352" s="39"/>
    </row>
    <row r="353" spans="1:14" s="5" customFormat="1" ht="15.75" customHeight="1" x14ac:dyDescent="0.25">
      <c r="A353" s="1"/>
      <c r="B353" s="1"/>
      <c r="C353" s="30" t="s">
        <v>363</v>
      </c>
      <c r="D353" s="39">
        <v>450</v>
      </c>
      <c r="E353" s="45"/>
      <c r="F353" s="46"/>
      <c r="G353" s="46"/>
      <c r="I353" s="4"/>
      <c r="N353" s="39"/>
    </row>
    <row r="354" spans="1:14" s="5" customFormat="1" ht="15.75" customHeight="1" x14ac:dyDescent="0.25">
      <c r="A354" s="1"/>
      <c r="B354" s="1"/>
      <c r="C354" s="30" t="s">
        <v>17</v>
      </c>
      <c r="D354" s="39">
        <v>2627</v>
      </c>
      <c r="E354" s="45"/>
      <c r="F354" s="46"/>
      <c r="G354" s="46"/>
      <c r="I354" s="4"/>
      <c r="N354" s="39"/>
    </row>
    <row r="355" spans="1:14" s="5" customFormat="1" ht="15.75" customHeight="1" x14ac:dyDescent="0.25">
      <c r="A355" s="1"/>
      <c r="B355" s="1"/>
      <c r="C355" s="30" t="s">
        <v>3</v>
      </c>
      <c r="D355" s="39">
        <v>1688</v>
      </c>
      <c r="E355" s="45"/>
      <c r="F355" s="46"/>
      <c r="G355" s="46"/>
      <c r="I355" s="4"/>
      <c r="N355" s="39"/>
    </row>
    <row r="356" spans="1:14" s="5" customFormat="1" ht="15.75" customHeight="1" x14ac:dyDescent="0.25">
      <c r="A356" s="1"/>
      <c r="B356" s="1"/>
      <c r="C356" s="30" t="s">
        <v>5</v>
      </c>
      <c r="D356" s="39">
        <v>1756</v>
      </c>
      <c r="E356" s="45"/>
      <c r="F356" s="46"/>
      <c r="G356" s="46"/>
      <c r="I356" s="4"/>
      <c r="N356" s="39"/>
    </row>
    <row r="357" spans="1:14" s="5" customFormat="1" ht="15.75" customHeight="1" x14ac:dyDescent="0.25">
      <c r="A357" s="1"/>
      <c r="B357" s="1"/>
      <c r="C357" s="30" t="s">
        <v>6</v>
      </c>
      <c r="D357" s="39">
        <v>2759</v>
      </c>
      <c r="E357" s="45"/>
      <c r="F357" s="46"/>
      <c r="G357" s="46"/>
      <c r="I357" s="4"/>
      <c r="N357" s="39"/>
    </row>
    <row r="358" spans="1:14" s="5" customFormat="1" ht="15.75" customHeight="1" x14ac:dyDescent="0.25">
      <c r="A358" s="1"/>
      <c r="B358" s="1"/>
      <c r="C358" s="30" t="s">
        <v>364</v>
      </c>
      <c r="D358" s="39">
        <v>1282</v>
      </c>
      <c r="E358" s="45"/>
      <c r="F358" s="46"/>
      <c r="G358" s="46"/>
      <c r="I358" s="4"/>
      <c r="N358" s="39"/>
    </row>
    <row r="359" spans="1:14" s="5" customFormat="1" ht="15.75" customHeight="1" x14ac:dyDescent="0.25">
      <c r="A359" s="1"/>
      <c r="B359" s="1"/>
      <c r="C359" s="30" t="s">
        <v>278</v>
      </c>
      <c r="D359" s="39">
        <v>873</v>
      </c>
      <c r="E359" s="45"/>
      <c r="F359" s="46"/>
      <c r="G359" s="46"/>
      <c r="I359" s="4"/>
      <c r="N359" s="39"/>
    </row>
    <row r="360" spans="1:14" s="5" customFormat="1" ht="15.75" customHeight="1" x14ac:dyDescent="0.25">
      <c r="A360" s="1"/>
      <c r="B360" s="1"/>
      <c r="C360" s="30" t="s">
        <v>11</v>
      </c>
      <c r="D360" s="39">
        <v>2951</v>
      </c>
      <c r="E360" s="45"/>
      <c r="F360" s="46"/>
      <c r="G360" s="46"/>
      <c r="I360" s="4"/>
      <c r="N360" s="39"/>
    </row>
    <row r="361" spans="1:14" s="5" customFormat="1" ht="15.75" customHeight="1" x14ac:dyDescent="0.25">
      <c r="A361" s="1"/>
      <c r="B361" s="1"/>
      <c r="C361" s="30" t="s">
        <v>14</v>
      </c>
      <c r="D361" s="39">
        <v>1655</v>
      </c>
      <c r="E361" s="45"/>
      <c r="F361" s="46"/>
      <c r="G361" s="46"/>
      <c r="I361" s="4"/>
      <c r="N361" s="39"/>
    </row>
    <row r="362" spans="1:14" s="5" customFormat="1" ht="15.75" customHeight="1" x14ac:dyDescent="0.25">
      <c r="A362" s="1"/>
      <c r="B362" s="1"/>
      <c r="C362" s="30" t="s">
        <v>365</v>
      </c>
      <c r="D362" s="39">
        <v>385</v>
      </c>
      <c r="E362" s="45"/>
      <c r="F362" s="46"/>
      <c r="G362" s="46"/>
      <c r="I362" s="4"/>
      <c r="N362" s="39"/>
    </row>
    <row r="363" spans="1:14" s="5" customFormat="1" ht="15.75" customHeight="1" x14ac:dyDescent="0.25">
      <c r="A363" s="1"/>
      <c r="B363" s="1"/>
      <c r="C363" s="30" t="s">
        <v>366</v>
      </c>
      <c r="D363" s="39">
        <v>1479</v>
      </c>
      <c r="E363" s="45"/>
      <c r="F363" s="46"/>
      <c r="G363" s="46"/>
      <c r="I363" s="4"/>
      <c r="N363" s="39"/>
    </row>
    <row r="364" spans="1:14" s="5" customFormat="1" ht="15.75" customHeight="1" x14ac:dyDescent="0.25">
      <c r="A364" s="1"/>
      <c r="B364" s="1"/>
      <c r="C364" s="30" t="s">
        <v>367</v>
      </c>
      <c r="D364" s="39">
        <v>944</v>
      </c>
      <c r="E364" s="45"/>
      <c r="F364" s="46"/>
      <c r="G364" s="46"/>
      <c r="I364" s="4"/>
      <c r="N364" s="39"/>
    </row>
    <row r="365" spans="1:14" s="5" customFormat="1" ht="15.75" customHeight="1" x14ac:dyDescent="0.25">
      <c r="A365" s="1"/>
      <c r="B365" s="1"/>
      <c r="C365" s="30" t="s">
        <v>368</v>
      </c>
      <c r="D365" s="39">
        <v>1647</v>
      </c>
      <c r="E365" s="45"/>
      <c r="F365" s="46"/>
      <c r="G365" s="46"/>
      <c r="I365" s="4"/>
      <c r="N365" s="39"/>
    </row>
    <row r="366" spans="1:14" s="5" customFormat="1" ht="15.75" customHeight="1" x14ac:dyDescent="0.25">
      <c r="A366" s="1"/>
      <c r="B366" s="1"/>
      <c r="C366" s="49"/>
      <c r="D366" s="39"/>
      <c r="E366" s="45"/>
      <c r="F366" s="46"/>
      <c r="G366" s="46"/>
      <c r="I366" s="4"/>
      <c r="N366" s="39"/>
    </row>
    <row r="367" spans="1:14" s="4" customFormat="1" ht="15.75" customHeight="1" x14ac:dyDescent="0.25">
      <c r="A367" s="1"/>
      <c r="B367" s="1"/>
      <c r="C367" s="29" t="s">
        <v>2376</v>
      </c>
      <c r="D367" s="38">
        <f>SUM(D368:D422)</f>
        <v>118096</v>
      </c>
      <c r="E367" s="45"/>
      <c r="F367" s="46"/>
      <c r="G367" s="46"/>
      <c r="J367" s="5"/>
      <c r="K367" s="5"/>
      <c r="L367" s="5"/>
      <c r="M367" s="5"/>
      <c r="N367" s="38"/>
    </row>
    <row r="368" spans="1:14" s="5" customFormat="1" ht="15.75" customHeight="1" x14ac:dyDescent="0.25">
      <c r="A368" s="1"/>
      <c r="B368" s="1"/>
      <c r="C368" s="30" t="s">
        <v>369</v>
      </c>
      <c r="D368" s="39">
        <v>1136</v>
      </c>
      <c r="E368" s="45"/>
      <c r="F368" s="46"/>
      <c r="G368" s="46"/>
      <c r="I368" s="4"/>
      <c r="N368" s="39"/>
    </row>
    <row r="369" spans="1:14" s="5" customFormat="1" ht="15.75" customHeight="1" x14ac:dyDescent="0.25">
      <c r="A369" s="1"/>
      <c r="B369" s="1"/>
      <c r="C369" s="30" t="s">
        <v>370</v>
      </c>
      <c r="D369" s="39">
        <v>1638</v>
      </c>
      <c r="E369" s="45"/>
      <c r="F369" s="46"/>
      <c r="G369" s="46"/>
      <c r="I369" s="4"/>
      <c r="N369" s="39"/>
    </row>
    <row r="370" spans="1:14" s="5" customFormat="1" ht="15.75" customHeight="1" x14ac:dyDescent="0.25">
      <c r="A370" s="1"/>
      <c r="B370" s="1"/>
      <c r="C370" s="30" t="s">
        <v>371</v>
      </c>
      <c r="D370" s="39">
        <v>2039</v>
      </c>
      <c r="E370" s="45"/>
      <c r="F370" s="46"/>
      <c r="G370" s="46"/>
      <c r="I370" s="4"/>
      <c r="N370" s="39"/>
    </row>
    <row r="371" spans="1:14" s="5" customFormat="1" ht="15.75" customHeight="1" x14ac:dyDescent="0.25">
      <c r="A371" s="1"/>
      <c r="B371" s="1"/>
      <c r="C371" s="30" t="s">
        <v>372</v>
      </c>
      <c r="D371" s="39">
        <v>1903</v>
      </c>
      <c r="E371" s="45"/>
      <c r="F371" s="46"/>
      <c r="G371" s="46"/>
      <c r="I371" s="4"/>
      <c r="N371" s="39"/>
    </row>
    <row r="372" spans="1:14" s="5" customFormat="1" ht="15.75" customHeight="1" x14ac:dyDescent="0.25">
      <c r="A372" s="1"/>
      <c r="B372" s="1"/>
      <c r="C372" s="30" t="s">
        <v>249</v>
      </c>
      <c r="D372" s="39">
        <v>2264</v>
      </c>
      <c r="E372" s="45"/>
      <c r="F372" s="46"/>
      <c r="G372" s="46"/>
      <c r="I372" s="4"/>
      <c r="N372" s="39"/>
    </row>
    <row r="373" spans="1:14" s="5" customFormat="1" ht="15.75" customHeight="1" x14ac:dyDescent="0.25">
      <c r="A373" s="1"/>
      <c r="B373" s="1"/>
      <c r="C373" s="30" t="s">
        <v>373</v>
      </c>
      <c r="D373" s="39">
        <v>735</v>
      </c>
      <c r="E373" s="45"/>
      <c r="F373" s="46"/>
      <c r="G373" s="46"/>
      <c r="I373" s="4"/>
      <c r="N373" s="39"/>
    </row>
    <row r="374" spans="1:14" s="5" customFormat="1" ht="15.75" customHeight="1" x14ac:dyDescent="0.25">
      <c r="A374" s="1"/>
      <c r="B374" s="1"/>
      <c r="C374" s="30" t="s">
        <v>374</v>
      </c>
      <c r="D374" s="39">
        <v>1610</v>
      </c>
      <c r="E374" s="45"/>
      <c r="F374" s="46"/>
      <c r="G374" s="46"/>
      <c r="I374" s="4"/>
      <c r="N374" s="39"/>
    </row>
    <row r="375" spans="1:14" s="5" customFormat="1" ht="15.75" customHeight="1" x14ac:dyDescent="0.25">
      <c r="A375" s="1"/>
      <c r="B375" s="1"/>
      <c r="C375" s="30" t="s">
        <v>375</v>
      </c>
      <c r="D375" s="39">
        <v>2285</v>
      </c>
      <c r="E375" s="45"/>
      <c r="F375" s="46"/>
      <c r="G375" s="46"/>
      <c r="I375" s="4"/>
      <c r="J375" s="4"/>
      <c r="K375" s="4"/>
      <c r="L375" s="4"/>
      <c r="M375" s="4"/>
      <c r="N375" s="39"/>
    </row>
    <row r="376" spans="1:14" s="5" customFormat="1" ht="15.75" customHeight="1" x14ac:dyDescent="0.25">
      <c r="A376" s="1"/>
      <c r="B376" s="1"/>
      <c r="C376" s="30" t="s">
        <v>376</v>
      </c>
      <c r="D376" s="39">
        <v>2298</v>
      </c>
      <c r="E376" s="45"/>
      <c r="F376" s="46"/>
      <c r="G376" s="46"/>
      <c r="I376" s="4"/>
      <c r="N376" s="39"/>
    </row>
    <row r="377" spans="1:14" s="5" customFormat="1" ht="15.75" customHeight="1" x14ac:dyDescent="0.25">
      <c r="A377" s="1"/>
      <c r="B377" s="1"/>
      <c r="C377" s="30" t="s">
        <v>377</v>
      </c>
      <c r="D377" s="39">
        <v>3693</v>
      </c>
      <c r="E377" s="45"/>
      <c r="F377" s="46"/>
      <c r="G377" s="46"/>
      <c r="I377" s="4"/>
      <c r="N377" s="39"/>
    </row>
    <row r="378" spans="1:14" s="5" customFormat="1" ht="15.75" customHeight="1" x14ac:dyDescent="0.25">
      <c r="A378" s="1"/>
      <c r="B378" s="1"/>
      <c r="C378" s="30" t="s">
        <v>378</v>
      </c>
      <c r="D378" s="39">
        <v>1443</v>
      </c>
      <c r="E378" s="45"/>
      <c r="F378" s="46"/>
      <c r="G378" s="46"/>
      <c r="I378" s="4"/>
      <c r="N378" s="39"/>
    </row>
    <row r="379" spans="1:14" s="5" customFormat="1" ht="15.75" customHeight="1" x14ac:dyDescent="0.25">
      <c r="A379" s="1"/>
      <c r="B379" s="1"/>
      <c r="C379" s="30" t="s">
        <v>379</v>
      </c>
      <c r="D379" s="39">
        <v>1248</v>
      </c>
      <c r="E379" s="45"/>
      <c r="F379" s="46"/>
      <c r="G379" s="46"/>
      <c r="I379" s="4"/>
      <c r="N379" s="39"/>
    </row>
    <row r="380" spans="1:14" s="5" customFormat="1" ht="15.75" customHeight="1" x14ac:dyDescent="0.25">
      <c r="A380" s="1"/>
      <c r="B380" s="1"/>
      <c r="C380" s="30" t="s">
        <v>380</v>
      </c>
      <c r="D380" s="39">
        <v>3989</v>
      </c>
      <c r="E380" s="45"/>
      <c r="F380" s="46"/>
      <c r="G380" s="46"/>
      <c r="I380" s="4"/>
      <c r="N380" s="39"/>
    </row>
    <row r="381" spans="1:14" s="5" customFormat="1" ht="15.75" customHeight="1" x14ac:dyDescent="0.25">
      <c r="A381" s="1"/>
      <c r="B381" s="1"/>
      <c r="C381" s="30" t="s">
        <v>381</v>
      </c>
      <c r="D381" s="39">
        <v>697</v>
      </c>
      <c r="E381" s="45"/>
      <c r="F381" s="46"/>
      <c r="G381" s="46"/>
      <c r="I381" s="4"/>
      <c r="N381" s="39"/>
    </row>
    <row r="382" spans="1:14" s="5" customFormat="1" ht="15.75" customHeight="1" x14ac:dyDescent="0.25">
      <c r="A382" s="1"/>
      <c r="B382" s="1"/>
      <c r="C382" s="30" t="s">
        <v>168</v>
      </c>
      <c r="D382" s="39">
        <v>3765</v>
      </c>
      <c r="E382" s="45"/>
      <c r="F382" s="46"/>
      <c r="G382" s="46"/>
      <c r="I382" s="4"/>
      <c r="N382" s="39"/>
    </row>
    <row r="383" spans="1:14" s="5" customFormat="1" ht="15.75" customHeight="1" x14ac:dyDescent="0.25">
      <c r="A383" s="1"/>
      <c r="B383" s="1"/>
      <c r="C383" s="30" t="s">
        <v>382</v>
      </c>
      <c r="D383" s="39">
        <v>1137</v>
      </c>
      <c r="E383" s="45"/>
      <c r="F383" s="46"/>
      <c r="G383" s="46"/>
      <c r="I383" s="4"/>
      <c r="N383" s="39"/>
    </row>
    <row r="384" spans="1:14" s="5" customFormat="1" ht="15.75" customHeight="1" x14ac:dyDescent="0.25">
      <c r="A384" s="1"/>
      <c r="B384" s="1"/>
      <c r="C384" s="30" t="s">
        <v>166</v>
      </c>
      <c r="D384" s="39">
        <v>1327</v>
      </c>
      <c r="E384" s="45"/>
      <c r="F384" s="46"/>
      <c r="G384" s="46"/>
      <c r="I384" s="4"/>
      <c r="N384" s="39"/>
    </row>
    <row r="385" spans="1:14" s="5" customFormat="1" ht="15.75" customHeight="1" x14ac:dyDescent="0.25">
      <c r="A385" s="1"/>
      <c r="B385" s="1"/>
      <c r="C385" s="30" t="s">
        <v>383</v>
      </c>
      <c r="D385" s="39">
        <v>2524</v>
      </c>
      <c r="E385" s="45"/>
      <c r="F385" s="46"/>
      <c r="G385" s="46"/>
      <c r="I385" s="4"/>
      <c r="N385" s="39"/>
    </row>
    <row r="386" spans="1:14" s="5" customFormat="1" ht="15.75" customHeight="1" x14ac:dyDescent="0.25">
      <c r="A386" s="1"/>
      <c r="B386" s="1"/>
      <c r="C386" s="30" t="s">
        <v>384</v>
      </c>
      <c r="D386" s="39">
        <v>1447</v>
      </c>
      <c r="E386" s="45"/>
      <c r="F386" s="46"/>
      <c r="G386" s="46"/>
      <c r="I386" s="4"/>
      <c r="N386" s="39"/>
    </row>
    <row r="387" spans="1:14" s="5" customFormat="1" ht="15.75" customHeight="1" x14ac:dyDescent="0.25">
      <c r="A387" s="1"/>
      <c r="B387" s="1"/>
      <c r="C387" s="30" t="s">
        <v>385</v>
      </c>
      <c r="D387" s="39">
        <v>1607</v>
      </c>
      <c r="E387" s="45"/>
      <c r="F387" s="46"/>
      <c r="G387" s="46"/>
      <c r="I387" s="4"/>
      <c r="N387" s="39"/>
    </row>
    <row r="388" spans="1:14" s="5" customFormat="1" ht="15.75" customHeight="1" x14ac:dyDescent="0.25">
      <c r="A388" s="1"/>
      <c r="B388" s="1"/>
      <c r="C388" s="30" t="s">
        <v>386</v>
      </c>
      <c r="D388" s="39">
        <v>963</v>
      </c>
      <c r="E388" s="45"/>
      <c r="F388" s="46"/>
      <c r="G388" s="46"/>
      <c r="I388" s="4"/>
      <c r="N388" s="39"/>
    </row>
    <row r="389" spans="1:14" s="5" customFormat="1" ht="15.75" customHeight="1" x14ac:dyDescent="0.25">
      <c r="A389" s="1"/>
      <c r="B389" s="1"/>
      <c r="C389" s="30" t="s">
        <v>387</v>
      </c>
      <c r="D389" s="39">
        <v>769</v>
      </c>
      <c r="E389" s="45"/>
      <c r="F389" s="46"/>
      <c r="G389" s="46"/>
      <c r="I389" s="4"/>
      <c r="N389" s="39"/>
    </row>
    <row r="390" spans="1:14" s="5" customFormat="1" ht="15.75" customHeight="1" x14ac:dyDescent="0.25">
      <c r="A390" s="1"/>
      <c r="B390" s="1"/>
      <c r="C390" s="30" t="s">
        <v>388</v>
      </c>
      <c r="D390" s="39">
        <v>925</v>
      </c>
      <c r="E390" s="45"/>
      <c r="F390" s="46"/>
      <c r="G390" s="46"/>
      <c r="I390" s="4"/>
      <c r="N390" s="39"/>
    </row>
    <row r="391" spans="1:14" s="5" customFormat="1" ht="15.75" customHeight="1" x14ac:dyDescent="0.25">
      <c r="A391" s="1"/>
      <c r="B391" s="1"/>
      <c r="C391" s="30" t="s">
        <v>389</v>
      </c>
      <c r="D391" s="39">
        <v>878</v>
      </c>
      <c r="E391" s="45"/>
      <c r="F391" s="46"/>
      <c r="G391" s="46"/>
      <c r="I391" s="4"/>
      <c r="N391" s="39"/>
    </row>
    <row r="392" spans="1:14" s="5" customFormat="1" ht="15.75" customHeight="1" x14ac:dyDescent="0.25">
      <c r="A392" s="1"/>
      <c r="B392" s="1"/>
      <c r="C392" s="30" t="s">
        <v>390</v>
      </c>
      <c r="D392" s="39">
        <v>3663</v>
      </c>
      <c r="E392" s="45"/>
      <c r="F392" s="46"/>
      <c r="G392" s="46"/>
      <c r="I392" s="4"/>
      <c r="N392" s="39"/>
    </row>
    <row r="393" spans="1:14" s="5" customFormat="1" ht="15.75" customHeight="1" x14ac:dyDescent="0.25">
      <c r="A393" s="1"/>
      <c r="B393" s="1"/>
      <c r="C393" s="30" t="s">
        <v>129</v>
      </c>
      <c r="D393" s="39">
        <v>2712</v>
      </c>
      <c r="E393" s="45"/>
      <c r="F393" s="46"/>
      <c r="G393" s="46"/>
      <c r="I393" s="4"/>
      <c r="N393" s="39"/>
    </row>
    <row r="394" spans="1:14" s="5" customFormat="1" ht="15.75" customHeight="1" x14ac:dyDescent="0.25">
      <c r="A394" s="1"/>
      <c r="B394" s="1"/>
      <c r="C394" s="30" t="s">
        <v>391</v>
      </c>
      <c r="D394" s="39">
        <v>3360</v>
      </c>
      <c r="E394" s="45"/>
      <c r="F394" s="46"/>
      <c r="G394" s="46"/>
      <c r="I394" s="4"/>
      <c r="N394" s="39"/>
    </row>
    <row r="395" spans="1:14" s="5" customFormat="1" ht="15.75" customHeight="1" x14ac:dyDescent="0.25">
      <c r="A395" s="1"/>
      <c r="B395" s="1"/>
      <c r="C395" s="30" t="s">
        <v>392</v>
      </c>
      <c r="D395" s="39">
        <v>1401</v>
      </c>
      <c r="E395" s="45"/>
      <c r="F395" s="46"/>
      <c r="G395" s="46"/>
      <c r="I395" s="4"/>
      <c r="N395" s="39"/>
    </row>
    <row r="396" spans="1:14" s="5" customFormat="1" ht="15.75" customHeight="1" x14ac:dyDescent="0.25">
      <c r="A396" s="1"/>
      <c r="B396" s="1"/>
      <c r="C396" s="30" t="s">
        <v>156</v>
      </c>
      <c r="D396" s="39">
        <v>3567</v>
      </c>
      <c r="E396" s="45"/>
      <c r="F396" s="46"/>
      <c r="G396" s="46"/>
      <c r="I396" s="4"/>
      <c r="N396" s="39"/>
    </row>
    <row r="397" spans="1:14" s="5" customFormat="1" ht="15.75" customHeight="1" x14ac:dyDescent="0.25">
      <c r="A397" s="1"/>
      <c r="B397" s="1"/>
      <c r="C397" s="30" t="s">
        <v>393</v>
      </c>
      <c r="D397" s="39">
        <v>1900</v>
      </c>
      <c r="E397" s="45"/>
      <c r="F397" s="46"/>
      <c r="G397" s="46"/>
      <c r="I397" s="4"/>
      <c r="N397" s="39"/>
    </row>
    <row r="398" spans="1:14" s="5" customFormat="1" ht="15.75" customHeight="1" x14ac:dyDescent="0.25">
      <c r="A398" s="1"/>
      <c r="B398" s="1"/>
      <c r="C398" s="30" t="s">
        <v>394</v>
      </c>
      <c r="D398" s="39">
        <v>3390</v>
      </c>
      <c r="E398" s="45"/>
      <c r="F398" s="46"/>
      <c r="G398" s="46"/>
      <c r="I398" s="4"/>
      <c r="N398" s="39"/>
    </row>
    <row r="399" spans="1:14" s="5" customFormat="1" ht="15.75" customHeight="1" x14ac:dyDescent="0.25">
      <c r="A399" s="1"/>
      <c r="B399" s="1"/>
      <c r="C399" s="30" t="s">
        <v>395</v>
      </c>
      <c r="D399" s="39">
        <v>1982</v>
      </c>
      <c r="E399" s="45"/>
      <c r="F399" s="46"/>
      <c r="G399" s="46"/>
      <c r="I399" s="4"/>
      <c r="N399" s="39"/>
    </row>
    <row r="400" spans="1:14" s="5" customFormat="1" ht="15.75" customHeight="1" x14ac:dyDescent="0.25">
      <c r="A400" s="1"/>
      <c r="B400" s="1"/>
      <c r="C400" s="30" t="s">
        <v>396</v>
      </c>
      <c r="D400" s="39">
        <v>2848</v>
      </c>
      <c r="E400" s="45"/>
      <c r="F400" s="46"/>
      <c r="G400" s="46"/>
      <c r="I400" s="4"/>
      <c r="N400" s="39"/>
    </row>
    <row r="401" spans="1:14" s="5" customFormat="1" ht="15.75" customHeight="1" x14ac:dyDescent="0.25">
      <c r="A401" s="1"/>
      <c r="B401" s="1"/>
      <c r="C401" s="30" t="s">
        <v>397</v>
      </c>
      <c r="D401" s="39">
        <v>1819</v>
      </c>
      <c r="E401" s="45"/>
      <c r="F401" s="46"/>
      <c r="G401" s="46"/>
      <c r="I401" s="4"/>
      <c r="N401" s="39"/>
    </row>
    <row r="402" spans="1:14" s="5" customFormat="1" ht="15.75" customHeight="1" x14ac:dyDescent="0.25">
      <c r="A402" s="1"/>
      <c r="B402" s="1"/>
      <c r="C402" s="30" t="s">
        <v>398</v>
      </c>
      <c r="D402" s="39">
        <v>1612</v>
      </c>
      <c r="E402" s="45"/>
      <c r="F402" s="46"/>
      <c r="G402" s="46"/>
      <c r="I402" s="4"/>
      <c r="N402" s="39"/>
    </row>
    <row r="403" spans="1:14" s="5" customFormat="1" ht="15.75" customHeight="1" x14ac:dyDescent="0.25">
      <c r="A403" s="1"/>
      <c r="B403" s="1"/>
      <c r="C403" s="30" t="s">
        <v>67</v>
      </c>
      <c r="D403" s="39">
        <v>5090</v>
      </c>
      <c r="E403" s="45"/>
      <c r="F403" s="46"/>
      <c r="G403" s="46"/>
      <c r="I403" s="4"/>
      <c r="N403" s="39"/>
    </row>
    <row r="404" spans="1:14" s="5" customFormat="1" ht="15.75" customHeight="1" x14ac:dyDescent="0.25">
      <c r="A404" s="1"/>
      <c r="B404" s="1"/>
      <c r="C404" s="30" t="s">
        <v>399</v>
      </c>
      <c r="D404" s="39">
        <v>2503</v>
      </c>
      <c r="E404" s="45"/>
      <c r="F404" s="46"/>
      <c r="G404" s="46"/>
      <c r="I404" s="4"/>
      <c r="N404" s="39"/>
    </row>
    <row r="405" spans="1:14" s="5" customFormat="1" ht="15.75" customHeight="1" x14ac:dyDescent="0.25">
      <c r="A405" s="1"/>
      <c r="B405" s="1"/>
      <c r="C405" s="30" t="s">
        <v>400</v>
      </c>
      <c r="D405" s="39">
        <v>3103</v>
      </c>
      <c r="E405" s="45"/>
      <c r="F405" s="46"/>
      <c r="G405" s="46"/>
      <c r="I405" s="4"/>
      <c r="N405" s="39"/>
    </row>
    <row r="406" spans="1:14" s="5" customFormat="1" ht="15.75" customHeight="1" x14ac:dyDescent="0.25">
      <c r="A406" s="1"/>
      <c r="B406" s="1"/>
      <c r="C406" s="30" t="s">
        <v>401</v>
      </c>
      <c r="D406" s="39">
        <v>2142</v>
      </c>
      <c r="E406" s="45"/>
      <c r="F406" s="46"/>
      <c r="G406" s="46"/>
      <c r="I406" s="4"/>
      <c r="N406" s="39"/>
    </row>
    <row r="407" spans="1:14" s="5" customFormat="1" ht="15.75" customHeight="1" x14ac:dyDescent="0.25">
      <c r="A407" s="1"/>
      <c r="B407" s="1"/>
      <c r="C407" s="30" t="s">
        <v>402</v>
      </c>
      <c r="D407" s="39">
        <v>3592</v>
      </c>
      <c r="E407" s="45"/>
      <c r="F407" s="46"/>
      <c r="G407" s="46"/>
      <c r="I407" s="4"/>
      <c r="N407" s="39"/>
    </row>
    <row r="408" spans="1:14" s="5" customFormat="1" ht="15.75" customHeight="1" x14ac:dyDescent="0.25">
      <c r="A408" s="1"/>
      <c r="B408" s="1"/>
      <c r="C408" s="30" t="s">
        <v>403</v>
      </c>
      <c r="D408" s="39">
        <v>1751</v>
      </c>
      <c r="E408" s="45"/>
      <c r="F408" s="46"/>
      <c r="G408" s="46"/>
      <c r="I408" s="4"/>
      <c r="N408" s="39"/>
    </row>
    <row r="409" spans="1:14" s="5" customFormat="1" ht="15.75" customHeight="1" x14ac:dyDescent="0.25">
      <c r="A409" s="1"/>
      <c r="B409" s="1"/>
      <c r="C409" s="30" t="s">
        <v>11</v>
      </c>
      <c r="D409" s="39">
        <v>760</v>
      </c>
      <c r="E409" s="45"/>
      <c r="F409" s="46"/>
      <c r="G409" s="46"/>
      <c r="I409" s="4"/>
      <c r="N409" s="39"/>
    </row>
    <row r="410" spans="1:14" s="5" customFormat="1" ht="15.75" customHeight="1" x14ac:dyDescent="0.25">
      <c r="A410" s="1"/>
      <c r="B410" s="1"/>
      <c r="C410" s="30" t="s">
        <v>404</v>
      </c>
      <c r="D410" s="39">
        <v>2343</v>
      </c>
      <c r="E410" s="45"/>
      <c r="F410" s="46"/>
      <c r="G410" s="46"/>
      <c r="I410" s="4"/>
      <c r="N410" s="39"/>
    </row>
    <row r="411" spans="1:14" s="5" customFormat="1" ht="15.75" customHeight="1" x14ac:dyDescent="0.25">
      <c r="A411" s="1"/>
      <c r="B411" s="1"/>
      <c r="C411" s="30" t="s">
        <v>405</v>
      </c>
      <c r="D411" s="39">
        <v>1085</v>
      </c>
      <c r="E411" s="45"/>
      <c r="F411" s="46"/>
      <c r="G411" s="46"/>
      <c r="I411" s="4"/>
      <c r="N411" s="39"/>
    </row>
    <row r="412" spans="1:14" s="5" customFormat="1" ht="15.75" customHeight="1" x14ac:dyDescent="0.25">
      <c r="A412" s="1"/>
      <c r="B412" s="1"/>
      <c r="C412" s="30" t="s">
        <v>367</v>
      </c>
      <c r="D412" s="39">
        <v>1602</v>
      </c>
      <c r="E412" s="45"/>
      <c r="F412" s="46"/>
      <c r="G412" s="46"/>
      <c r="I412" s="4"/>
      <c r="N412" s="39"/>
    </row>
    <row r="413" spans="1:14" s="5" customFormat="1" ht="15.75" customHeight="1" x14ac:dyDescent="0.25">
      <c r="A413" s="1"/>
      <c r="B413" s="1"/>
      <c r="C413" s="30" t="s">
        <v>2533</v>
      </c>
      <c r="D413" s="39">
        <v>480</v>
      </c>
      <c r="E413" s="45"/>
      <c r="F413" s="46"/>
      <c r="G413" s="46"/>
      <c r="I413" s="4"/>
      <c r="N413" s="39"/>
    </row>
    <row r="414" spans="1:14" s="5" customFormat="1" ht="15.75" customHeight="1" x14ac:dyDescent="0.25">
      <c r="A414" s="1"/>
      <c r="B414" s="1"/>
      <c r="C414" s="30" t="s">
        <v>407</v>
      </c>
      <c r="D414" s="39">
        <v>2697</v>
      </c>
      <c r="E414" s="45"/>
      <c r="F414" s="46"/>
      <c r="G414" s="46"/>
      <c r="I414" s="4"/>
      <c r="N414" s="39"/>
    </row>
    <row r="415" spans="1:14" s="5" customFormat="1" ht="15.75" customHeight="1" x14ac:dyDescent="0.25">
      <c r="A415" s="1"/>
      <c r="B415" s="1"/>
      <c r="C415" s="30" t="s">
        <v>245</v>
      </c>
      <c r="D415" s="39">
        <v>4806</v>
      </c>
      <c r="E415" s="45"/>
      <c r="F415" s="46"/>
      <c r="G415" s="46"/>
      <c r="I415" s="4"/>
      <c r="N415" s="39"/>
    </row>
    <row r="416" spans="1:14" s="5" customFormat="1" ht="15.75" customHeight="1" x14ac:dyDescent="0.25">
      <c r="A416" s="1"/>
      <c r="B416" s="1"/>
      <c r="C416" s="30" t="s">
        <v>408</v>
      </c>
      <c r="D416" s="39">
        <v>3016</v>
      </c>
      <c r="E416" s="45"/>
      <c r="F416" s="46"/>
      <c r="G416" s="46"/>
      <c r="I416" s="4"/>
      <c r="N416" s="39"/>
    </row>
    <row r="417" spans="1:14" s="5" customFormat="1" ht="15.75" customHeight="1" x14ac:dyDescent="0.25">
      <c r="A417" s="1"/>
      <c r="B417" s="1"/>
      <c r="C417" s="30" t="s">
        <v>409</v>
      </c>
      <c r="D417" s="39">
        <v>774</v>
      </c>
      <c r="E417" s="45"/>
      <c r="F417" s="46"/>
      <c r="G417" s="46"/>
      <c r="I417" s="4"/>
      <c r="N417" s="39"/>
    </row>
    <row r="418" spans="1:14" s="5" customFormat="1" ht="15.75" customHeight="1" x14ac:dyDescent="0.25">
      <c r="A418" s="1"/>
      <c r="B418" s="1"/>
      <c r="C418" s="30" t="s">
        <v>410</v>
      </c>
      <c r="D418" s="39">
        <v>1288</v>
      </c>
      <c r="E418" s="45"/>
      <c r="F418" s="46"/>
      <c r="G418" s="46"/>
      <c r="I418" s="4"/>
      <c r="N418" s="39"/>
    </row>
    <row r="419" spans="1:14" s="5" customFormat="1" ht="15.75" customHeight="1" x14ac:dyDescent="0.25">
      <c r="A419" s="1"/>
      <c r="B419" s="1"/>
      <c r="C419" s="30" t="s">
        <v>163</v>
      </c>
      <c r="D419" s="39">
        <v>6415</v>
      </c>
      <c r="E419" s="45"/>
      <c r="F419" s="46"/>
      <c r="G419" s="46"/>
      <c r="I419" s="4"/>
      <c r="N419" s="39"/>
    </row>
    <row r="420" spans="1:14" s="5" customFormat="1" ht="15.75" customHeight="1" x14ac:dyDescent="0.25">
      <c r="A420" s="1"/>
      <c r="B420" s="1"/>
      <c r="C420" s="30" t="s">
        <v>411</v>
      </c>
      <c r="D420" s="39">
        <v>1763</v>
      </c>
      <c r="E420" s="45"/>
      <c r="F420" s="46"/>
      <c r="G420" s="46"/>
      <c r="I420" s="4"/>
      <c r="N420" s="39"/>
    </row>
    <row r="421" spans="1:14" s="5" customFormat="1" ht="15.75" customHeight="1" x14ac:dyDescent="0.25">
      <c r="A421" s="1"/>
      <c r="B421" s="1"/>
      <c r="C421" s="30" t="s">
        <v>412</v>
      </c>
      <c r="D421" s="39">
        <v>1163</v>
      </c>
      <c r="E421" s="45"/>
      <c r="F421" s="46"/>
      <c r="G421" s="46"/>
      <c r="I421" s="4"/>
      <c r="N421" s="39"/>
    </row>
    <row r="422" spans="1:14" s="5" customFormat="1" ht="15.75" customHeight="1" x14ac:dyDescent="0.25">
      <c r="A422" s="1"/>
      <c r="B422" s="1"/>
      <c r="C422" s="30" t="s">
        <v>413</v>
      </c>
      <c r="D422" s="39">
        <v>1149</v>
      </c>
      <c r="E422" s="45"/>
      <c r="F422" s="46"/>
      <c r="G422" s="46"/>
      <c r="I422" s="4"/>
      <c r="N422" s="39"/>
    </row>
    <row r="423" spans="1:14" s="5" customFormat="1" ht="15.75" customHeight="1" x14ac:dyDescent="0.25">
      <c r="A423" s="1"/>
      <c r="B423" s="1"/>
      <c r="C423" s="49"/>
      <c r="D423" s="39"/>
      <c r="E423" s="45"/>
      <c r="F423" s="46"/>
      <c r="G423" s="46"/>
      <c r="I423" s="4"/>
      <c r="N423" s="39"/>
    </row>
    <row r="424" spans="1:14" s="4" customFormat="1" ht="15.75" customHeight="1" x14ac:dyDescent="0.25">
      <c r="A424" s="1"/>
      <c r="B424" s="1"/>
      <c r="C424" s="29" t="s">
        <v>2395</v>
      </c>
      <c r="D424" s="38">
        <f>SUM(D425:D442)</f>
        <v>40857</v>
      </c>
      <c r="E424" s="45"/>
      <c r="F424" s="46"/>
      <c r="G424" s="46"/>
      <c r="J424" s="5"/>
      <c r="K424" s="5"/>
      <c r="L424" s="5"/>
      <c r="M424" s="5"/>
      <c r="N424" s="38"/>
    </row>
    <row r="425" spans="1:14" s="5" customFormat="1" ht="15.75" customHeight="1" x14ac:dyDescent="0.25">
      <c r="A425" s="1"/>
      <c r="B425" s="1"/>
      <c r="C425" s="30" t="s">
        <v>218</v>
      </c>
      <c r="D425" s="39">
        <v>2293</v>
      </c>
      <c r="E425" s="45"/>
      <c r="F425" s="46"/>
      <c r="G425" s="46"/>
      <c r="I425" s="4"/>
      <c r="N425" s="39"/>
    </row>
    <row r="426" spans="1:14" s="5" customFormat="1" ht="15.75" customHeight="1" x14ac:dyDescent="0.25">
      <c r="A426" s="1"/>
      <c r="B426" s="1"/>
      <c r="C426" s="30" t="s">
        <v>414</v>
      </c>
      <c r="D426" s="39">
        <v>2360</v>
      </c>
      <c r="E426" s="45"/>
      <c r="F426" s="46"/>
      <c r="G426" s="46"/>
      <c r="I426" s="4"/>
      <c r="N426" s="39"/>
    </row>
    <row r="427" spans="1:14" s="5" customFormat="1" ht="15.75" customHeight="1" x14ac:dyDescent="0.25">
      <c r="A427" s="1"/>
      <c r="B427" s="1"/>
      <c r="C427" s="30" t="s">
        <v>415</v>
      </c>
      <c r="D427" s="39">
        <v>2588</v>
      </c>
      <c r="E427" s="45"/>
      <c r="F427" s="46"/>
      <c r="G427" s="46"/>
      <c r="I427" s="4"/>
      <c r="N427" s="39"/>
    </row>
    <row r="428" spans="1:14" s="5" customFormat="1" ht="15.75" customHeight="1" x14ac:dyDescent="0.25">
      <c r="A428" s="1"/>
      <c r="B428" s="1"/>
      <c r="C428" s="30" t="s">
        <v>24</v>
      </c>
      <c r="D428" s="39">
        <v>2102</v>
      </c>
      <c r="E428" s="45"/>
      <c r="F428" s="46"/>
      <c r="G428" s="46"/>
      <c r="I428" s="4"/>
      <c r="N428" s="39"/>
    </row>
    <row r="429" spans="1:14" s="5" customFormat="1" ht="15.75" customHeight="1" x14ac:dyDescent="0.25">
      <c r="A429" s="1"/>
      <c r="B429" s="1"/>
      <c r="C429" s="30" t="s">
        <v>25</v>
      </c>
      <c r="D429" s="39">
        <v>549</v>
      </c>
      <c r="E429" s="45"/>
      <c r="F429" s="46"/>
      <c r="G429" s="46"/>
      <c r="I429" s="4"/>
      <c r="N429" s="39"/>
    </row>
    <row r="430" spans="1:14" s="5" customFormat="1" ht="15.75" customHeight="1" x14ac:dyDescent="0.25">
      <c r="A430" s="1"/>
      <c r="B430" s="1"/>
      <c r="C430" s="30" t="s">
        <v>26</v>
      </c>
      <c r="D430" s="39">
        <v>1434</v>
      </c>
      <c r="E430" s="45"/>
      <c r="F430" s="46"/>
      <c r="G430" s="46"/>
      <c r="I430" s="4"/>
      <c r="N430" s="39"/>
    </row>
    <row r="431" spans="1:14" s="5" customFormat="1" ht="15.75" customHeight="1" x14ac:dyDescent="0.25">
      <c r="A431" s="1"/>
      <c r="B431" s="1"/>
      <c r="C431" s="30" t="s">
        <v>27</v>
      </c>
      <c r="D431" s="39">
        <v>1793</v>
      </c>
      <c r="E431" s="45"/>
      <c r="F431" s="46"/>
      <c r="G431" s="46"/>
      <c r="I431" s="4"/>
      <c r="N431" s="39"/>
    </row>
    <row r="432" spans="1:14" s="5" customFormat="1" ht="15.75" customHeight="1" x14ac:dyDescent="0.25">
      <c r="A432" s="1"/>
      <c r="B432" s="1"/>
      <c r="C432" s="30" t="s">
        <v>47</v>
      </c>
      <c r="D432" s="39">
        <v>1291</v>
      </c>
      <c r="E432" s="45"/>
      <c r="F432" s="46"/>
      <c r="G432" s="46"/>
      <c r="I432" s="4"/>
      <c r="N432" s="39"/>
    </row>
    <row r="433" spans="1:14" s="5" customFormat="1" ht="15.75" customHeight="1" x14ac:dyDescent="0.25">
      <c r="A433" s="1"/>
      <c r="B433" s="1"/>
      <c r="C433" s="30" t="s">
        <v>83</v>
      </c>
      <c r="D433" s="39">
        <v>1228</v>
      </c>
      <c r="E433" s="45"/>
      <c r="F433" s="46"/>
      <c r="G433" s="46"/>
      <c r="I433" s="4"/>
      <c r="J433" s="4"/>
      <c r="K433" s="4"/>
      <c r="L433" s="4"/>
      <c r="M433" s="4"/>
      <c r="N433" s="39"/>
    </row>
    <row r="434" spans="1:14" s="5" customFormat="1" ht="15.75" customHeight="1" x14ac:dyDescent="0.25">
      <c r="A434" s="1"/>
      <c r="B434" s="1"/>
      <c r="C434" s="30" t="s">
        <v>416</v>
      </c>
      <c r="D434" s="39">
        <v>786</v>
      </c>
      <c r="E434" s="45"/>
      <c r="F434" s="46"/>
      <c r="G434" s="46"/>
      <c r="I434" s="4"/>
      <c r="N434" s="39"/>
    </row>
    <row r="435" spans="1:14" s="5" customFormat="1" ht="15.75" customHeight="1" x14ac:dyDescent="0.25">
      <c r="A435" s="1"/>
      <c r="B435" s="1"/>
      <c r="C435" s="30" t="s">
        <v>417</v>
      </c>
      <c r="D435" s="39">
        <v>838</v>
      </c>
      <c r="E435" s="45"/>
      <c r="F435" s="46"/>
      <c r="G435" s="46"/>
      <c r="I435" s="4"/>
      <c r="N435" s="39"/>
    </row>
    <row r="436" spans="1:14" s="5" customFormat="1" ht="15.75" customHeight="1" x14ac:dyDescent="0.25">
      <c r="A436" s="1"/>
      <c r="B436" s="1"/>
      <c r="C436" s="30" t="s">
        <v>8</v>
      </c>
      <c r="D436" s="39">
        <v>1918</v>
      </c>
      <c r="E436" s="45"/>
      <c r="F436" s="46"/>
      <c r="G436" s="46"/>
      <c r="I436" s="4"/>
      <c r="N436" s="39"/>
    </row>
    <row r="437" spans="1:14" s="5" customFormat="1" ht="15.75" customHeight="1" x14ac:dyDescent="0.25">
      <c r="A437" s="1"/>
      <c r="B437" s="1"/>
      <c r="C437" s="30" t="s">
        <v>418</v>
      </c>
      <c r="D437" s="39">
        <v>3939</v>
      </c>
      <c r="E437" s="45"/>
      <c r="F437" s="46"/>
      <c r="G437" s="46"/>
      <c r="I437" s="4"/>
      <c r="N437" s="39"/>
    </row>
    <row r="438" spans="1:14" s="5" customFormat="1" ht="15.75" customHeight="1" x14ac:dyDescent="0.25">
      <c r="A438" s="1"/>
      <c r="B438" s="1"/>
      <c r="C438" s="30" t="s">
        <v>419</v>
      </c>
      <c r="D438" s="39">
        <v>5416</v>
      </c>
      <c r="E438" s="45"/>
      <c r="F438" s="46"/>
      <c r="G438" s="46"/>
      <c r="I438" s="4"/>
      <c r="N438" s="39"/>
    </row>
    <row r="439" spans="1:14" s="5" customFormat="1" ht="15.75" customHeight="1" x14ac:dyDescent="0.25">
      <c r="A439" s="1"/>
      <c r="B439" s="1"/>
      <c r="C439" s="30" t="s">
        <v>6</v>
      </c>
      <c r="D439" s="39">
        <v>5290</v>
      </c>
      <c r="E439" s="45"/>
      <c r="F439" s="46"/>
      <c r="G439" s="46"/>
      <c r="I439" s="4"/>
      <c r="N439" s="39"/>
    </row>
    <row r="440" spans="1:14" s="5" customFormat="1" ht="15.75" customHeight="1" x14ac:dyDescent="0.25">
      <c r="A440" s="1"/>
      <c r="B440" s="1"/>
      <c r="C440" s="30" t="s">
        <v>19</v>
      </c>
      <c r="D440" s="39">
        <v>2445</v>
      </c>
      <c r="E440" s="45"/>
      <c r="F440" s="46"/>
      <c r="G440" s="46"/>
      <c r="I440" s="4"/>
      <c r="N440" s="39"/>
    </row>
    <row r="441" spans="1:14" s="5" customFormat="1" ht="15.75" customHeight="1" x14ac:dyDescent="0.25">
      <c r="A441" s="1"/>
      <c r="B441" s="1"/>
      <c r="C441" s="30" t="s">
        <v>14</v>
      </c>
      <c r="D441" s="39">
        <v>1879</v>
      </c>
      <c r="E441" s="45"/>
      <c r="F441" s="46"/>
      <c r="G441" s="46"/>
      <c r="I441" s="4"/>
      <c r="N441" s="39"/>
    </row>
    <row r="442" spans="1:14" s="5" customFormat="1" ht="15.75" customHeight="1" x14ac:dyDescent="0.25">
      <c r="A442" s="1"/>
      <c r="B442" s="1"/>
      <c r="C442" s="30" t="s">
        <v>76</v>
      </c>
      <c r="D442" s="39">
        <v>2708</v>
      </c>
      <c r="E442" s="45"/>
      <c r="F442" s="46"/>
      <c r="G442" s="46"/>
      <c r="I442" s="4"/>
      <c r="N442" s="39"/>
    </row>
    <row r="443" spans="1:14" s="5" customFormat="1" ht="15.75" customHeight="1" x14ac:dyDescent="0.25">
      <c r="A443" s="1"/>
      <c r="B443" s="1"/>
      <c r="C443" s="49"/>
      <c r="D443" s="39"/>
      <c r="E443" s="45"/>
      <c r="F443" s="46"/>
      <c r="G443" s="46"/>
      <c r="I443" s="4"/>
      <c r="N443" s="39"/>
    </row>
    <row r="444" spans="1:14" s="4" customFormat="1" ht="15.75" customHeight="1" x14ac:dyDescent="0.25">
      <c r="A444" s="1"/>
      <c r="B444" s="1"/>
      <c r="C444" s="29" t="s">
        <v>2396</v>
      </c>
      <c r="D444" s="38">
        <f>SUM(D445:D473)</f>
        <v>47395</v>
      </c>
      <c r="E444" s="45"/>
      <c r="F444" s="46"/>
      <c r="G444" s="46"/>
      <c r="J444" s="5"/>
      <c r="K444" s="5"/>
      <c r="L444" s="5"/>
      <c r="M444" s="5"/>
      <c r="N444" s="38"/>
    </row>
    <row r="445" spans="1:14" s="5" customFormat="1" ht="15.75" customHeight="1" x14ac:dyDescent="0.25">
      <c r="A445" s="1"/>
      <c r="B445" s="1"/>
      <c r="C445" s="30" t="s">
        <v>420</v>
      </c>
      <c r="D445" s="39">
        <v>366</v>
      </c>
      <c r="E445" s="45"/>
      <c r="F445" s="46"/>
      <c r="G445" s="46"/>
      <c r="I445" s="4"/>
      <c r="N445" s="39"/>
    </row>
    <row r="446" spans="1:14" s="5" customFormat="1" ht="15.75" customHeight="1" x14ac:dyDescent="0.25">
      <c r="A446" s="1"/>
      <c r="B446" s="1"/>
      <c r="C446" s="30" t="s">
        <v>421</v>
      </c>
      <c r="D446" s="39">
        <v>760</v>
      </c>
      <c r="E446" s="45"/>
      <c r="F446" s="46"/>
      <c r="G446" s="46"/>
      <c r="I446" s="4"/>
      <c r="N446" s="39"/>
    </row>
    <row r="447" spans="1:14" s="5" customFormat="1" ht="15.75" customHeight="1" x14ac:dyDescent="0.25">
      <c r="A447" s="1"/>
      <c r="B447" s="1"/>
      <c r="C447" s="30" t="s">
        <v>143</v>
      </c>
      <c r="D447" s="39">
        <v>3117</v>
      </c>
      <c r="E447" s="45"/>
      <c r="F447" s="46"/>
      <c r="G447" s="46"/>
      <c r="I447" s="4"/>
      <c r="N447" s="39"/>
    </row>
    <row r="448" spans="1:14" s="5" customFormat="1" ht="15.75" customHeight="1" x14ac:dyDescent="0.25">
      <c r="A448" s="1"/>
      <c r="B448" s="1"/>
      <c r="C448" s="30" t="s">
        <v>422</v>
      </c>
      <c r="D448" s="39">
        <v>2279</v>
      </c>
      <c r="E448" s="45"/>
      <c r="F448" s="46"/>
      <c r="G448" s="46"/>
      <c r="I448" s="4"/>
      <c r="N448" s="39"/>
    </row>
    <row r="449" spans="1:14" s="5" customFormat="1" ht="15.75" customHeight="1" x14ac:dyDescent="0.25">
      <c r="A449" s="1"/>
      <c r="B449" s="1"/>
      <c r="C449" s="30" t="s">
        <v>172</v>
      </c>
      <c r="D449" s="39">
        <v>1495</v>
      </c>
      <c r="E449" s="45"/>
      <c r="F449" s="46"/>
      <c r="G449" s="46"/>
      <c r="I449" s="4"/>
      <c r="N449" s="39"/>
    </row>
    <row r="450" spans="1:14" s="5" customFormat="1" ht="15.75" customHeight="1" x14ac:dyDescent="0.25">
      <c r="A450" s="1"/>
      <c r="B450" s="1"/>
      <c r="C450" s="30" t="s">
        <v>423</v>
      </c>
      <c r="D450" s="39">
        <v>1804</v>
      </c>
      <c r="E450" s="45"/>
      <c r="F450" s="46"/>
      <c r="G450" s="46"/>
      <c r="I450" s="4"/>
      <c r="N450" s="39"/>
    </row>
    <row r="451" spans="1:14" s="5" customFormat="1" ht="15.75" customHeight="1" x14ac:dyDescent="0.25">
      <c r="A451" s="1"/>
      <c r="B451" s="1"/>
      <c r="C451" s="30" t="s">
        <v>424</v>
      </c>
      <c r="D451" s="39">
        <v>1015</v>
      </c>
      <c r="E451" s="45"/>
      <c r="F451" s="46"/>
      <c r="G451" s="46"/>
      <c r="I451" s="4"/>
      <c r="N451" s="39"/>
    </row>
    <row r="452" spans="1:14" s="5" customFormat="1" ht="15.75" customHeight="1" x14ac:dyDescent="0.25">
      <c r="A452" s="1"/>
      <c r="B452" s="1"/>
      <c r="C452" s="30" t="s">
        <v>169</v>
      </c>
      <c r="D452" s="39">
        <v>743</v>
      </c>
      <c r="E452" s="45"/>
      <c r="F452" s="46"/>
      <c r="G452" s="46"/>
      <c r="I452" s="4"/>
      <c r="N452" s="39"/>
    </row>
    <row r="453" spans="1:14" s="5" customFormat="1" ht="15.75" customHeight="1" x14ac:dyDescent="0.25">
      <c r="A453" s="1"/>
      <c r="B453" s="1"/>
      <c r="C453" s="30" t="s">
        <v>425</v>
      </c>
      <c r="D453" s="39">
        <v>567</v>
      </c>
      <c r="E453" s="45"/>
      <c r="F453" s="46"/>
      <c r="G453" s="46"/>
      <c r="I453" s="4"/>
      <c r="N453" s="39"/>
    </row>
    <row r="454" spans="1:14" s="5" customFormat="1" ht="15.75" customHeight="1" x14ac:dyDescent="0.25">
      <c r="A454" s="1"/>
      <c r="B454" s="1"/>
      <c r="C454" s="30" t="s">
        <v>222</v>
      </c>
      <c r="D454" s="39">
        <v>1839</v>
      </c>
      <c r="E454" s="45"/>
      <c r="F454" s="46"/>
      <c r="G454" s="46"/>
      <c r="I454" s="4"/>
      <c r="J454" s="4"/>
      <c r="K454" s="4"/>
      <c r="L454" s="4"/>
      <c r="M454" s="4"/>
      <c r="N454" s="39"/>
    </row>
    <row r="455" spans="1:14" s="5" customFormat="1" ht="15.75" customHeight="1" x14ac:dyDescent="0.25">
      <c r="A455" s="1"/>
      <c r="B455" s="1"/>
      <c r="C455" s="30" t="s">
        <v>426</v>
      </c>
      <c r="D455" s="39">
        <v>875</v>
      </c>
      <c r="E455" s="45"/>
      <c r="F455" s="46"/>
      <c r="G455" s="46"/>
      <c r="I455" s="4"/>
      <c r="N455" s="39"/>
    </row>
    <row r="456" spans="1:14" s="5" customFormat="1" ht="15.75" customHeight="1" x14ac:dyDescent="0.25">
      <c r="A456" s="1"/>
      <c r="B456" s="1"/>
      <c r="C456" s="30" t="s">
        <v>427</v>
      </c>
      <c r="D456" s="39">
        <v>4758</v>
      </c>
      <c r="E456" s="45"/>
      <c r="F456" s="46"/>
      <c r="G456" s="46"/>
      <c r="I456" s="4"/>
      <c r="N456" s="39"/>
    </row>
    <row r="457" spans="1:14" s="5" customFormat="1" ht="15.75" customHeight="1" x14ac:dyDescent="0.25">
      <c r="A457" s="1"/>
      <c r="B457" s="1"/>
      <c r="C457" s="30" t="s">
        <v>428</v>
      </c>
      <c r="D457" s="39">
        <v>2342</v>
      </c>
      <c r="E457" s="45"/>
      <c r="F457" s="46"/>
      <c r="G457" s="46"/>
      <c r="I457" s="4"/>
      <c r="N457" s="39"/>
    </row>
    <row r="458" spans="1:14" s="5" customFormat="1" ht="15.75" customHeight="1" x14ac:dyDescent="0.25">
      <c r="A458" s="1"/>
      <c r="B458" s="1"/>
      <c r="C458" s="30" t="s">
        <v>87</v>
      </c>
      <c r="D458" s="39">
        <v>3949</v>
      </c>
      <c r="E458" s="45"/>
      <c r="F458" s="46"/>
      <c r="G458" s="46"/>
      <c r="I458" s="4"/>
      <c r="N458" s="39"/>
    </row>
    <row r="459" spans="1:14" s="5" customFormat="1" ht="15.75" customHeight="1" x14ac:dyDescent="0.25">
      <c r="A459" s="1"/>
      <c r="B459" s="1"/>
      <c r="C459" s="30" t="s">
        <v>227</v>
      </c>
      <c r="D459" s="39">
        <v>938</v>
      </c>
      <c r="E459" s="45"/>
      <c r="F459" s="46"/>
      <c r="G459" s="46"/>
      <c r="I459" s="4"/>
      <c r="N459" s="39"/>
    </row>
    <row r="460" spans="1:14" s="5" customFormat="1" ht="15.75" customHeight="1" x14ac:dyDescent="0.25">
      <c r="A460" s="1"/>
      <c r="B460" s="1"/>
      <c r="C460" s="30" t="s">
        <v>429</v>
      </c>
      <c r="D460" s="39">
        <v>936</v>
      </c>
      <c r="E460" s="45"/>
      <c r="F460" s="46"/>
      <c r="G460" s="46"/>
      <c r="I460" s="4"/>
      <c r="N460" s="39"/>
    </row>
    <row r="461" spans="1:14" s="5" customFormat="1" ht="15.75" customHeight="1" x14ac:dyDescent="0.25">
      <c r="A461" s="1"/>
      <c r="B461" s="1"/>
      <c r="C461" s="30" t="s">
        <v>430</v>
      </c>
      <c r="D461" s="39">
        <v>2116</v>
      </c>
      <c r="E461" s="45"/>
      <c r="F461" s="46"/>
      <c r="G461" s="46"/>
      <c r="I461" s="4"/>
      <c r="N461" s="39"/>
    </row>
    <row r="462" spans="1:14" s="5" customFormat="1" ht="15.75" customHeight="1" x14ac:dyDescent="0.25">
      <c r="A462" s="1"/>
      <c r="B462" s="1"/>
      <c r="C462" s="30" t="s">
        <v>431</v>
      </c>
      <c r="D462" s="39">
        <v>2001</v>
      </c>
      <c r="E462" s="45"/>
      <c r="F462" s="46"/>
      <c r="G462" s="46"/>
      <c r="I462" s="4"/>
      <c r="N462" s="39"/>
    </row>
    <row r="463" spans="1:14" s="5" customFormat="1" ht="15.75" customHeight="1" x14ac:dyDescent="0.25">
      <c r="A463" s="1"/>
      <c r="B463" s="1"/>
      <c r="C463" s="30" t="s">
        <v>95</v>
      </c>
      <c r="D463" s="39">
        <v>1263</v>
      </c>
      <c r="E463" s="45"/>
      <c r="F463" s="46"/>
      <c r="G463" s="46"/>
      <c r="I463" s="4"/>
      <c r="N463" s="39"/>
    </row>
    <row r="464" spans="1:14" s="5" customFormat="1" ht="15.75" customHeight="1" x14ac:dyDescent="0.25">
      <c r="A464" s="1"/>
      <c r="B464" s="1"/>
      <c r="C464" s="30" t="s">
        <v>432</v>
      </c>
      <c r="D464" s="39">
        <v>1399</v>
      </c>
      <c r="E464" s="45"/>
      <c r="F464" s="46"/>
      <c r="G464" s="46"/>
      <c r="I464" s="4"/>
      <c r="N464" s="39"/>
    </row>
    <row r="465" spans="1:14" s="5" customFormat="1" ht="15.75" customHeight="1" x14ac:dyDescent="0.25">
      <c r="A465" s="1"/>
      <c r="B465" s="1"/>
      <c r="C465" s="30" t="s">
        <v>2</v>
      </c>
      <c r="D465" s="39">
        <v>652</v>
      </c>
      <c r="E465" s="45"/>
      <c r="F465" s="46"/>
      <c r="G465" s="46"/>
      <c r="I465" s="4"/>
      <c r="N465" s="39"/>
    </row>
    <row r="466" spans="1:14" s="5" customFormat="1" ht="15.75" customHeight="1" x14ac:dyDescent="0.25">
      <c r="A466" s="1"/>
      <c r="B466" s="1"/>
      <c r="C466" s="30" t="s">
        <v>249</v>
      </c>
      <c r="D466" s="39">
        <v>799</v>
      </c>
      <c r="E466" s="45"/>
      <c r="F466" s="46"/>
      <c r="G466" s="46"/>
      <c r="I466" s="4"/>
      <c r="N466" s="39"/>
    </row>
    <row r="467" spans="1:14" s="5" customFormat="1" ht="15.75" customHeight="1" x14ac:dyDescent="0.25">
      <c r="A467" s="1"/>
      <c r="B467" s="1"/>
      <c r="C467" s="30" t="s">
        <v>433</v>
      </c>
      <c r="D467" s="39">
        <v>978</v>
      </c>
      <c r="E467" s="45"/>
      <c r="F467" s="46"/>
      <c r="G467" s="46"/>
      <c r="I467" s="4"/>
      <c r="N467" s="39"/>
    </row>
    <row r="468" spans="1:14" s="5" customFormat="1" ht="15.75" customHeight="1" x14ac:dyDescent="0.25">
      <c r="A468" s="1"/>
      <c r="B468" s="1"/>
      <c r="C468" s="30" t="s">
        <v>434</v>
      </c>
      <c r="D468" s="39">
        <v>1167</v>
      </c>
      <c r="E468" s="45"/>
      <c r="F468" s="46"/>
      <c r="G468" s="46"/>
      <c r="I468" s="4"/>
      <c r="N468" s="39"/>
    </row>
    <row r="469" spans="1:14" s="5" customFormat="1" ht="15.75" customHeight="1" x14ac:dyDescent="0.25">
      <c r="A469" s="1"/>
      <c r="B469" s="1"/>
      <c r="C469" s="30" t="s">
        <v>435</v>
      </c>
      <c r="D469" s="39">
        <v>1470</v>
      </c>
      <c r="E469" s="45"/>
      <c r="F469" s="46"/>
      <c r="G469" s="46"/>
      <c r="I469" s="4"/>
      <c r="N469" s="39"/>
    </row>
    <row r="470" spans="1:14" s="5" customFormat="1" ht="15.75" customHeight="1" x14ac:dyDescent="0.25">
      <c r="A470" s="1"/>
      <c r="B470" s="1"/>
      <c r="C470" s="30" t="s">
        <v>436</v>
      </c>
      <c r="D470" s="39">
        <v>1820</v>
      </c>
      <c r="E470" s="45"/>
      <c r="F470" s="46"/>
      <c r="G470" s="46"/>
      <c r="I470" s="4"/>
      <c r="N470" s="39"/>
    </row>
    <row r="471" spans="1:14" s="5" customFormat="1" ht="15.75" customHeight="1" x14ac:dyDescent="0.25">
      <c r="A471" s="1"/>
      <c r="B471" s="1"/>
      <c r="C471" s="30" t="s">
        <v>242</v>
      </c>
      <c r="D471" s="39">
        <v>2367</v>
      </c>
      <c r="E471" s="45"/>
      <c r="F471" s="46"/>
      <c r="G471" s="46"/>
      <c r="I471" s="4"/>
      <c r="N471" s="39"/>
    </row>
    <row r="472" spans="1:14" s="5" customFormat="1" ht="15.75" customHeight="1" x14ac:dyDescent="0.25">
      <c r="A472" s="1"/>
      <c r="B472" s="1"/>
      <c r="C472" s="30" t="s">
        <v>437</v>
      </c>
      <c r="D472" s="39">
        <v>1828</v>
      </c>
      <c r="E472" s="45"/>
      <c r="F472" s="46"/>
      <c r="G472" s="46"/>
      <c r="I472" s="4"/>
      <c r="N472" s="39"/>
    </row>
    <row r="473" spans="1:14" s="5" customFormat="1" ht="15.75" customHeight="1" x14ac:dyDescent="0.25">
      <c r="A473" s="1"/>
      <c r="B473" s="1"/>
      <c r="C473" s="30" t="s">
        <v>438</v>
      </c>
      <c r="D473" s="39">
        <v>1752</v>
      </c>
      <c r="E473" s="45"/>
      <c r="F473" s="46"/>
      <c r="G473" s="46"/>
      <c r="I473" s="4"/>
      <c r="N473" s="39"/>
    </row>
    <row r="474" spans="1:14" s="5" customFormat="1" ht="15.75" customHeight="1" x14ac:dyDescent="0.25">
      <c r="A474" s="1"/>
      <c r="B474" s="1"/>
      <c r="C474" s="30"/>
      <c r="D474" s="39"/>
      <c r="E474" s="45"/>
      <c r="F474" s="46"/>
      <c r="G474" s="46"/>
      <c r="I474" s="4"/>
      <c r="N474" s="39"/>
    </row>
    <row r="475" spans="1:14" s="4" customFormat="1" ht="15.75" customHeight="1" x14ac:dyDescent="0.25">
      <c r="A475" s="1"/>
      <c r="B475" s="1"/>
      <c r="C475" s="29" t="s">
        <v>2397</v>
      </c>
      <c r="D475" s="38">
        <f>SUM(D476:D490)</f>
        <v>26162</v>
      </c>
      <c r="E475" s="45"/>
      <c r="F475" s="46"/>
      <c r="G475" s="46"/>
      <c r="J475" s="5"/>
      <c r="K475" s="5"/>
      <c r="L475" s="5"/>
      <c r="M475" s="5"/>
      <c r="N475" s="38"/>
    </row>
    <row r="476" spans="1:14" s="5" customFormat="1" ht="15.75" customHeight="1" x14ac:dyDescent="0.25">
      <c r="A476" s="1"/>
      <c r="B476" s="1"/>
      <c r="C476" s="30" t="s">
        <v>439</v>
      </c>
      <c r="D476" s="39">
        <v>545</v>
      </c>
      <c r="E476" s="45"/>
      <c r="F476" s="46"/>
      <c r="G476" s="46"/>
      <c r="I476" s="4"/>
      <c r="N476" s="39"/>
    </row>
    <row r="477" spans="1:14" s="5" customFormat="1" ht="15.75" customHeight="1" x14ac:dyDescent="0.25">
      <c r="A477" s="1"/>
      <c r="B477" s="1"/>
      <c r="C477" s="30" t="s">
        <v>440</v>
      </c>
      <c r="D477" s="39">
        <v>1748</v>
      </c>
      <c r="E477" s="45"/>
      <c r="F477" s="46"/>
      <c r="G477" s="46"/>
      <c r="I477" s="4"/>
      <c r="N477" s="39"/>
    </row>
    <row r="478" spans="1:14" s="5" customFormat="1" ht="15.75" customHeight="1" x14ac:dyDescent="0.25">
      <c r="A478" s="1"/>
      <c r="B478" s="1"/>
      <c r="C478" s="30" t="s">
        <v>58</v>
      </c>
      <c r="D478" s="39">
        <v>1069</v>
      </c>
      <c r="E478" s="45"/>
      <c r="F478" s="46"/>
      <c r="G478" s="46"/>
      <c r="I478" s="4"/>
      <c r="N478" s="39"/>
    </row>
    <row r="479" spans="1:14" s="5" customFormat="1" ht="15.75" customHeight="1" x14ac:dyDescent="0.25">
      <c r="A479" s="1"/>
      <c r="B479" s="1"/>
      <c r="C479" s="30" t="s">
        <v>441</v>
      </c>
      <c r="D479" s="39">
        <v>4088</v>
      </c>
      <c r="E479" s="45"/>
      <c r="F479" s="46"/>
      <c r="G479" s="46"/>
      <c r="I479" s="4"/>
      <c r="N479" s="39"/>
    </row>
    <row r="480" spans="1:14" s="5" customFormat="1" ht="15.75" customHeight="1" x14ac:dyDescent="0.25">
      <c r="A480" s="1"/>
      <c r="B480" s="1"/>
      <c r="C480" s="30" t="s">
        <v>442</v>
      </c>
      <c r="D480" s="39">
        <v>966</v>
      </c>
      <c r="E480" s="45"/>
      <c r="F480" s="46"/>
      <c r="G480" s="46"/>
      <c r="I480" s="4"/>
      <c r="N480" s="39"/>
    </row>
    <row r="481" spans="1:14" s="5" customFormat="1" ht="15.75" customHeight="1" x14ac:dyDescent="0.25">
      <c r="A481" s="1"/>
      <c r="B481" s="1"/>
      <c r="C481" s="30" t="s">
        <v>443</v>
      </c>
      <c r="D481" s="39">
        <v>1190</v>
      </c>
      <c r="E481" s="45"/>
      <c r="F481" s="46"/>
      <c r="G481" s="46"/>
      <c r="I481" s="4"/>
      <c r="N481" s="39"/>
    </row>
    <row r="482" spans="1:14" s="5" customFormat="1" ht="15.75" customHeight="1" x14ac:dyDescent="0.25">
      <c r="A482" s="1"/>
      <c r="B482" s="1"/>
      <c r="C482" s="30" t="s">
        <v>66</v>
      </c>
      <c r="D482" s="39">
        <v>1867</v>
      </c>
      <c r="E482" s="45"/>
      <c r="F482" s="46"/>
      <c r="G482" s="46"/>
      <c r="I482" s="4"/>
      <c r="N482" s="39"/>
    </row>
    <row r="483" spans="1:14" s="5" customFormat="1" ht="15.75" customHeight="1" x14ac:dyDescent="0.25">
      <c r="A483" s="1"/>
      <c r="B483" s="1"/>
      <c r="C483" s="30" t="s">
        <v>74</v>
      </c>
      <c r="D483" s="39">
        <v>1139</v>
      </c>
      <c r="E483" s="45"/>
      <c r="F483" s="46"/>
      <c r="G483" s="46"/>
      <c r="I483" s="4"/>
      <c r="N483" s="39"/>
    </row>
    <row r="484" spans="1:14" s="5" customFormat="1" ht="15.75" customHeight="1" x14ac:dyDescent="0.25">
      <c r="A484" s="1"/>
      <c r="B484" s="1"/>
      <c r="C484" s="30" t="s">
        <v>444</v>
      </c>
      <c r="D484" s="39">
        <v>1249</v>
      </c>
      <c r="E484" s="45"/>
      <c r="F484" s="46"/>
      <c r="G484" s="46"/>
      <c r="I484" s="4"/>
      <c r="N484" s="39"/>
    </row>
    <row r="485" spans="1:14" s="5" customFormat="1" ht="15.75" customHeight="1" x14ac:dyDescent="0.25">
      <c r="A485" s="1"/>
      <c r="B485" s="1"/>
      <c r="C485" s="30" t="s">
        <v>445</v>
      </c>
      <c r="D485" s="39">
        <v>3737</v>
      </c>
      <c r="E485" s="45"/>
      <c r="F485" s="46"/>
      <c r="G485" s="46"/>
      <c r="I485" s="4"/>
      <c r="N485" s="39"/>
    </row>
    <row r="486" spans="1:14" s="5" customFormat="1" ht="15.75" customHeight="1" x14ac:dyDescent="0.25">
      <c r="A486" s="1"/>
      <c r="B486" s="1"/>
      <c r="C486" s="30" t="s">
        <v>268</v>
      </c>
      <c r="D486" s="39">
        <v>819</v>
      </c>
      <c r="E486" s="45"/>
      <c r="F486" s="46"/>
      <c r="G486" s="46"/>
      <c r="I486" s="4"/>
      <c r="J486" s="4"/>
      <c r="K486" s="4"/>
      <c r="L486" s="4"/>
      <c r="M486" s="4"/>
      <c r="N486" s="39"/>
    </row>
    <row r="487" spans="1:14" s="5" customFormat="1" ht="15.75" customHeight="1" x14ac:dyDescent="0.25">
      <c r="A487" s="1"/>
      <c r="B487" s="1"/>
      <c r="C487" s="30" t="s">
        <v>446</v>
      </c>
      <c r="D487" s="39">
        <v>1046</v>
      </c>
      <c r="E487" s="45"/>
      <c r="F487" s="46"/>
      <c r="G487" s="46"/>
      <c r="I487" s="4"/>
      <c r="N487" s="39"/>
    </row>
    <row r="488" spans="1:14" s="5" customFormat="1" ht="15.75" customHeight="1" x14ac:dyDescent="0.25">
      <c r="A488" s="1"/>
      <c r="B488" s="1"/>
      <c r="C488" s="30" t="s">
        <v>447</v>
      </c>
      <c r="D488" s="39">
        <v>2625</v>
      </c>
      <c r="E488" s="45"/>
      <c r="F488" s="46"/>
      <c r="G488" s="46"/>
      <c r="I488" s="4"/>
      <c r="N488" s="39"/>
    </row>
    <row r="489" spans="1:14" s="5" customFormat="1" ht="15.75" customHeight="1" x14ac:dyDescent="0.25">
      <c r="A489" s="1"/>
      <c r="B489" s="1"/>
      <c r="C489" s="30" t="s">
        <v>95</v>
      </c>
      <c r="D489" s="39">
        <v>2848</v>
      </c>
      <c r="E489" s="45"/>
      <c r="F489" s="46"/>
      <c r="G489" s="46"/>
      <c r="I489" s="4"/>
      <c r="N489" s="39"/>
    </row>
    <row r="490" spans="1:14" s="5" customFormat="1" ht="15.75" customHeight="1" x14ac:dyDescent="0.25">
      <c r="A490" s="1"/>
      <c r="B490" s="1"/>
      <c r="C490" s="30" t="s">
        <v>448</v>
      </c>
      <c r="D490" s="39">
        <v>1226</v>
      </c>
      <c r="E490" s="45"/>
      <c r="F490" s="46"/>
      <c r="G490" s="46"/>
      <c r="I490" s="4"/>
      <c r="N490" s="39"/>
    </row>
    <row r="491" spans="1:14" s="5" customFormat="1" ht="15.75" customHeight="1" x14ac:dyDescent="0.25">
      <c r="A491" s="1"/>
      <c r="B491" s="1"/>
      <c r="C491" s="49"/>
      <c r="D491" s="38"/>
      <c r="E491" s="45"/>
      <c r="F491" s="46"/>
      <c r="G491" s="46"/>
      <c r="I491" s="4"/>
      <c r="N491" s="38"/>
    </row>
    <row r="492" spans="1:14" s="4" customFormat="1" ht="15.75" customHeight="1" x14ac:dyDescent="0.25">
      <c r="A492" s="1"/>
      <c r="B492" s="1"/>
      <c r="C492" s="29" t="s">
        <v>2398</v>
      </c>
      <c r="D492" s="38">
        <f>SUM(D493:D545)</f>
        <v>66084</v>
      </c>
      <c r="E492" s="45"/>
      <c r="F492" s="46"/>
      <c r="G492" s="46"/>
      <c r="J492" s="5"/>
      <c r="K492" s="5"/>
      <c r="L492" s="5"/>
      <c r="M492" s="5"/>
      <c r="N492" s="38"/>
    </row>
    <row r="493" spans="1:14" s="5" customFormat="1" ht="15.75" customHeight="1" x14ac:dyDescent="0.25">
      <c r="A493" s="1"/>
      <c r="B493" s="1"/>
      <c r="C493" s="30" t="s">
        <v>449</v>
      </c>
      <c r="D493" s="39">
        <v>577</v>
      </c>
      <c r="E493" s="45"/>
      <c r="F493" s="46"/>
      <c r="G493" s="46"/>
      <c r="I493" s="4"/>
      <c r="N493" s="39"/>
    </row>
    <row r="494" spans="1:14" s="5" customFormat="1" ht="15.75" customHeight="1" x14ac:dyDescent="0.25">
      <c r="A494" s="1"/>
      <c r="B494" s="1"/>
      <c r="C494" s="30" t="s">
        <v>450</v>
      </c>
      <c r="D494" s="39">
        <v>2906</v>
      </c>
      <c r="E494" s="45"/>
      <c r="F494" s="46"/>
      <c r="G494" s="46"/>
      <c r="I494" s="4"/>
      <c r="N494" s="39"/>
    </row>
    <row r="495" spans="1:14" s="5" customFormat="1" ht="15.75" customHeight="1" x14ac:dyDescent="0.25">
      <c r="A495" s="1"/>
      <c r="B495" s="1"/>
      <c r="C495" s="30" t="s">
        <v>451</v>
      </c>
      <c r="D495" s="39">
        <v>875</v>
      </c>
      <c r="E495" s="45"/>
      <c r="F495" s="46"/>
      <c r="G495" s="46"/>
      <c r="I495" s="4"/>
      <c r="N495" s="39"/>
    </row>
    <row r="496" spans="1:14" s="5" customFormat="1" ht="15.75" customHeight="1" x14ac:dyDescent="0.25">
      <c r="A496" s="1"/>
      <c r="B496" s="1"/>
      <c r="C496" s="30" t="s">
        <v>249</v>
      </c>
      <c r="D496" s="39">
        <v>960</v>
      </c>
      <c r="E496" s="45"/>
      <c r="F496" s="46"/>
      <c r="G496" s="46"/>
      <c r="I496" s="4"/>
      <c r="N496" s="39"/>
    </row>
    <row r="497" spans="1:14" s="5" customFormat="1" ht="15.75" customHeight="1" x14ac:dyDescent="0.25">
      <c r="A497" s="1"/>
      <c r="B497" s="1"/>
      <c r="C497" s="30" t="s">
        <v>93</v>
      </c>
      <c r="D497" s="39">
        <v>3892</v>
      </c>
      <c r="E497" s="45"/>
      <c r="F497" s="46"/>
      <c r="G497" s="46"/>
      <c r="I497" s="4"/>
      <c r="N497" s="39"/>
    </row>
    <row r="498" spans="1:14" s="5" customFormat="1" ht="15.75" customHeight="1" x14ac:dyDescent="0.25">
      <c r="A498" s="1"/>
      <c r="B498" s="1"/>
      <c r="C498" s="30" t="s">
        <v>171</v>
      </c>
      <c r="D498" s="39">
        <v>488</v>
      </c>
      <c r="E498" s="45"/>
      <c r="F498" s="46"/>
      <c r="G498" s="46"/>
      <c r="I498" s="4"/>
      <c r="N498" s="39"/>
    </row>
    <row r="499" spans="1:14" s="5" customFormat="1" ht="15.75" customHeight="1" x14ac:dyDescent="0.25">
      <c r="A499" s="1"/>
      <c r="B499" s="1"/>
      <c r="C499" s="30" t="s">
        <v>452</v>
      </c>
      <c r="D499" s="39">
        <v>864</v>
      </c>
      <c r="E499" s="45"/>
      <c r="F499" s="46"/>
      <c r="G499" s="46"/>
      <c r="I499" s="4"/>
      <c r="N499" s="39"/>
    </row>
    <row r="500" spans="1:14" s="5" customFormat="1" ht="15.75" customHeight="1" x14ac:dyDescent="0.25">
      <c r="A500" s="1"/>
      <c r="B500" s="1"/>
      <c r="C500" s="30" t="s">
        <v>453</v>
      </c>
      <c r="D500" s="39">
        <v>1817</v>
      </c>
      <c r="E500" s="45"/>
      <c r="F500" s="46"/>
      <c r="G500" s="46"/>
      <c r="I500" s="4"/>
      <c r="N500" s="39"/>
    </row>
    <row r="501" spans="1:14" s="5" customFormat="1" ht="15.75" customHeight="1" x14ac:dyDescent="0.25">
      <c r="A501" s="1"/>
      <c r="B501" s="1"/>
      <c r="C501" s="30" t="s">
        <v>138</v>
      </c>
      <c r="D501" s="39">
        <v>440</v>
      </c>
      <c r="E501" s="45"/>
      <c r="F501" s="46"/>
      <c r="G501" s="46"/>
      <c r="I501" s="4"/>
      <c r="N501" s="39"/>
    </row>
    <row r="502" spans="1:14" s="5" customFormat="1" ht="15.75" customHeight="1" x14ac:dyDescent="0.25">
      <c r="A502" s="1"/>
      <c r="B502" s="1"/>
      <c r="C502" s="30" t="s">
        <v>382</v>
      </c>
      <c r="D502" s="39">
        <v>2099</v>
      </c>
      <c r="E502" s="45"/>
      <c r="F502" s="46"/>
      <c r="G502" s="46"/>
      <c r="I502" s="4"/>
      <c r="N502" s="39"/>
    </row>
    <row r="503" spans="1:14" s="5" customFormat="1" ht="15.75" customHeight="1" x14ac:dyDescent="0.25">
      <c r="A503" s="1"/>
      <c r="B503" s="1"/>
      <c r="C503" s="30" t="s">
        <v>454</v>
      </c>
      <c r="D503" s="39">
        <v>322</v>
      </c>
      <c r="E503" s="45"/>
      <c r="F503" s="46"/>
      <c r="G503" s="46"/>
      <c r="I503" s="4"/>
      <c r="N503" s="39"/>
    </row>
    <row r="504" spans="1:14" s="5" customFormat="1" ht="15.75" customHeight="1" x14ac:dyDescent="0.25">
      <c r="A504" s="1"/>
      <c r="B504" s="1"/>
      <c r="C504" s="30" t="s">
        <v>455</v>
      </c>
      <c r="D504" s="39">
        <v>3043</v>
      </c>
      <c r="E504" s="45"/>
      <c r="F504" s="46"/>
      <c r="G504" s="46"/>
      <c r="I504" s="4"/>
      <c r="J504" s="4"/>
      <c r="K504" s="4"/>
      <c r="L504" s="4"/>
      <c r="M504" s="4"/>
      <c r="N504" s="39"/>
    </row>
    <row r="505" spans="1:14" s="5" customFormat="1" ht="15.75" customHeight="1" x14ac:dyDescent="0.25">
      <c r="A505" s="1"/>
      <c r="B505" s="1"/>
      <c r="C505" s="30" t="s">
        <v>456</v>
      </c>
      <c r="D505" s="39">
        <v>896</v>
      </c>
      <c r="E505" s="45"/>
      <c r="F505" s="46"/>
      <c r="G505" s="46"/>
      <c r="I505" s="4"/>
      <c r="N505" s="39"/>
    </row>
    <row r="506" spans="1:14" s="5" customFormat="1" ht="15.75" customHeight="1" x14ac:dyDescent="0.25">
      <c r="A506" s="1"/>
      <c r="B506" s="1"/>
      <c r="C506" s="30" t="s">
        <v>457</v>
      </c>
      <c r="D506" s="39">
        <v>1249</v>
      </c>
      <c r="E506" s="45"/>
      <c r="F506" s="46"/>
      <c r="G506" s="46"/>
      <c r="I506" s="4"/>
      <c r="N506" s="39"/>
    </row>
    <row r="507" spans="1:14" s="5" customFormat="1" ht="15.75" customHeight="1" x14ac:dyDescent="0.25">
      <c r="A507" s="1"/>
      <c r="B507" s="1"/>
      <c r="C507" s="30" t="s">
        <v>290</v>
      </c>
      <c r="D507" s="39">
        <v>910</v>
      </c>
      <c r="E507" s="45"/>
      <c r="F507" s="46"/>
      <c r="G507" s="46"/>
      <c r="I507" s="4"/>
      <c r="N507" s="39"/>
    </row>
    <row r="508" spans="1:14" s="5" customFormat="1" ht="15.75" customHeight="1" x14ac:dyDescent="0.25">
      <c r="A508" s="1"/>
      <c r="B508" s="1"/>
      <c r="C508" s="30" t="s">
        <v>458</v>
      </c>
      <c r="D508" s="39">
        <v>1396</v>
      </c>
      <c r="E508" s="45"/>
      <c r="F508" s="46"/>
      <c r="G508" s="46"/>
      <c r="I508" s="4"/>
      <c r="N508" s="39"/>
    </row>
    <row r="509" spans="1:14" s="5" customFormat="1" ht="15.75" customHeight="1" x14ac:dyDescent="0.25">
      <c r="A509" s="1"/>
      <c r="B509" s="1"/>
      <c r="C509" s="30" t="s">
        <v>459</v>
      </c>
      <c r="D509" s="39">
        <v>602</v>
      </c>
      <c r="E509" s="45"/>
      <c r="F509" s="46"/>
      <c r="G509" s="46"/>
      <c r="I509" s="4"/>
      <c r="N509" s="39"/>
    </row>
    <row r="510" spans="1:14" s="5" customFormat="1" ht="15.75" customHeight="1" x14ac:dyDescent="0.25">
      <c r="A510" s="1"/>
      <c r="B510" s="1"/>
      <c r="C510" s="30" t="s">
        <v>460</v>
      </c>
      <c r="D510" s="39">
        <v>221</v>
      </c>
      <c r="E510" s="45"/>
      <c r="F510" s="46"/>
      <c r="G510" s="46"/>
      <c r="I510" s="4"/>
      <c r="N510" s="39"/>
    </row>
    <row r="511" spans="1:14" s="5" customFormat="1" ht="15.75" customHeight="1" x14ac:dyDescent="0.25">
      <c r="A511" s="1"/>
      <c r="B511" s="1"/>
      <c r="C511" s="30" t="s">
        <v>461</v>
      </c>
      <c r="D511" s="39">
        <v>827</v>
      </c>
      <c r="E511" s="45"/>
      <c r="F511" s="46"/>
      <c r="G511" s="46"/>
      <c r="I511" s="4"/>
      <c r="N511" s="39"/>
    </row>
    <row r="512" spans="1:14" s="5" customFormat="1" ht="15.75" customHeight="1" x14ac:dyDescent="0.25">
      <c r="A512" s="1"/>
      <c r="B512" s="1"/>
      <c r="C512" s="30" t="s">
        <v>224</v>
      </c>
      <c r="D512" s="39">
        <v>687</v>
      </c>
      <c r="E512" s="45"/>
      <c r="F512" s="46"/>
      <c r="G512" s="46"/>
      <c r="I512" s="4"/>
      <c r="N512" s="39"/>
    </row>
    <row r="513" spans="1:14" s="5" customFormat="1" ht="15.75" customHeight="1" x14ac:dyDescent="0.25">
      <c r="A513" s="1"/>
      <c r="B513" s="1"/>
      <c r="C513" s="30" t="s">
        <v>462</v>
      </c>
      <c r="D513" s="39">
        <v>919</v>
      </c>
      <c r="E513" s="45"/>
      <c r="F513" s="46"/>
      <c r="G513" s="46"/>
      <c r="I513" s="4"/>
      <c r="N513" s="39"/>
    </row>
    <row r="514" spans="1:14" s="5" customFormat="1" ht="15.75" customHeight="1" x14ac:dyDescent="0.25">
      <c r="A514" s="1"/>
      <c r="B514" s="1"/>
      <c r="C514" s="30" t="s">
        <v>463</v>
      </c>
      <c r="D514" s="39">
        <v>1475</v>
      </c>
      <c r="E514" s="45"/>
      <c r="F514" s="46"/>
      <c r="G514" s="46"/>
      <c r="I514" s="4"/>
      <c r="N514" s="39"/>
    </row>
    <row r="515" spans="1:14" s="5" customFormat="1" ht="15.75" customHeight="1" x14ac:dyDescent="0.25">
      <c r="A515" s="1"/>
      <c r="B515" s="1"/>
      <c r="C515" s="30" t="s">
        <v>464</v>
      </c>
      <c r="D515" s="39">
        <v>1778</v>
      </c>
      <c r="E515" s="45"/>
      <c r="F515" s="46"/>
      <c r="G515" s="46"/>
      <c r="I515" s="4"/>
      <c r="N515" s="39"/>
    </row>
    <row r="516" spans="1:14" s="5" customFormat="1" ht="15.75" customHeight="1" x14ac:dyDescent="0.25">
      <c r="A516" s="1"/>
      <c r="B516" s="1"/>
      <c r="C516" s="30" t="s">
        <v>465</v>
      </c>
      <c r="D516" s="39">
        <v>1675</v>
      </c>
      <c r="E516" s="45"/>
      <c r="F516" s="46"/>
      <c r="G516" s="46"/>
      <c r="I516" s="4"/>
      <c r="N516" s="39"/>
    </row>
    <row r="517" spans="1:14" s="5" customFormat="1" ht="15.75" customHeight="1" x14ac:dyDescent="0.25">
      <c r="A517" s="1"/>
      <c r="B517" s="1"/>
      <c r="C517" s="30" t="s">
        <v>466</v>
      </c>
      <c r="D517" s="39">
        <v>600</v>
      </c>
      <c r="E517" s="45"/>
      <c r="F517" s="46"/>
      <c r="G517" s="46"/>
      <c r="I517" s="4"/>
      <c r="N517" s="39"/>
    </row>
    <row r="518" spans="1:14" s="5" customFormat="1" ht="15.75" customHeight="1" x14ac:dyDescent="0.25">
      <c r="A518" s="1"/>
      <c r="B518" s="1"/>
      <c r="C518" s="30" t="s">
        <v>467</v>
      </c>
      <c r="D518" s="39">
        <v>2078</v>
      </c>
      <c r="E518" s="45"/>
      <c r="F518" s="46"/>
      <c r="G518" s="46"/>
      <c r="I518" s="4"/>
      <c r="N518" s="39"/>
    </row>
    <row r="519" spans="1:14" s="5" customFormat="1" ht="15.75" customHeight="1" x14ac:dyDescent="0.25">
      <c r="A519" s="1"/>
      <c r="B519" s="1"/>
      <c r="C519" s="30" t="s">
        <v>468</v>
      </c>
      <c r="D519" s="39">
        <v>1223</v>
      </c>
      <c r="E519" s="45"/>
      <c r="F519" s="46"/>
      <c r="G519" s="46"/>
      <c r="I519" s="4"/>
      <c r="N519" s="39"/>
    </row>
    <row r="520" spans="1:14" s="5" customFormat="1" ht="15.75" customHeight="1" x14ac:dyDescent="0.25">
      <c r="A520" s="1"/>
      <c r="B520" s="1"/>
      <c r="C520" s="30" t="s">
        <v>469</v>
      </c>
      <c r="D520" s="39">
        <v>2935</v>
      </c>
      <c r="E520" s="45"/>
      <c r="F520" s="46"/>
      <c r="G520" s="46"/>
      <c r="I520" s="4"/>
      <c r="N520" s="39"/>
    </row>
    <row r="521" spans="1:14" s="5" customFormat="1" ht="15.75" customHeight="1" x14ac:dyDescent="0.25">
      <c r="A521" s="1"/>
      <c r="B521" s="1"/>
      <c r="C521" s="30" t="s">
        <v>470</v>
      </c>
      <c r="D521" s="39">
        <v>294</v>
      </c>
      <c r="E521" s="45"/>
      <c r="F521" s="46"/>
      <c r="G521" s="46"/>
      <c r="I521" s="4"/>
      <c r="N521" s="39"/>
    </row>
    <row r="522" spans="1:14" s="5" customFormat="1" ht="15.75" customHeight="1" x14ac:dyDescent="0.25">
      <c r="A522" s="1"/>
      <c r="B522" s="1"/>
      <c r="C522" s="30" t="s">
        <v>471</v>
      </c>
      <c r="D522" s="39">
        <v>484</v>
      </c>
      <c r="E522" s="45"/>
      <c r="F522" s="46"/>
      <c r="G522" s="46"/>
      <c r="I522" s="4"/>
      <c r="N522" s="39"/>
    </row>
    <row r="523" spans="1:14" s="5" customFormat="1" ht="15.75" customHeight="1" x14ac:dyDescent="0.25">
      <c r="A523" s="1"/>
      <c r="B523" s="1"/>
      <c r="C523" s="30" t="s">
        <v>472</v>
      </c>
      <c r="D523" s="39">
        <v>451</v>
      </c>
      <c r="E523" s="45"/>
      <c r="F523" s="46"/>
      <c r="G523" s="46"/>
      <c r="I523" s="4"/>
      <c r="N523" s="39"/>
    </row>
    <row r="524" spans="1:14" s="5" customFormat="1" ht="15.75" customHeight="1" x14ac:dyDescent="0.25">
      <c r="A524" s="1"/>
      <c r="B524" s="1"/>
      <c r="C524" s="30" t="s">
        <v>473</v>
      </c>
      <c r="D524" s="39">
        <v>1653</v>
      </c>
      <c r="E524" s="45"/>
      <c r="F524" s="46"/>
      <c r="G524" s="46"/>
      <c r="I524" s="4"/>
      <c r="N524" s="39"/>
    </row>
    <row r="525" spans="1:14" s="5" customFormat="1" ht="15.75" customHeight="1" x14ac:dyDescent="0.25">
      <c r="A525" s="1"/>
      <c r="B525" s="1"/>
      <c r="C525" s="30" t="s">
        <v>474</v>
      </c>
      <c r="D525" s="39">
        <v>1633</v>
      </c>
      <c r="E525" s="45"/>
      <c r="F525" s="46"/>
      <c r="G525" s="46"/>
      <c r="I525" s="4"/>
      <c r="N525" s="39"/>
    </row>
    <row r="526" spans="1:14" s="5" customFormat="1" ht="15.75" customHeight="1" x14ac:dyDescent="0.25">
      <c r="A526" s="1"/>
      <c r="B526" s="1"/>
      <c r="C526" s="30" t="s">
        <v>475</v>
      </c>
      <c r="D526" s="39">
        <v>787</v>
      </c>
      <c r="E526" s="45"/>
      <c r="F526" s="46"/>
      <c r="G526" s="46"/>
      <c r="I526" s="4"/>
      <c r="N526" s="39"/>
    </row>
    <row r="527" spans="1:14" s="5" customFormat="1" ht="15.75" customHeight="1" x14ac:dyDescent="0.25">
      <c r="A527" s="1"/>
      <c r="B527" s="1"/>
      <c r="C527" s="30" t="s">
        <v>476</v>
      </c>
      <c r="D527" s="39">
        <v>1488</v>
      </c>
      <c r="E527" s="45"/>
      <c r="F527" s="46"/>
      <c r="G527" s="46"/>
      <c r="I527" s="4"/>
      <c r="N527" s="39"/>
    </row>
    <row r="528" spans="1:14" s="5" customFormat="1" ht="15.75" customHeight="1" x14ac:dyDescent="0.25">
      <c r="A528" s="1"/>
      <c r="B528" s="1"/>
      <c r="C528" s="30" t="s">
        <v>477</v>
      </c>
      <c r="D528" s="39">
        <v>1259</v>
      </c>
      <c r="E528" s="45"/>
      <c r="F528" s="46"/>
      <c r="G528" s="46"/>
      <c r="I528" s="4"/>
      <c r="N528" s="39"/>
    </row>
    <row r="529" spans="1:14" s="5" customFormat="1" ht="15.75" customHeight="1" x14ac:dyDescent="0.25">
      <c r="A529" s="1"/>
      <c r="B529" s="1"/>
      <c r="C529" s="30" t="s">
        <v>478</v>
      </c>
      <c r="D529" s="39">
        <v>714</v>
      </c>
      <c r="E529" s="45"/>
      <c r="F529" s="46"/>
      <c r="G529" s="46"/>
      <c r="I529" s="4"/>
      <c r="N529" s="39"/>
    </row>
    <row r="530" spans="1:14" s="5" customFormat="1" ht="15.75" customHeight="1" x14ac:dyDescent="0.25">
      <c r="A530" s="1"/>
      <c r="B530" s="1"/>
      <c r="C530" s="30" t="s">
        <v>22</v>
      </c>
      <c r="D530" s="39">
        <v>903</v>
      </c>
      <c r="E530" s="45"/>
      <c r="F530" s="46"/>
      <c r="G530" s="46"/>
      <c r="I530" s="4"/>
      <c r="N530" s="39"/>
    </row>
    <row r="531" spans="1:14" s="5" customFormat="1" ht="15.75" customHeight="1" x14ac:dyDescent="0.25">
      <c r="A531" s="1"/>
      <c r="B531" s="1"/>
      <c r="C531" s="30" t="s">
        <v>479</v>
      </c>
      <c r="D531" s="39">
        <v>1934</v>
      </c>
      <c r="E531" s="45"/>
      <c r="F531" s="46"/>
      <c r="G531" s="46"/>
      <c r="I531" s="4"/>
      <c r="N531" s="39"/>
    </row>
    <row r="532" spans="1:14" s="5" customFormat="1" ht="15.75" customHeight="1" x14ac:dyDescent="0.25">
      <c r="A532" s="1"/>
      <c r="B532" s="1"/>
      <c r="C532" s="30" t="s">
        <v>17</v>
      </c>
      <c r="D532" s="39">
        <v>1187</v>
      </c>
      <c r="E532" s="45"/>
      <c r="F532" s="46"/>
      <c r="G532" s="46"/>
      <c r="I532" s="4"/>
      <c r="N532" s="39"/>
    </row>
    <row r="533" spans="1:14" s="5" customFormat="1" ht="15.75" customHeight="1" x14ac:dyDescent="0.25">
      <c r="A533" s="1"/>
      <c r="B533" s="1"/>
      <c r="C533" s="30" t="s">
        <v>3</v>
      </c>
      <c r="D533" s="39">
        <v>1010</v>
      </c>
      <c r="E533" s="45"/>
      <c r="F533" s="46"/>
      <c r="G533" s="46"/>
      <c r="I533" s="4"/>
      <c r="N533" s="39"/>
    </row>
    <row r="534" spans="1:14" s="5" customFormat="1" ht="15.75" customHeight="1" x14ac:dyDescent="0.25">
      <c r="A534" s="1"/>
      <c r="B534" s="1"/>
      <c r="C534" s="30" t="s">
        <v>5</v>
      </c>
      <c r="D534" s="39">
        <v>1518</v>
      </c>
      <c r="E534" s="45"/>
      <c r="F534" s="46"/>
      <c r="G534" s="46"/>
      <c r="I534" s="4"/>
      <c r="N534" s="39"/>
    </row>
    <row r="535" spans="1:14" s="5" customFormat="1" ht="15.75" customHeight="1" x14ac:dyDescent="0.25">
      <c r="A535" s="1"/>
      <c r="B535" s="1"/>
      <c r="C535" s="30" t="s">
        <v>6</v>
      </c>
      <c r="D535" s="39">
        <v>738</v>
      </c>
      <c r="E535" s="45"/>
      <c r="F535" s="46"/>
      <c r="G535" s="46"/>
      <c r="I535" s="4"/>
      <c r="N535" s="39"/>
    </row>
    <row r="536" spans="1:14" s="5" customFormat="1" ht="15.75" customHeight="1" x14ac:dyDescent="0.25">
      <c r="A536" s="1"/>
      <c r="B536" s="1"/>
      <c r="C536" s="30" t="s">
        <v>10</v>
      </c>
      <c r="D536" s="39">
        <v>1578</v>
      </c>
      <c r="E536" s="45"/>
      <c r="F536" s="46"/>
      <c r="G536" s="46"/>
      <c r="I536" s="4"/>
      <c r="N536" s="39"/>
    </row>
    <row r="537" spans="1:14" s="5" customFormat="1" ht="15.75" customHeight="1" x14ac:dyDescent="0.25">
      <c r="A537" s="1"/>
      <c r="B537" s="1"/>
      <c r="C537" s="30" t="s">
        <v>4</v>
      </c>
      <c r="D537" s="39">
        <v>738</v>
      </c>
      <c r="E537" s="45"/>
      <c r="F537" s="46"/>
      <c r="G537" s="46"/>
      <c r="I537" s="4"/>
      <c r="N537" s="39"/>
    </row>
    <row r="538" spans="1:14" s="5" customFormat="1" ht="15.75" customHeight="1" x14ac:dyDescent="0.25">
      <c r="A538" s="1"/>
      <c r="B538" s="1"/>
      <c r="C538" s="30" t="s">
        <v>278</v>
      </c>
      <c r="D538" s="39">
        <v>1840</v>
      </c>
      <c r="E538" s="45"/>
      <c r="F538" s="46"/>
      <c r="G538" s="46"/>
      <c r="I538" s="4"/>
      <c r="N538" s="39"/>
    </row>
    <row r="539" spans="1:14" s="5" customFormat="1" ht="15.75" customHeight="1" x14ac:dyDescent="0.25">
      <c r="A539" s="1"/>
      <c r="B539" s="1"/>
      <c r="C539" s="30" t="s">
        <v>480</v>
      </c>
      <c r="D539" s="39">
        <v>836</v>
      </c>
      <c r="E539" s="45"/>
      <c r="F539" s="46"/>
      <c r="G539" s="46"/>
      <c r="I539" s="4"/>
      <c r="N539" s="39"/>
    </row>
    <row r="540" spans="1:14" s="5" customFormat="1" ht="15.75" customHeight="1" x14ac:dyDescent="0.25">
      <c r="A540" s="1"/>
      <c r="B540" s="1"/>
      <c r="C540" s="30" t="s">
        <v>57</v>
      </c>
      <c r="D540" s="39">
        <v>740</v>
      </c>
      <c r="E540" s="45"/>
      <c r="F540" s="46"/>
      <c r="G540" s="46"/>
      <c r="I540" s="4"/>
      <c r="N540" s="39"/>
    </row>
    <row r="541" spans="1:14" s="5" customFormat="1" ht="15.75" customHeight="1" x14ac:dyDescent="0.25">
      <c r="A541" s="1"/>
      <c r="B541" s="1"/>
      <c r="C541" s="30" t="s">
        <v>481</v>
      </c>
      <c r="D541" s="39">
        <v>1184</v>
      </c>
      <c r="E541" s="45"/>
      <c r="F541" s="46"/>
      <c r="G541" s="46"/>
      <c r="I541" s="4"/>
      <c r="N541" s="39"/>
    </row>
    <row r="542" spans="1:14" s="5" customFormat="1" ht="15.75" customHeight="1" x14ac:dyDescent="0.25">
      <c r="A542" s="1"/>
      <c r="B542" s="1"/>
      <c r="C542" s="30" t="s">
        <v>482</v>
      </c>
      <c r="D542" s="39">
        <v>1694</v>
      </c>
      <c r="E542" s="45"/>
      <c r="F542" s="46"/>
      <c r="G542" s="46"/>
      <c r="I542" s="4"/>
      <c r="N542" s="39"/>
    </row>
    <row r="543" spans="1:14" s="5" customFormat="1" ht="15.75" customHeight="1" x14ac:dyDescent="0.25">
      <c r="A543" s="1"/>
      <c r="B543" s="1"/>
      <c r="C543" s="30" t="s">
        <v>483</v>
      </c>
      <c r="D543" s="39">
        <v>1541</v>
      </c>
      <c r="E543" s="45"/>
      <c r="F543" s="46"/>
      <c r="G543" s="46"/>
      <c r="I543" s="4"/>
      <c r="N543" s="39"/>
    </row>
    <row r="544" spans="1:14" s="5" customFormat="1" ht="15.75" customHeight="1" x14ac:dyDescent="0.25">
      <c r="A544" s="1"/>
      <c r="B544" s="1"/>
      <c r="C544" s="30" t="s">
        <v>484</v>
      </c>
      <c r="D544" s="39">
        <v>1295</v>
      </c>
      <c r="E544" s="45"/>
      <c r="F544" s="46"/>
      <c r="G544" s="46"/>
      <c r="I544" s="4"/>
      <c r="N544" s="39"/>
    </row>
    <row r="545" spans="1:14" s="5" customFormat="1" ht="15.75" customHeight="1" x14ac:dyDescent="0.25">
      <c r="A545" s="1"/>
      <c r="B545" s="1"/>
      <c r="C545" s="30" t="s">
        <v>485</v>
      </c>
      <c r="D545" s="39">
        <v>831</v>
      </c>
      <c r="E545" s="45"/>
      <c r="F545" s="46"/>
      <c r="G545" s="46"/>
      <c r="I545" s="4"/>
      <c r="N545" s="39"/>
    </row>
    <row r="546" spans="1:14" s="5" customFormat="1" ht="15.75" customHeight="1" x14ac:dyDescent="0.25">
      <c r="A546" s="1"/>
      <c r="B546" s="1"/>
      <c r="C546" s="49"/>
      <c r="D546" s="39"/>
      <c r="E546" s="45"/>
      <c r="F546" s="46"/>
      <c r="G546" s="46"/>
      <c r="I546" s="4"/>
      <c r="N546" s="39"/>
    </row>
    <row r="547" spans="1:14" s="4" customFormat="1" ht="15.75" customHeight="1" x14ac:dyDescent="0.25">
      <c r="A547" s="1"/>
      <c r="B547" s="1"/>
      <c r="C547" s="29" t="s">
        <v>2399</v>
      </c>
      <c r="D547" s="38">
        <f>SUM(D548:D580)</f>
        <v>49070</v>
      </c>
      <c r="E547" s="45"/>
      <c r="F547" s="46"/>
      <c r="G547" s="46"/>
      <c r="J547" s="5"/>
      <c r="K547" s="5"/>
      <c r="L547" s="5"/>
      <c r="M547" s="5"/>
      <c r="N547" s="38"/>
    </row>
    <row r="548" spans="1:14" s="5" customFormat="1" ht="15.75" customHeight="1" x14ac:dyDescent="0.25">
      <c r="A548" s="1"/>
      <c r="B548" s="1"/>
      <c r="C548" s="30" t="s">
        <v>486</v>
      </c>
      <c r="D548" s="39">
        <v>1237</v>
      </c>
      <c r="E548" s="45"/>
      <c r="F548" s="46"/>
      <c r="G548" s="46"/>
      <c r="I548" s="4"/>
      <c r="N548" s="39"/>
    </row>
    <row r="549" spans="1:14" s="5" customFormat="1" ht="15.75" customHeight="1" x14ac:dyDescent="0.25">
      <c r="A549" s="1"/>
      <c r="B549" s="1"/>
      <c r="C549" s="30" t="s">
        <v>487</v>
      </c>
      <c r="D549" s="39">
        <v>846</v>
      </c>
      <c r="E549" s="45"/>
      <c r="F549" s="46"/>
      <c r="G549" s="46"/>
      <c r="I549" s="4"/>
      <c r="N549" s="39"/>
    </row>
    <row r="550" spans="1:14" s="5" customFormat="1" ht="15.75" customHeight="1" x14ac:dyDescent="0.25">
      <c r="A550" s="1"/>
      <c r="B550" s="1"/>
      <c r="C550" s="30" t="s">
        <v>488</v>
      </c>
      <c r="D550" s="39">
        <v>2167</v>
      </c>
      <c r="E550" s="45"/>
      <c r="F550" s="46"/>
      <c r="G550" s="46"/>
      <c r="I550" s="4"/>
      <c r="N550" s="39"/>
    </row>
    <row r="551" spans="1:14" s="5" customFormat="1" ht="15.75" customHeight="1" x14ac:dyDescent="0.25">
      <c r="A551" s="1"/>
      <c r="B551" s="1"/>
      <c r="C551" s="30" t="s">
        <v>489</v>
      </c>
      <c r="D551" s="39">
        <v>631</v>
      </c>
      <c r="E551" s="45"/>
      <c r="F551" s="46"/>
      <c r="G551" s="46"/>
      <c r="I551" s="4"/>
      <c r="N551" s="39"/>
    </row>
    <row r="552" spans="1:14" s="5" customFormat="1" ht="15.75" customHeight="1" x14ac:dyDescent="0.25">
      <c r="A552" s="1"/>
      <c r="B552" s="1"/>
      <c r="C552" s="30" t="s">
        <v>490</v>
      </c>
      <c r="D552" s="39">
        <v>3662</v>
      </c>
      <c r="E552" s="45"/>
      <c r="F552" s="46"/>
      <c r="G552" s="46"/>
      <c r="I552" s="4"/>
      <c r="N552" s="39"/>
    </row>
    <row r="553" spans="1:14" s="5" customFormat="1" ht="15.75" customHeight="1" x14ac:dyDescent="0.25">
      <c r="A553" s="1"/>
      <c r="B553" s="1"/>
      <c r="C553" s="30" t="s">
        <v>491</v>
      </c>
      <c r="D553" s="39">
        <v>2581</v>
      </c>
      <c r="E553" s="45"/>
      <c r="F553" s="46"/>
      <c r="G553" s="46"/>
      <c r="I553" s="4"/>
      <c r="N553" s="39"/>
    </row>
    <row r="554" spans="1:14" s="5" customFormat="1" ht="15.75" customHeight="1" x14ac:dyDescent="0.25">
      <c r="A554" s="1"/>
      <c r="B554" s="1"/>
      <c r="C554" s="30" t="s">
        <v>32</v>
      </c>
      <c r="D554" s="39">
        <v>1147</v>
      </c>
      <c r="E554" s="45"/>
      <c r="F554" s="46"/>
      <c r="G554" s="46"/>
      <c r="I554" s="4"/>
      <c r="N554" s="39"/>
    </row>
    <row r="555" spans="1:14" s="5" customFormat="1" ht="15.75" customHeight="1" x14ac:dyDescent="0.25">
      <c r="A555" s="1"/>
      <c r="B555" s="1"/>
      <c r="C555" s="30" t="s">
        <v>441</v>
      </c>
      <c r="D555" s="39">
        <v>474</v>
      </c>
      <c r="E555" s="45"/>
      <c r="F555" s="46"/>
      <c r="G555" s="46"/>
      <c r="I555" s="4"/>
      <c r="N555" s="39"/>
    </row>
    <row r="556" spans="1:14" s="5" customFormat="1" ht="15.75" customHeight="1" x14ac:dyDescent="0.25">
      <c r="A556" s="1"/>
      <c r="B556" s="1"/>
      <c r="C556" s="30" t="s">
        <v>492</v>
      </c>
      <c r="D556" s="39">
        <v>5548</v>
      </c>
      <c r="E556" s="45"/>
      <c r="F556" s="46"/>
      <c r="G556" s="46"/>
      <c r="I556" s="4"/>
      <c r="N556" s="39"/>
    </row>
    <row r="557" spans="1:14" s="5" customFormat="1" ht="15.75" customHeight="1" x14ac:dyDescent="0.25">
      <c r="A557" s="1"/>
      <c r="B557" s="1"/>
      <c r="C557" s="30" t="s">
        <v>493</v>
      </c>
      <c r="D557" s="39">
        <v>1765</v>
      </c>
      <c r="E557" s="45"/>
      <c r="F557" s="46"/>
      <c r="G557" s="46"/>
      <c r="I557" s="4"/>
      <c r="N557" s="39"/>
    </row>
    <row r="558" spans="1:14" s="5" customFormat="1" ht="15.75" customHeight="1" x14ac:dyDescent="0.25">
      <c r="A558" s="1"/>
      <c r="B558" s="1"/>
      <c r="C558" s="30" t="s">
        <v>494</v>
      </c>
      <c r="D558" s="39">
        <v>1402</v>
      </c>
      <c r="E558" s="45"/>
      <c r="F558" s="46"/>
      <c r="G558" s="46"/>
      <c r="I558" s="4"/>
      <c r="N558" s="39"/>
    </row>
    <row r="559" spans="1:14" s="5" customFormat="1" ht="15.75" customHeight="1" x14ac:dyDescent="0.25">
      <c r="A559" s="1"/>
      <c r="B559" s="1"/>
      <c r="C559" s="30" t="s">
        <v>495</v>
      </c>
      <c r="D559" s="39">
        <v>1366</v>
      </c>
      <c r="E559" s="45"/>
      <c r="F559" s="46"/>
      <c r="G559" s="46"/>
      <c r="I559" s="4"/>
      <c r="N559" s="39"/>
    </row>
    <row r="560" spans="1:14" s="5" customFormat="1" ht="15.75" customHeight="1" x14ac:dyDescent="0.25">
      <c r="A560" s="1"/>
      <c r="B560" s="1"/>
      <c r="C560" s="30" t="s">
        <v>496</v>
      </c>
      <c r="D560" s="39">
        <v>554</v>
      </c>
      <c r="E560" s="45"/>
      <c r="F560" s="46"/>
      <c r="G560" s="46"/>
      <c r="I560" s="4"/>
      <c r="J560" s="4"/>
      <c r="K560" s="4"/>
      <c r="L560" s="4"/>
      <c r="M560" s="4"/>
      <c r="N560" s="39"/>
    </row>
    <row r="561" spans="1:14" s="5" customFormat="1" ht="15.75" customHeight="1" x14ac:dyDescent="0.25">
      <c r="A561" s="1"/>
      <c r="B561" s="1"/>
      <c r="C561" s="30" t="s">
        <v>497</v>
      </c>
      <c r="D561" s="39">
        <v>1124</v>
      </c>
      <c r="E561" s="45"/>
      <c r="F561" s="46"/>
      <c r="G561" s="46"/>
      <c r="I561" s="4"/>
      <c r="N561" s="39"/>
    </row>
    <row r="562" spans="1:14" s="5" customFormat="1" ht="15.75" customHeight="1" x14ac:dyDescent="0.25">
      <c r="A562" s="1"/>
      <c r="B562" s="1"/>
      <c r="C562" s="30" t="s">
        <v>498</v>
      </c>
      <c r="D562" s="39">
        <v>2174</v>
      </c>
      <c r="E562" s="45"/>
      <c r="F562" s="46"/>
      <c r="G562" s="46"/>
      <c r="I562" s="4"/>
      <c r="N562" s="39"/>
    </row>
    <row r="563" spans="1:14" s="5" customFormat="1" ht="15.75" customHeight="1" x14ac:dyDescent="0.25">
      <c r="A563" s="1"/>
      <c r="B563" s="1"/>
      <c r="C563" s="30" t="s">
        <v>322</v>
      </c>
      <c r="D563" s="39">
        <v>514</v>
      </c>
      <c r="E563" s="45"/>
      <c r="F563" s="46"/>
      <c r="G563" s="46"/>
      <c r="I563" s="4"/>
      <c r="N563" s="39"/>
    </row>
    <row r="564" spans="1:14" s="5" customFormat="1" ht="15.75" customHeight="1" x14ac:dyDescent="0.25">
      <c r="A564" s="1"/>
      <c r="B564" s="1"/>
      <c r="C564" s="30" t="s">
        <v>153</v>
      </c>
      <c r="D564" s="39">
        <v>1432</v>
      </c>
      <c r="E564" s="45"/>
      <c r="F564" s="46"/>
      <c r="G564" s="46"/>
      <c r="I564" s="4"/>
      <c r="N564" s="39"/>
    </row>
    <row r="565" spans="1:14" s="5" customFormat="1" ht="15.75" customHeight="1" x14ac:dyDescent="0.25">
      <c r="A565" s="1"/>
      <c r="B565" s="1"/>
      <c r="C565" s="30" t="s">
        <v>499</v>
      </c>
      <c r="D565" s="39">
        <v>783</v>
      </c>
      <c r="E565" s="45"/>
      <c r="F565" s="46"/>
      <c r="G565" s="46"/>
      <c r="I565" s="4"/>
      <c r="N565" s="39"/>
    </row>
    <row r="566" spans="1:14" s="5" customFormat="1" ht="15.75" customHeight="1" x14ac:dyDescent="0.25">
      <c r="A566" s="1"/>
      <c r="B566" s="1"/>
      <c r="C566" s="30" t="s">
        <v>500</v>
      </c>
      <c r="D566" s="39">
        <v>870</v>
      </c>
      <c r="E566" s="45"/>
      <c r="F566" s="46"/>
      <c r="G566" s="46"/>
      <c r="I566" s="4"/>
      <c r="N566" s="39"/>
    </row>
    <row r="567" spans="1:14" s="5" customFormat="1" ht="15.75" customHeight="1" x14ac:dyDescent="0.25">
      <c r="A567" s="1"/>
      <c r="B567" s="1"/>
      <c r="C567" s="30" t="s">
        <v>501</v>
      </c>
      <c r="D567" s="39">
        <v>611</v>
      </c>
      <c r="E567" s="45"/>
      <c r="F567" s="46"/>
      <c r="G567" s="46"/>
      <c r="I567" s="4"/>
      <c r="N567" s="39"/>
    </row>
    <row r="568" spans="1:14" s="5" customFormat="1" ht="15.75" customHeight="1" x14ac:dyDescent="0.25">
      <c r="A568" s="1"/>
      <c r="B568" s="1"/>
      <c r="C568" s="30" t="s">
        <v>398</v>
      </c>
      <c r="D568" s="39">
        <v>1247</v>
      </c>
      <c r="E568" s="45"/>
      <c r="F568" s="46"/>
      <c r="G568" s="46"/>
      <c r="I568" s="4"/>
      <c r="N568" s="39"/>
    </row>
    <row r="569" spans="1:14" s="5" customFormat="1" ht="15.75" customHeight="1" x14ac:dyDescent="0.25">
      <c r="A569" s="1"/>
      <c r="B569" s="1"/>
      <c r="C569" s="30" t="s">
        <v>502</v>
      </c>
      <c r="D569" s="39">
        <v>650</v>
      </c>
      <c r="E569" s="45"/>
      <c r="F569" s="46"/>
      <c r="G569" s="46"/>
      <c r="I569" s="4"/>
      <c r="N569" s="39"/>
    </row>
    <row r="570" spans="1:14" s="5" customFormat="1" ht="15.75" customHeight="1" x14ac:dyDescent="0.25">
      <c r="A570" s="1"/>
      <c r="B570" s="1"/>
      <c r="C570" s="30" t="s">
        <v>24</v>
      </c>
      <c r="D570" s="39">
        <v>4411</v>
      </c>
      <c r="E570" s="45"/>
      <c r="F570" s="46"/>
      <c r="G570" s="46"/>
      <c r="I570" s="4"/>
      <c r="N570" s="39"/>
    </row>
    <row r="571" spans="1:14" s="5" customFormat="1" ht="15.75" customHeight="1" x14ac:dyDescent="0.25">
      <c r="A571" s="1"/>
      <c r="B571" s="1"/>
      <c r="C571" s="30" t="s">
        <v>25</v>
      </c>
      <c r="D571" s="39">
        <v>1454</v>
      </c>
      <c r="E571" s="45"/>
      <c r="F571" s="46"/>
      <c r="G571" s="46"/>
      <c r="I571" s="4"/>
      <c r="N571" s="39"/>
    </row>
    <row r="572" spans="1:14" s="5" customFormat="1" ht="15.75" customHeight="1" x14ac:dyDescent="0.25">
      <c r="A572" s="1"/>
      <c r="B572" s="1"/>
      <c r="C572" s="30" t="s">
        <v>26</v>
      </c>
      <c r="D572" s="39">
        <v>873</v>
      </c>
      <c r="E572" s="45"/>
      <c r="F572" s="46"/>
      <c r="G572" s="46"/>
      <c r="I572" s="4"/>
      <c r="N572" s="39"/>
    </row>
    <row r="573" spans="1:14" s="5" customFormat="1" ht="15.75" customHeight="1" x14ac:dyDescent="0.25">
      <c r="A573" s="1"/>
      <c r="B573" s="1"/>
      <c r="C573" s="30" t="s">
        <v>27</v>
      </c>
      <c r="D573" s="39">
        <v>1631</v>
      </c>
      <c r="E573" s="45"/>
      <c r="F573" s="46"/>
      <c r="G573" s="46"/>
      <c r="I573" s="4"/>
      <c r="N573" s="39"/>
    </row>
    <row r="574" spans="1:14" s="5" customFormat="1" ht="15.75" customHeight="1" x14ac:dyDescent="0.25">
      <c r="A574" s="1"/>
      <c r="B574" s="1"/>
      <c r="C574" s="30" t="s">
        <v>47</v>
      </c>
      <c r="D574" s="39">
        <v>2230</v>
      </c>
      <c r="E574" s="45"/>
      <c r="F574" s="46"/>
      <c r="G574" s="46"/>
      <c r="I574" s="4"/>
      <c r="N574" s="39"/>
    </row>
    <row r="575" spans="1:14" s="5" customFormat="1" ht="15.75" customHeight="1" x14ac:dyDescent="0.25">
      <c r="A575" s="1"/>
      <c r="B575" s="1"/>
      <c r="C575" s="30" t="s">
        <v>361</v>
      </c>
      <c r="D575" s="39">
        <v>820</v>
      </c>
      <c r="E575" s="45"/>
      <c r="F575" s="46"/>
      <c r="G575" s="46"/>
      <c r="I575" s="4"/>
      <c r="N575" s="39"/>
    </row>
    <row r="576" spans="1:14" s="5" customFormat="1" ht="15.75" customHeight="1" x14ac:dyDescent="0.25">
      <c r="A576" s="1"/>
      <c r="B576" s="1"/>
      <c r="C576" s="30" t="s">
        <v>83</v>
      </c>
      <c r="D576" s="39">
        <v>601</v>
      </c>
      <c r="E576" s="45"/>
      <c r="F576" s="46"/>
      <c r="G576" s="46"/>
      <c r="I576" s="4"/>
      <c r="N576" s="39"/>
    </row>
    <row r="577" spans="1:14" s="5" customFormat="1" ht="15.75" customHeight="1" x14ac:dyDescent="0.25">
      <c r="A577" s="1"/>
      <c r="B577" s="1"/>
      <c r="C577" s="30" t="s">
        <v>503</v>
      </c>
      <c r="D577" s="39">
        <v>529</v>
      </c>
      <c r="E577" s="45"/>
      <c r="F577" s="46"/>
      <c r="G577" s="46"/>
      <c r="I577" s="4"/>
      <c r="N577" s="39"/>
    </row>
    <row r="578" spans="1:14" s="5" customFormat="1" ht="15.75" customHeight="1" x14ac:dyDescent="0.25">
      <c r="A578" s="1"/>
      <c r="B578" s="1"/>
      <c r="C578" s="30" t="s">
        <v>504</v>
      </c>
      <c r="D578" s="39">
        <v>985</v>
      </c>
      <c r="E578" s="45"/>
      <c r="F578" s="46"/>
      <c r="G578" s="46"/>
      <c r="I578" s="4"/>
      <c r="N578" s="39"/>
    </row>
    <row r="579" spans="1:14" s="5" customFormat="1" ht="15.75" customHeight="1" x14ac:dyDescent="0.25">
      <c r="A579" s="1"/>
      <c r="B579" s="1"/>
      <c r="C579" s="30" t="s">
        <v>505</v>
      </c>
      <c r="D579" s="39">
        <v>728</v>
      </c>
      <c r="E579" s="45"/>
      <c r="F579" s="46"/>
      <c r="G579" s="46"/>
      <c r="I579" s="4"/>
      <c r="N579" s="39"/>
    </row>
    <row r="580" spans="1:14" s="5" customFormat="1" ht="15.75" customHeight="1" x14ac:dyDescent="0.25">
      <c r="A580" s="1"/>
      <c r="B580" s="1"/>
      <c r="C580" s="30" t="s">
        <v>523</v>
      </c>
      <c r="D580" s="39">
        <v>2023</v>
      </c>
      <c r="E580" s="45"/>
      <c r="F580" s="46"/>
      <c r="G580" s="46"/>
      <c r="I580" s="4"/>
      <c r="N580" s="39"/>
    </row>
    <row r="581" spans="1:14" s="5" customFormat="1" ht="15.75" customHeight="1" x14ac:dyDescent="0.25">
      <c r="A581" s="1"/>
      <c r="B581" s="1"/>
      <c r="C581" s="30"/>
      <c r="D581" s="39"/>
      <c r="E581" s="45"/>
      <c r="F581" s="46"/>
      <c r="G581" s="46"/>
      <c r="I581" s="4"/>
      <c r="N581" s="39"/>
    </row>
    <row r="582" spans="1:14" s="5" customFormat="1" ht="15.75" customHeight="1" x14ac:dyDescent="0.25">
      <c r="A582" s="1"/>
      <c r="B582" s="1"/>
      <c r="C582" s="49"/>
      <c r="D582" s="39"/>
      <c r="E582" s="45"/>
      <c r="F582" s="46"/>
      <c r="G582" s="46"/>
      <c r="I582" s="4"/>
      <c r="N582" s="39"/>
    </row>
    <row r="583" spans="1:14" s="4" customFormat="1" ht="15.75" customHeight="1" x14ac:dyDescent="0.25">
      <c r="A583" s="1"/>
      <c r="B583" s="1"/>
      <c r="C583" s="29" t="s">
        <v>2400</v>
      </c>
      <c r="D583" s="38">
        <f>SUM(D584:D627)</f>
        <v>89176</v>
      </c>
      <c r="E583" s="45"/>
      <c r="F583" s="46"/>
      <c r="G583" s="46"/>
      <c r="J583" s="5"/>
      <c r="K583" s="5"/>
      <c r="L583" s="5"/>
      <c r="M583" s="5"/>
      <c r="N583" s="38"/>
    </row>
    <row r="584" spans="1:14" s="5" customFormat="1" ht="15.75" customHeight="1" x14ac:dyDescent="0.25">
      <c r="A584" s="1"/>
      <c r="B584" s="1"/>
      <c r="C584" s="30" t="s">
        <v>126</v>
      </c>
      <c r="D584" s="39">
        <v>3391</v>
      </c>
      <c r="E584" s="45"/>
      <c r="F584" s="46"/>
      <c r="G584" s="46"/>
      <c r="I584" s="4"/>
      <c r="N584" s="39"/>
    </row>
    <row r="585" spans="1:14" s="5" customFormat="1" ht="15.75" customHeight="1" x14ac:dyDescent="0.25">
      <c r="A585" s="1"/>
      <c r="B585" s="1"/>
      <c r="C585" s="30" t="s">
        <v>506</v>
      </c>
      <c r="D585" s="39">
        <v>2626</v>
      </c>
      <c r="E585" s="45"/>
      <c r="F585" s="46"/>
      <c r="G585" s="46"/>
      <c r="I585" s="4"/>
      <c r="N585" s="39"/>
    </row>
    <row r="586" spans="1:14" s="5" customFormat="1" ht="15.75" customHeight="1" x14ac:dyDescent="0.25">
      <c r="A586" s="1"/>
      <c r="B586" s="1"/>
      <c r="C586" s="30" t="s">
        <v>507</v>
      </c>
      <c r="D586" s="39">
        <v>1517</v>
      </c>
      <c r="E586" s="45"/>
      <c r="F586" s="46"/>
      <c r="G586" s="46"/>
      <c r="I586" s="4"/>
      <c r="N586" s="39"/>
    </row>
    <row r="587" spans="1:14" s="5" customFormat="1" ht="15.75" customHeight="1" x14ac:dyDescent="0.25">
      <c r="A587" s="1"/>
      <c r="B587" s="1"/>
      <c r="C587" s="30" t="s">
        <v>508</v>
      </c>
      <c r="D587" s="39">
        <v>524</v>
      </c>
      <c r="E587" s="45"/>
      <c r="F587" s="46"/>
      <c r="G587" s="46"/>
      <c r="I587" s="4"/>
      <c r="N587" s="39"/>
    </row>
    <row r="588" spans="1:14" s="5" customFormat="1" ht="15.75" customHeight="1" x14ac:dyDescent="0.25">
      <c r="A588" s="1"/>
      <c r="B588" s="1"/>
      <c r="C588" s="30" t="s">
        <v>509</v>
      </c>
      <c r="D588" s="39">
        <v>1299</v>
      </c>
      <c r="E588" s="45"/>
      <c r="F588" s="46"/>
      <c r="G588" s="46"/>
      <c r="I588" s="4"/>
      <c r="N588" s="39"/>
    </row>
    <row r="589" spans="1:14" s="5" customFormat="1" ht="15.75" customHeight="1" x14ac:dyDescent="0.25">
      <c r="A589" s="1"/>
      <c r="B589" s="1"/>
      <c r="C589" s="30" t="s">
        <v>510</v>
      </c>
      <c r="D589" s="39">
        <v>1495</v>
      </c>
      <c r="E589" s="45"/>
      <c r="F589" s="46"/>
      <c r="G589" s="46"/>
      <c r="I589" s="4"/>
      <c r="N589" s="39"/>
    </row>
    <row r="590" spans="1:14" s="5" customFormat="1" ht="15.75" customHeight="1" x14ac:dyDescent="0.25">
      <c r="A590" s="1"/>
      <c r="B590" s="1"/>
      <c r="C590" s="30" t="s">
        <v>511</v>
      </c>
      <c r="D590" s="39">
        <v>1813</v>
      </c>
      <c r="E590" s="45"/>
      <c r="F590" s="46"/>
      <c r="G590" s="46"/>
      <c r="I590" s="4"/>
      <c r="N590" s="39"/>
    </row>
    <row r="591" spans="1:14" s="5" customFormat="1" ht="15.75" customHeight="1" x14ac:dyDescent="0.25">
      <c r="A591" s="1"/>
      <c r="B591" s="1"/>
      <c r="C591" s="30" t="s">
        <v>512</v>
      </c>
      <c r="D591" s="39">
        <v>1553</v>
      </c>
      <c r="E591" s="45"/>
      <c r="F591" s="46"/>
      <c r="G591" s="46"/>
      <c r="I591" s="4"/>
      <c r="N591" s="39"/>
    </row>
    <row r="592" spans="1:14" s="5" customFormat="1" ht="15.75" customHeight="1" x14ac:dyDescent="0.25">
      <c r="A592" s="1"/>
      <c r="B592" s="1"/>
      <c r="C592" s="30" t="s">
        <v>250</v>
      </c>
      <c r="D592" s="39">
        <v>3429</v>
      </c>
      <c r="E592" s="45"/>
      <c r="F592" s="46"/>
      <c r="G592" s="46"/>
      <c r="I592" s="4"/>
      <c r="N592" s="39"/>
    </row>
    <row r="593" spans="1:14" s="5" customFormat="1" ht="15.75" customHeight="1" x14ac:dyDescent="0.25">
      <c r="A593" s="1"/>
      <c r="B593" s="1"/>
      <c r="C593" s="30" t="s">
        <v>173</v>
      </c>
      <c r="D593" s="39">
        <v>3646</v>
      </c>
      <c r="E593" s="45"/>
      <c r="F593" s="46"/>
      <c r="G593" s="46"/>
      <c r="I593" s="4"/>
      <c r="N593" s="39"/>
    </row>
    <row r="594" spans="1:14" s="5" customFormat="1" ht="15.75" customHeight="1" x14ac:dyDescent="0.25">
      <c r="A594" s="1"/>
      <c r="B594" s="1"/>
      <c r="C594" s="30" t="s">
        <v>513</v>
      </c>
      <c r="D594" s="39">
        <v>937</v>
      </c>
      <c r="E594" s="45"/>
      <c r="F594" s="46"/>
      <c r="G594" s="46"/>
      <c r="I594" s="4"/>
      <c r="N594" s="39"/>
    </row>
    <row r="595" spans="1:14" s="5" customFormat="1" ht="15.75" customHeight="1" x14ac:dyDescent="0.25">
      <c r="A595" s="1"/>
      <c r="B595" s="1"/>
      <c r="C595" s="30" t="s">
        <v>441</v>
      </c>
      <c r="D595" s="39">
        <v>1045</v>
      </c>
      <c r="E595" s="45"/>
      <c r="F595" s="46"/>
      <c r="G595" s="46"/>
      <c r="I595" s="4"/>
      <c r="N595" s="39"/>
    </row>
    <row r="596" spans="1:14" s="5" customFormat="1" ht="15.75" customHeight="1" x14ac:dyDescent="0.25">
      <c r="A596" s="1"/>
      <c r="B596" s="1"/>
      <c r="C596" s="30" t="s">
        <v>514</v>
      </c>
      <c r="D596" s="39">
        <v>3324</v>
      </c>
      <c r="E596" s="45"/>
      <c r="F596" s="46"/>
      <c r="G596" s="46"/>
      <c r="I596" s="4"/>
      <c r="N596" s="39"/>
    </row>
    <row r="597" spans="1:14" s="5" customFormat="1" ht="15.75" customHeight="1" x14ac:dyDescent="0.25">
      <c r="A597" s="1"/>
      <c r="B597" s="1"/>
      <c r="C597" s="30" t="s">
        <v>515</v>
      </c>
      <c r="D597" s="39">
        <v>2012</v>
      </c>
      <c r="E597" s="45"/>
      <c r="F597" s="46"/>
      <c r="G597" s="46"/>
      <c r="I597" s="4"/>
      <c r="N597" s="39"/>
    </row>
    <row r="598" spans="1:14" s="5" customFormat="1" ht="15.75" customHeight="1" x14ac:dyDescent="0.25">
      <c r="A598" s="1"/>
      <c r="B598" s="1"/>
      <c r="C598" s="30" t="s">
        <v>516</v>
      </c>
      <c r="D598" s="39">
        <v>1516</v>
      </c>
      <c r="E598" s="45"/>
      <c r="F598" s="46"/>
      <c r="G598" s="46"/>
      <c r="I598" s="4"/>
      <c r="J598" s="4"/>
      <c r="K598" s="4"/>
      <c r="L598" s="4"/>
      <c r="M598" s="4"/>
      <c r="N598" s="39"/>
    </row>
    <row r="599" spans="1:14" s="5" customFormat="1" ht="15.75" customHeight="1" x14ac:dyDescent="0.25">
      <c r="A599" s="1"/>
      <c r="B599" s="1"/>
      <c r="C599" s="30" t="s">
        <v>223</v>
      </c>
      <c r="D599" s="39">
        <v>699</v>
      </c>
      <c r="E599" s="45"/>
      <c r="F599" s="46"/>
      <c r="G599" s="46"/>
      <c r="I599" s="4"/>
      <c r="N599" s="39"/>
    </row>
    <row r="600" spans="1:14" s="5" customFormat="1" ht="15.75" customHeight="1" x14ac:dyDescent="0.25">
      <c r="A600" s="1"/>
      <c r="B600" s="1"/>
      <c r="C600" s="30" t="s">
        <v>517</v>
      </c>
      <c r="D600" s="39">
        <v>1390</v>
      </c>
      <c r="E600" s="45"/>
      <c r="F600" s="46"/>
      <c r="G600" s="46"/>
      <c r="I600" s="4"/>
      <c r="N600" s="39"/>
    </row>
    <row r="601" spans="1:14" s="5" customFormat="1" ht="15.75" customHeight="1" x14ac:dyDescent="0.25">
      <c r="A601" s="1"/>
      <c r="B601" s="1"/>
      <c r="C601" s="30" t="s">
        <v>101</v>
      </c>
      <c r="D601" s="39">
        <v>1072</v>
      </c>
      <c r="E601" s="45"/>
      <c r="F601" s="46"/>
      <c r="G601" s="46"/>
      <c r="I601" s="4"/>
      <c r="N601" s="39"/>
    </row>
    <row r="602" spans="1:14" s="5" customFormat="1" ht="15.75" customHeight="1" x14ac:dyDescent="0.25">
      <c r="A602" s="1"/>
      <c r="B602" s="1"/>
      <c r="C602" s="30" t="s">
        <v>518</v>
      </c>
      <c r="D602" s="39">
        <v>3106</v>
      </c>
      <c r="E602" s="45"/>
      <c r="F602" s="46"/>
      <c r="G602" s="46"/>
      <c r="I602" s="4"/>
      <c r="N602" s="39"/>
    </row>
    <row r="603" spans="1:14" s="5" customFormat="1" ht="15.75" customHeight="1" x14ac:dyDescent="0.25">
      <c r="A603" s="1"/>
      <c r="B603" s="1"/>
      <c r="C603" s="30" t="s">
        <v>519</v>
      </c>
      <c r="D603" s="39">
        <v>1522</v>
      </c>
      <c r="E603" s="45"/>
      <c r="F603" s="46"/>
      <c r="G603" s="46"/>
      <c r="I603" s="4"/>
      <c r="N603" s="39"/>
    </row>
    <row r="604" spans="1:14" s="5" customFormat="1" ht="15.75" customHeight="1" x14ac:dyDescent="0.25">
      <c r="A604" s="1"/>
      <c r="B604" s="1"/>
      <c r="C604" s="30" t="s">
        <v>520</v>
      </c>
      <c r="D604" s="39">
        <v>2239</v>
      </c>
      <c r="E604" s="45"/>
      <c r="F604" s="46"/>
      <c r="G604" s="46"/>
      <c r="I604" s="4"/>
      <c r="N604" s="39"/>
    </row>
    <row r="605" spans="1:14" s="5" customFormat="1" ht="15.75" customHeight="1" x14ac:dyDescent="0.25">
      <c r="A605" s="1"/>
      <c r="B605" s="1"/>
      <c r="C605" s="30" t="s">
        <v>521</v>
      </c>
      <c r="D605" s="39">
        <v>2700</v>
      </c>
      <c r="E605" s="45"/>
      <c r="F605" s="46"/>
      <c r="G605" s="46"/>
      <c r="I605" s="4"/>
      <c r="N605" s="39"/>
    </row>
    <row r="606" spans="1:14" s="5" customFormat="1" ht="15.75" customHeight="1" x14ac:dyDescent="0.25">
      <c r="A606" s="1"/>
      <c r="B606" s="1"/>
      <c r="C606" s="51" t="s">
        <v>522</v>
      </c>
      <c r="D606" s="39">
        <v>757</v>
      </c>
      <c r="E606" s="45"/>
      <c r="F606" s="46"/>
      <c r="G606" s="46"/>
      <c r="I606" s="4"/>
      <c r="N606" s="39"/>
    </row>
    <row r="607" spans="1:14" s="5" customFormat="1" ht="15.75" customHeight="1" x14ac:dyDescent="0.25">
      <c r="A607" s="1"/>
      <c r="B607" s="1"/>
      <c r="C607" s="30" t="s">
        <v>523</v>
      </c>
      <c r="D607" s="39">
        <v>803</v>
      </c>
      <c r="E607" s="45"/>
      <c r="F607" s="46"/>
      <c r="G607" s="46"/>
      <c r="I607" s="4"/>
      <c r="N607" s="39"/>
    </row>
    <row r="608" spans="1:14" s="5" customFormat="1" ht="15.75" customHeight="1" x14ac:dyDescent="0.25">
      <c r="A608" s="1"/>
      <c r="B608" s="1"/>
      <c r="C608" s="30" t="s">
        <v>524</v>
      </c>
      <c r="D608" s="39">
        <v>488</v>
      </c>
      <c r="E608" s="45"/>
      <c r="F608" s="46"/>
      <c r="G608" s="46"/>
      <c r="I608" s="4"/>
      <c r="N608" s="39"/>
    </row>
    <row r="609" spans="1:14" s="5" customFormat="1" ht="15.75" customHeight="1" x14ac:dyDescent="0.25">
      <c r="A609" s="1"/>
      <c r="B609" s="1"/>
      <c r="C609" s="30" t="s">
        <v>525</v>
      </c>
      <c r="D609" s="39">
        <v>4389</v>
      </c>
      <c r="E609" s="45"/>
      <c r="F609" s="46"/>
      <c r="G609" s="46"/>
      <c r="I609" s="4"/>
      <c r="N609" s="39"/>
    </row>
    <row r="610" spans="1:14" s="5" customFormat="1" ht="15.75" customHeight="1" x14ac:dyDescent="0.25">
      <c r="A610" s="1"/>
      <c r="B610" s="1"/>
      <c r="C610" s="30" t="s">
        <v>526</v>
      </c>
      <c r="D610" s="39">
        <v>1545</v>
      </c>
      <c r="E610" s="45"/>
      <c r="F610" s="46"/>
      <c r="G610" s="46"/>
      <c r="I610" s="4"/>
      <c r="N610" s="39"/>
    </row>
    <row r="611" spans="1:14" s="5" customFormat="1" ht="15.75" customHeight="1" x14ac:dyDescent="0.25">
      <c r="A611" s="1"/>
      <c r="B611" s="1"/>
      <c r="C611" s="30" t="s">
        <v>64</v>
      </c>
      <c r="D611" s="39">
        <v>629</v>
      </c>
      <c r="E611" s="45"/>
      <c r="F611" s="46"/>
      <c r="G611" s="46"/>
      <c r="I611" s="4"/>
      <c r="N611" s="39"/>
    </row>
    <row r="612" spans="1:14" s="5" customFormat="1" ht="15.75" customHeight="1" x14ac:dyDescent="0.25">
      <c r="A612" s="1"/>
      <c r="B612" s="1"/>
      <c r="C612" s="30" t="s">
        <v>527</v>
      </c>
      <c r="D612" s="39">
        <v>1292</v>
      </c>
      <c r="E612" s="45"/>
      <c r="F612" s="46"/>
      <c r="G612" s="46"/>
      <c r="I612" s="4"/>
      <c r="N612" s="39"/>
    </row>
    <row r="613" spans="1:14" s="5" customFormat="1" ht="15.75" customHeight="1" x14ac:dyDescent="0.25">
      <c r="A613" s="1"/>
      <c r="B613" s="2"/>
      <c r="C613" s="30" t="s">
        <v>528</v>
      </c>
      <c r="D613" s="39">
        <v>3780</v>
      </c>
      <c r="E613" s="45"/>
      <c r="F613" s="46"/>
      <c r="G613" s="46"/>
      <c r="I613" s="4"/>
      <c r="N613" s="39"/>
    </row>
    <row r="614" spans="1:14" s="5" customFormat="1" ht="15.75" customHeight="1" x14ac:dyDescent="0.25">
      <c r="A614" s="1"/>
      <c r="B614" s="2"/>
      <c r="C614" s="30" t="s">
        <v>529</v>
      </c>
      <c r="D614" s="39">
        <v>4650</v>
      </c>
      <c r="E614" s="45"/>
      <c r="F614" s="46"/>
      <c r="G614" s="46"/>
      <c r="I614" s="4"/>
      <c r="N614" s="39"/>
    </row>
    <row r="615" spans="1:14" s="5" customFormat="1" ht="15.75" customHeight="1" x14ac:dyDescent="0.25">
      <c r="A615" s="1"/>
      <c r="B615" s="2"/>
      <c r="C615" s="30" t="s">
        <v>530</v>
      </c>
      <c r="D615" s="39">
        <v>1384</v>
      </c>
      <c r="E615" s="45"/>
      <c r="F615" s="46"/>
      <c r="G615" s="46"/>
      <c r="I615" s="4"/>
      <c r="N615" s="39"/>
    </row>
    <row r="616" spans="1:14" s="5" customFormat="1" ht="15.75" customHeight="1" x14ac:dyDescent="0.25">
      <c r="A616" s="1"/>
      <c r="B616" s="2"/>
      <c r="C616" s="30" t="s">
        <v>531</v>
      </c>
      <c r="D616" s="39">
        <v>1061</v>
      </c>
      <c r="E616" s="45"/>
      <c r="F616" s="46"/>
      <c r="G616" s="46"/>
      <c r="I616" s="4"/>
      <c r="N616" s="39"/>
    </row>
    <row r="617" spans="1:14" s="5" customFormat="1" ht="15.75" customHeight="1" x14ac:dyDescent="0.25">
      <c r="A617" s="1"/>
      <c r="B617" s="2"/>
      <c r="C617" s="30" t="s">
        <v>102</v>
      </c>
      <c r="D617" s="39">
        <v>1119</v>
      </c>
      <c r="E617" s="45"/>
      <c r="F617" s="46"/>
      <c r="G617" s="46"/>
      <c r="I617" s="4"/>
      <c r="N617" s="39"/>
    </row>
    <row r="618" spans="1:14" s="5" customFormat="1" ht="15.75" customHeight="1" x14ac:dyDescent="0.25">
      <c r="A618" s="1"/>
      <c r="B618" s="2"/>
      <c r="C618" s="30" t="s">
        <v>106</v>
      </c>
      <c r="D618" s="39">
        <v>3577</v>
      </c>
      <c r="E618" s="45"/>
      <c r="F618" s="46"/>
      <c r="G618" s="46"/>
      <c r="I618" s="4"/>
      <c r="N618" s="39"/>
    </row>
    <row r="619" spans="1:14" s="5" customFormat="1" ht="15.75" customHeight="1" x14ac:dyDescent="0.25">
      <c r="A619" s="1"/>
      <c r="B619" s="2"/>
      <c r="C619" s="30" t="s">
        <v>532</v>
      </c>
      <c r="D619" s="39">
        <v>929</v>
      </c>
      <c r="E619" s="45"/>
      <c r="F619" s="46"/>
      <c r="G619" s="46"/>
      <c r="I619" s="4"/>
      <c r="N619" s="39"/>
    </row>
    <row r="620" spans="1:14" s="5" customFormat="1" ht="15.75" customHeight="1" x14ac:dyDescent="0.25">
      <c r="A620" s="1"/>
      <c r="B620" s="2"/>
      <c r="C620" s="30" t="s">
        <v>533</v>
      </c>
      <c r="D620" s="39">
        <v>5241</v>
      </c>
      <c r="E620" s="45"/>
      <c r="F620" s="46"/>
      <c r="G620" s="46"/>
      <c r="I620" s="4"/>
      <c r="N620" s="39"/>
    </row>
    <row r="621" spans="1:14" s="5" customFormat="1" ht="15.75" customHeight="1" x14ac:dyDescent="0.25">
      <c r="A621" s="1"/>
      <c r="B621" s="2"/>
      <c r="C621" s="30" t="s">
        <v>83</v>
      </c>
      <c r="D621" s="39">
        <v>1163</v>
      </c>
      <c r="E621" s="45"/>
      <c r="F621" s="46"/>
      <c r="G621" s="46"/>
      <c r="I621" s="4"/>
      <c r="N621" s="39"/>
    </row>
    <row r="622" spans="1:14" s="5" customFormat="1" ht="15.75" customHeight="1" x14ac:dyDescent="0.25">
      <c r="A622" s="1"/>
      <c r="B622" s="2"/>
      <c r="C622" s="30" t="s">
        <v>19</v>
      </c>
      <c r="D622" s="39">
        <v>1615</v>
      </c>
      <c r="E622" s="45"/>
      <c r="F622" s="46"/>
      <c r="G622" s="46"/>
      <c r="I622" s="4"/>
      <c r="N622" s="39"/>
    </row>
    <row r="623" spans="1:14" s="5" customFormat="1" ht="15.75" customHeight="1" x14ac:dyDescent="0.25">
      <c r="A623" s="1"/>
      <c r="B623" s="2"/>
      <c r="C623" s="30" t="s">
        <v>534</v>
      </c>
      <c r="D623" s="39">
        <v>2909</v>
      </c>
      <c r="E623" s="45"/>
      <c r="F623" s="46"/>
      <c r="G623" s="46"/>
      <c r="I623" s="4"/>
      <c r="N623" s="39"/>
    </row>
    <row r="624" spans="1:14" s="5" customFormat="1" ht="15.75" customHeight="1" x14ac:dyDescent="0.25">
      <c r="A624" s="1"/>
      <c r="B624" s="2"/>
      <c r="C624" s="30" t="s">
        <v>14</v>
      </c>
      <c r="D624" s="39">
        <v>595</v>
      </c>
      <c r="E624" s="45"/>
      <c r="F624" s="46"/>
      <c r="G624" s="46"/>
      <c r="I624" s="4"/>
      <c r="N624" s="39"/>
    </row>
    <row r="625" spans="1:14" s="5" customFormat="1" ht="15.75" customHeight="1" x14ac:dyDescent="0.25">
      <c r="A625" s="1"/>
      <c r="B625" s="2"/>
      <c r="C625" s="30" t="s">
        <v>65</v>
      </c>
      <c r="D625" s="39">
        <v>785</v>
      </c>
      <c r="E625" s="45"/>
      <c r="F625" s="46"/>
      <c r="G625" s="46"/>
      <c r="I625" s="4"/>
      <c r="N625" s="39"/>
    </row>
    <row r="626" spans="1:14" s="5" customFormat="1" ht="15.75" customHeight="1" x14ac:dyDescent="0.25">
      <c r="A626" s="1"/>
      <c r="B626" s="2"/>
      <c r="C626" s="30" t="s">
        <v>436</v>
      </c>
      <c r="D626" s="39">
        <v>4081</v>
      </c>
      <c r="E626" s="45"/>
      <c r="F626" s="46"/>
      <c r="G626" s="46"/>
      <c r="I626" s="4"/>
      <c r="N626" s="39"/>
    </row>
    <row r="627" spans="1:14" s="5" customFormat="1" ht="15.75" customHeight="1" x14ac:dyDescent="0.25">
      <c r="A627" s="1"/>
      <c r="B627" s="2"/>
      <c r="C627" s="30" t="s">
        <v>535</v>
      </c>
      <c r="D627" s="39">
        <v>3529</v>
      </c>
      <c r="E627" s="45"/>
      <c r="F627" s="46"/>
      <c r="G627" s="46"/>
      <c r="I627" s="4"/>
      <c r="N627" s="39"/>
    </row>
    <row r="628" spans="1:14" s="5" customFormat="1" ht="15.75" customHeight="1" x14ac:dyDescent="0.25">
      <c r="A628" s="1"/>
      <c r="B628" s="2"/>
      <c r="C628" s="49"/>
      <c r="D628" s="39"/>
      <c r="E628" s="45"/>
      <c r="F628" s="46"/>
      <c r="G628" s="46"/>
      <c r="I628" s="4"/>
      <c r="N628" s="39"/>
    </row>
    <row r="629" spans="1:14" s="4" customFormat="1" ht="15.75" customHeight="1" x14ac:dyDescent="0.25">
      <c r="A629" s="1"/>
      <c r="B629" s="2"/>
      <c r="C629" s="29" t="s">
        <v>536</v>
      </c>
      <c r="D629" s="38">
        <f>SUM(D630:D663)</f>
        <v>36151</v>
      </c>
      <c r="E629" s="45"/>
      <c r="F629" s="46"/>
      <c r="G629" s="46"/>
      <c r="J629" s="5"/>
      <c r="K629" s="5"/>
      <c r="L629" s="5"/>
      <c r="M629" s="5"/>
      <c r="N629" s="38"/>
    </row>
    <row r="630" spans="1:14" s="5" customFormat="1" ht="15.75" customHeight="1" x14ac:dyDescent="0.25">
      <c r="A630" s="1"/>
      <c r="B630" s="2"/>
      <c r="C630" s="30" t="s">
        <v>537</v>
      </c>
      <c r="D630" s="39">
        <v>734</v>
      </c>
      <c r="E630" s="45"/>
      <c r="F630" s="46"/>
      <c r="G630" s="46"/>
      <c r="I630" s="4"/>
      <c r="N630" s="39"/>
    </row>
    <row r="631" spans="1:14" s="5" customFormat="1" ht="15.75" customHeight="1" x14ac:dyDescent="0.25">
      <c r="A631" s="1"/>
      <c r="B631" s="2"/>
      <c r="C631" s="30" t="s">
        <v>538</v>
      </c>
      <c r="D631" s="39">
        <v>1145</v>
      </c>
      <c r="E631" s="45"/>
      <c r="F631" s="46"/>
      <c r="G631" s="46"/>
      <c r="I631" s="4"/>
      <c r="N631" s="39"/>
    </row>
    <row r="632" spans="1:14" s="5" customFormat="1" ht="15.75" customHeight="1" x14ac:dyDescent="0.25">
      <c r="A632" s="1"/>
      <c r="B632" s="2"/>
      <c r="C632" s="30" t="s">
        <v>539</v>
      </c>
      <c r="D632" s="39">
        <v>1397</v>
      </c>
      <c r="E632" s="45"/>
      <c r="F632" s="46"/>
      <c r="G632" s="46"/>
      <c r="I632" s="4"/>
      <c r="N632" s="39"/>
    </row>
    <row r="633" spans="1:14" s="5" customFormat="1" ht="15.75" customHeight="1" x14ac:dyDescent="0.25">
      <c r="A633" s="1"/>
      <c r="B633" s="2"/>
      <c r="C633" s="30" t="s">
        <v>540</v>
      </c>
      <c r="D633" s="39">
        <v>723</v>
      </c>
      <c r="E633" s="45"/>
      <c r="F633" s="46"/>
      <c r="G633" s="46"/>
      <c r="I633" s="4"/>
      <c r="N633" s="39"/>
    </row>
    <row r="634" spans="1:14" s="5" customFormat="1" ht="15.75" customHeight="1" x14ac:dyDescent="0.25">
      <c r="A634" s="1"/>
      <c r="B634" s="2"/>
      <c r="C634" s="30" t="s">
        <v>138</v>
      </c>
      <c r="D634" s="39">
        <v>1121</v>
      </c>
      <c r="E634" s="45"/>
      <c r="F634" s="46"/>
      <c r="G634" s="46"/>
      <c r="I634" s="4"/>
      <c r="N634" s="39"/>
    </row>
    <row r="635" spans="1:14" s="5" customFormat="1" ht="15.75" customHeight="1" x14ac:dyDescent="0.25">
      <c r="A635" s="1"/>
      <c r="B635" s="2"/>
      <c r="C635" s="30" t="s">
        <v>32</v>
      </c>
      <c r="D635" s="39">
        <v>698</v>
      </c>
      <c r="E635" s="45"/>
      <c r="F635" s="46"/>
      <c r="G635" s="46"/>
      <c r="I635" s="4"/>
      <c r="N635" s="39"/>
    </row>
    <row r="636" spans="1:14" s="5" customFormat="1" ht="15.75" customHeight="1" x14ac:dyDescent="0.25">
      <c r="A636" s="1"/>
      <c r="B636" s="2"/>
      <c r="C636" s="30" t="s">
        <v>541</v>
      </c>
      <c r="D636" s="39">
        <v>978</v>
      </c>
      <c r="E636" s="45"/>
      <c r="F636" s="46"/>
      <c r="G636" s="46"/>
      <c r="I636" s="4"/>
      <c r="N636" s="39"/>
    </row>
    <row r="637" spans="1:14" s="5" customFormat="1" ht="15.75" customHeight="1" x14ac:dyDescent="0.25">
      <c r="A637" s="1"/>
      <c r="B637" s="2"/>
      <c r="C637" s="30" t="s">
        <v>542</v>
      </c>
      <c r="D637" s="39">
        <v>842</v>
      </c>
      <c r="E637" s="45"/>
      <c r="F637" s="46"/>
      <c r="G637" s="46"/>
      <c r="I637" s="4"/>
      <c r="N637" s="39"/>
    </row>
    <row r="638" spans="1:14" s="5" customFormat="1" ht="15.75" customHeight="1" x14ac:dyDescent="0.25">
      <c r="A638" s="1"/>
      <c r="B638" s="2"/>
      <c r="C638" s="30" t="s">
        <v>543</v>
      </c>
      <c r="D638" s="39">
        <v>1396</v>
      </c>
      <c r="E638" s="45"/>
      <c r="F638" s="48"/>
      <c r="G638" s="48"/>
      <c r="I638" s="4"/>
      <c r="N638" s="39"/>
    </row>
    <row r="639" spans="1:14" s="5" customFormat="1" ht="15.75" customHeight="1" x14ac:dyDescent="0.25">
      <c r="A639" s="1"/>
      <c r="B639" s="2"/>
      <c r="C639" s="30" t="s">
        <v>544</v>
      </c>
      <c r="D639" s="39">
        <v>428</v>
      </c>
      <c r="E639" s="45"/>
      <c r="F639" s="48"/>
      <c r="G639" s="48"/>
      <c r="I639" s="4"/>
      <c r="N639" s="39"/>
    </row>
    <row r="640" spans="1:14" s="5" customFormat="1" ht="15.75" customHeight="1" x14ac:dyDescent="0.25">
      <c r="A640" s="1"/>
      <c r="B640" s="2"/>
      <c r="C640" s="30" t="s">
        <v>545</v>
      </c>
      <c r="D640" s="39">
        <v>901</v>
      </c>
      <c r="E640" s="45"/>
      <c r="F640" s="48"/>
      <c r="G640" s="48"/>
      <c r="I640" s="4"/>
      <c r="N640" s="39"/>
    </row>
    <row r="641" spans="1:14" s="5" customFormat="1" ht="15.75" customHeight="1" x14ac:dyDescent="0.25">
      <c r="A641" s="1"/>
      <c r="B641" s="2"/>
      <c r="C641" s="30" t="s">
        <v>546</v>
      </c>
      <c r="D641" s="39">
        <v>783</v>
      </c>
      <c r="E641" s="45"/>
      <c r="F641" s="48"/>
      <c r="G641" s="48"/>
      <c r="I641" s="4"/>
      <c r="N641" s="39"/>
    </row>
    <row r="642" spans="1:14" s="5" customFormat="1" ht="15.75" customHeight="1" x14ac:dyDescent="0.25">
      <c r="A642" s="1"/>
      <c r="B642" s="2"/>
      <c r="C642" s="30" t="s">
        <v>547</v>
      </c>
      <c r="D642" s="39">
        <v>1907</v>
      </c>
      <c r="E642" s="45"/>
      <c r="F642" s="48"/>
      <c r="G642" s="48"/>
      <c r="I642" s="4"/>
      <c r="N642" s="39"/>
    </row>
    <row r="643" spans="1:14" s="5" customFormat="1" ht="15.75" customHeight="1" x14ac:dyDescent="0.25">
      <c r="A643" s="1"/>
      <c r="B643" s="2"/>
      <c r="C643" s="30" t="s">
        <v>141</v>
      </c>
      <c r="D643" s="39">
        <v>357</v>
      </c>
      <c r="E643" s="45"/>
      <c r="F643" s="48"/>
      <c r="G643" s="48"/>
      <c r="I643" s="4"/>
      <c r="N643" s="39"/>
    </row>
    <row r="644" spans="1:14" s="5" customFormat="1" ht="15.75" customHeight="1" x14ac:dyDescent="0.25">
      <c r="A644" s="1"/>
      <c r="B644" s="2"/>
      <c r="C644" s="30" t="s">
        <v>548</v>
      </c>
      <c r="D644" s="39">
        <v>1067</v>
      </c>
      <c r="E644" s="45"/>
      <c r="F644" s="48"/>
      <c r="G644" s="48"/>
      <c r="I644" s="4"/>
      <c r="N644" s="39"/>
    </row>
    <row r="645" spans="1:14" s="5" customFormat="1" ht="15.75" customHeight="1" x14ac:dyDescent="0.25">
      <c r="A645" s="1"/>
      <c r="B645" s="2"/>
      <c r="C645" s="30" t="s">
        <v>549</v>
      </c>
      <c r="D645" s="39">
        <v>779</v>
      </c>
      <c r="E645" s="45"/>
      <c r="F645" s="48"/>
      <c r="G645" s="48"/>
      <c r="I645" s="4"/>
      <c r="J645" s="4"/>
      <c r="K645" s="4"/>
      <c r="L645" s="4"/>
      <c r="M645" s="4"/>
      <c r="N645" s="39"/>
    </row>
    <row r="646" spans="1:14" s="5" customFormat="1" ht="15.75" customHeight="1" x14ac:dyDescent="0.25">
      <c r="A646" s="1"/>
      <c r="B646" s="2"/>
      <c r="C646" s="30" t="s">
        <v>550</v>
      </c>
      <c r="D646" s="39">
        <v>871</v>
      </c>
      <c r="E646" s="45"/>
      <c r="F646" s="48"/>
      <c r="G646" s="48"/>
      <c r="I646" s="4"/>
      <c r="N646" s="39"/>
    </row>
    <row r="647" spans="1:14" s="5" customFormat="1" ht="15.75" customHeight="1" x14ac:dyDescent="0.25">
      <c r="A647" s="1"/>
      <c r="B647" s="2"/>
      <c r="C647" s="30" t="s">
        <v>154</v>
      </c>
      <c r="D647" s="39">
        <v>427</v>
      </c>
      <c r="E647" s="45"/>
      <c r="F647" s="48"/>
      <c r="G647" s="48"/>
      <c r="I647" s="4"/>
      <c r="N647" s="39"/>
    </row>
    <row r="648" spans="1:14" s="5" customFormat="1" ht="15.75" customHeight="1" x14ac:dyDescent="0.25">
      <c r="A648" s="1"/>
      <c r="B648" s="2"/>
      <c r="C648" s="30" t="s">
        <v>268</v>
      </c>
      <c r="D648" s="39">
        <v>674</v>
      </c>
      <c r="E648" s="45"/>
      <c r="F648" s="48"/>
      <c r="G648" s="48"/>
      <c r="I648" s="4"/>
      <c r="N648" s="39"/>
    </row>
    <row r="649" spans="1:14" s="5" customFormat="1" ht="15.75" customHeight="1" x14ac:dyDescent="0.25">
      <c r="A649" s="1"/>
      <c r="B649" s="2"/>
      <c r="C649" s="30" t="s">
        <v>112</v>
      </c>
      <c r="D649" s="39">
        <v>1216</v>
      </c>
      <c r="E649" s="45"/>
      <c r="F649" s="48"/>
      <c r="G649" s="48"/>
      <c r="I649" s="4"/>
      <c r="N649" s="39"/>
    </row>
    <row r="650" spans="1:14" s="5" customFormat="1" ht="15.75" customHeight="1" x14ac:dyDescent="0.25">
      <c r="A650" s="1"/>
      <c r="B650" s="2"/>
      <c r="C650" s="30" t="s">
        <v>551</v>
      </c>
      <c r="D650" s="39">
        <v>1155</v>
      </c>
      <c r="E650" s="45"/>
      <c r="F650" s="48"/>
      <c r="G650" s="48"/>
      <c r="I650" s="4"/>
      <c r="N650" s="39"/>
    </row>
    <row r="651" spans="1:14" s="5" customFormat="1" ht="15.75" customHeight="1" x14ac:dyDescent="0.25">
      <c r="A651" s="1"/>
      <c r="B651" s="2"/>
      <c r="C651" s="30" t="s">
        <v>552</v>
      </c>
      <c r="D651" s="39">
        <v>1065</v>
      </c>
      <c r="E651" s="45"/>
      <c r="F651" s="48"/>
      <c r="G651" s="48"/>
      <c r="I651" s="4"/>
      <c r="N651" s="39"/>
    </row>
    <row r="652" spans="1:14" s="5" customFormat="1" ht="15.75" customHeight="1" x14ac:dyDescent="0.25">
      <c r="A652" s="1"/>
      <c r="B652" s="2"/>
      <c r="C652" s="30" t="s">
        <v>553</v>
      </c>
      <c r="D652" s="39">
        <v>460</v>
      </c>
      <c r="E652" s="45"/>
      <c r="F652" s="48"/>
      <c r="G652" s="48"/>
      <c r="I652" s="4"/>
      <c r="N652" s="39"/>
    </row>
    <row r="653" spans="1:14" s="5" customFormat="1" ht="15.75" customHeight="1" x14ac:dyDescent="0.25">
      <c r="A653" s="1"/>
      <c r="B653" s="2"/>
      <c r="C653" s="30" t="s">
        <v>554</v>
      </c>
      <c r="D653" s="39">
        <v>1023</v>
      </c>
      <c r="E653" s="45"/>
      <c r="F653" s="48"/>
      <c r="G653" s="48"/>
      <c r="I653" s="4"/>
      <c r="N653" s="39"/>
    </row>
    <row r="654" spans="1:14" s="5" customFormat="1" ht="15.75" customHeight="1" x14ac:dyDescent="0.25">
      <c r="A654" s="1"/>
      <c r="B654" s="2"/>
      <c r="C654" s="30" t="s">
        <v>555</v>
      </c>
      <c r="D654" s="39">
        <v>904</v>
      </c>
      <c r="E654" s="45"/>
      <c r="F654" s="48"/>
      <c r="G654" s="48"/>
      <c r="I654" s="4"/>
      <c r="N654" s="39"/>
    </row>
    <row r="655" spans="1:14" s="5" customFormat="1" ht="15.75" customHeight="1" x14ac:dyDescent="0.25">
      <c r="A655" s="1"/>
      <c r="B655" s="2"/>
      <c r="C655" s="30" t="s">
        <v>556</v>
      </c>
      <c r="D655" s="39">
        <v>243</v>
      </c>
      <c r="E655" s="45"/>
      <c r="F655" s="48"/>
      <c r="G655" s="48"/>
      <c r="I655" s="4"/>
      <c r="N655" s="39"/>
    </row>
    <row r="656" spans="1:14" s="5" customFormat="1" ht="15.75" customHeight="1" x14ac:dyDescent="0.25">
      <c r="A656" s="1"/>
      <c r="B656" s="2"/>
      <c r="C656" s="30" t="s">
        <v>2</v>
      </c>
      <c r="D656" s="39">
        <v>6015</v>
      </c>
      <c r="E656" s="45"/>
      <c r="F656" s="48"/>
      <c r="G656" s="48"/>
      <c r="I656" s="4"/>
      <c r="N656" s="39"/>
    </row>
    <row r="657" spans="1:14" s="5" customFormat="1" ht="15.75" customHeight="1" x14ac:dyDescent="0.25">
      <c r="A657" s="1"/>
      <c r="B657" s="2"/>
      <c r="C657" s="30" t="s">
        <v>140</v>
      </c>
      <c r="D657" s="39">
        <v>698</v>
      </c>
      <c r="E657" s="45"/>
      <c r="F657" s="48"/>
      <c r="G657" s="48"/>
      <c r="I657" s="4"/>
      <c r="N657" s="39"/>
    </row>
    <row r="658" spans="1:14" s="5" customFormat="1" ht="15.75" customHeight="1" x14ac:dyDescent="0.25">
      <c r="A658" s="1"/>
      <c r="B658" s="2"/>
      <c r="C658" s="30" t="s">
        <v>278</v>
      </c>
      <c r="D658" s="39">
        <v>2237</v>
      </c>
      <c r="E658" s="45"/>
      <c r="F658" s="48"/>
      <c r="G658" s="48"/>
      <c r="I658" s="4"/>
      <c r="N658" s="39"/>
    </row>
    <row r="659" spans="1:14" s="5" customFormat="1" ht="15.75" customHeight="1" x14ac:dyDescent="0.25">
      <c r="A659" s="1"/>
      <c r="B659" s="2"/>
      <c r="C659" s="30" t="s">
        <v>557</v>
      </c>
      <c r="D659" s="39">
        <v>184</v>
      </c>
      <c r="E659" s="45"/>
      <c r="F659" s="48"/>
      <c r="G659" s="48"/>
      <c r="I659" s="4"/>
      <c r="N659" s="39"/>
    </row>
    <row r="660" spans="1:14" s="5" customFormat="1" ht="15.75" customHeight="1" x14ac:dyDescent="0.25">
      <c r="A660" s="1"/>
      <c r="B660" s="2"/>
      <c r="C660" s="30" t="s">
        <v>558</v>
      </c>
      <c r="D660" s="39">
        <v>645</v>
      </c>
      <c r="E660" s="45"/>
      <c r="F660" s="48"/>
      <c r="G660" s="48"/>
      <c r="I660" s="4"/>
      <c r="N660" s="39"/>
    </row>
    <row r="661" spans="1:14" s="5" customFormat="1" ht="15.75" customHeight="1" x14ac:dyDescent="0.25">
      <c r="A661" s="1"/>
      <c r="B661" s="2"/>
      <c r="C661" s="30" t="s">
        <v>559</v>
      </c>
      <c r="D661" s="39">
        <v>651</v>
      </c>
      <c r="E661" s="45"/>
      <c r="F661" s="48"/>
      <c r="G661" s="48"/>
      <c r="I661" s="4"/>
      <c r="N661" s="39"/>
    </row>
    <row r="662" spans="1:14" s="5" customFormat="1" ht="15.75" customHeight="1" x14ac:dyDescent="0.25">
      <c r="A662" s="1"/>
      <c r="B662" s="2"/>
      <c r="C662" s="30" t="s">
        <v>560</v>
      </c>
      <c r="D662" s="39">
        <v>595</v>
      </c>
      <c r="E662" s="45"/>
      <c r="F662" s="48"/>
      <c r="G662" s="48"/>
      <c r="I662" s="4"/>
      <c r="N662" s="39"/>
    </row>
    <row r="663" spans="1:14" s="5" customFormat="1" ht="15.75" customHeight="1" x14ac:dyDescent="0.25">
      <c r="A663" s="1"/>
      <c r="B663" s="2"/>
      <c r="C663" s="30" t="s">
        <v>283</v>
      </c>
      <c r="D663" s="39">
        <v>1832</v>
      </c>
      <c r="E663" s="45"/>
      <c r="F663" s="48"/>
      <c r="G663" s="48"/>
      <c r="I663" s="4"/>
      <c r="N663" s="39"/>
    </row>
    <row r="664" spans="1:14" s="5" customFormat="1" ht="15.75" customHeight="1" x14ac:dyDescent="0.25">
      <c r="A664" s="1"/>
      <c r="B664" s="2"/>
      <c r="C664" s="49"/>
      <c r="D664" s="39"/>
      <c r="E664" s="45"/>
      <c r="F664" s="48"/>
      <c r="G664" s="48"/>
      <c r="I664" s="4"/>
      <c r="N664" s="39"/>
    </row>
    <row r="665" spans="1:14" s="4" customFormat="1" ht="15.75" customHeight="1" x14ac:dyDescent="0.25">
      <c r="A665" s="1"/>
      <c r="B665" s="2"/>
      <c r="C665" s="29" t="s">
        <v>2401</v>
      </c>
      <c r="D665" s="38">
        <f>SUM(D666:D688)</f>
        <v>37765</v>
      </c>
      <c r="E665" s="45"/>
      <c r="F665" s="48"/>
      <c r="G665" s="48"/>
      <c r="J665" s="5"/>
      <c r="K665" s="5"/>
      <c r="L665" s="5"/>
      <c r="M665" s="5"/>
      <c r="N665" s="38"/>
    </row>
    <row r="666" spans="1:14" s="5" customFormat="1" ht="15.75" customHeight="1" x14ac:dyDescent="0.25">
      <c r="A666" s="1"/>
      <c r="B666" s="2"/>
      <c r="C666" s="30" t="s">
        <v>561</v>
      </c>
      <c r="D666" s="39">
        <v>1171</v>
      </c>
      <c r="E666" s="45"/>
      <c r="F666" s="48"/>
      <c r="G666" s="48"/>
      <c r="I666" s="4"/>
      <c r="N666" s="39"/>
    </row>
    <row r="667" spans="1:14" s="5" customFormat="1" ht="15.75" customHeight="1" x14ac:dyDescent="0.25">
      <c r="A667" s="1"/>
      <c r="B667" s="2"/>
      <c r="C667" s="30" t="s">
        <v>541</v>
      </c>
      <c r="D667" s="39">
        <v>1476</v>
      </c>
      <c r="E667" s="45"/>
      <c r="F667" s="48"/>
      <c r="G667" s="48"/>
      <c r="I667" s="4"/>
      <c r="N667" s="39"/>
    </row>
    <row r="668" spans="1:14" s="5" customFormat="1" ht="15.75" customHeight="1" x14ac:dyDescent="0.25">
      <c r="A668" s="1"/>
      <c r="B668" s="2"/>
      <c r="C668" s="30" t="s">
        <v>562</v>
      </c>
      <c r="D668" s="39">
        <v>1782</v>
      </c>
      <c r="E668" s="45"/>
      <c r="F668" s="48"/>
      <c r="G668" s="48"/>
      <c r="I668" s="4"/>
      <c r="N668" s="39"/>
    </row>
    <row r="669" spans="1:14" s="5" customFormat="1" ht="15.75" customHeight="1" x14ac:dyDescent="0.25">
      <c r="A669" s="1"/>
      <c r="B669" s="2"/>
      <c r="C669" s="30" t="s">
        <v>563</v>
      </c>
      <c r="D669" s="39">
        <v>2648</v>
      </c>
      <c r="E669" s="45"/>
      <c r="F669" s="48"/>
      <c r="G669" s="48"/>
      <c r="I669" s="4"/>
      <c r="N669" s="39"/>
    </row>
    <row r="670" spans="1:14" s="5" customFormat="1" ht="15.75" customHeight="1" x14ac:dyDescent="0.25">
      <c r="A670" s="1"/>
      <c r="B670" s="2"/>
      <c r="C670" s="30" t="s">
        <v>526</v>
      </c>
      <c r="D670" s="39">
        <v>3246</v>
      </c>
      <c r="E670" s="45"/>
      <c r="F670" s="48"/>
      <c r="G670" s="48"/>
      <c r="I670" s="4"/>
      <c r="N670" s="39"/>
    </row>
    <row r="671" spans="1:14" s="5" customFormat="1" ht="15.75" customHeight="1" x14ac:dyDescent="0.25">
      <c r="A671" s="1"/>
      <c r="B671" s="2"/>
      <c r="C671" s="30" t="s">
        <v>564</v>
      </c>
      <c r="D671" s="39">
        <v>1566</v>
      </c>
      <c r="E671" s="45"/>
      <c r="F671" s="48"/>
      <c r="G671" s="48"/>
      <c r="I671" s="4"/>
      <c r="N671" s="39"/>
    </row>
    <row r="672" spans="1:14" s="5" customFormat="1" ht="15.75" customHeight="1" x14ac:dyDescent="0.25">
      <c r="A672" s="1"/>
      <c r="B672" s="2"/>
      <c r="C672" s="30" t="s">
        <v>565</v>
      </c>
      <c r="D672" s="39">
        <v>977</v>
      </c>
      <c r="E672" s="45"/>
      <c r="F672" s="48"/>
      <c r="G672" s="48"/>
      <c r="I672" s="4"/>
      <c r="N672" s="39"/>
    </row>
    <row r="673" spans="1:14" s="5" customFormat="1" ht="15.75" customHeight="1" x14ac:dyDescent="0.25">
      <c r="A673" s="1"/>
      <c r="B673" s="2"/>
      <c r="C673" s="30" t="s">
        <v>566</v>
      </c>
      <c r="D673" s="39">
        <v>780</v>
      </c>
      <c r="E673" s="45"/>
      <c r="F673" s="48"/>
      <c r="G673" s="48"/>
      <c r="I673" s="4"/>
      <c r="N673" s="39"/>
    </row>
    <row r="674" spans="1:14" s="5" customFormat="1" ht="15.75" customHeight="1" x14ac:dyDescent="0.25">
      <c r="A674" s="1"/>
      <c r="B674" s="2"/>
      <c r="C674" s="30" t="s">
        <v>567</v>
      </c>
      <c r="D674" s="39">
        <v>599</v>
      </c>
      <c r="E674" s="45"/>
      <c r="F674" s="48"/>
      <c r="G674" s="48"/>
      <c r="I674" s="4"/>
      <c r="N674" s="39"/>
    </row>
    <row r="675" spans="1:14" s="5" customFormat="1" ht="15.75" customHeight="1" x14ac:dyDescent="0.25">
      <c r="A675" s="1"/>
      <c r="B675" s="2"/>
      <c r="C675" s="30" t="s">
        <v>568</v>
      </c>
      <c r="D675" s="39">
        <v>1352</v>
      </c>
      <c r="E675" s="45"/>
      <c r="F675" s="48"/>
      <c r="G675" s="48"/>
      <c r="I675" s="4"/>
      <c r="N675" s="39"/>
    </row>
    <row r="676" spans="1:14" s="5" customFormat="1" ht="15.75" customHeight="1" x14ac:dyDescent="0.25">
      <c r="A676" s="1"/>
      <c r="B676" s="2"/>
      <c r="C676" s="30" t="s">
        <v>569</v>
      </c>
      <c r="D676" s="39">
        <v>552</v>
      </c>
      <c r="E676" s="45"/>
      <c r="F676" s="48"/>
      <c r="G676" s="48"/>
      <c r="I676" s="4"/>
      <c r="N676" s="39"/>
    </row>
    <row r="677" spans="1:14" s="5" customFormat="1" ht="15.75" customHeight="1" x14ac:dyDescent="0.25">
      <c r="A677" s="1"/>
      <c r="B677" s="2"/>
      <c r="C677" s="30" t="s">
        <v>570</v>
      </c>
      <c r="D677" s="39">
        <v>675</v>
      </c>
      <c r="E677" s="45"/>
      <c r="F677" s="48"/>
      <c r="G677" s="48"/>
      <c r="I677" s="4"/>
      <c r="N677" s="39"/>
    </row>
    <row r="678" spans="1:14" s="5" customFormat="1" ht="15.75" customHeight="1" x14ac:dyDescent="0.25">
      <c r="A678" s="1"/>
      <c r="B678" s="2"/>
      <c r="C678" s="30" t="s">
        <v>2534</v>
      </c>
      <c r="D678" s="39">
        <v>778</v>
      </c>
      <c r="E678" s="45"/>
      <c r="F678" s="48"/>
      <c r="G678" s="48"/>
      <c r="I678" s="4"/>
      <c r="N678" s="39"/>
    </row>
    <row r="679" spans="1:14" s="5" customFormat="1" ht="15.75" customHeight="1" x14ac:dyDescent="0.25">
      <c r="A679" s="1"/>
      <c r="B679" s="2"/>
      <c r="C679" s="30" t="s">
        <v>571</v>
      </c>
      <c r="D679" s="39">
        <v>1053</v>
      </c>
      <c r="E679" s="45"/>
      <c r="F679" s="48"/>
      <c r="G679" s="48"/>
      <c r="I679" s="4"/>
      <c r="N679" s="39"/>
    </row>
    <row r="680" spans="1:14" s="5" customFormat="1" ht="15.75" customHeight="1" x14ac:dyDescent="0.25">
      <c r="A680" s="1"/>
      <c r="B680" s="2"/>
      <c r="C680" s="30" t="s">
        <v>83</v>
      </c>
      <c r="D680" s="39">
        <v>1584</v>
      </c>
      <c r="E680" s="45"/>
      <c r="F680" s="48"/>
      <c r="G680" s="48"/>
      <c r="I680" s="4"/>
      <c r="N680" s="39"/>
    </row>
    <row r="681" spans="1:14" s="5" customFormat="1" ht="15.75" customHeight="1" x14ac:dyDescent="0.25">
      <c r="A681" s="1"/>
      <c r="B681" s="2"/>
      <c r="C681" s="30" t="s">
        <v>18</v>
      </c>
      <c r="D681" s="39">
        <v>4461</v>
      </c>
      <c r="E681" s="45"/>
      <c r="F681" s="48"/>
      <c r="G681" s="48"/>
      <c r="I681" s="4"/>
      <c r="N681" s="39"/>
    </row>
    <row r="682" spans="1:14" s="5" customFormat="1" ht="15.75" customHeight="1" x14ac:dyDescent="0.25">
      <c r="A682" s="1"/>
      <c r="B682" s="2"/>
      <c r="C682" s="30" t="s">
        <v>38</v>
      </c>
      <c r="D682" s="39">
        <v>2195</v>
      </c>
      <c r="E682" s="45"/>
      <c r="F682" s="48"/>
      <c r="G682" s="48"/>
      <c r="I682" s="4"/>
      <c r="J682" s="4"/>
      <c r="K682" s="4"/>
      <c r="L682" s="4"/>
      <c r="M682" s="4"/>
      <c r="N682" s="39"/>
    </row>
    <row r="683" spans="1:14" s="5" customFormat="1" ht="15.75" customHeight="1" x14ac:dyDescent="0.25">
      <c r="A683" s="1"/>
      <c r="B683" s="2"/>
      <c r="C683" s="30" t="s">
        <v>5</v>
      </c>
      <c r="D683" s="39">
        <v>3150</v>
      </c>
      <c r="E683" s="45"/>
      <c r="F683" s="48"/>
      <c r="G683" s="48"/>
      <c r="I683" s="4"/>
      <c r="N683" s="39"/>
    </row>
    <row r="684" spans="1:14" s="5" customFormat="1" ht="15.75" customHeight="1" x14ac:dyDescent="0.25">
      <c r="A684" s="1"/>
      <c r="B684" s="2"/>
      <c r="C684" s="30" t="s">
        <v>19</v>
      </c>
      <c r="D684" s="39">
        <v>1793</v>
      </c>
      <c r="E684" s="45"/>
      <c r="F684" s="48"/>
      <c r="G684" s="48"/>
      <c r="I684" s="4"/>
      <c r="N684" s="39"/>
    </row>
    <row r="685" spans="1:14" s="5" customFormat="1" ht="15.75" customHeight="1" x14ac:dyDescent="0.25">
      <c r="A685" s="1"/>
      <c r="B685" s="2"/>
      <c r="C685" s="30" t="s">
        <v>572</v>
      </c>
      <c r="D685" s="39">
        <v>3245</v>
      </c>
      <c r="E685" s="45"/>
      <c r="F685" s="48"/>
      <c r="G685" s="48"/>
      <c r="I685" s="4"/>
      <c r="N685" s="39"/>
    </row>
    <row r="686" spans="1:14" s="5" customFormat="1" ht="15.75" customHeight="1" x14ac:dyDescent="0.25">
      <c r="A686" s="1"/>
      <c r="B686" s="2"/>
      <c r="C686" s="30" t="s">
        <v>16</v>
      </c>
      <c r="D686" s="39">
        <v>1928</v>
      </c>
      <c r="E686" s="45"/>
      <c r="F686" s="48"/>
      <c r="G686" s="48"/>
      <c r="I686" s="4"/>
      <c r="N686" s="39"/>
    </row>
    <row r="687" spans="1:14" s="5" customFormat="1" ht="15.75" customHeight="1" x14ac:dyDescent="0.25">
      <c r="A687" s="1"/>
      <c r="B687" s="2"/>
      <c r="C687" s="30" t="s">
        <v>573</v>
      </c>
      <c r="D687" s="39">
        <v>255</v>
      </c>
      <c r="E687" s="45"/>
      <c r="F687" s="48"/>
      <c r="G687" s="48"/>
      <c r="I687" s="4"/>
      <c r="N687" s="39"/>
    </row>
    <row r="688" spans="1:14" s="5" customFormat="1" ht="15.75" customHeight="1" x14ac:dyDescent="0.25">
      <c r="A688" s="1"/>
      <c r="B688" s="2"/>
      <c r="C688" s="30" t="s">
        <v>574</v>
      </c>
      <c r="D688" s="39">
        <v>499</v>
      </c>
      <c r="E688" s="45"/>
      <c r="F688" s="48"/>
      <c r="G688" s="48"/>
      <c r="I688" s="4"/>
      <c r="N688" s="39"/>
    </row>
    <row r="689" spans="1:14" s="5" customFormat="1" ht="15.75" customHeight="1" x14ac:dyDescent="0.25">
      <c r="A689" s="1"/>
      <c r="B689" s="2"/>
      <c r="C689" s="30"/>
      <c r="D689" s="39"/>
      <c r="E689" s="45"/>
      <c r="F689" s="48"/>
      <c r="G689" s="48"/>
      <c r="I689" s="4"/>
      <c r="N689" s="39"/>
    </row>
    <row r="690" spans="1:14" s="5" customFormat="1" ht="15.75" customHeight="1" x14ac:dyDescent="0.25">
      <c r="A690" s="1"/>
      <c r="B690" s="2"/>
      <c r="C690" s="49"/>
      <c r="D690" s="39"/>
      <c r="E690" s="45"/>
      <c r="F690" s="48"/>
      <c r="G690" s="48"/>
      <c r="I690" s="4"/>
      <c r="N690" s="39"/>
    </row>
    <row r="691" spans="1:14" s="4" customFormat="1" ht="15.75" customHeight="1" x14ac:dyDescent="0.25">
      <c r="A691" s="1"/>
      <c r="B691" s="2"/>
      <c r="C691" s="26" t="s">
        <v>2377</v>
      </c>
      <c r="D691" s="38">
        <f>SUM(D692:D738)</f>
        <v>140961</v>
      </c>
      <c r="E691" s="45"/>
      <c r="F691" s="48"/>
      <c r="G691" s="48"/>
      <c r="J691" s="5"/>
      <c r="K691" s="5"/>
      <c r="L691" s="5"/>
      <c r="M691" s="5"/>
      <c r="N691" s="38"/>
    </row>
    <row r="692" spans="1:14" s="5" customFormat="1" ht="15.75" customHeight="1" x14ac:dyDescent="0.25">
      <c r="A692" s="1"/>
      <c r="B692" s="2"/>
      <c r="C692" s="30" t="s">
        <v>575</v>
      </c>
      <c r="D692" s="39">
        <v>1455</v>
      </c>
      <c r="E692" s="45"/>
      <c r="F692" s="48"/>
      <c r="G692" s="48"/>
      <c r="I692" s="4"/>
      <c r="N692" s="39"/>
    </row>
    <row r="693" spans="1:14" s="5" customFormat="1" ht="15.75" customHeight="1" x14ac:dyDescent="0.25">
      <c r="A693" s="1"/>
      <c r="B693" s="2"/>
      <c r="C693" s="30" t="s">
        <v>342</v>
      </c>
      <c r="D693" s="39">
        <v>1949</v>
      </c>
      <c r="E693" s="45"/>
      <c r="F693" s="48"/>
      <c r="G693" s="48"/>
      <c r="I693" s="4"/>
      <c r="N693" s="39"/>
    </row>
    <row r="694" spans="1:14" s="5" customFormat="1" ht="15.75" customHeight="1" x14ac:dyDescent="0.25">
      <c r="A694" s="1"/>
      <c r="B694" s="2"/>
      <c r="C694" s="30" t="s">
        <v>576</v>
      </c>
      <c r="D694" s="39">
        <v>4829</v>
      </c>
      <c r="E694" s="45"/>
      <c r="F694" s="48"/>
      <c r="G694" s="48"/>
      <c r="I694" s="4"/>
      <c r="N694" s="39"/>
    </row>
    <row r="695" spans="1:14" s="5" customFormat="1" ht="15.75" customHeight="1" x14ac:dyDescent="0.25">
      <c r="A695" s="1"/>
      <c r="B695" s="2"/>
      <c r="C695" s="30" t="s">
        <v>577</v>
      </c>
      <c r="D695" s="39">
        <v>1632</v>
      </c>
      <c r="E695" s="45"/>
      <c r="F695" s="48"/>
      <c r="G695" s="48"/>
      <c r="I695" s="4"/>
      <c r="N695" s="39"/>
    </row>
    <row r="696" spans="1:14" s="5" customFormat="1" ht="15.75" customHeight="1" x14ac:dyDescent="0.25">
      <c r="A696" s="1"/>
      <c r="B696" s="2"/>
      <c r="C696" s="30" t="s">
        <v>578</v>
      </c>
      <c r="D696" s="39">
        <v>4787</v>
      </c>
      <c r="E696" s="45"/>
      <c r="F696" s="48"/>
      <c r="G696" s="48"/>
      <c r="I696" s="4"/>
      <c r="N696" s="39"/>
    </row>
    <row r="697" spans="1:14" s="5" customFormat="1" ht="15.75" customHeight="1" x14ac:dyDescent="0.25">
      <c r="A697" s="1"/>
      <c r="B697" s="2"/>
      <c r="C697" s="30" t="s">
        <v>579</v>
      </c>
      <c r="D697" s="39">
        <v>1301</v>
      </c>
      <c r="E697" s="45"/>
      <c r="F697" s="48"/>
      <c r="G697" s="48"/>
      <c r="I697" s="4"/>
      <c r="N697" s="39"/>
    </row>
    <row r="698" spans="1:14" s="5" customFormat="1" ht="15.75" customHeight="1" x14ac:dyDescent="0.25">
      <c r="A698" s="1"/>
      <c r="B698" s="2"/>
      <c r="C698" s="30" t="s">
        <v>580</v>
      </c>
      <c r="D698" s="39">
        <v>2688</v>
      </c>
      <c r="E698" s="45"/>
      <c r="F698" s="48"/>
      <c r="G698" s="48"/>
      <c r="I698" s="4"/>
      <c r="N698" s="39"/>
    </row>
    <row r="699" spans="1:14" s="5" customFormat="1" ht="15.75" customHeight="1" x14ac:dyDescent="0.25">
      <c r="A699" s="1"/>
      <c r="B699" s="2"/>
      <c r="C699" s="30" t="s">
        <v>581</v>
      </c>
      <c r="D699" s="39">
        <v>3208</v>
      </c>
      <c r="E699" s="45"/>
      <c r="F699" s="48"/>
      <c r="G699" s="48"/>
      <c r="I699" s="4"/>
      <c r="N699" s="39"/>
    </row>
    <row r="700" spans="1:14" s="5" customFormat="1" ht="15.75" customHeight="1" x14ac:dyDescent="0.25">
      <c r="A700" s="1"/>
      <c r="B700" s="2"/>
      <c r="C700" s="30" t="s">
        <v>582</v>
      </c>
      <c r="D700" s="39">
        <v>1539</v>
      </c>
      <c r="E700" s="45"/>
      <c r="F700" s="48"/>
      <c r="G700" s="48"/>
      <c r="I700" s="4"/>
      <c r="N700" s="39"/>
    </row>
    <row r="701" spans="1:14" s="5" customFormat="1" ht="15.75" customHeight="1" x14ac:dyDescent="0.25">
      <c r="A701" s="1"/>
      <c r="B701" s="2"/>
      <c r="C701" s="30" t="s">
        <v>583</v>
      </c>
      <c r="D701" s="39">
        <v>1304</v>
      </c>
      <c r="E701" s="45"/>
      <c r="F701" s="48"/>
      <c r="G701" s="48"/>
      <c r="I701" s="4"/>
      <c r="N701" s="39"/>
    </row>
    <row r="702" spans="1:14" s="5" customFormat="1" ht="15.75" customHeight="1" x14ac:dyDescent="0.25">
      <c r="A702" s="1"/>
      <c r="B702" s="2"/>
      <c r="C702" s="30" t="s">
        <v>584</v>
      </c>
      <c r="D702" s="39">
        <v>1266</v>
      </c>
      <c r="E702" s="45"/>
      <c r="F702" s="48"/>
      <c r="G702" s="48"/>
      <c r="I702" s="4"/>
      <c r="N702" s="39"/>
    </row>
    <row r="703" spans="1:14" s="5" customFormat="1" ht="15.75" customHeight="1" x14ac:dyDescent="0.25">
      <c r="A703" s="1"/>
      <c r="B703" s="2"/>
      <c r="C703" s="30" t="s">
        <v>176</v>
      </c>
      <c r="D703" s="39">
        <v>3442</v>
      </c>
      <c r="E703" s="45"/>
      <c r="F703" s="48"/>
      <c r="G703" s="48"/>
      <c r="I703" s="4"/>
      <c r="N703" s="39"/>
    </row>
    <row r="704" spans="1:14" s="5" customFormat="1" ht="15.75" customHeight="1" x14ac:dyDescent="0.25">
      <c r="A704" s="1"/>
      <c r="B704" s="2"/>
      <c r="C704" s="30" t="s">
        <v>585</v>
      </c>
      <c r="D704" s="39">
        <v>1546</v>
      </c>
      <c r="E704" s="45"/>
      <c r="F704" s="48"/>
      <c r="G704" s="48"/>
      <c r="I704" s="4"/>
      <c r="N704" s="39"/>
    </row>
    <row r="705" spans="1:14" s="5" customFormat="1" ht="15.75" customHeight="1" x14ac:dyDescent="0.25">
      <c r="A705" s="1"/>
      <c r="B705" s="2"/>
      <c r="C705" s="30" t="s">
        <v>586</v>
      </c>
      <c r="D705" s="39">
        <v>2568</v>
      </c>
      <c r="E705" s="45"/>
      <c r="F705" s="48"/>
      <c r="G705" s="48"/>
      <c r="I705" s="4"/>
      <c r="N705" s="39"/>
    </row>
    <row r="706" spans="1:14" s="5" customFormat="1" ht="15.75" customHeight="1" x14ac:dyDescent="0.25">
      <c r="A706" s="1"/>
      <c r="B706" s="2"/>
      <c r="C706" s="30" t="s">
        <v>587</v>
      </c>
      <c r="D706" s="39">
        <v>3439</v>
      </c>
      <c r="E706" s="45"/>
      <c r="F706" s="48"/>
      <c r="G706" s="48"/>
      <c r="I706" s="4"/>
      <c r="N706" s="39"/>
    </row>
    <row r="707" spans="1:14" s="5" customFormat="1" ht="15.75" customHeight="1" x14ac:dyDescent="0.25">
      <c r="A707" s="1"/>
      <c r="B707" s="2"/>
      <c r="C707" s="30" t="s">
        <v>588</v>
      </c>
      <c r="D707" s="39">
        <v>2730</v>
      </c>
      <c r="E707" s="45"/>
      <c r="F707" s="48"/>
      <c r="G707" s="48"/>
      <c r="I707" s="4"/>
      <c r="N707" s="39"/>
    </row>
    <row r="708" spans="1:14" s="5" customFormat="1" ht="15.75" customHeight="1" x14ac:dyDescent="0.25">
      <c r="A708" s="1"/>
      <c r="B708" s="2"/>
      <c r="C708" s="30" t="s">
        <v>589</v>
      </c>
      <c r="D708" s="39">
        <v>1878</v>
      </c>
      <c r="E708" s="45"/>
      <c r="F708" s="48"/>
      <c r="G708" s="48"/>
      <c r="I708" s="4"/>
      <c r="N708" s="39"/>
    </row>
    <row r="709" spans="1:14" s="5" customFormat="1" ht="15.75" customHeight="1" x14ac:dyDescent="0.25">
      <c r="A709" s="1"/>
      <c r="B709" s="2"/>
      <c r="C709" s="30" t="s">
        <v>590</v>
      </c>
      <c r="D709" s="39">
        <v>1223</v>
      </c>
      <c r="E709" s="45"/>
      <c r="F709" s="48"/>
      <c r="G709" s="48"/>
      <c r="I709" s="4"/>
      <c r="N709" s="39"/>
    </row>
    <row r="710" spans="1:14" s="5" customFormat="1" ht="15.75" customHeight="1" x14ac:dyDescent="0.25">
      <c r="A710" s="1"/>
      <c r="B710" s="2"/>
      <c r="C710" s="30" t="s">
        <v>591</v>
      </c>
      <c r="D710" s="39">
        <v>4350</v>
      </c>
      <c r="E710" s="45"/>
      <c r="F710" s="48"/>
      <c r="G710" s="48"/>
      <c r="I710" s="4"/>
      <c r="J710" s="4"/>
      <c r="K710" s="4"/>
      <c r="L710" s="4"/>
      <c r="M710" s="4"/>
      <c r="N710" s="39"/>
    </row>
    <row r="711" spans="1:14" s="5" customFormat="1" ht="15.75" customHeight="1" x14ac:dyDescent="0.25">
      <c r="A711" s="1"/>
      <c r="B711" s="2"/>
      <c r="C711" s="30" t="s">
        <v>592</v>
      </c>
      <c r="D711" s="39">
        <v>2143</v>
      </c>
      <c r="E711" s="45"/>
      <c r="F711" s="48"/>
      <c r="G711" s="48"/>
      <c r="I711" s="4"/>
      <c r="N711" s="39"/>
    </row>
    <row r="712" spans="1:14" s="5" customFormat="1" ht="15.75" customHeight="1" x14ac:dyDescent="0.25">
      <c r="A712" s="1"/>
      <c r="B712" s="2"/>
      <c r="C712" s="30" t="s">
        <v>593</v>
      </c>
      <c r="D712" s="39">
        <v>6074</v>
      </c>
      <c r="E712" s="45"/>
      <c r="F712" s="48"/>
      <c r="G712" s="48"/>
      <c r="I712" s="4"/>
      <c r="N712" s="39"/>
    </row>
    <row r="713" spans="1:14" s="5" customFormat="1" ht="15.75" customHeight="1" x14ac:dyDescent="0.25">
      <c r="A713" s="1"/>
      <c r="B713" s="2"/>
      <c r="C713" s="30" t="s">
        <v>594</v>
      </c>
      <c r="D713" s="39">
        <v>1055</v>
      </c>
      <c r="E713" s="45"/>
      <c r="F713" s="48"/>
      <c r="G713" s="48"/>
      <c r="I713" s="4"/>
      <c r="N713" s="39"/>
    </row>
    <row r="714" spans="1:14" s="5" customFormat="1" ht="15.75" customHeight="1" x14ac:dyDescent="0.25">
      <c r="A714" s="1"/>
      <c r="B714" s="2"/>
      <c r="C714" s="30" t="s">
        <v>595</v>
      </c>
      <c r="D714" s="39">
        <v>5792</v>
      </c>
      <c r="E714" s="45"/>
      <c r="F714" s="48"/>
      <c r="G714" s="48"/>
      <c r="I714" s="4"/>
      <c r="N714" s="39"/>
    </row>
    <row r="715" spans="1:14" s="5" customFormat="1" ht="15.75" customHeight="1" x14ac:dyDescent="0.25">
      <c r="A715" s="1"/>
      <c r="B715" s="2"/>
      <c r="C715" s="30" t="s">
        <v>596</v>
      </c>
      <c r="D715" s="39">
        <v>5409</v>
      </c>
      <c r="E715" s="45"/>
      <c r="F715" s="48"/>
      <c r="G715" s="48"/>
      <c r="I715" s="4"/>
      <c r="N715" s="39"/>
    </row>
    <row r="716" spans="1:14" s="5" customFormat="1" ht="15.75" customHeight="1" x14ac:dyDescent="0.25">
      <c r="A716" s="1"/>
      <c r="B716" s="2"/>
      <c r="C716" s="30" t="s">
        <v>597</v>
      </c>
      <c r="D716" s="39">
        <v>1127</v>
      </c>
      <c r="E716" s="45"/>
      <c r="F716" s="48"/>
      <c r="G716" s="48"/>
      <c r="I716" s="4"/>
      <c r="N716" s="39"/>
    </row>
    <row r="717" spans="1:14" s="5" customFormat="1" ht="15.75" customHeight="1" x14ac:dyDescent="0.25">
      <c r="A717" s="1"/>
      <c r="B717" s="2"/>
      <c r="C717" s="30" t="s">
        <v>598</v>
      </c>
      <c r="D717" s="39">
        <v>1262</v>
      </c>
      <c r="E717" s="45"/>
      <c r="F717" s="48"/>
      <c r="G717" s="48"/>
      <c r="I717" s="4"/>
      <c r="N717" s="39"/>
    </row>
    <row r="718" spans="1:14" s="5" customFormat="1" ht="15.75" customHeight="1" x14ac:dyDescent="0.25">
      <c r="A718" s="1"/>
      <c r="B718" s="2"/>
      <c r="C718" s="30" t="s">
        <v>599</v>
      </c>
      <c r="D718" s="39">
        <v>3505</v>
      </c>
      <c r="E718" s="45"/>
      <c r="F718" s="48"/>
      <c r="G718" s="48"/>
      <c r="I718" s="4"/>
      <c r="N718" s="39"/>
    </row>
    <row r="719" spans="1:14" s="5" customFormat="1" ht="15.75" customHeight="1" x14ac:dyDescent="0.25">
      <c r="A719" s="1"/>
      <c r="B719" s="2"/>
      <c r="C719" s="30" t="s">
        <v>95</v>
      </c>
      <c r="D719" s="39">
        <v>4505</v>
      </c>
      <c r="E719" s="45"/>
      <c r="F719" s="48"/>
      <c r="G719" s="48"/>
      <c r="I719" s="4"/>
      <c r="N719" s="39"/>
    </row>
    <row r="720" spans="1:14" s="5" customFormat="1" ht="15.75" customHeight="1" x14ac:dyDescent="0.25">
      <c r="A720" s="1"/>
      <c r="B720" s="2"/>
      <c r="C720" s="30" t="s">
        <v>600</v>
      </c>
      <c r="D720" s="39">
        <v>3300</v>
      </c>
      <c r="E720" s="45"/>
      <c r="F720" s="48"/>
      <c r="G720" s="48"/>
      <c r="I720" s="4"/>
      <c r="N720" s="39"/>
    </row>
    <row r="721" spans="1:14" s="5" customFormat="1" ht="15.75" customHeight="1" x14ac:dyDescent="0.25">
      <c r="A721" s="1"/>
      <c r="B721" s="2"/>
      <c r="C721" s="30" t="s">
        <v>601</v>
      </c>
      <c r="D721" s="39">
        <v>1397</v>
      </c>
      <c r="E721" s="45"/>
      <c r="F721" s="48"/>
      <c r="G721" s="48"/>
      <c r="I721" s="4"/>
      <c r="N721" s="39"/>
    </row>
    <row r="722" spans="1:14" s="5" customFormat="1" ht="15.75" customHeight="1" x14ac:dyDescent="0.25">
      <c r="A722" s="1"/>
      <c r="B722" s="2"/>
      <c r="C722" s="30" t="s">
        <v>602</v>
      </c>
      <c r="D722" s="39">
        <v>1909</v>
      </c>
      <c r="E722" s="45"/>
      <c r="F722" s="48"/>
      <c r="G722" s="48"/>
      <c r="I722" s="4"/>
      <c r="N722" s="39"/>
    </row>
    <row r="723" spans="1:14" s="5" customFormat="1" ht="15.75" customHeight="1" x14ac:dyDescent="0.25">
      <c r="A723" s="1"/>
      <c r="B723" s="2"/>
      <c r="C723" s="30" t="s">
        <v>603</v>
      </c>
      <c r="D723" s="39">
        <v>1609</v>
      </c>
      <c r="E723" s="45"/>
      <c r="F723" s="48"/>
      <c r="G723" s="48"/>
      <c r="I723" s="4"/>
      <c r="N723" s="39"/>
    </row>
    <row r="724" spans="1:14" s="5" customFormat="1" ht="15.75" customHeight="1" x14ac:dyDescent="0.25">
      <c r="A724" s="1"/>
      <c r="B724" s="2"/>
      <c r="C724" s="30" t="s">
        <v>604</v>
      </c>
      <c r="D724" s="39">
        <v>3252</v>
      </c>
      <c r="E724" s="45"/>
      <c r="F724" s="48"/>
      <c r="G724" s="48"/>
      <c r="I724" s="4"/>
      <c r="N724" s="39"/>
    </row>
    <row r="725" spans="1:14" s="5" customFormat="1" ht="15.75" customHeight="1" x14ac:dyDescent="0.25">
      <c r="A725" s="1"/>
      <c r="B725" s="2"/>
      <c r="C725" s="30" t="s">
        <v>83</v>
      </c>
      <c r="D725" s="39">
        <v>3842</v>
      </c>
      <c r="E725" s="45"/>
      <c r="F725" s="48"/>
      <c r="G725" s="48"/>
      <c r="I725" s="4"/>
      <c r="N725" s="39"/>
    </row>
    <row r="726" spans="1:14" s="5" customFormat="1" ht="15.75" customHeight="1" x14ac:dyDescent="0.25">
      <c r="A726" s="1"/>
      <c r="B726" s="2"/>
      <c r="C726" s="30" t="s">
        <v>3</v>
      </c>
      <c r="D726" s="39">
        <v>4891</v>
      </c>
      <c r="E726" s="45"/>
      <c r="F726" s="48"/>
      <c r="G726" s="48"/>
      <c r="I726" s="4"/>
      <c r="N726" s="39"/>
    </row>
    <row r="727" spans="1:14" s="5" customFormat="1" ht="15.75" customHeight="1" x14ac:dyDescent="0.25">
      <c r="A727" s="1"/>
      <c r="B727" s="2"/>
      <c r="C727" s="30" t="s">
        <v>9</v>
      </c>
      <c r="D727" s="39">
        <v>4212</v>
      </c>
      <c r="E727" s="45"/>
      <c r="F727" s="48"/>
      <c r="G727" s="48"/>
      <c r="I727" s="4"/>
      <c r="N727" s="39"/>
    </row>
    <row r="728" spans="1:14" s="5" customFormat="1" ht="15.75" customHeight="1" x14ac:dyDescent="0.25">
      <c r="A728" s="1"/>
      <c r="B728" s="2"/>
      <c r="C728" s="30" t="s">
        <v>605</v>
      </c>
      <c r="D728" s="39">
        <v>1325</v>
      </c>
      <c r="E728" s="45"/>
      <c r="F728" s="48"/>
      <c r="G728" s="48"/>
      <c r="I728" s="4"/>
      <c r="N728" s="39"/>
    </row>
    <row r="729" spans="1:14" s="5" customFormat="1" ht="15.75" customHeight="1" x14ac:dyDescent="0.25">
      <c r="A729" s="1"/>
      <c r="B729" s="2"/>
      <c r="C729" s="30" t="s">
        <v>606</v>
      </c>
      <c r="D729" s="39">
        <v>8117</v>
      </c>
      <c r="E729" s="45"/>
      <c r="F729" s="48"/>
      <c r="G729" s="48"/>
      <c r="I729" s="4"/>
      <c r="N729" s="39"/>
    </row>
    <row r="730" spans="1:14" s="5" customFormat="1" ht="15.75" customHeight="1" x14ac:dyDescent="0.25">
      <c r="A730" s="1"/>
      <c r="B730" s="2"/>
      <c r="C730" s="30" t="s">
        <v>278</v>
      </c>
      <c r="D730" s="39">
        <v>3214</v>
      </c>
      <c r="E730" s="45"/>
      <c r="F730" s="48"/>
      <c r="G730" s="48"/>
      <c r="I730" s="4"/>
      <c r="N730" s="39"/>
    </row>
    <row r="731" spans="1:14" s="5" customFormat="1" ht="15.75" customHeight="1" x14ac:dyDescent="0.25">
      <c r="A731" s="1"/>
      <c r="B731" s="2"/>
      <c r="C731" s="30" t="s">
        <v>19</v>
      </c>
      <c r="D731" s="39">
        <v>5344</v>
      </c>
      <c r="E731" s="45"/>
      <c r="F731" s="48"/>
      <c r="G731" s="48"/>
      <c r="I731" s="4"/>
      <c r="N731" s="39"/>
    </row>
    <row r="732" spans="1:14" s="5" customFormat="1" ht="15.75" customHeight="1" x14ac:dyDescent="0.25">
      <c r="A732" s="1"/>
      <c r="B732" s="2"/>
      <c r="C732" s="30" t="s">
        <v>11</v>
      </c>
      <c r="D732" s="39">
        <v>4670</v>
      </c>
      <c r="E732" s="45"/>
      <c r="F732" s="48"/>
      <c r="G732" s="48"/>
      <c r="I732" s="4"/>
      <c r="N732" s="39"/>
    </row>
    <row r="733" spans="1:14" s="5" customFormat="1" ht="15.75" customHeight="1" x14ac:dyDescent="0.25">
      <c r="A733" s="1"/>
      <c r="B733" s="2"/>
      <c r="C733" s="30" t="s">
        <v>607</v>
      </c>
      <c r="D733" s="39">
        <v>5544</v>
      </c>
      <c r="E733" s="45"/>
      <c r="F733" s="48"/>
      <c r="G733" s="48"/>
      <c r="I733" s="4"/>
      <c r="N733" s="39"/>
    </row>
    <row r="734" spans="1:14" s="5" customFormat="1" ht="15.75" customHeight="1" x14ac:dyDescent="0.25">
      <c r="A734" s="1"/>
      <c r="B734" s="2"/>
      <c r="C734" s="30" t="s">
        <v>608</v>
      </c>
      <c r="D734" s="39">
        <v>1415</v>
      </c>
      <c r="E734" s="45"/>
      <c r="F734" s="48"/>
      <c r="G734" s="48"/>
      <c r="I734" s="4"/>
      <c r="N734" s="39"/>
    </row>
    <row r="735" spans="1:14" s="5" customFormat="1" ht="15.75" customHeight="1" x14ac:dyDescent="0.25">
      <c r="A735" s="1"/>
      <c r="B735" s="2"/>
      <c r="C735" s="30" t="s">
        <v>609</v>
      </c>
      <c r="D735" s="39">
        <v>1620</v>
      </c>
      <c r="E735" s="45"/>
      <c r="F735" s="48"/>
      <c r="G735" s="48"/>
      <c r="I735" s="4"/>
      <c r="N735" s="39"/>
    </row>
    <row r="736" spans="1:14" s="5" customFormat="1" ht="15.75" customHeight="1" x14ac:dyDescent="0.25">
      <c r="A736" s="1"/>
      <c r="B736" s="2"/>
      <c r="C736" s="30" t="s">
        <v>610</v>
      </c>
      <c r="D736" s="39">
        <v>2233</v>
      </c>
      <c r="E736" s="45"/>
      <c r="F736" s="48"/>
      <c r="G736" s="48"/>
      <c r="I736" s="4"/>
      <c r="N736" s="39"/>
    </row>
    <row r="737" spans="1:14" s="5" customFormat="1" ht="15.75" customHeight="1" x14ac:dyDescent="0.25">
      <c r="A737" s="1"/>
      <c r="B737" s="2"/>
      <c r="C737" s="30" t="s">
        <v>611</v>
      </c>
      <c r="D737" s="39">
        <v>3482</v>
      </c>
      <c r="E737" s="45"/>
      <c r="F737" s="48"/>
      <c r="G737" s="48"/>
      <c r="I737" s="4"/>
      <c r="N737" s="39"/>
    </row>
    <row r="738" spans="1:14" s="5" customFormat="1" ht="15.75" customHeight="1" x14ac:dyDescent="0.25">
      <c r="A738" s="1"/>
      <c r="B738" s="2"/>
      <c r="C738" s="30" t="s">
        <v>612</v>
      </c>
      <c r="D738" s="39">
        <v>1579</v>
      </c>
      <c r="E738" s="45"/>
      <c r="F738" s="48"/>
      <c r="G738" s="48"/>
      <c r="I738" s="4"/>
      <c r="N738" s="39"/>
    </row>
    <row r="739" spans="1:14" s="5" customFormat="1" ht="15.75" customHeight="1" x14ac:dyDescent="0.25">
      <c r="A739" s="1"/>
      <c r="B739" s="2"/>
      <c r="C739" s="49"/>
      <c r="D739" s="39"/>
      <c r="E739" s="45"/>
      <c r="F739" s="48"/>
      <c r="G739" s="48"/>
      <c r="I739" s="4"/>
      <c r="N739" s="39"/>
    </row>
    <row r="740" spans="1:14" s="4" customFormat="1" ht="15.75" customHeight="1" x14ac:dyDescent="0.25">
      <c r="A740" s="1"/>
      <c r="B740" s="2"/>
      <c r="C740" s="29" t="s">
        <v>2402</v>
      </c>
      <c r="D740" s="38">
        <f>SUM(D741:D765)</f>
        <v>56444</v>
      </c>
      <c r="E740" s="45"/>
      <c r="F740" s="48"/>
      <c r="G740" s="48"/>
      <c r="J740" s="5"/>
      <c r="K740" s="5"/>
      <c r="L740" s="5"/>
      <c r="M740" s="5"/>
      <c r="N740" s="38"/>
    </row>
    <row r="741" spans="1:14" s="5" customFormat="1" ht="15.75" customHeight="1" x14ac:dyDescent="0.25">
      <c r="A741" s="1"/>
      <c r="B741" s="2"/>
      <c r="C741" s="30" t="s">
        <v>249</v>
      </c>
      <c r="D741" s="39">
        <v>2749</v>
      </c>
      <c r="E741" s="45"/>
      <c r="F741" s="48"/>
      <c r="G741" s="48"/>
      <c r="I741" s="4"/>
      <c r="N741" s="39"/>
    </row>
    <row r="742" spans="1:14" s="5" customFormat="1" ht="15.75" customHeight="1" x14ac:dyDescent="0.25">
      <c r="A742" s="1"/>
      <c r="B742" s="2"/>
      <c r="C742" s="30" t="s">
        <v>613</v>
      </c>
      <c r="D742" s="39">
        <v>1152</v>
      </c>
      <c r="E742" s="45"/>
      <c r="F742" s="48"/>
      <c r="G742" s="48"/>
      <c r="I742" s="4"/>
      <c r="N742" s="39"/>
    </row>
    <row r="743" spans="1:14" s="5" customFormat="1" ht="15.75" customHeight="1" x14ac:dyDescent="0.25">
      <c r="A743" s="1"/>
      <c r="B743" s="2"/>
      <c r="C743" s="30" t="s">
        <v>423</v>
      </c>
      <c r="D743" s="39">
        <v>2400</v>
      </c>
      <c r="E743" s="45"/>
      <c r="F743" s="48"/>
      <c r="G743" s="48"/>
      <c r="I743" s="4"/>
      <c r="N743" s="39"/>
    </row>
    <row r="744" spans="1:14" s="5" customFormat="1" ht="15.75" customHeight="1" x14ac:dyDescent="0.25">
      <c r="A744" s="1"/>
      <c r="B744" s="2"/>
      <c r="C744" s="30" t="s">
        <v>614</v>
      </c>
      <c r="D744" s="39">
        <v>1454</v>
      </c>
      <c r="E744" s="45"/>
      <c r="F744" s="48"/>
      <c r="G744" s="48"/>
      <c r="I744" s="4"/>
      <c r="N744" s="39"/>
    </row>
    <row r="745" spans="1:14" s="5" customFormat="1" ht="15.75" customHeight="1" x14ac:dyDescent="0.25">
      <c r="A745" s="1"/>
      <c r="B745" s="2"/>
      <c r="C745" s="30" t="s">
        <v>615</v>
      </c>
      <c r="D745" s="39">
        <v>1699</v>
      </c>
      <c r="E745" s="45"/>
      <c r="F745" s="48"/>
      <c r="G745" s="48"/>
      <c r="I745" s="4"/>
      <c r="N745" s="39"/>
    </row>
    <row r="746" spans="1:14" s="5" customFormat="1" ht="15.75" customHeight="1" x14ac:dyDescent="0.25">
      <c r="A746" s="1"/>
      <c r="B746" s="2"/>
      <c r="C746" s="30" t="s">
        <v>70</v>
      </c>
      <c r="D746" s="39">
        <v>1263</v>
      </c>
      <c r="E746" s="45"/>
      <c r="F746" s="48"/>
      <c r="G746" s="48"/>
      <c r="I746" s="4"/>
      <c r="N746" s="39"/>
    </row>
    <row r="747" spans="1:14" s="5" customFormat="1" ht="15.75" customHeight="1" x14ac:dyDescent="0.25">
      <c r="A747" s="1"/>
      <c r="B747" s="2"/>
      <c r="C747" s="30" t="s">
        <v>616</v>
      </c>
      <c r="D747" s="39">
        <v>5992</v>
      </c>
      <c r="E747" s="45"/>
      <c r="F747" s="48"/>
      <c r="G747" s="48"/>
      <c r="I747" s="4"/>
      <c r="N747" s="39"/>
    </row>
    <row r="748" spans="1:14" s="5" customFormat="1" ht="15.75" customHeight="1" x14ac:dyDescent="0.25">
      <c r="A748" s="1"/>
      <c r="B748" s="2"/>
      <c r="C748" s="30" t="s">
        <v>617</v>
      </c>
      <c r="D748" s="39">
        <v>2216</v>
      </c>
      <c r="E748" s="45"/>
      <c r="F748" s="48"/>
      <c r="G748" s="48"/>
      <c r="I748" s="4"/>
      <c r="N748" s="39"/>
    </row>
    <row r="749" spans="1:14" s="5" customFormat="1" ht="15.75" customHeight="1" x14ac:dyDescent="0.25">
      <c r="A749" s="1"/>
      <c r="B749" s="2"/>
      <c r="C749" s="30" t="s">
        <v>618</v>
      </c>
      <c r="D749" s="39">
        <v>1826</v>
      </c>
      <c r="E749" s="45"/>
      <c r="F749" s="48"/>
      <c r="G749" s="48"/>
      <c r="I749" s="4"/>
      <c r="N749" s="39"/>
    </row>
    <row r="750" spans="1:14" s="5" customFormat="1" ht="15.75" customHeight="1" x14ac:dyDescent="0.25">
      <c r="A750" s="1"/>
      <c r="B750" s="2"/>
      <c r="C750" s="30" t="s">
        <v>545</v>
      </c>
      <c r="D750" s="39">
        <v>961</v>
      </c>
      <c r="E750" s="45"/>
      <c r="F750" s="48"/>
      <c r="G750" s="48"/>
      <c r="I750" s="4"/>
      <c r="N750" s="39"/>
    </row>
    <row r="751" spans="1:14" s="5" customFormat="1" ht="15.75" customHeight="1" x14ac:dyDescent="0.25">
      <c r="A751" s="1"/>
      <c r="B751" s="2"/>
      <c r="C751" s="30" t="s">
        <v>619</v>
      </c>
      <c r="D751" s="39">
        <v>1624</v>
      </c>
      <c r="E751" s="45"/>
      <c r="F751" s="48"/>
      <c r="G751" s="48"/>
      <c r="I751" s="4"/>
      <c r="N751" s="39"/>
    </row>
    <row r="752" spans="1:14" s="5" customFormat="1" ht="15.75" customHeight="1" x14ac:dyDescent="0.25">
      <c r="A752" s="1"/>
      <c r="B752" s="2"/>
      <c r="C752" s="30" t="s">
        <v>620</v>
      </c>
      <c r="D752" s="39">
        <v>3005</v>
      </c>
      <c r="E752" s="45"/>
      <c r="F752" s="48"/>
      <c r="G752" s="48"/>
      <c r="I752" s="4"/>
      <c r="N752" s="39"/>
    </row>
    <row r="753" spans="1:14" s="5" customFormat="1" ht="15.75" customHeight="1" x14ac:dyDescent="0.25">
      <c r="A753" s="1"/>
      <c r="B753" s="2"/>
      <c r="C753" s="30" t="s">
        <v>69</v>
      </c>
      <c r="D753" s="39">
        <v>3003</v>
      </c>
      <c r="E753" s="45"/>
      <c r="F753" s="48"/>
      <c r="G753" s="48"/>
      <c r="I753" s="4"/>
      <c r="N753" s="39"/>
    </row>
    <row r="754" spans="1:14" s="5" customFormat="1" ht="15.75" customHeight="1" x14ac:dyDescent="0.25">
      <c r="A754" s="1"/>
      <c r="B754" s="2"/>
      <c r="C754" s="30" t="s">
        <v>131</v>
      </c>
      <c r="D754" s="39">
        <v>2270</v>
      </c>
      <c r="E754" s="45"/>
      <c r="F754" s="48"/>
      <c r="G754" s="48"/>
      <c r="I754" s="4"/>
      <c r="N754" s="39"/>
    </row>
    <row r="755" spans="1:14" s="5" customFormat="1" ht="15.75" customHeight="1" x14ac:dyDescent="0.25">
      <c r="A755" s="1"/>
      <c r="B755" s="2"/>
      <c r="C755" s="30" t="s">
        <v>621</v>
      </c>
      <c r="D755" s="39">
        <v>1486</v>
      </c>
      <c r="E755" s="45"/>
      <c r="F755" s="48"/>
      <c r="G755" s="48"/>
      <c r="I755" s="4"/>
      <c r="N755" s="39"/>
    </row>
    <row r="756" spans="1:14" s="5" customFormat="1" ht="15.75" customHeight="1" x14ac:dyDescent="0.25">
      <c r="A756" s="1"/>
      <c r="B756" s="2"/>
      <c r="C756" s="30" t="s">
        <v>622</v>
      </c>
      <c r="D756" s="39">
        <v>987</v>
      </c>
      <c r="E756" s="45"/>
      <c r="F756" s="48"/>
      <c r="G756" s="48"/>
      <c r="I756" s="4"/>
      <c r="N756" s="39"/>
    </row>
    <row r="757" spans="1:14" s="5" customFormat="1" ht="15.75" customHeight="1" x14ac:dyDescent="0.25">
      <c r="A757" s="1"/>
      <c r="B757" s="2"/>
      <c r="C757" s="30" t="s">
        <v>623</v>
      </c>
      <c r="D757" s="39">
        <v>1687</v>
      </c>
      <c r="E757" s="45"/>
      <c r="F757" s="48"/>
      <c r="G757" s="48"/>
      <c r="I757" s="4"/>
      <c r="N757" s="39"/>
    </row>
    <row r="758" spans="1:14" s="5" customFormat="1" ht="15.75" customHeight="1" x14ac:dyDescent="0.25">
      <c r="A758" s="1"/>
      <c r="B758" s="2"/>
      <c r="C758" s="30" t="s">
        <v>190</v>
      </c>
      <c r="D758" s="39">
        <v>2254</v>
      </c>
      <c r="E758" s="45"/>
      <c r="F758" s="48"/>
      <c r="G758" s="48"/>
      <c r="I758" s="4"/>
      <c r="N758" s="39"/>
    </row>
    <row r="759" spans="1:14" s="5" customFormat="1" ht="15.75" customHeight="1" x14ac:dyDescent="0.25">
      <c r="A759" s="1"/>
      <c r="B759" s="2"/>
      <c r="C759" s="30" t="s">
        <v>624</v>
      </c>
      <c r="D759" s="39">
        <v>5323</v>
      </c>
      <c r="E759" s="45"/>
      <c r="F759" s="48"/>
      <c r="G759" s="48"/>
      <c r="I759" s="4"/>
      <c r="N759" s="39"/>
    </row>
    <row r="760" spans="1:14" s="5" customFormat="1" ht="15.75" customHeight="1" x14ac:dyDescent="0.25">
      <c r="A760" s="1"/>
      <c r="B760" s="2"/>
      <c r="C760" s="30" t="s">
        <v>474</v>
      </c>
      <c r="D760" s="39">
        <v>3361</v>
      </c>
      <c r="E760" s="45"/>
      <c r="F760" s="48"/>
      <c r="G760" s="48"/>
      <c r="I760" s="4"/>
      <c r="J760" s="4"/>
      <c r="K760" s="4"/>
      <c r="L760" s="4"/>
      <c r="M760" s="4"/>
      <c r="N760" s="39"/>
    </row>
    <row r="761" spans="1:14" s="5" customFormat="1" ht="15.75" customHeight="1" x14ac:dyDescent="0.25">
      <c r="A761" s="1"/>
      <c r="B761" s="2"/>
      <c r="C761" s="30" t="s">
        <v>625</v>
      </c>
      <c r="D761" s="39">
        <v>1193</v>
      </c>
      <c r="E761" s="45"/>
      <c r="F761" s="48"/>
      <c r="G761" s="48"/>
      <c r="I761" s="4"/>
      <c r="N761" s="39"/>
    </row>
    <row r="762" spans="1:14" s="5" customFormat="1" ht="15.75" customHeight="1" x14ac:dyDescent="0.25">
      <c r="A762" s="1"/>
      <c r="B762" s="2"/>
      <c r="C762" s="30" t="s">
        <v>626</v>
      </c>
      <c r="D762" s="39">
        <v>1451</v>
      </c>
      <c r="E762" s="45"/>
      <c r="F762" s="48"/>
      <c r="G762" s="48"/>
      <c r="I762" s="4"/>
      <c r="N762" s="39"/>
    </row>
    <row r="763" spans="1:14" s="5" customFormat="1" ht="15.75" customHeight="1" x14ac:dyDescent="0.25">
      <c r="A763" s="1"/>
      <c r="B763" s="2"/>
      <c r="C763" s="30" t="s">
        <v>627</v>
      </c>
      <c r="D763" s="39">
        <v>2046</v>
      </c>
      <c r="E763" s="45"/>
      <c r="F763" s="48"/>
      <c r="G763" s="48"/>
      <c r="I763" s="4"/>
      <c r="N763" s="39"/>
    </row>
    <row r="764" spans="1:14" s="5" customFormat="1" ht="15.75" customHeight="1" x14ac:dyDescent="0.25">
      <c r="A764" s="1"/>
      <c r="B764" s="2"/>
      <c r="C764" s="30" t="s">
        <v>208</v>
      </c>
      <c r="D764" s="39">
        <v>2108</v>
      </c>
      <c r="E764" s="45"/>
      <c r="F764" s="48"/>
      <c r="G764" s="48"/>
      <c r="I764" s="4"/>
      <c r="N764" s="39"/>
    </row>
    <row r="765" spans="1:14" s="5" customFormat="1" ht="15.75" customHeight="1" x14ac:dyDescent="0.25">
      <c r="A765" s="1"/>
      <c r="B765" s="2"/>
      <c r="C765" s="52" t="s">
        <v>628</v>
      </c>
      <c r="D765" s="39">
        <v>2934</v>
      </c>
      <c r="E765" s="45"/>
      <c r="F765" s="48"/>
      <c r="G765" s="48"/>
      <c r="I765" s="4"/>
      <c r="N765" s="39"/>
    </row>
    <row r="766" spans="1:14" s="5" customFormat="1" ht="15.75" customHeight="1" x14ac:dyDescent="0.25">
      <c r="A766" s="1"/>
      <c r="B766" s="2"/>
      <c r="C766" s="16"/>
      <c r="D766" s="17"/>
      <c r="E766" s="12"/>
      <c r="F766" s="48"/>
      <c r="G766" s="48"/>
    </row>
    <row r="767" spans="1:14" s="5" customFormat="1" ht="15.75" customHeight="1" x14ac:dyDescent="0.25">
      <c r="A767" s="2"/>
      <c r="B767" s="2"/>
      <c r="C767" s="25"/>
      <c r="D767" s="11"/>
      <c r="E767" s="12"/>
      <c r="F767" s="48"/>
      <c r="G767" s="48"/>
    </row>
    <row r="768" spans="1:14" ht="15.75" customHeight="1" x14ac:dyDescent="0.25">
      <c r="C768" s="21" t="s">
        <v>2600</v>
      </c>
      <c r="D768" s="2"/>
      <c r="I768" s="5"/>
      <c r="J768" s="5"/>
      <c r="K768" s="5"/>
      <c r="L768" s="5"/>
      <c r="M768" s="5"/>
    </row>
    <row r="769" spans="3:13" ht="15.75" customHeight="1" x14ac:dyDescent="0.25">
      <c r="C769" s="69" t="s">
        <v>2605</v>
      </c>
      <c r="D769" s="2"/>
      <c r="I769" s="5"/>
      <c r="J769" s="5"/>
      <c r="K769" s="5"/>
      <c r="L769" s="5"/>
      <c r="M769" s="5"/>
    </row>
    <row r="770" spans="3:13" ht="15.75" customHeight="1" x14ac:dyDescent="0.25">
      <c r="I770" s="5"/>
      <c r="J770" s="5"/>
      <c r="K770" s="5"/>
      <c r="L770" s="5"/>
      <c r="M770" s="5"/>
    </row>
    <row r="771" spans="3:13" ht="15.75" customHeight="1" x14ac:dyDescent="0.25">
      <c r="I771" s="5"/>
      <c r="J771" s="5"/>
      <c r="K771" s="5"/>
      <c r="L771" s="5"/>
      <c r="M771" s="5"/>
    </row>
    <row r="772" spans="3:13" ht="15.75" customHeight="1" x14ac:dyDescent="0.25">
      <c r="I772" s="5"/>
      <c r="J772" s="5"/>
      <c r="K772" s="5"/>
      <c r="L772" s="5"/>
      <c r="M772" s="5"/>
    </row>
    <row r="773" spans="3:13" ht="15.75" customHeight="1" x14ac:dyDescent="0.25">
      <c r="I773" s="5"/>
      <c r="J773" s="5"/>
      <c r="K773" s="5"/>
      <c r="L773" s="5"/>
      <c r="M773" s="5"/>
    </row>
    <row r="774" spans="3:13" ht="15.75" customHeight="1" x14ac:dyDescent="0.25">
      <c r="I774" s="5"/>
      <c r="J774" s="5"/>
      <c r="K774" s="5"/>
      <c r="L774" s="5"/>
      <c r="M774" s="5"/>
    </row>
    <row r="775" spans="3:13" ht="15.75" customHeight="1" x14ac:dyDescent="0.25">
      <c r="I775" s="5"/>
      <c r="J775" s="5"/>
      <c r="K775" s="5"/>
      <c r="L775" s="5"/>
      <c r="M775" s="5"/>
    </row>
    <row r="776" spans="3:13" ht="15.75" customHeight="1" x14ac:dyDescent="0.25">
      <c r="I776" s="5"/>
      <c r="J776" s="5"/>
      <c r="K776" s="5"/>
      <c r="L776" s="5"/>
      <c r="M776" s="5"/>
    </row>
    <row r="777" spans="3:13" ht="15.75" customHeight="1" x14ac:dyDescent="0.25">
      <c r="I777" s="5"/>
      <c r="J777" s="5"/>
      <c r="K777" s="5"/>
      <c r="L777" s="5"/>
      <c r="M777" s="5"/>
    </row>
    <row r="778" spans="3:13" ht="15.75" customHeight="1" x14ac:dyDescent="0.25">
      <c r="I778" s="5"/>
      <c r="J778" s="5"/>
      <c r="K778" s="5"/>
      <c r="L778" s="5"/>
      <c r="M778" s="5"/>
    </row>
    <row r="779" spans="3:13" ht="15.75" customHeight="1" x14ac:dyDescent="0.25">
      <c r="I779" s="5"/>
      <c r="J779" s="5"/>
      <c r="K779" s="5"/>
      <c r="L779" s="5"/>
      <c r="M779" s="5"/>
    </row>
    <row r="780" spans="3:13" ht="15.75" customHeight="1" x14ac:dyDescent="0.25">
      <c r="I780" s="5"/>
      <c r="J780" s="5"/>
      <c r="K780" s="5"/>
      <c r="L780" s="5"/>
      <c r="M780" s="5"/>
    </row>
    <row r="781" spans="3:13" ht="15.75" customHeight="1" x14ac:dyDescent="0.25">
      <c r="I781" s="5"/>
      <c r="J781" s="5"/>
      <c r="K781" s="5"/>
      <c r="L781" s="5"/>
      <c r="M781" s="5"/>
    </row>
    <row r="782" spans="3:13" ht="15.75" customHeight="1" x14ac:dyDescent="0.25">
      <c r="I782" s="5"/>
      <c r="J782" s="5"/>
      <c r="K782" s="5"/>
      <c r="L782" s="5"/>
      <c r="M782" s="5"/>
    </row>
    <row r="783" spans="3:13" ht="15.75" customHeight="1" x14ac:dyDescent="0.25">
      <c r="I783" s="5"/>
      <c r="J783" s="5"/>
      <c r="K783" s="5"/>
      <c r="L783" s="5"/>
      <c r="M783" s="5"/>
    </row>
    <row r="784" spans="3:13" ht="15.75" customHeight="1" x14ac:dyDescent="0.25">
      <c r="I784" s="5"/>
      <c r="J784" s="5"/>
      <c r="K784" s="5"/>
      <c r="L784" s="5"/>
      <c r="M784" s="5"/>
    </row>
    <row r="785" spans="9:13" ht="15.75" customHeight="1" x14ac:dyDescent="0.25">
      <c r="I785" s="5"/>
      <c r="J785" s="5"/>
      <c r="K785" s="5"/>
      <c r="L785" s="5"/>
      <c r="M785" s="5"/>
    </row>
    <row r="786" spans="9:13" ht="15.75" customHeight="1" x14ac:dyDescent="0.25">
      <c r="I786" s="5"/>
      <c r="J786" s="5"/>
      <c r="K786" s="5"/>
      <c r="L786" s="5"/>
      <c r="M786" s="5"/>
    </row>
    <row r="787" spans="9:13" ht="15.75" customHeight="1" x14ac:dyDescent="0.25">
      <c r="I787" s="5"/>
      <c r="J787" s="5"/>
      <c r="K787" s="5"/>
      <c r="L787" s="5"/>
      <c r="M787" s="5"/>
    </row>
  </sheetData>
  <sortState xmlns:xlrd2="http://schemas.microsoft.com/office/spreadsheetml/2017/richdata2" ref="A7:N765">
    <sortCondition ref="A7:A765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5" orientation="portrait" useFirstPageNumber="1" r:id="rId1"/>
  <headerFooter differentOddEven="1">
    <oddHeader>&amp;L&amp;"Arial,Bold Italic"&amp;10 2020 Census of Population and Housing&amp;R&amp;"Arial,Bold Italic"&amp;10Albay</oddHeader>
    <oddFooter>&amp;L&amp;"Arial,Bold Italic"&amp;10Philippine Statistics Authority&amp;R&amp;"Arial,Bold"&amp;10&amp;P</oddFooter>
    <evenHeader>&amp;L&amp;"Arial,Bold Italic"&amp;10Albay&amp;R&amp;"Arial,Bold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4"/>
  <sheetViews>
    <sheetView view="pageBreakPreview" zoomScaleSheetLayoutView="100" workbookViewId="0">
      <selection activeCell="J9" sqref="J9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6" customWidth="1"/>
    <col min="5" max="5" width="9.140625" style="12"/>
    <col min="6" max="6" width="24.5703125" style="48" customWidth="1"/>
    <col min="7" max="7" width="19.140625" style="48" bestFit="1" customWidth="1"/>
    <col min="8" max="9" width="9.140625" style="2"/>
    <col min="10" max="10" width="24.140625" style="2" customWidth="1"/>
    <col min="11" max="16384" width="9.140625" style="2"/>
  </cols>
  <sheetData>
    <row r="1" spans="1:14" s="1" customFormat="1" ht="15.75" customHeight="1" x14ac:dyDescent="0.25">
      <c r="C1" s="74" t="s">
        <v>2603</v>
      </c>
      <c r="D1" s="74"/>
      <c r="E1" s="3"/>
      <c r="G1" s="46"/>
    </row>
    <row r="2" spans="1:14" s="1" customFormat="1" ht="15.75" customHeight="1" x14ac:dyDescent="0.25">
      <c r="C2" s="74" t="s">
        <v>2604</v>
      </c>
      <c r="D2" s="74"/>
      <c r="E2" s="3"/>
      <c r="F2" s="46"/>
      <c r="G2" s="46"/>
    </row>
    <row r="3" spans="1:14" s="1" customFormat="1" ht="15.75" customHeight="1" thickBot="1" x14ac:dyDescent="0.3">
      <c r="E3" s="3"/>
      <c r="F3" s="46"/>
      <c r="G3" s="46"/>
    </row>
    <row r="4" spans="1:14" s="1" customFormat="1" ht="15.75" customHeight="1" thickTop="1" x14ac:dyDescent="0.25">
      <c r="C4" s="43" t="s">
        <v>2599</v>
      </c>
      <c r="D4" s="70" t="s">
        <v>2602</v>
      </c>
      <c r="E4" s="3"/>
      <c r="F4" s="46"/>
      <c r="G4" s="46"/>
    </row>
    <row r="5" spans="1:14" s="1" customFormat="1" ht="15.75" customHeight="1" thickBot="1" x14ac:dyDescent="0.3">
      <c r="C5" s="44" t="s">
        <v>0</v>
      </c>
      <c r="D5" s="71" t="s">
        <v>1</v>
      </c>
      <c r="E5" s="3"/>
      <c r="F5" s="46"/>
      <c r="G5" s="46"/>
    </row>
    <row r="6" spans="1:14" s="1" customFormat="1" ht="15.75" customHeight="1" thickTop="1" x14ac:dyDescent="0.25">
      <c r="D6" s="6"/>
      <c r="E6" s="3"/>
      <c r="F6" s="46"/>
      <c r="G6" s="46"/>
    </row>
    <row r="7" spans="1:14" s="3" customFormat="1" ht="15.75" customHeight="1" x14ac:dyDescent="0.25">
      <c r="A7" s="1"/>
      <c r="B7" s="1"/>
      <c r="C7" s="29" t="s">
        <v>629</v>
      </c>
      <c r="D7" s="38">
        <f>+D9+D40+D64+D91+D105+D134+D187+D215+D244+D255+D276+D293</f>
        <v>629699</v>
      </c>
      <c r="E7" s="45"/>
      <c r="F7" s="46"/>
      <c r="G7" s="46"/>
      <c r="N7" s="38"/>
    </row>
    <row r="8" spans="1:14" s="1" customFormat="1" ht="15.75" customHeight="1" x14ac:dyDescent="0.25">
      <c r="C8" s="53"/>
      <c r="D8" s="39"/>
      <c r="E8" s="45"/>
      <c r="F8" s="46"/>
      <c r="G8" s="46"/>
      <c r="I8" s="3"/>
      <c r="J8" s="3"/>
      <c r="K8" s="3"/>
      <c r="L8" s="3"/>
      <c r="M8" s="3"/>
      <c r="N8" s="39"/>
    </row>
    <row r="9" spans="1:14" s="3" customFormat="1" ht="15.75" customHeight="1" x14ac:dyDescent="0.25">
      <c r="A9" s="1"/>
      <c r="B9" s="1"/>
      <c r="C9" s="29" t="s">
        <v>2403</v>
      </c>
      <c r="D9" s="38">
        <f>SUM(D10:D38)</f>
        <v>45133</v>
      </c>
      <c r="E9" s="45"/>
      <c r="F9" s="46"/>
      <c r="G9" s="46"/>
      <c r="J9" s="1"/>
      <c r="K9" s="1"/>
      <c r="L9" s="1"/>
      <c r="M9" s="1"/>
      <c r="N9" s="38"/>
    </row>
    <row r="10" spans="1:14" s="1" customFormat="1" ht="15.75" customHeight="1" x14ac:dyDescent="0.25">
      <c r="C10" s="30" t="s">
        <v>104</v>
      </c>
      <c r="D10" s="39">
        <v>1483</v>
      </c>
      <c r="E10" s="45"/>
      <c r="F10" s="46"/>
      <c r="G10" s="46"/>
      <c r="I10" s="3"/>
      <c r="J10" s="3"/>
      <c r="K10" s="3"/>
      <c r="L10" s="3"/>
      <c r="M10" s="3"/>
      <c r="N10" s="39"/>
    </row>
    <row r="11" spans="1:14" s="1" customFormat="1" ht="15.75" customHeight="1" x14ac:dyDescent="0.25">
      <c r="C11" s="30" t="s">
        <v>630</v>
      </c>
      <c r="D11" s="39">
        <v>2005</v>
      </c>
      <c r="E11" s="45"/>
      <c r="F11" s="46"/>
      <c r="G11" s="46"/>
      <c r="I11" s="3"/>
      <c r="N11" s="39"/>
    </row>
    <row r="12" spans="1:14" s="1" customFormat="1" ht="15.75" customHeight="1" x14ac:dyDescent="0.25">
      <c r="C12" s="30" t="s">
        <v>631</v>
      </c>
      <c r="D12" s="39">
        <v>453</v>
      </c>
      <c r="E12" s="45"/>
      <c r="F12" s="46"/>
      <c r="G12" s="46"/>
      <c r="I12" s="3"/>
      <c r="N12" s="39"/>
    </row>
    <row r="13" spans="1:14" s="1" customFormat="1" ht="15.75" customHeight="1" x14ac:dyDescent="0.25">
      <c r="C13" s="30" t="s">
        <v>632</v>
      </c>
      <c r="D13" s="39">
        <v>1444</v>
      </c>
      <c r="E13" s="45"/>
      <c r="F13" s="46"/>
      <c r="G13" s="46"/>
      <c r="I13" s="3"/>
      <c r="N13" s="39"/>
    </row>
    <row r="14" spans="1:14" s="1" customFormat="1" ht="15.75" customHeight="1" x14ac:dyDescent="0.25">
      <c r="C14" s="30" t="s">
        <v>633</v>
      </c>
      <c r="D14" s="39">
        <v>864</v>
      </c>
      <c r="E14" s="45"/>
      <c r="F14" s="46"/>
      <c r="G14" s="46"/>
      <c r="I14" s="3"/>
      <c r="N14" s="39"/>
    </row>
    <row r="15" spans="1:14" s="1" customFormat="1" ht="15.75" customHeight="1" x14ac:dyDescent="0.25">
      <c r="C15" s="30" t="s">
        <v>634</v>
      </c>
      <c r="D15" s="39">
        <v>792</v>
      </c>
      <c r="E15" s="45"/>
      <c r="F15" s="46"/>
      <c r="G15" s="46"/>
      <c r="I15" s="3"/>
      <c r="N15" s="39"/>
    </row>
    <row r="16" spans="1:14" s="1" customFormat="1" ht="15.75" customHeight="1" x14ac:dyDescent="0.25">
      <c r="C16" s="30" t="s">
        <v>635</v>
      </c>
      <c r="D16" s="39">
        <v>974</v>
      </c>
      <c r="E16" s="45"/>
      <c r="F16" s="46"/>
      <c r="G16" s="46"/>
      <c r="I16" s="3"/>
      <c r="N16" s="39"/>
    </row>
    <row r="17" spans="3:14" s="1" customFormat="1" ht="15.75" customHeight="1" x14ac:dyDescent="0.25">
      <c r="C17" s="30" t="s">
        <v>636</v>
      </c>
      <c r="D17" s="39">
        <v>1888</v>
      </c>
      <c r="E17" s="45"/>
      <c r="F17" s="46"/>
      <c r="G17" s="46"/>
      <c r="I17" s="3"/>
      <c r="N17" s="39"/>
    </row>
    <row r="18" spans="3:14" s="1" customFormat="1" ht="15.75" customHeight="1" x14ac:dyDescent="0.25">
      <c r="C18" s="30" t="s">
        <v>526</v>
      </c>
      <c r="D18" s="39">
        <v>456</v>
      </c>
      <c r="E18" s="45"/>
      <c r="F18" s="46"/>
      <c r="G18" s="46"/>
      <c r="I18" s="3"/>
      <c r="N18" s="39"/>
    </row>
    <row r="19" spans="3:14" s="1" customFormat="1" ht="15.75" customHeight="1" x14ac:dyDescent="0.25">
      <c r="C19" s="30" t="s">
        <v>637</v>
      </c>
      <c r="D19" s="39">
        <v>1400</v>
      </c>
      <c r="E19" s="45"/>
      <c r="F19" s="46"/>
      <c r="G19" s="46"/>
      <c r="I19" s="3"/>
      <c r="N19" s="39"/>
    </row>
    <row r="20" spans="3:14" s="1" customFormat="1" ht="15.75" customHeight="1" x14ac:dyDescent="0.25">
      <c r="C20" s="30" t="s">
        <v>638</v>
      </c>
      <c r="D20" s="39">
        <v>903</v>
      </c>
      <c r="E20" s="45"/>
      <c r="F20" s="46"/>
      <c r="G20" s="46"/>
      <c r="I20" s="3"/>
      <c r="N20" s="39"/>
    </row>
    <row r="21" spans="3:14" s="1" customFormat="1" ht="15.75" customHeight="1" x14ac:dyDescent="0.25">
      <c r="C21" s="30" t="s">
        <v>639</v>
      </c>
      <c r="D21" s="39">
        <v>1532</v>
      </c>
      <c r="E21" s="45"/>
      <c r="F21" s="46"/>
      <c r="G21" s="46"/>
      <c r="I21" s="3"/>
      <c r="N21" s="39"/>
    </row>
    <row r="22" spans="3:14" s="1" customFormat="1" ht="15.75" customHeight="1" x14ac:dyDescent="0.25">
      <c r="C22" s="30" t="s">
        <v>640</v>
      </c>
      <c r="D22" s="39">
        <v>824</v>
      </c>
      <c r="E22" s="45"/>
      <c r="F22" s="46"/>
      <c r="G22" s="46"/>
      <c r="I22" s="3"/>
      <c r="N22" s="39"/>
    </row>
    <row r="23" spans="3:14" s="1" customFormat="1" ht="15.75" customHeight="1" x14ac:dyDescent="0.25">
      <c r="C23" s="30" t="s">
        <v>641</v>
      </c>
      <c r="D23" s="39">
        <v>1307</v>
      </c>
      <c r="E23" s="45"/>
      <c r="F23" s="46"/>
      <c r="G23" s="46"/>
      <c r="I23" s="3"/>
      <c r="N23" s="39"/>
    </row>
    <row r="24" spans="3:14" s="1" customFormat="1" ht="15.75" customHeight="1" x14ac:dyDescent="0.25">
      <c r="C24" s="30" t="s">
        <v>272</v>
      </c>
      <c r="D24" s="39">
        <v>3967</v>
      </c>
      <c r="E24" s="45"/>
      <c r="F24" s="46"/>
      <c r="G24" s="46"/>
      <c r="I24" s="3"/>
      <c r="N24" s="39"/>
    </row>
    <row r="25" spans="3:14" s="1" customFormat="1" ht="15.75" customHeight="1" x14ac:dyDescent="0.25">
      <c r="C25" s="30" t="s">
        <v>642</v>
      </c>
      <c r="D25" s="39">
        <v>1013</v>
      </c>
      <c r="E25" s="45"/>
      <c r="F25" s="46"/>
      <c r="G25" s="46"/>
      <c r="I25" s="3"/>
      <c r="N25" s="39"/>
    </row>
    <row r="26" spans="3:14" s="1" customFormat="1" ht="15.75" customHeight="1" x14ac:dyDescent="0.25">
      <c r="C26" s="30" t="s">
        <v>643</v>
      </c>
      <c r="D26" s="39">
        <v>952</v>
      </c>
      <c r="E26" s="45"/>
      <c r="F26" s="46"/>
      <c r="G26" s="46"/>
      <c r="I26" s="3"/>
      <c r="N26" s="39"/>
    </row>
    <row r="27" spans="3:14" s="1" customFormat="1" ht="15.75" customHeight="1" x14ac:dyDescent="0.25">
      <c r="C27" s="30" t="s">
        <v>86</v>
      </c>
      <c r="D27" s="39">
        <v>1418</v>
      </c>
      <c r="E27" s="45"/>
      <c r="F27" s="46"/>
      <c r="G27" s="46"/>
      <c r="I27" s="3"/>
      <c r="N27" s="39"/>
    </row>
    <row r="28" spans="3:14" s="1" customFormat="1" ht="15.75" customHeight="1" x14ac:dyDescent="0.25">
      <c r="C28" s="30" t="s">
        <v>644</v>
      </c>
      <c r="D28" s="39">
        <v>1277</v>
      </c>
      <c r="E28" s="45"/>
      <c r="F28" s="46"/>
      <c r="G28" s="46"/>
      <c r="I28" s="3"/>
      <c r="N28" s="39"/>
    </row>
    <row r="29" spans="3:14" s="1" customFormat="1" ht="15.75" customHeight="1" x14ac:dyDescent="0.25">
      <c r="C29" s="30" t="s">
        <v>45</v>
      </c>
      <c r="D29" s="39">
        <v>1206</v>
      </c>
      <c r="E29" s="45"/>
      <c r="F29" s="46"/>
      <c r="G29" s="46"/>
      <c r="I29" s="3"/>
      <c r="N29" s="39"/>
    </row>
    <row r="30" spans="3:14" s="1" customFormat="1" ht="15.75" customHeight="1" x14ac:dyDescent="0.25">
      <c r="C30" s="30" t="s">
        <v>645</v>
      </c>
      <c r="D30" s="39">
        <v>3639</v>
      </c>
      <c r="E30" s="45"/>
      <c r="F30" s="46"/>
      <c r="G30" s="46"/>
      <c r="I30" s="3"/>
      <c r="N30" s="39"/>
    </row>
    <row r="31" spans="3:14" s="1" customFormat="1" ht="15.75" customHeight="1" x14ac:dyDescent="0.25">
      <c r="C31" s="30" t="s">
        <v>646</v>
      </c>
      <c r="D31" s="39">
        <v>3992</v>
      </c>
      <c r="E31" s="45"/>
      <c r="F31" s="46"/>
      <c r="G31" s="46"/>
      <c r="I31" s="3"/>
      <c r="N31" s="39"/>
    </row>
    <row r="32" spans="3:14" s="1" customFormat="1" ht="15.75" customHeight="1" x14ac:dyDescent="0.25">
      <c r="C32" s="30" t="s">
        <v>6</v>
      </c>
      <c r="D32" s="39">
        <v>1162</v>
      </c>
      <c r="E32" s="45"/>
      <c r="F32" s="46"/>
      <c r="G32" s="46"/>
      <c r="I32" s="3"/>
      <c r="N32" s="39"/>
    </row>
    <row r="33" spans="1:14" s="1" customFormat="1" ht="15.75" customHeight="1" x14ac:dyDescent="0.25">
      <c r="C33" s="30" t="s">
        <v>364</v>
      </c>
      <c r="D33" s="39">
        <v>1847</v>
      </c>
      <c r="E33" s="45"/>
      <c r="F33" s="46"/>
      <c r="G33" s="46"/>
      <c r="I33" s="3"/>
      <c r="N33" s="39"/>
    </row>
    <row r="34" spans="1:14" s="1" customFormat="1" ht="15.75" customHeight="1" x14ac:dyDescent="0.25">
      <c r="C34" s="30" t="s">
        <v>647</v>
      </c>
      <c r="D34" s="39">
        <v>671</v>
      </c>
      <c r="E34" s="45"/>
      <c r="F34" s="46"/>
      <c r="G34" s="46"/>
      <c r="I34" s="3"/>
      <c r="N34" s="39"/>
    </row>
    <row r="35" spans="1:14" s="1" customFormat="1" ht="15.75" customHeight="1" x14ac:dyDescent="0.25">
      <c r="C35" s="30" t="s">
        <v>648</v>
      </c>
      <c r="D35" s="39">
        <v>1226</v>
      </c>
      <c r="E35" s="45"/>
      <c r="F35" s="46"/>
      <c r="G35" s="46"/>
      <c r="I35" s="3"/>
      <c r="N35" s="39"/>
    </row>
    <row r="36" spans="1:14" s="1" customFormat="1" ht="15.75" customHeight="1" x14ac:dyDescent="0.25">
      <c r="C36" s="30" t="s">
        <v>649</v>
      </c>
      <c r="D36" s="39">
        <v>1597</v>
      </c>
      <c r="E36" s="45"/>
      <c r="F36" s="46"/>
      <c r="G36" s="46"/>
      <c r="I36" s="3"/>
      <c r="N36" s="39"/>
    </row>
    <row r="37" spans="1:14" s="1" customFormat="1" ht="15.75" customHeight="1" x14ac:dyDescent="0.25">
      <c r="C37" s="30" t="s">
        <v>650</v>
      </c>
      <c r="D37" s="39">
        <v>2089</v>
      </c>
      <c r="E37" s="45"/>
      <c r="F37" s="46"/>
      <c r="G37" s="46"/>
      <c r="I37" s="3"/>
      <c r="N37" s="39"/>
    </row>
    <row r="38" spans="1:14" s="1" customFormat="1" ht="15.75" customHeight="1" x14ac:dyDescent="0.25">
      <c r="C38" s="30" t="s">
        <v>651</v>
      </c>
      <c r="D38" s="39">
        <v>2752</v>
      </c>
      <c r="E38" s="45"/>
      <c r="F38" s="46"/>
      <c r="G38" s="46"/>
      <c r="I38" s="3"/>
      <c r="N38" s="39"/>
    </row>
    <row r="39" spans="1:14" s="1" customFormat="1" ht="15.75" customHeight="1" x14ac:dyDescent="0.25">
      <c r="C39" s="54"/>
      <c r="D39" s="39"/>
      <c r="E39" s="45"/>
      <c r="F39" s="46"/>
      <c r="G39" s="46"/>
      <c r="I39" s="3"/>
      <c r="N39" s="39"/>
    </row>
    <row r="40" spans="1:14" s="3" customFormat="1" ht="15.75" customHeight="1" x14ac:dyDescent="0.25">
      <c r="A40" s="1"/>
      <c r="B40" s="1"/>
      <c r="C40" s="29" t="s">
        <v>652</v>
      </c>
      <c r="D40" s="38">
        <f>SUM(D41:D62)</f>
        <v>36223</v>
      </c>
      <c r="E40" s="45"/>
      <c r="F40" s="46"/>
      <c r="G40" s="46"/>
      <c r="J40" s="1"/>
      <c r="K40" s="1"/>
      <c r="L40" s="1"/>
      <c r="M40" s="1"/>
      <c r="N40" s="38"/>
    </row>
    <row r="41" spans="1:14" s="1" customFormat="1" ht="15.75" customHeight="1" x14ac:dyDescent="0.25">
      <c r="C41" s="30" t="s">
        <v>653</v>
      </c>
      <c r="D41" s="39">
        <v>3306</v>
      </c>
      <c r="E41" s="45"/>
      <c r="F41" s="46"/>
      <c r="G41" s="46"/>
      <c r="I41" s="3"/>
      <c r="N41" s="39"/>
    </row>
    <row r="42" spans="1:14" s="1" customFormat="1" ht="15.75" customHeight="1" x14ac:dyDescent="0.25">
      <c r="C42" s="30" t="s">
        <v>654</v>
      </c>
      <c r="D42" s="39">
        <v>1895</v>
      </c>
      <c r="E42" s="45"/>
      <c r="F42" s="46"/>
      <c r="G42" s="46"/>
      <c r="I42" s="3"/>
      <c r="J42" s="3"/>
      <c r="K42" s="3"/>
      <c r="L42" s="3"/>
      <c r="M42" s="3"/>
      <c r="N42" s="39"/>
    </row>
    <row r="43" spans="1:14" s="1" customFormat="1" ht="15.75" customHeight="1" x14ac:dyDescent="0.25">
      <c r="C43" s="30" t="s">
        <v>655</v>
      </c>
      <c r="D43" s="39">
        <v>3221</v>
      </c>
      <c r="E43" s="45"/>
      <c r="F43" s="46"/>
      <c r="G43" s="46"/>
      <c r="I43" s="3"/>
      <c r="N43" s="39"/>
    </row>
    <row r="44" spans="1:14" s="1" customFormat="1" ht="15.75" customHeight="1" x14ac:dyDescent="0.25">
      <c r="C44" s="30" t="s">
        <v>656</v>
      </c>
      <c r="D44" s="39">
        <v>1217</v>
      </c>
      <c r="E44" s="45"/>
      <c r="F44" s="46"/>
      <c r="G44" s="46"/>
      <c r="I44" s="3"/>
      <c r="N44" s="39"/>
    </row>
    <row r="45" spans="1:14" s="1" customFormat="1" ht="15.75" customHeight="1" x14ac:dyDescent="0.25">
      <c r="C45" s="30" t="s">
        <v>657</v>
      </c>
      <c r="D45" s="39">
        <v>689</v>
      </c>
      <c r="E45" s="45"/>
      <c r="F45" s="46"/>
      <c r="G45" s="46"/>
      <c r="I45" s="3"/>
      <c r="N45" s="39"/>
    </row>
    <row r="46" spans="1:14" s="1" customFormat="1" ht="15.75" customHeight="1" x14ac:dyDescent="0.25">
      <c r="C46" s="30" t="s">
        <v>658</v>
      </c>
      <c r="D46" s="39">
        <v>3858</v>
      </c>
      <c r="E46" s="45"/>
      <c r="F46" s="46"/>
      <c r="G46" s="46"/>
      <c r="I46" s="3"/>
      <c r="N46" s="39"/>
    </row>
    <row r="47" spans="1:14" s="1" customFormat="1" ht="15.75" customHeight="1" x14ac:dyDescent="0.25">
      <c r="C47" s="30" t="s">
        <v>40</v>
      </c>
      <c r="D47" s="39">
        <v>1901</v>
      </c>
      <c r="E47" s="45"/>
      <c r="F47" s="46"/>
      <c r="G47" s="46"/>
      <c r="I47" s="3"/>
      <c r="N47" s="39"/>
    </row>
    <row r="48" spans="1:14" s="1" customFormat="1" ht="15.75" customHeight="1" x14ac:dyDescent="0.25">
      <c r="C48" s="30" t="s">
        <v>659</v>
      </c>
      <c r="D48" s="39">
        <v>2609</v>
      </c>
      <c r="E48" s="45"/>
      <c r="F48" s="46"/>
      <c r="G48" s="46"/>
      <c r="I48" s="3"/>
      <c r="N48" s="39"/>
    </row>
    <row r="49" spans="1:14" s="1" customFormat="1" ht="15.75" customHeight="1" x14ac:dyDescent="0.25">
      <c r="C49" s="30" t="s">
        <v>660</v>
      </c>
      <c r="D49" s="39">
        <v>759</v>
      </c>
      <c r="E49" s="45"/>
      <c r="F49" s="46"/>
      <c r="G49" s="46"/>
      <c r="I49" s="3"/>
      <c r="N49" s="39"/>
    </row>
    <row r="50" spans="1:14" s="1" customFormat="1" ht="15.75" customHeight="1" x14ac:dyDescent="0.25">
      <c r="C50" s="30" t="s">
        <v>28</v>
      </c>
      <c r="D50" s="39">
        <v>674</v>
      </c>
      <c r="E50" s="45"/>
      <c r="F50" s="46"/>
      <c r="G50" s="46"/>
      <c r="I50" s="3"/>
      <c r="N50" s="39"/>
    </row>
    <row r="51" spans="1:14" s="1" customFormat="1" ht="15.75" customHeight="1" x14ac:dyDescent="0.25">
      <c r="C51" s="30" t="s">
        <v>661</v>
      </c>
      <c r="D51" s="39">
        <v>756</v>
      </c>
      <c r="E51" s="45"/>
      <c r="F51" s="46"/>
      <c r="G51" s="46"/>
      <c r="I51" s="3"/>
      <c r="N51" s="39"/>
    </row>
    <row r="52" spans="1:14" s="1" customFormat="1" ht="15.75" customHeight="1" x14ac:dyDescent="0.25">
      <c r="C52" s="30" t="s">
        <v>662</v>
      </c>
      <c r="D52" s="39">
        <v>1401</v>
      </c>
      <c r="E52" s="45"/>
      <c r="F52" s="46"/>
      <c r="G52" s="46"/>
      <c r="I52" s="3"/>
      <c r="N52" s="39"/>
    </row>
    <row r="53" spans="1:14" s="1" customFormat="1" ht="15.75" customHeight="1" x14ac:dyDescent="0.25">
      <c r="C53" s="30" t="s">
        <v>663</v>
      </c>
      <c r="D53" s="39">
        <v>1318</v>
      </c>
      <c r="E53" s="45"/>
      <c r="F53" s="46"/>
      <c r="G53" s="46"/>
      <c r="I53" s="3"/>
      <c r="N53" s="39"/>
    </row>
    <row r="54" spans="1:14" s="1" customFormat="1" ht="15.75" customHeight="1" x14ac:dyDescent="0.25">
      <c r="C54" s="30" t="s">
        <v>2</v>
      </c>
      <c r="D54" s="39">
        <v>3402</v>
      </c>
      <c r="E54" s="45"/>
      <c r="F54" s="46"/>
      <c r="G54" s="46"/>
      <c r="I54" s="3"/>
      <c r="N54" s="39"/>
    </row>
    <row r="55" spans="1:14" s="1" customFormat="1" ht="15.75" customHeight="1" x14ac:dyDescent="0.25">
      <c r="C55" s="30" t="s">
        <v>13</v>
      </c>
      <c r="D55" s="39">
        <v>2037</v>
      </c>
      <c r="E55" s="45"/>
      <c r="F55" s="46"/>
      <c r="G55" s="46"/>
      <c r="I55" s="3"/>
      <c r="N55" s="39"/>
    </row>
    <row r="56" spans="1:14" s="1" customFormat="1" ht="15.75" customHeight="1" x14ac:dyDescent="0.25">
      <c r="C56" s="30" t="s">
        <v>3</v>
      </c>
      <c r="D56" s="39">
        <v>920</v>
      </c>
      <c r="E56" s="45"/>
      <c r="F56" s="46"/>
      <c r="G56" s="46"/>
      <c r="I56" s="3"/>
      <c r="N56" s="39"/>
    </row>
    <row r="57" spans="1:14" s="1" customFormat="1" ht="15.75" customHeight="1" x14ac:dyDescent="0.25">
      <c r="C57" s="30" t="s">
        <v>5</v>
      </c>
      <c r="D57" s="39">
        <v>224</v>
      </c>
      <c r="E57" s="45"/>
      <c r="F57" s="46"/>
      <c r="G57" s="46"/>
      <c r="I57" s="3"/>
      <c r="N57" s="39"/>
    </row>
    <row r="58" spans="1:14" s="1" customFormat="1" ht="15.75" customHeight="1" x14ac:dyDescent="0.25">
      <c r="C58" s="30" t="s">
        <v>19</v>
      </c>
      <c r="D58" s="39">
        <v>1053</v>
      </c>
      <c r="E58" s="45"/>
      <c r="F58" s="46"/>
      <c r="G58" s="46"/>
      <c r="I58" s="3"/>
      <c r="N58" s="39"/>
    </row>
    <row r="59" spans="1:14" s="1" customFormat="1" ht="15.75" customHeight="1" x14ac:dyDescent="0.25">
      <c r="C59" s="30" t="s">
        <v>437</v>
      </c>
      <c r="D59" s="39">
        <v>872</v>
      </c>
      <c r="E59" s="45"/>
      <c r="F59" s="46"/>
      <c r="G59" s="46"/>
      <c r="I59" s="3"/>
      <c r="N59" s="39"/>
    </row>
    <row r="60" spans="1:14" s="1" customFormat="1" ht="15.75" customHeight="1" x14ac:dyDescent="0.25">
      <c r="C60" s="30" t="s">
        <v>664</v>
      </c>
      <c r="D60" s="39">
        <v>2234</v>
      </c>
      <c r="E60" s="45"/>
      <c r="F60" s="46"/>
      <c r="G60" s="46"/>
      <c r="I60" s="3"/>
      <c r="N60" s="39"/>
    </row>
    <row r="61" spans="1:14" s="1" customFormat="1" ht="15.75" customHeight="1" x14ac:dyDescent="0.25">
      <c r="C61" s="30" t="s">
        <v>665</v>
      </c>
      <c r="D61" s="39">
        <v>1275</v>
      </c>
      <c r="E61" s="45"/>
      <c r="F61" s="46"/>
      <c r="G61" s="46"/>
      <c r="I61" s="3"/>
      <c r="N61" s="39"/>
    </row>
    <row r="62" spans="1:14" s="1" customFormat="1" ht="15.75" customHeight="1" x14ac:dyDescent="0.25">
      <c r="C62" s="30" t="s">
        <v>666</v>
      </c>
      <c r="D62" s="39">
        <v>602</v>
      </c>
      <c r="E62" s="45"/>
      <c r="F62" s="46"/>
      <c r="G62" s="46"/>
      <c r="I62" s="3"/>
      <c r="N62" s="39"/>
    </row>
    <row r="63" spans="1:14" s="1" customFormat="1" ht="15.75" customHeight="1" x14ac:dyDescent="0.25">
      <c r="C63" s="30"/>
      <c r="D63" s="38"/>
      <c r="E63" s="45"/>
      <c r="F63" s="46"/>
      <c r="G63" s="46"/>
      <c r="I63" s="3"/>
      <c r="N63" s="38"/>
    </row>
    <row r="64" spans="1:14" s="3" customFormat="1" ht="15.75" customHeight="1" x14ac:dyDescent="0.25">
      <c r="A64" s="1"/>
      <c r="B64" s="1"/>
      <c r="C64" s="29" t="s">
        <v>667</v>
      </c>
      <c r="D64" s="38">
        <f>SUM(D65:D89)</f>
        <v>111700</v>
      </c>
      <c r="E64" s="45"/>
      <c r="F64" s="46"/>
      <c r="G64" s="46"/>
      <c r="J64" s="1"/>
      <c r="K64" s="1"/>
      <c r="L64" s="1"/>
      <c r="M64" s="1"/>
      <c r="N64" s="38"/>
    </row>
    <row r="65" spans="3:14" s="1" customFormat="1" ht="15.75" customHeight="1" x14ac:dyDescent="0.25">
      <c r="C65" s="30" t="s">
        <v>668</v>
      </c>
      <c r="D65" s="39">
        <v>11782</v>
      </c>
      <c r="E65" s="45"/>
      <c r="F65" s="46"/>
      <c r="G65" s="46"/>
      <c r="I65" s="3"/>
      <c r="N65" s="39"/>
    </row>
    <row r="66" spans="3:14" s="1" customFormat="1" ht="15.75" customHeight="1" x14ac:dyDescent="0.25">
      <c r="C66" s="30" t="s">
        <v>669</v>
      </c>
      <c r="D66" s="39">
        <v>1713</v>
      </c>
      <c r="E66" s="45"/>
      <c r="F66" s="46"/>
      <c r="G66" s="46"/>
      <c r="I66" s="3"/>
      <c r="N66" s="39"/>
    </row>
    <row r="67" spans="3:14" s="1" customFormat="1" ht="15.75" customHeight="1" x14ac:dyDescent="0.25">
      <c r="C67" s="30" t="s">
        <v>670</v>
      </c>
      <c r="D67" s="39">
        <v>5660</v>
      </c>
      <c r="E67" s="45"/>
      <c r="F67" s="46"/>
      <c r="G67" s="46"/>
      <c r="I67" s="3"/>
      <c r="J67" s="3"/>
      <c r="K67" s="3"/>
      <c r="L67" s="3"/>
      <c r="M67" s="3"/>
      <c r="N67" s="39"/>
    </row>
    <row r="68" spans="3:14" s="1" customFormat="1" ht="15.75" customHeight="1" x14ac:dyDescent="0.25">
      <c r="C68" s="30" t="s">
        <v>671</v>
      </c>
      <c r="D68" s="39">
        <v>2173</v>
      </c>
      <c r="E68" s="45"/>
      <c r="F68" s="46"/>
      <c r="G68" s="46"/>
      <c r="I68" s="3"/>
      <c r="N68" s="39"/>
    </row>
    <row r="69" spans="3:14" s="1" customFormat="1" ht="15.75" customHeight="1" x14ac:dyDescent="0.25">
      <c r="C69" s="30" t="s">
        <v>672</v>
      </c>
      <c r="D69" s="39">
        <v>4245</v>
      </c>
      <c r="E69" s="45"/>
      <c r="F69" s="46"/>
      <c r="G69" s="46"/>
      <c r="I69" s="3"/>
      <c r="N69" s="39"/>
    </row>
    <row r="70" spans="3:14" s="1" customFormat="1" ht="15.75" customHeight="1" x14ac:dyDescent="0.25">
      <c r="C70" s="30" t="s">
        <v>673</v>
      </c>
      <c r="D70" s="39">
        <v>4141</v>
      </c>
      <c r="E70" s="45"/>
      <c r="F70" s="46"/>
      <c r="G70" s="46"/>
      <c r="I70" s="3"/>
      <c r="N70" s="39"/>
    </row>
    <row r="71" spans="3:14" s="1" customFormat="1" ht="15.75" customHeight="1" x14ac:dyDescent="0.25">
      <c r="C71" s="30" t="s">
        <v>674</v>
      </c>
      <c r="D71" s="39">
        <v>9496</v>
      </c>
      <c r="E71" s="45"/>
      <c r="F71" s="46"/>
      <c r="G71" s="46"/>
      <c r="I71" s="3"/>
      <c r="N71" s="39"/>
    </row>
    <row r="72" spans="3:14" s="1" customFormat="1" ht="15.75" customHeight="1" x14ac:dyDescent="0.25">
      <c r="C72" s="30" t="s">
        <v>675</v>
      </c>
      <c r="D72" s="39">
        <v>4035</v>
      </c>
      <c r="E72" s="45"/>
      <c r="F72" s="46"/>
      <c r="G72" s="46"/>
      <c r="I72" s="3"/>
      <c r="N72" s="39"/>
    </row>
    <row r="73" spans="3:14" s="1" customFormat="1" ht="15.75" customHeight="1" x14ac:dyDescent="0.25">
      <c r="C73" s="30" t="s">
        <v>676</v>
      </c>
      <c r="D73" s="39">
        <v>4224</v>
      </c>
      <c r="E73" s="45"/>
      <c r="F73" s="46"/>
      <c r="G73" s="46"/>
      <c r="I73" s="3"/>
      <c r="N73" s="39"/>
    </row>
    <row r="74" spans="3:14" s="1" customFormat="1" ht="15.75" customHeight="1" x14ac:dyDescent="0.25">
      <c r="C74" s="30" t="s">
        <v>677</v>
      </c>
      <c r="D74" s="39">
        <v>3635</v>
      </c>
      <c r="E74" s="45"/>
      <c r="F74" s="46"/>
      <c r="G74" s="46"/>
      <c r="I74" s="3"/>
      <c r="N74" s="39"/>
    </row>
    <row r="75" spans="3:14" s="1" customFormat="1" ht="15.75" customHeight="1" x14ac:dyDescent="0.25">
      <c r="C75" s="30" t="s">
        <v>678</v>
      </c>
      <c r="D75" s="39">
        <v>6699</v>
      </c>
      <c r="E75" s="45"/>
      <c r="F75" s="46"/>
      <c r="G75" s="46"/>
      <c r="I75" s="3"/>
      <c r="N75" s="39"/>
    </row>
    <row r="76" spans="3:14" s="1" customFormat="1" ht="15.75" customHeight="1" x14ac:dyDescent="0.25">
      <c r="C76" s="30" t="s">
        <v>679</v>
      </c>
      <c r="D76" s="39">
        <v>6264</v>
      </c>
      <c r="E76" s="45"/>
      <c r="F76" s="46"/>
      <c r="G76" s="46"/>
      <c r="I76" s="3"/>
      <c r="N76" s="39"/>
    </row>
    <row r="77" spans="3:14" s="1" customFormat="1" ht="15.75" customHeight="1" x14ac:dyDescent="0.25">
      <c r="C77" s="30" t="s">
        <v>680</v>
      </c>
      <c r="D77" s="39">
        <v>7676</v>
      </c>
      <c r="E77" s="45"/>
      <c r="F77" s="46"/>
      <c r="G77" s="46"/>
      <c r="I77" s="3"/>
      <c r="N77" s="39"/>
    </row>
    <row r="78" spans="3:14" s="1" customFormat="1" ht="15.75" customHeight="1" x14ac:dyDescent="0.25">
      <c r="C78" s="30" t="s">
        <v>681</v>
      </c>
      <c r="D78" s="39">
        <v>2373</v>
      </c>
      <c r="E78" s="45"/>
      <c r="F78" s="46"/>
      <c r="G78" s="46"/>
      <c r="I78" s="3"/>
      <c r="N78" s="39"/>
    </row>
    <row r="79" spans="3:14" s="1" customFormat="1" ht="15.75" customHeight="1" x14ac:dyDescent="0.25">
      <c r="C79" s="30" t="s">
        <v>682</v>
      </c>
      <c r="D79" s="39">
        <v>3634</v>
      </c>
      <c r="E79" s="45"/>
      <c r="F79" s="46"/>
      <c r="G79" s="46"/>
      <c r="I79" s="3"/>
      <c r="N79" s="39"/>
    </row>
    <row r="80" spans="3:14" s="1" customFormat="1" ht="15.75" customHeight="1" x14ac:dyDescent="0.25">
      <c r="C80" s="30" t="s">
        <v>683</v>
      </c>
      <c r="D80" s="39">
        <v>3436</v>
      </c>
      <c r="E80" s="45"/>
      <c r="F80" s="46"/>
      <c r="G80" s="46"/>
      <c r="I80" s="3"/>
      <c r="N80" s="39"/>
    </row>
    <row r="81" spans="1:14" s="1" customFormat="1" ht="15.75" customHeight="1" x14ac:dyDescent="0.25">
      <c r="C81" s="30" t="s">
        <v>24</v>
      </c>
      <c r="D81" s="39">
        <v>2348</v>
      </c>
      <c r="E81" s="45"/>
      <c r="F81" s="46"/>
      <c r="G81" s="46"/>
      <c r="I81" s="3"/>
      <c r="N81" s="39"/>
    </row>
    <row r="82" spans="1:14" s="1" customFormat="1" ht="15.75" customHeight="1" x14ac:dyDescent="0.25">
      <c r="C82" s="30" t="s">
        <v>25</v>
      </c>
      <c r="D82" s="39">
        <v>3040</v>
      </c>
      <c r="E82" s="45"/>
      <c r="F82" s="46"/>
      <c r="G82" s="46"/>
      <c r="I82" s="3"/>
      <c r="N82" s="39"/>
    </row>
    <row r="83" spans="1:14" s="1" customFormat="1" ht="15.75" customHeight="1" x14ac:dyDescent="0.25">
      <c r="C83" s="30" t="s">
        <v>26</v>
      </c>
      <c r="D83" s="39">
        <v>1820</v>
      </c>
      <c r="E83" s="45"/>
      <c r="F83" s="46"/>
      <c r="G83" s="46"/>
      <c r="I83" s="3"/>
      <c r="N83" s="39"/>
    </row>
    <row r="84" spans="1:14" s="1" customFormat="1" ht="15.75" customHeight="1" x14ac:dyDescent="0.25">
      <c r="C84" s="30" t="s">
        <v>27</v>
      </c>
      <c r="D84" s="39">
        <v>8133</v>
      </c>
      <c r="E84" s="45"/>
      <c r="F84" s="46"/>
      <c r="G84" s="46"/>
      <c r="I84" s="3"/>
      <c r="N84" s="39"/>
    </row>
    <row r="85" spans="1:14" s="1" customFormat="1" ht="15.75" customHeight="1" x14ac:dyDescent="0.25">
      <c r="C85" s="30" t="s">
        <v>47</v>
      </c>
      <c r="D85" s="39">
        <v>4831</v>
      </c>
      <c r="E85" s="45"/>
      <c r="F85" s="46"/>
      <c r="G85" s="46"/>
      <c r="I85" s="3"/>
      <c r="N85" s="39"/>
    </row>
    <row r="86" spans="1:14" s="1" customFormat="1" ht="15.75" customHeight="1" x14ac:dyDescent="0.25">
      <c r="C86" s="30" t="s">
        <v>77</v>
      </c>
      <c r="D86" s="39">
        <v>1911</v>
      </c>
      <c r="E86" s="45"/>
      <c r="F86" s="46"/>
      <c r="G86" s="46"/>
      <c r="I86" s="3"/>
      <c r="N86" s="39"/>
    </row>
    <row r="87" spans="1:14" s="1" customFormat="1" ht="15.75" customHeight="1" x14ac:dyDescent="0.25">
      <c r="C87" s="30" t="s">
        <v>684</v>
      </c>
      <c r="D87" s="39">
        <v>2016</v>
      </c>
      <c r="E87" s="45"/>
      <c r="F87" s="46"/>
      <c r="G87" s="46"/>
      <c r="I87" s="3"/>
      <c r="N87" s="39"/>
    </row>
    <row r="88" spans="1:14" s="1" customFormat="1" ht="15.75" customHeight="1" x14ac:dyDescent="0.25">
      <c r="C88" s="30" t="s">
        <v>685</v>
      </c>
      <c r="D88" s="39">
        <v>2936</v>
      </c>
      <c r="E88" s="45"/>
      <c r="F88" s="46"/>
      <c r="G88" s="46"/>
      <c r="I88" s="3"/>
      <c r="N88" s="39"/>
    </row>
    <row r="89" spans="1:14" s="1" customFormat="1" ht="15.75" customHeight="1" x14ac:dyDescent="0.25">
      <c r="C89" s="30" t="s">
        <v>5</v>
      </c>
      <c r="D89" s="39">
        <v>3479</v>
      </c>
      <c r="E89" s="45"/>
      <c r="F89" s="46"/>
      <c r="G89" s="46"/>
      <c r="I89" s="3"/>
      <c r="N89" s="39"/>
    </row>
    <row r="90" spans="1:14" s="1" customFormat="1" ht="15.75" customHeight="1" x14ac:dyDescent="0.25">
      <c r="C90" s="49"/>
      <c r="D90" s="39"/>
      <c r="E90" s="45"/>
      <c r="F90" s="46"/>
      <c r="G90" s="46"/>
      <c r="I90" s="3"/>
      <c r="N90" s="39"/>
    </row>
    <row r="91" spans="1:14" s="3" customFormat="1" ht="15.75" customHeight="1" x14ac:dyDescent="0.25">
      <c r="A91" s="1"/>
      <c r="B91" s="1"/>
      <c r="C91" s="29" t="s">
        <v>2404</v>
      </c>
      <c r="D91" s="38">
        <f>SUM(D92:D103)</f>
        <v>15757</v>
      </c>
      <c r="E91" s="45"/>
      <c r="F91" s="46"/>
      <c r="G91" s="46"/>
      <c r="J91" s="1"/>
      <c r="K91" s="1"/>
      <c r="L91" s="1"/>
      <c r="M91" s="1"/>
      <c r="N91" s="38"/>
    </row>
    <row r="92" spans="1:14" s="1" customFormat="1" ht="15.75" customHeight="1" x14ac:dyDescent="0.25">
      <c r="C92" s="30" t="s">
        <v>686</v>
      </c>
      <c r="D92" s="39">
        <v>1939</v>
      </c>
      <c r="E92" s="45"/>
      <c r="F92" s="46"/>
      <c r="G92" s="46"/>
      <c r="I92" s="3"/>
      <c r="N92" s="39"/>
    </row>
    <row r="93" spans="1:14" s="1" customFormat="1" ht="15.75" customHeight="1" x14ac:dyDescent="0.25">
      <c r="C93" s="30" t="s">
        <v>687</v>
      </c>
      <c r="D93" s="39">
        <v>1120</v>
      </c>
      <c r="E93" s="45"/>
      <c r="F93" s="46"/>
      <c r="G93" s="46"/>
      <c r="I93" s="3"/>
      <c r="N93" s="39"/>
    </row>
    <row r="94" spans="1:14" s="1" customFormat="1" ht="15.75" customHeight="1" x14ac:dyDescent="0.25">
      <c r="C94" s="30" t="s">
        <v>688</v>
      </c>
      <c r="D94" s="39">
        <v>399</v>
      </c>
      <c r="E94" s="45"/>
      <c r="F94" s="46"/>
      <c r="G94" s="46"/>
      <c r="I94" s="3"/>
      <c r="N94" s="39"/>
    </row>
    <row r="95" spans="1:14" s="1" customFormat="1" ht="15.75" customHeight="1" x14ac:dyDescent="0.25">
      <c r="C95" s="30" t="s">
        <v>636</v>
      </c>
      <c r="D95" s="39">
        <v>965</v>
      </c>
      <c r="E95" s="45"/>
      <c r="F95" s="46"/>
      <c r="G95" s="46"/>
      <c r="I95" s="3"/>
      <c r="J95" s="3"/>
      <c r="K95" s="3"/>
      <c r="L95" s="3"/>
      <c r="M95" s="3"/>
      <c r="N95" s="39"/>
    </row>
    <row r="96" spans="1:14" s="1" customFormat="1" ht="15.75" customHeight="1" x14ac:dyDescent="0.25">
      <c r="C96" s="30" t="s">
        <v>689</v>
      </c>
      <c r="D96" s="39">
        <v>553</v>
      </c>
      <c r="E96" s="45"/>
      <c r="F96" s="46"/>
      <c r="G96" s="46"/>
      <c r="I96" s="3"/>
      <c r="N96" s="39"/>
    </row>
    <row r="97" spans="1:14" s="1" customFormat="1" ht="15.75" customHeight="1" x14ac:dyDescent="0.25">
      <c r="C97" s="30" t="s">
        <v>690</v>
      </c>
      <c r="D97" s="39">
        <v>2967</v>
      </c>
      <c r="E97" s="45"/>
      <c r="F97" s="46"/>
      <c r="G97" s="46"/>
      <c r="I97" s="3"/>
      <c r="N97" s="39"/>
    </row>
    <row r="98" spans="1:14" s="1" customFormat="1" ht="15.75" customHeight="1" x14ac:dyDescent="0.25">
      <c r="C98" s="30" t="s">
        <v>691</v>
      </c>
      <c r="D98" s="39">
        <v>682</v>
      </c>
      <c r="E98" s="45"/>
      <c r="F98" s="46"/>
      <c r="G98" s="46"/>
      <c r="I98" s="3"/>
      <c r="N98" s="39"/>
    </row>
    <row r="99" spans="1:14" s="1" customFormat="1" ht="15.75" customHeight="1" x14ac:dyDescent="0.25">
      <c r="C99" s="30" t="s">
        <v>692</v>
      </c>
      <c r="D99" s="39">
        <v>3989</v>
      </c>
      <c r="E99" s="45"/>
      <c r="F99" s="46"/>
      <c r="G99" s="46"/>
      <c r="I99" s="3"/>
      <c r="N99" s="39"/>
    </row>
    <row r="100" spans="1:14" s="1" customFormat="1" ht="15.75" customHeight="1" x14ac:dyDescent="0.25">
      <c r="C100" s="30" t="s">
        <v>83</v>
      </c>
      <c r="D100" s="39">
        <v>492</v>
      </c>
      <c r="E100" s="45"/>
      <c r="F100" s="46"/>
      <c r="G100" s="46"/>
      <c r="I100" s="3"/>
      <c r="N100" s="39"/>
    </row>
    <row r="101" spans="1:14" s="1" customFormat="1" ht="15.75" customHeight="1" x14ac:dyDescent="0.25">
      <c r="C101" s="30" t="s">
        <v>3</v>
      </c>
      <c r="D101" s="39">
        <v>486</v>
      </c>
      <c r="E101" s="45"/>
      <c r="F101" s="46"/>
      <c r="G101" s="46"/>
      <c r="I101" s="3"/>
      <c r="N101" s="39"/>
    </row>
    <row r="102" spans="1:14" s="1" customFormat="1" ht="15.75" customHeight="1" x14ac:dyDescent="0.25">
      <c r="C102" s="30" t="s">
        <v>5</v>
      </c>
      <c r="D102" s="39">
        <v>1449</v>
      </c>
      <c r="E102" s="45"/>
      <c r="F102" s="46"/>
      <c r="G102" s="46"/>
      <c r="I102" s="3"/>
      <c r="N102" s="39"/>
    </row>
    <row r="103" spans="1:14" s="1" customFormat="1" ht="15.75" customHeight="1" x14ac:dyDescent="0.25">
      <c r="C103" s="30" t="s">
        <v>278</v>
      </c>
      <c r="D103" s="39">
        <v>716</v>
      </c>
      <c r="E103" s="45"/>
      <c r="F103" s="46"/>
      <c r="G103" s="46"/>
      <c r="I103" s="3"/>
      <c r="N103" s="39"/>
    </row>
    <row r="104" spans="1:14" s="1" customFormat="1" ht="15.75" customHeight="1" x14ac:dyDescent="0.25">
      <c r="C104" s="53"/>
      <c r="D104" s="39"/>
      <c r="E104" s="45"/>
      <c r="F104" s="46"/>
      <c r="G104" s="46"/>
      <c r="I104" s="3"/>
      <c r="N104" s="39"/>
    </row>
    <row r="105" spans="1:14" s="3" customFormat="1" ht="15.75" customHeight="1" x14ac:dyDescent="0.25">
      <c r="A105" s="1"/>
      <c r="B105" s="1"/>
      <c r="C105" s="29" t="s">
        <v>2405</v>
      </c>
      <c r="D105" s="38">
        <f>SUM(D106:D132)</f>
        <v>63662</v>
      </c>
      <c r="E105" s="45"/>
      <c r="F105" s="46"/>
      <c r="G105" s="46"/>
      <c r="J105" s="1"/>
      <c r="K105" s="1"/>
      <c r="L105" s="1"/>
      <c r="M105" s="1"/>
      <c r="N105" s="38"/>
    </row>
    <row r="106" spans="1:14" s="1" customFormat="1" ht="15.75" customHeight="1" x14ac:dyDescent="0.25">
      <c r="C106" s="30" t="s">
        <v>145</v>
      </c>
      <c r="D106" s="39">
        <v>3219</v>
      </c>
      <c r="E106" s="45"/>
      <c r="F106" s="46"/>
      <c r="G106" s="46"/>
      <c r="I106" s="3"/>
      <c r="N106" s="39"/>
    </row>
    <row r="107" spans="1:14" s="1" customFormat="1" ht="15.75" customHeight="1" x14ac:dyDescent="0.25">
      <c r="C107" s="30" t="s">
        <v>693</v>
      </c>
      <c r="D107" s="39">
        <v>2173</v>
      </c>
      <c r="E107" s="45"/>
      <c r="F107" s="46"/>
      <c r="G107" s="46"/>
      <c r="I107" s="3"/>
      <c r="N107" s="39"/>
    </row>
    <row r="108" spans="1:14" s="1" customFormat="1" ht="15.75" customHeight="1" x14ac:dyDescent="0.25">
      <c r="C108" s="30" t="s">
        <v>694</v>
      </c>
      <c r="D108" s="39">
        <v>1628</v>
      </c>
      <c r="E108" s="45"/>
      <c r="F108" s="46"/>
      <c r="G108" s="46"/>
      <c r="I108" s="3"/>
      <c r="N108" s="39"/>
    </row>
    <row r="109" spans="1:14" s="1" customFormat="1" ht="15.75" customHeight="1" x14ac:dyDescent="0.25">
      <c r="C109" s="30" t="s">
        <v>117</v>
      </c>
      <c r="D109" s="39">
        <v>629</v>
      </c>
      <c r="E109" s="45"/>
      <c r="F109" s="46"/>
      <c r="G109" s="46"/>
      <c r="I109" s="3"/>
      <c r="N109" s="39"/>
    </row>
    <row r="110" spans="1:14" s="1" customFormat="1" ht="15.75" customHeight="1" x14ac:dyDescent="0.25">
      <c r="C110" s="30" t="s">
        <v>695</v>
      </c>
      <c r="D110" s="39">
        <v>6282</v>
      </c>
      <c r="E110" s="45"/>
      <c r="F110" s="46"/>
      <c r="G110" s="46"/>
      <c r="I110" s="3"/>
      <c r="J110" s="3"/>
      <c r="K110" s="3"/>
      <c r="L110" s="3"/>
      <c r="M110" s="3"/>
      <c r="N110" s="39"/>
    </row>
    <row r="111" spans="1:14" s="1" customFormat="1" ht="15.75" customHeight="1" x14ac:dyDescent="0.25">
      <c r="C111" s="30" t="s">
        <v>696</v>
      </c>
      <c r="D111" s="39">
        <v>2239</v>
      </c>
      <c r="E111" s="45"/>
      <c r="F111" s="46"/>
      <c r="G111" s="46"/>
      <c r="I111" s="3"/>
      <c r="N111" s="39"/>
    </row>
    <row r="112" spans="1:14" s="1" customFormat="1" ht="15.75" customHeight="1" x14ac:dyDescent="0.25">
      <c r="C112" s="30" t="s">
        <v>697</v>
      </c>
      <c r="D112" s="39">
        <v>4346</v>
      </c>
      <c r="E112" s="45"/>
      <c r="F112" s="46"/>
      <c r="G112" s="46"/>
      <c r="I112" s="3"/>
      <c r="N112" s="39"/>
    </row>
    <row r="113" spans="3:14" s="1" customFormat="1" ht="15.75" customHeight="1" x14ac:dyDescent="0.25">
      <c r="C113" s="30" t="s">
        <v>698</v>
      </c>
      <c r="D113" s="39">
        <v>3086</v>
      </c>
      <c r="E113" s="45"/>
      <c r="F113" s="46"/>
      <c r="G113" s="46"/>
      <c r="I113" s="3"/>
      <c r="N113" s="39"/>
    </row>
    <row r="114" spans="3:14" s="1" customFormat="1" ht="15.75" customHeight="1" x14ac:dyDescent="0.25">
      <c r="C114" s="30" t="s">
        <v>699</v>
      </c>
      <c r="D114" s="39">
        <v>1767</v>
      </c>
      <c r="E114" s="45"/>
      <c r="F114" s="46"/>
      <c r="G114" s="46"/>
      <c r="I114" s="3"/>
      <c r="N114" s="39"/>
    </row>
    <row r="115" spans="3:14" s="1" customFormat="1" ht="15.75" customHeight="1" x14ac:dyDescent="0.25">
      <c r="C115" s="30" t="s">
        <v>90</v>
      </c>
      <c r="D115" s="39">
        <v>2869</v>
      </c>
      <c r="E115" s="45"/>
      <c r="F115" s="46"/>
      <c r="G115" s="46"/>
      <c r="I115" s="3"/>
      <c r="N115" s="39"/>
    </row>
    <row r="116" spans="3:14" s="1" customFormat="1" ht="15.75" customHeight="1" x14ac:dyDescent="0.25">
      <c r="C116" s="30" t="s">
        <v>75</v>
      </c>
      <c r="D116" s="39">
        <v>818</v>
      </c>
      <c r="E116" s="45"/>
      <c r="F116" s="46"/>
      <c r="G116" s="46"/>
      <c r="I116" s="3"/>
      <c r="N116" s="39"/>
    </row>
    <row r="117" spans="3:14" s="1" customFormat="1" ht="15.75" customHeight="1" x14ac:dyDescent="0.25">
      <c r="C117" s="30" t="s">
        <v>125</v>
      </c>
      <c r="D117" s="39">
        <v>6500</v>
      </c>
      <c r="E117" s="45"/>
      <c r="F117" s="46"/>
      <c r="G117" s="46"/>
      <c r="I117" s="3"/>
      <c r="N117" s="39"/>
    </row>
    <row r="118" spans="3:14" s="1" customFormat="1" ht="15.75" customHeight="1" x14ac:dyDescent="0.25">
      <c r="C118" s="30" t="s">
        <v>45</v>
      </c>
      <c r="D118" s="39">
        <v>2450</v>
      </c>
      <c r="E118" s="45"/>
      <c r="F118" s="46"/>
      <c r="G118" s="46"/>
      <c r="I118" s="3"/>
      <c r="N118" s="39"/>
    </row>
    <row r="119" spans="3:14" s="1" customFormat="1" ht="15.75" customHeight="1" x14ac:dyDescent="0.25">
      <c r="C119" s="30" t="s">
        <v>700</v>
      </c>
      <c r="D119" s="39">
        <v>1917</v>
      </c>
      <c r="E119" s="45"/>
      <c r="F119" s="46"/>
      <c r="G119" s="46"/>
      <c r="I119" s="3"/>
      <c r="N119" s="39"/>
    </row>
    <row r="120" spans="3:14" s="1" customFormat="1" ht="15.75" customHeight="1" x14ac:dyDescent="0.25">
      <c r="C120" s="30" t="s">
        <v>701</v>
      </c>
      <c r="D120" s="39">
        <v>1660</v>
      </c>
      <c r="E120" s="45"/>
      <c r="F120" s="46"/>
      <c r="G120" s="46"/>
      <c r="I120" s="3"/>
      <c r="N120" s="39"/>
    </row>
    <row r="121" spans="3:14" s="1" customFormat="1" ht="15.75" customHeight="1" x14ac:dyDescent="0.25">
      <c r="C121" s="30" t="s">
        <v>83</v>
      </c>
      <c r="D121" s="39">
        <v>845</v>
      </c>
      <c r="E121" s="45"/>
      <c r="F121" s="46"/>
      <c r="G121" s="46"/>
      <c r="I121" s="3"/>
      <c r="N121" s="39"/>
    </row>
    <row r="122" spans="3:14" s="1" customFormat="1" ht="15.75" customHeight="1" x14ac:dyDescent="0.25">
      <c r="C122" s="30" t="s">
        <v>5</v>
      </c>
      <c r="D122" s="39">
        <v>1329</v>
      </c>
      <c r="E122" s="45"/>
      <c r="F122" s="46"/>
      <c r="G122" s="46"/>
      <c r="I122" s="3"/>
      <c r="N122" s="39"/>
    </row>
    <row r="123" spans="3:14" s="1" customFormat="1" ht="15.75" customHeight="1" x14ac:dyDescent="0.25">
      <c r="C123" s="30" t="s">
        <v>6</v>
      </c>
      <c r="D123" s="39">
        <v>875</v>
      </c>
      <c r="E123" s="45"/>
      <c r="F123" s="46"/>
      <c r="G123" s="46"/>
      <c r="I123" s="3"/>
      <c r="N123" s="39"/>
    </row>
    <row r="124" spans="3:14" s="1" customFormat="1" ht="15.75" customHeight="1" x14ac:dyDescent="0.25">
      <c r="C124" s="30" t="s">
        <v>702</v>
      </c>
      <c r="D124" s="39">
        <v>707</v>
      </c>
      <c r="E124" s="45"/>
      <c r="F124" s="46"/>
      <c r="G124" s="46"/>
      <c r="I124" s="3"/>
      <c r="N124" s="39"/>
    </row>
    <row r="125" spans="3:14" s="1" customFormat="1" ht="15.75" customHeight="1" x14ac:dyDescent="0.25">
      <c r="C125" s="30" t="s">
        <v>12</v>
      </c>
      <c r="D125" s="39">
        <v>1028</v>
      </c>
      <c r="E125" s="45"/>
      <c r="F125" s="46"/>
      <c r="G125" s="46"/>
      <c r="I125" s="3"/>
      <c r="N125" s="39"/>
    </row>
    <row r="126" spans="3:14" s="1" customFormat="1" ht="15.75" customHeight="1" x14ac:dyDescent="0.25">
      <c r="C126" s="30" t="s">
        <v>21</v>
      </c>
      <c r="D126" s="39">
        <v>3405</v>
      </c>
      <c r="E126" s="45"/>
      <c r="F126" s="46"/>
      <c r="G126" s="46"/>
      <c r="I126" s="3"/>
      <c r="N126" s="39"/>
    </row>
    <row r="127" spans="3:14" s="1" customFormat="1" ht="15.75" customHeight="1" x14ac:dyDescent="0.25">
      <c r="C127" s="30" t="s">
        <v>14</v>
      </c>
      <c r="D127" s="39">
        <v>1964</v>
      </c>
      <c r="E127" s="45"/>
      <c r="F127" s="46"/>
      <c r="G127" s="46"/>
      <c r="I127" s="3"/>
      <c r="N127" s="39"/>
    </row>
    <row r="128" spans="3:14" s="1" customFormat="1" ht="15.75" customHeight="1" x14ac:dyDescent="0.25">
      <c r="C128" s="30" t="s">
        <v>434</v>
      </c>
      <c r="D128" s="39">
        <v>1865</v>
      </c>
      <c r="E128" s="45"/>
      <c r="F128" s="46"/>
      <c r="G128" s="46"/>
      <c r="I128" s="3"/>
      <c r="N128" s="39"/>
    </row>
    <row r="129" spans="1:14" s="1" customFormat="1" ht="15.75" customHeight="1" x14ac:dyDescent="0.25">
      <c r="C129" s="30" t="s">
        <v>703</v>
      </c>
      <c r="D129" s="39">
        <v>1441</v>
      </c>
      <c r="E129" s="45"/>
      <c r="F129" s="46"/>
      <c r="G129" s="46"/>
      <c r="I129" s="3"/>
      <c r="N129" s="39"/>
    </row>
    <row r="130" spans="1:14" s="1" customFormat="1" ht="15.75" customHeight="1" x14ac:dyDescent="0.25">
      <c r="C130" s="30" t="s">
        <v>704</v>
      </c>
      <c r="D130" s="39">
        <v>4196</v>
      </c>
      <c r="E130" s="45"/>
      <c r="F130" s="46"/>
      <c r="G130" s="46"/>
      <c r="I130" s="3"/>
      <c r="N130" s="39"/>
    </row>
    <row r="131" spans="1:14" s="1" customFormat="1" ht="15.75" customHeight="1" x14ac:dyDescent="0.25">
      <c r="C131" s="30" t="s">
        <v>705</v>
      </c>
      <c r="D131" s="39">
        <v>3082</v>
      </c>
      <c r="E131" s="45"/>
      <c r="F131" s="46"/>
      <c r="G131" s="46"/>
      <c r="I131" s="3"/>
      <c r="N131" s="39"/>
    </row>
    <row r="132" spans="1:14" s="1" customFormat="1" ht="15.75" customHeight="1" x14ac:dyDescent="0.25">
      <c r="C132" s="30" t="s">
        <v>706</v>
      </c>
      <c r="D132" s="39">
        <v>1342</v>
      </c>
      <c r="E132" s="45"/>
      <c r="F132" s="46"/>
      <c r="G132" s="46"/>
      <c r="I132" s="3"/>
      <c r="N132" s="39"/>
    </row>
    <row r="133" spans="1:14" s="1" customFormat="1" ht="15.75" customHeight="1" x14ac:dyDescent="0.25">
      <c r="C133" s="30"/>
      <c r="D133" s="39"/>
      <c r="E133" s="45"/>
      <c r="F133" s="46"/>
      <c r="G133" s="46"/>
      <c r="I133" s="3"/>
      <c r="N133" s="39"/>
    </row>
    <row r="134" spans="1:14" s="3" customFormat="1" ht="15.75" customHeight="1" x14ac:dyDescent="0.25">
      <c r="A134" s="1"/>
      <c r="B134" s="1"/>
      <c r="C134" s="29" t="s">
        <v>2406</v>
      </c>
      <c r="D134" s="38">
        <f>SUM(D135:D186)</f>
        <v>109245</v>
      </c>
      <c r="E134" s="45"/>
      <c r="F134" s="46"/>
      <c r="G134" s="46"/>
      <c r="J134" s="1"/>
      <c r="K134" s="1"/>
      <c r="L134" s="1"/>
      <c r="M134" s="1"/>
      <c r="N134" s="38"/>
    </row>
    <row r="135" spans="1:14" s="1" customFormat="1" ht="15.75" customHeight="1" x14ac:dyDescent="0.25">
      <c r="C135" s="30" t="s">
        <v>707</v>
      </c>
      <c r="D135" s="39">
        <v>1622</v>
      </c>
      <c r="E135" s="45"/>
      <c r="F135" s="46"/>
      <c r="G135" s="46"/>
      <c r="I135" s="3"/>
      <c r="N135" s="39"/>
    </row>
    <row r="136" spans="1:14" s="1" customFormat="1" ht="15.75" customHeight="1" x14ac:dyDescent="0.25">
      <c r="C136" s="30" t="s">
        <v>669</v>
      </c>
      <c r="D136" s="39">
        <v>750</v>
      </c>
      <c r="E136" s="45"/>
      <c r="F136" s="46"/>
      <c r="G136" s="46"/>
      <c r="I136" s="3"/>
      <c r="N136" s="39"/>
    </row>
    <row r="137" spans="1:14" s="1" customFormat="1" ht="15.75" customHeight="1" x14ac:dyDescent="0.25">
      <c r="C137" s="30" t="s">
        <v>708</v>
      </c>
      <c r="D137" s="39">
        <v>2304</v>
      </c>
      <c r="E137" s="45"/>
      <c r="F137" s="46"/>
      <c r="G137" s="46"/>
      <c r="I137" s="3"/>
      <c r="N137" s="39"/>
    </row>
    <row r="138" spans="1:14" s="1" customFormat="1" ht="15.75" customHeight="1" x14ac:dyDescent="0.25">
      <c r="C138" s="30" t="s">
        <v>88</v>
      </c>
      <c r="D138" s="39">
        <v>1228</v>
      </c>
      <c r="E138" s="45"/>
      <c r="F138" s="46"/>
      <c r="G138" s="46"/>
      <c r="I138" s="3"/>
      <c r="N138" s="39"/>
    </row>
    <row r="139" spans="1:14" s="1" customFormat="1" ht="15.75" customHeight="1" x14ac:dyDescent="0.25">
      <c r="C139" s="30" t="s">
        <v>709</v>
      </c>
      <c r="D139" s="39">
        <v>3285</v>
      </c>
      <c r="E139" s="45"/>
      <c r="F139" s="46"/>
      <c r="G139" s="46"/>
      <c r="I139" s="3"/>
      <c r="N139" s="39"/>
    </row>
    <row r="140" spans="1:14" s="1" customFormat="1" ht="15.75" customHeight="1" x14ac:dyDescent="0.25">
      <c r="C140" s="30" t="s">
        <v>710</v>
      </c>
      <c r="D140" s="39">
        <v>1734</v>
      </c>
      <c r="E140" s="45"/>
      <c r="F140" s="46"/>
      <c r="G140" s="46"/>
      <c r="I140" s="3"/>
      <c r="J140" s="3"/>
      <c r="K140" s="3"/>
      <c r="L140" s="3"/>
      <c r="M140" s="3"/>
      <c r="N140" s="39"/>
    </row>
    <row r="141" spans="1:14" s="1" customFormat="1" ht="15.75" customHeight="1" x14ac:dyDescent="0.25">
      <c r="C141" s="30" t="s">
        <v>711</v>
      </c>
      <c r="D141" s="39">
        <v>2061</v>
      </c>
      <c r="E141" s="45"/>
      <c r="F141" s="46"/>
      <c r="G141" s="46"/>
      <c r="I141" s="3"/>
      <c r="N141" s="39"/>
    </row>
    <row r="142" spans="1:14" s="1" customFormat="1" ht="15.75" customHeight="1" x14ac:dyDescent="0.25">
      <c r="C142" s="30" t="s">
        <v>319</v>
      </c>
      <c r="D142" s="39">
        <v>3058</v>
      </c>
      <c r="E142" s="45"/>
      <c r="F142" s="46"/>
      <c r="G142" s="46"/>
      <c r="I142" s="3"/>
      <c r="N142" s="39"/>
    </row>
    <row r="143" spans="1:14" s="1" customFormat="1" ht="15.75" customHeight="1" x14ac:dyDescent="0.25">
      <c r="C143" s="30" t="s">
        <v>712</v>
      </c>
      <c r="D143" s="39">
        <v>1479</v>
      </c>
      <c r="E143" s="45"/>
      <c r="F143" s="46"/>
      <c r="G143" s="46"/>
      <c r="I143" s="3"/>
      <c r="N143" s="39"/>
    </row>
    <row r="144" spans="1:14" s="1" customFormat="1" ht="15.75" customHeight="1" x14ac:dyDescent="0.25">
      <c r="C144" s="30" t="s">
        <v>713</v>
      </c>
      <c r="D144" s="39">
        <v>465</v>
      </c>
      <c r="E144" s="45"/>
      <c r="F144" s="46"/>
      <c r="G144" s="46"/>
      <c r="I144" s="3"/>
      <c r="N144" s="39"/>
    </row>
    <row r="145" spans="3:14" s="1" customFormat="1" ht="15.75" customHeight="1" x14ac:dyDescent="0.25">
      <c r="C145" s="30" t="s">
        <v>714</v>
      </c>
      <c r="D145" s="39">
        <v>850</v>
      </c>
      <c r="E145" s="45"/>
      <c r="F145" s="46"/>
      <c r="G145" s="46"/>
      <c r="I145" s="3"/>
      <c r="N145" s="39"/>
    </row>
    <row r="146" spans="3:14" s="1" customFormat="1" ht="15.75" customHeight="1" x14ac:dyDescent="0.25">
      <c r="C146" s="30" t="s">
        <v>715</v>
      </c>
      <c r="D146" s="39">
        <v>2524</v>
      </c>
      <c r="E146" s="45"/>
      <c r="F146" s="46"/>
      <c r="G146" s="46"/>
      <c r="I146" s="3"/>
      <c r="N146" s="39"/>
    </row>
    <row r="147" spans="3:14" s="1" customFormat="1" ht="15.75" customHeight="1" x14ac:dyDescent="0.25">
      <c r="C147" s="30" t="s">
        <v>716</v>
      </c>
      <c r="D147" s="39">
        <v>2094</v>
      </c>
      <c r="E147" s="45"/>
      <c r="F147" s="46"/>
      <c r="G147" s="46"/>
      <c r="I147" s="3"/>
      <c r="N147" s="39"/>
    </row>
    <row r="148" spans="3:14" s="1" customFormat="1" ht="15.75" customHeight="1" x14ac:dyDescent="0.25">
      <c r="C148" s="30" t="s">
        <v>717</v>
      </c>
      <c r="D148" s="39">
        <v>577</v>
      </c>
      <c r="E148" s="45"/>
      <c r="F148" s="46"/>
      <c r="G148" s="46"/>
      <c r="I148" s="3"/>
      <c r="N148" s="39"/>
    </row>
    <row r="149" spans="3:14" s="1" customFormat="1" ht="15.75" customHeight="1" x14ac:dyDescent="0.25">
      <c r="C149" s="30" t="s">
        <v>718</v>
      </c>
      <c r="D149" s="39">
        <v>1128</v>
      </c>
      <c r="E149" s="45"/>
      <c r="F149" s="46"/>
      <c r="G149" s="46"/>
      <c r="I149" s="3"/>
      <c r="N149" s="39"/>
    </row>
    <row r="150" spans="3:14" s="1" customFormat="1" ht="15.75" customHeight="1" x14ac:dyDescent="0.25">
      <c r="C150" s="30" t="s">
        <v>719</v>
      </c>
      <c r="D150" s="39">
        <v>2486</v>
      </c>
      <c r="E150" s="45"/>
      <c r="F150" s="46"/>
      <c r="G150" s="46"/>
      <c r="I150" s="3"/>
      <c r="N150" s="39"/>
    </row>
    <row r="151" spans="3:14" s="1" customFormat="1" ht="15.75" customHeight="1" x14ac:dyDescent="0.25">
      <c r="C151" s="30" t="s">
        <v>720</v>
      </c>
      <c r="D151" s="39">
        <v>1718</v>
      </c>
      <c r="E151" s="45"/>
      <c r="F151" s="46"/>
      <c r="G151" s="46"/>
      <c r="I151" s="3"/>
      <c r="N151" s="39"/>
    </row>
    <row r="152" spans="3:14" s="1" customFormat="1" ht="15.75" customHeight="1" x14ac:dyDescent="0.25">
      <c r="C152" s="30" t="s">
        <v>721</v>
      </c>
      <c r="D152" s="39">
        <v>1639</v>
      </c>
      <c r="E152" s="45"/>
      <c r="F152" s="46"/>
      <c r="G152" s="46"/>
      <c r="I152" s="3"/>
      <c r="N152" s="39"/>
    </row>
    <row r="153" spans="3:14" s="1" customFormat="1" ht="15.75" customHeight="1" x14ac:dyDescent="0.25">
      <c r="C153" s="30" t="s">
        <v>722</v>
      </c>
      <c r="D153" s="39">
        <v>2057</v>
      </c>
      <c r="E153" s="45"/>
      <c r="F153" s="46"/>
      <c r="G153" s="46"/>
      <c r="I153" s="3"/>
      <c r="N153" s="39"/>
    </row>
    <row r="154" spans="3:14" s="1" customFormat="1" ht="15.75" customHeight="1" x14ac:dyDescent="0.25">
      <c r="C154" s="30" t="s">
        <v>723</v>
      </c>
      <c r="D154" s="39">
        <v>2490</v>
      </c>
      <c r="E154" s="45"/>
      <c r="F154" s="46"/>
      <c r="G154" s="46"/>
      <c r="I154" s="3"/>
      <c r="N154" s="39"/>
    </row>
    <row r="155" spans="3:14" s="1" customFormat="1" ht="15.75" customHeight="1" x14ac:dyDescent="0.25">
      <c r="C155" s="30" t="s">
        <v>724</v>
      </c>
      <c r="D155" s="39">
        <v>4116</v>
      </c>
      <c r="E155" s="45"/>
      <c r="F155" s="46"/>
      <c r="G155" s="46"/>
      <c r="I155" s="3"/>
      <c r="N155" s="39"/>
    </row>
    <row r="156" spans="3:14" s="1" customFormat="1" ht="15.75" customHeight="1" x14ac:dyDescent="0.25">
      <c r="C156" s="30" t="s">
        <v>725</v>
      </c>
      <c r="D156" s="39">
        <v>5650</v>
      </c>
      <c r="E156" s="45"/>
      <c r="F156" s="46"/>
      <c r="G156" s="46"/>
      <c r="I156" s="3"/>
      <c r="N156" s="39"/>
    </row>
    <row r="157" spans="3:14" s="1" customFormat="1" ht="15.75" customHeight="1" x14ac:dyDescent="0.25">
      <c r="C157" s="30" t="s">
        <v>726</v>
      </c>
      <c r="D157" s="39">
        <v>2971</v>
      </c>
      <c r="E157" s="45"/>
      <c r="F157" s="46"/>
      <c r="G157" s="46"/>
      <c r="I157" s="3"/>
      <c r="N157" s="39"/>
    </row>
    <row r="158" spans="3:14" s="1" customFormat="1" ht="15.75" customHeight="1" x14ac:dyDescent="0.25">
      <c r="C158" s="30" t="s">
        <v>727</v>
      </c>
      <c r="D158" s="39">
        <v>3823</v>
      </c>
      <c r="E158" s="45"/>
      <c r="F158" s="46"/>
      <c r="G158" s="46"/>
      <c r="I158" s="3"/>
      <c r="N158" s="39"/>
    </row>
    <row r="159" spans="3:14" s="1" customFormat="1" ht="15.75" customHeight="1" x14ac:dyDescent="0.25">
      <c r="C159" s="30" t="s">
        <v>728</v>
      </c>
      <c r="D159" s="39">
        <v>2043</v>
      </c>
      <c r="E159" s="45"/>
      <c r="F159" s="46"/>
      <c r="G159" s="46"/>
      <c r="I159" s="3"/>
      <c r="N159" s="39"/>
    </row>
    <row r="160" spans="3:14" s="1" customFormat="1" ht="15.75" customHeight="1" x14ac:dyDescent="0.25">
      <c r="C160" s="30" t="s">
        <v>729</v>
      </c>
      <c r="D160" s="39">
        <v>1318</v>
      </c>
      <c r="E160" s="45"/>
      <c r="F160" s="46"/>
      <c r="G160" s="46"/>
      <c r="I160" s="3"/>
      <c r="N160" s="39"/>
    </row>
    <row r="161" spans="3:14" s="1" customFormat="1" ht="15.75" customHeight="1" x14ac:dyDescent="0.25">
      <c r="C161" s="30" t="s">
        <v>730</v>
      </c>
      <c r="D161" s="39">
        <v>1951</v>
      </c>
      <c r="E161" s="45"/>
      <c r="F161" s="46"/>
      <c r="G161" s="46"/>
      <c r="I161" s="3"/>
      <c r="N161" s="39"/>
    </row>
    <row r="162" spans="3:14" s="1" customFormat="1" ht="15.75" customHeight="1" x14ac:dyDescent="0.25">
      <c r="C162" s="30" t="s">
        <v>731</v>
      </c>
      <c r="D162" s="39">
        <v>1975</v>
      </c>
      <c r="E162" s="45"/>
      <c r="F162" s="46"/>
      <c r="G162" s="46"/>
      <c r="I162" s="3"/>
      <c r="N162" s="39"/>
    </row>
    <row r="163" spans="3:14" s="1" customFormat="1" ht="15.75" customHeight="1" x14ac:dyDescent="0.25">
      <c r="C163" s="30" t="s">
        <v>732</v>
      </c>
      <c r="D163" s="39">
        <v>3137</v>
      </c>
      <c r="E163" s="45"/>
      <c r="F163" s="46"/>
      <c r="G163" s="46"/>
      <c r="I163" s="3"/>
      <c r="N163" s="39"/>
    </row>
    <row r="164" spans="3:14" s="1" customFormat="1" ht="15.75" customHeight="1" x14ac:dyDescent="0.25">
      <c r="C164" s="30" t="s">
        <v>733</v>
      </c>
      <c r="D164" s="39">
        <v>1798</v>
      </c>
      <c r="E164" s="45"/>
      <c r="F164" s="46"/>
      <c r="G164" s="46"/>
      <c r="I164" s="3"/>
      <c r="N164" s="39"/>
    </row>
    <row r="165" spans="3:14" s="1" customFormat="1" ht="15.75" customHeight="1" x14ac:dyDescent="0.25">
      <c r="C165" s="30" t="s">
        <v>734</v>
      </c>
      <c r="D165" s="39">
        <v>2154</v>
      </c>
      <c r="E165" s="45"/>
      <c r="F165" s="46"/>
      <c r="G165" s="46"/>
      <c r="I165" s="3"/>
      <c r="N165" s="39"/>
    </row>
    <row r="166" spans="3:14" s="1" customFormat="1" ht="15.75" customHeight="1" x14ac:dyDescent="0.25">
      <c r="C166" s="30" t="s">
        <v>735</v>
      </c>
      <c r="D166" s="39">
        <v>2537</v>
      </c>
      <c r="E166" s="45"/>
      <c r="F166" s="46"/>
      <c r="G166" s="46"/>
      <c r="I166" s="3"/>
      <c r="N166" s="39"/>
    </row>
    <row r="167" spans="3:14" s="1" customFormat="1" ht="15.75" customHeight="1" x14ac:dyDescent="0.25">
      <c r="C167" s="30" t="s">
        <v>736</v>
      </c>
      <c r="D167" s="39">
        <v>834</v>
      </c>
      <c r="E167" s="45"/>
      <c r="F167" s="46"/>
      <c r="G167" s="46"/>
      <c r="I167" s="3"/>
      <c r="N167" s="39"/>
    </row>
    <row r="168" spans="3:14" s="1" customFormat="1" ht="15.75" customHeight="1" x14ac:dyDescent="0.25">
      <c r="C168" s="30" t="s">
        <v>737</v>
      </c>
      <c r="D168" s="39">
        <v>1710</v>
      </c>
      <c r="E168" s="45"/>
      <c r="F168" s="46"/>
      <c r="G168" s="46"/>
      <c r="I168" s="3"/>
      <c r="N168" s="39"/>
    </row>
    <row r="169" spans="3:14" s="1" customFormat="1" ht="15.75" customHeight="1" x14ac:dyDescent="0.25">
      <c r="C169" s="30" t="s">
        <v>738</v>
      </c>
      <c r="D169" s="39">
        <v>4211</v>
      </c>
      <c r="E169" s="45"/>
      <c r="F169" s="46"/>
      <c r="G169" s="46"/>
      <c r="I169" s="3"/>
      <c r="N169" s="39"/>
    </row>
    <row r="170" spans="3:14" s="1" customFormat="1" ht="15.75" customHeight="1" x14ac:dyDescent="0.25">
      <c r="C170" s="30" t="s">
        <v>739</v>
      </c>
      <c r="D170" s="39">
        <v>2704</v>
      </c>
      <c r="E170" s="45"/>
      <c r="F170" s="46"/>
      <c r="G170" s="46"/>
      <c r="I170" s="3"/>
      <c r="N170" s="39"/>
    </row>
    <row r="171" spans="3:14" s="1" customFormat="1" ht="15.75" customHeight="1" x14ac:dyDescent="0.25">
      <c r="C171" s="30" t="s">
        <v>59</v>
      </c>
      <c r="D171" s="39">
        <v>1930</v>
      </c>
      <c r="E171" s="45"/>
      <c r="F171" s="46"/>
      <c r="G171" s="46"/>
      <c r="I171" s="3"/>
      <c r="N171" s="39"/>
    </row>
    <row r="172" spans="3:14" s="1" customFormat="1" ht="15.75" customHeight="1" x14ac:dyDescent="0.25">
      <c r="C172" s="30" t="s">
        <v>108</v>
      </c>
      <c r="D172" s="39">
        <v>1186</v>
      </c>
      <c r="E172" s="45"/>
      <c r="F172" s="46"/>
      <c r="G172" s="46"/>
      <c r="I172" s="3"/>
      <c r="N172" s="39"/>
    </row>
    <row r="173" spans="3:14" s="1" customFormat="1" ht="15.75" customHeight="1" x14ac:dyDescent="0.25">
      <c r="C173" s="30" t="s">
        <v>740</v>
      </c>
      <c r="D173" s="39">
        <v>574</v>
      </c>
      <c r="E173" s="45"/>
      <c r="F173" s="46"/>
      <c r="G173" s="46"/>
      <c r="I173" s="3"/>
      <c r="N173" s="39"/>
    </row>
    <row r="174" spans="3:14" s="1" customFormat="1" ht="15.75" customHeight="1" x14ac:dyDescent="0.25">
      <c r="C174" s="30" t="s">
        <v>741</v>
      </c>
      <c r="D174" s="39">
        <v>3615</v>
      </c>
      <c r="E174" s="45"/>
      <c r="F174" s="46"/>
      <c r="G174" s="46"/>
      <c r="I174" s="3"/>
      <c r="N174" s="39"/>
    </row>
    <row r="175" spans="3:14" s="1" customFormat="1" ht="15.75" customHeight="1" x14ac:dyDescent="0.25">
      <c r="C175" s="30" t="s">
        <v>742</v>
      </c>
      <c r="D175" s="39">
        <v>634</v>
      </c>
      <c r="E175" s="45"/>
      <c r="F175" s="46"/>
      <c r="G175" s="46"/>
      <c r="I175" s="3"/>
      <c r="N175" s="39"/>
    </row>
    <row r="176" spans="3:14" s="1" customFormat="1" ht="15.75" customHeight="1" x14ac:dyDescent="0.25">
      <c r="C176" s="30" t="s">
        <v>743</v>
      </c>
      <c r="D176" s="39">
        <v>1415</v>
      </c>
      <c r="E176" s="45"/>
      <c r="F176" s="46"/>
      <c r="G176" s="46"/>
      <c r="I176" s="3"/>
      <c r="N176" s="39"/>
    </row>
    <row r="177" spans="1:14" s="1" customFormat="1" ht="15.75" customHeight="1" x14ac:dyDescent="0.25">
      <c r="C177" s="30" t="s">
        <v>75</v>
      </c>
      <c r="D177" s="39">
        <v>1296</v>
      </c>
      <c r="E177" s="45"/>
      <c r="F177" s="46"/>
      <c r="G177" s="46"/>
      <c r="I177" s="3"/>
      <c r="N177" s="39"/>
    </row>
    <row r="178" spans="1:14" s="1" customFormat="1" ht="15.75" customHeight="1" x14ac:dyDescent="0.25">
      <c r="C178" s="30" t="s">
        <v>744</v>
      </c>
      <c r="D178" s="39">
        <v>676</v>
      </c>
      <c r="E178" s="45"/>
      <c r="F178" s="46"/>
      <c r="G178" s="46"/>
      <c r="I178" s="3"/>
      <c r="N178" s="39"/>
    </row>
    <row r="179" spans="1:14" s="1" customFormat="1" ht="15.75" customHeight="1" x14ac:dyDescent="0.25">
      <c r="C179" s="30" t="s">
        <v>745</v>
      </c>
      <c r="D179" s="39">
        <v>1483</v>
      </c>
      <c r="E179" s="45"/>
      <c r="F179" s="46"/>
      <c r="G179" s="46"/>
      <c r="I179" s="3"/>
      <c r="N179" s="39"/>
    </row>
    <row r="180" spans="1:14" s="1" customFormat="1" ht="15.75" customHeight="1" x14ac:dyDescent="0.25">
      <c r="C180" s="30" t="s">
        <v>3</v>
      </c>
      <c r="D180" s="39">
        <v>1627</v>
      </c>
      <c r="E180" s="45"/>
      <c r="F180" s="46"/>
      <c r="G180" s="46"/>
      <c r="I180" s="3"/>
      <c r="N180" s="39"/>
    </row>
    <row r="181" spans="1:14" s="1" customFormat="1" ht="15.75" customHeight="1" x14ac:dyDescent="0.25">
      <c r="C181" s="30" t="s">
        <v>14</v>
      </c>
      <c r="D181" s="39">
        <v>1309</v>
      </c>
      <c r="E181" s="45"/>
      <c r="F181" s="46"/>
      <c r="G181" s="46"/>
      <c r="I181" s="3"/>
      <c r="N181" s="39"/>
    </row>
    <row r="182" spans="1:14" s="1" customFormat="1" ht="15.75" customHeight="1" x14ac:dyDescent="0.25">
      <c r="C182" s="30" t="s">
        <v>746</v>
      </c>
      <c r="D182" s="39">
        <v>646</v>
      </c>
      <c r="E182" s="45"/>
      <c r="F182" s="46"/>
      <c r="G182" s="46"/>
      <c r="I182" s="3"/>
      <c r="N182" s="39"/>
    </row>
    <row r="183" spans="1:14" s="1" customFormat="1" ht="15.75" customHeight="1" x14ac:dyDescent="0.25">
      <c r="C183" s="30" t="s">
        <v>747</v>
      </c>
      <c r="D183" s="39">
        <v>508</v>
      </c>
      <c r="E183" s="45"/>
      <c r="F183" s="46"/>
      <c r="G183" s="46"/>
      <c r="I183" s="3"/>
      <c r="N183" s="39"/>
    </row>
    <row r="184" spans="1:14" s="1" customFormat="1" ht="15.75" customHeight="1" x14ac:dyDescent="0.25">
      <c r="C184" s="30" t="s">
        <v>748</v>
      </c>
      <c r="D184" s="39">
        <v>4118</v>
      </c>
      <c r="E184" s="45"/>
      <c r="F184" s="46"/>
      <c r="G184" s="46"/>
      <c r="I184" s="3"/>
      <c r="N184" s="39"/>
    </row>
    <row r="185" spans="1:14" s="1" customFormat="1" ht="15.75" customHeight="1" x14ac:dyDescent="0.25">
      <c r="C185" s="30" t="s">
        <v>749</v>
      </c>
      <c r="D185" s="39">
        <v>3708</v>
      </c>
      <c r="E185" s="45"/>
      <c r="F185" s="46"/>
      <c r="G185" s="46"/>
      <c r="I185" s="3"/>
      <c r="N185" s="39"/>
    </row>
    <row r="186" spans="1:14" s="1" customFormat="1" ht="15.75" customHeight="1" x14ac:dyDescent="0.25">
      <c r="C186" s="30" t="s">
        <v>750</v>
      </c>
      <c r="D186" s="39">
        <v>6039</v>
      </c>
      <c r="E186" s="45"/>
      <c r="F186" s="46"/>
      <c r="G186" s="46"/>
      <c r="I186" s="3"/>
      <c r="N186" s="39"/>
    </row>
    <row r="187" spans="1:14" s="3" customFormat="1" ht="15.75" customHeight="1" x14ac:dyDescent="0.25">
      <c r="A187" s="1"/>
      <c r="B187" s="1"/>
      <c r="C187" s="29" t="s">
        <v>2407</v>
      </c>
      <c r="D187" s="38">
        <f>SUM(D188:D213)</f>
        <v>55334</v>
      </c>
      <c r="E187" s="45"/>
      <c r="F187" s="46"/>
      <c r="G187" s="46"/>
      <c r="J187" s="1"/>
      <c r="K187" s="1"/>
      <c r="L187" s="1"/>
      <c r="M187" s="1"/>
      <c r="N187" s="38"/>
    </row>
    <row r="188" spans="1:14" s="1" customFormat="1" ht="15.75" customHeight="1" x14ac:dyDescent="0.25">
      <c r="C188" s="30" t="s">
        <v>751</v>
      </c>
      <c r="D188" s="39">
        <v>635</v>
      </c>
      <c r="E188" s="45"/>
      <c r="F188" s="46"/>
      <c r="G188" s="46"/>
      <c r="I188" s="3"/>
      <c r="N188" s="39"/>
    </row>
    <row r="189" spans="1:14" s="1" customFormat="1" ht="15.75" customHeight="1" x14ac:dyDescent="0.25">
      <c r="C189" s="30" t="s">
        <v>24</v>
      </c>
      <c r="D189" s="39">
        <v>2279</v>
      </c>
      <c r="E189" s="45"/>
      <c r="F189" s="46"/>
      <c r="G189" s="46"/>
      <c r="I189" s="3"/>
      <c r="N189" s="39"/>
    </row>
    <row r="190" spans="1:14" s="1" customFormat="1" ht="15.75" customHeight="1" x14ac:dyDescent="0.25">
      <c r="C190" s="30" t="s">
        <v>25</v>
      </c>
      <c r="D190" s="39">
        <v>3944</v>
      </c>
      <c r="E190" s="45"/>
      <c r="F190" s="46"/>
      <c r="G190" s="46"/>
      <c r="I190" s="3"/>
      <c r="N190" s="39"/>
    </row>
    <row r="191" spans="1:14" s="1" customFormat="1" ht="15.75" customHeight="1" x14ac:dyDescent="0.25">
      <c r="C191" s="30" t="s">
        <v>26</v>
      </c>
      <c r="D191" s="39">
        <v>3292</v>
      </c>
      <c r="E191" s="45"/>
      <c r="F191" s="46"/>
      <c r="G191" s="46"/>
      <c r="I191" s="3"/>
      <c r="N191" s="39"/>
    </row>
    <row r="192" spans="1:14" s="1" customFormat="1" ht="15.75" customHeight="1" x14ac:dyDescent="0.25">
      <c r="C192" s="30" t="s">
        <v>27</v>
      </c>
      <c r="D192" s="39">
        <v>1816</v>
      </c>
      <c r="E192" s="45"/>
      <c r="F192" s="46"/>
      <c r="G192" s="46"/>
      <c r="I192" s="3"/>
      <c r="N192" s="39"/>
    </row>
    <row r="193" spans="3:14" s="1" customFormat="1" ht="15.75" customHeight="1" x14ac:dyDescent="0.25">
      <c r="C193" s="30" t="s">
        <v>47</v>
      </c>
      <c r="D193" s="39">
        <v>730</v>
      </c>
      <c r="E193" s="45"/>
      <c r="F193" s="46"/>
      <c r="G193" s="46"/>
      <c r="I193" s="3"/>
      <c r="J193" s="3"/>
      <c r="K193" s="3"/>
      <c r="L193" s="3"/>
      <c r="M193" s="3"/>
      <c r="N193" s="39"/>
    </row>
    <row r="194" spans="3:14" s="1" customFormat="1" ht="15.75" customHeight="1" x14ac:dyDescent="0.25">
      <c r="C194" s="30" t="s">
        <v>77</v>
      </c>
      <c r="D194" s="39">
        <v>1646</v>
      </c>
      <c r="E194" s="45"/>
      <c r="F194" s="46"/>
      <c r="G194" s="46"/>
      <c r="I194" s="3"/>
      <c r="N194" s="39"/>
    </row>
    <row r="195" spans="3:14" s="1" customFormat="1" ht="15.75" customHeight="1" x14ac:dyDescent="0.25">
      <c r="C195" s="30" t="s">
        <v>684</v>
      </c>
      <c r="D195" s="39">
        <v>1809</v>
      </c>
      <c r="E195" s="45"/>
      <c r="F195" s="46"/>
      <c r="G195" s="46"/>
      <c r="I195" s="3"/>
      <c r="N195" s="39"/>
    </row>
    <row r="196" spans="3:14" s="1" customFormat="1" ht="15.75" customHeight="1" x14ac:dyDescent="0.25">
      <c r="C196" s="30" t="s">
        <v>752</v>
      </c>
      <c r="D196" s="39">
        <v>1264</v>
      </c>
      <c r="E196" s="45"/>
      <c r="F196" s="46"/>
      <c r="G196" s="46"/>
      <c r="I196" s="3"/>
      <c r="N196" s="39"/>
    </row>
    <row r="197" spans="3:14" s="1" customFormat="1" ht="15.75" customHeight="1" x14ac:dyDescent="0.25">
      <c r="C197" s="30" t="s">
        <v>753</v>
      </c>
      <c r="D197" s="39">
        <v>352</v>
      </c>
      <c r="E197" s="45"/>
      <c r="F197" s="46"/>
      <c r="G197" s="46"/>
      <c r="I197" s="3"/>
      <c r="N197" s="39"/>
    </row>
    <row r="198" spans="3:14" s="1" customFormat="1" ht="15.75" customHeight="1" x14ac:dyDescent="0.25">
      <c r="C198" s="30" t="s">
        <v>754</v>
      </c>
      <c r="D198" s="39">
        <v>1294</v>
      </c>
      <c r="E198" s="45"/>
      <c r="F198" s="46"/>
      <c r="G198" s="46"/>
      <c r="I198" s="3"/>
      <c r="N198" s="39"/>
    </row>
    <row r="199" spans="3:14" s="1" customFormat="1" ht="15.75" customHeight="1" x14ac:dyDescent="0.25">
      <c r="C199" s="30" t="s">
        <v>755</v>
      </c>
      <c r="D199" s="39">
        <v>2286</v>
      </c>
      <c r="E199" s="45"/>
      <c r="F199" s="46"/>
      <c r="G199" s="46"/>
      <c r="I199" s="3"/>
      <c r="N199" s="39"/>
    </row>
    <row r="200" spans="3:14" s="1" customFormat="1" ht="15.75" customHeight="1" x14ac:dyDescent="0.25">
      <c r="C200" s="30" t="s">
        <v>756</v>
      </c>
      <c r="D200" s="39">
        <v>2790</v>
      </c>
      <c r="E200" s="45"/>
      <c r="F200" s="46"/>
      <c r="G200" s="46"/>
      <c r="I200" s="3"/>
      <c r="N200" s="39"/>
    </row>
    <row r="201" spans="3:14" s="1" customFormat="1" ht="15.75" customHeight="1" x14ac:dyDescent="0.25">
      <c r="C201" s="30" t="s">
        <v>757</v>
      </c>
      <c r="D201" s="39">
        <v>1268</v>
      </c>
      <c r="E201" s="45"/>
      <c r="F201" s="46"/>
      <c r="G201" s="46"/>
      <c r="I201" s="3"/>
      <c r="N201" s="39"/>
    </row>
    <row r="202" spans="3:14" s="1" customFormat="1" ht="15.75" customHeight="1" x14ac:dyDescent="0.25">
      <c r="C202" s="30" t="s">
        <v>758</v>
      </c>
      <c r="D202" s="39">
        <v>1383</v>
      </c>
      <c r="E202" s="45"/>
      <c r="F202" s="46"/>
      <c r="G202" s="46"/>
      <c r="I202" s="3"/>
      <c r="N202" s="39"/>
    </row>
    <row r="203" spans="3:14" s="1" customFormat="1" ht="15.75" customHeight="1" x14ac:dyDescent="0.25">
      <c r="C203" s="30" t="s">
        <v>759</v>
      </c>
      <c r="D203" s="39">
        <v>2325</v>
      </c>
      <c r="E203" s="45"/>
      <c r="F203" s="46"/>
      <c r="G203" s="46"/>
      <c r="I203" s="3"/>
      <c r="N203" s="39"/>
    </row>
    <row r="204" spans="3:14" s="1" customFormat="1" ht="15.75" customHeight="1" x14ac:dyDescent="0.25">
      <c r="C204" s="30" t="s">
        <v>760</v>
      </c>
      <c r="D204" s="39">
        <v>1666</v>
      </c>
      <c r="E204" s="45"/>
      <c r="F204" s="46"/>
      <c r="G204" s="46"/>
      <c r="I204" s="3"/>
      <c r="N204" s="39"/>
    </row>
    <row r="205" spans="3:14" s="1" customFormat="1" ht="15.75" customHeight="1" x14ac:dyDescent="0.25">
      <c r="C205" s="30" t="s">
        <v>761</v>
      </c>
      <c r="D205" s="39">
        <v>1297</v>
      </c>
      <c r="E205" s="45"/>
      <c r="F205" s="46"/>
      <c r="G205" s="46"/>
      <c r="I205" s="3"/>
      <c r="N205" s="39"/>
    </row>
    <row r="206" spans="3:14" s="1" customFormat="1" ht="15.75" customHeight="1" x14ac:dyDescent="0.25">
      <c r="C206" s="30" t="s">
        <v>762</v>
      </c>
      <c r="D206" s="39">
        <v>2425</v>
      </c>
      <c r="E206" s="45"/>
      <c r="F206" s="46"/>
      <c r="G206" s="46"/>
      <c r="I206" s="3"/>
      <c r="N206" s="39"/>
    </row>
    <row r="207" spans="3:14" s="1" customFormat="1" ht="15.75" customHeight="1" x14ac:dyDescent="0.25">
      <c r="C207" s="30" t="s">
        <v>763</v>
      </c>
      <c r="D207" s="39">
        <v>4550</v>
      </c>
      <c r="E207" s="45"/>
      <c r="F207" s="46"/>
      <c r="G207" s="46"/>
      <c r="I207" s="3"/>
      <c r="N207" s="39"/>
    </row>
    <row r="208" spans="3:14" s="1" customFormat="1" ht="15.75" customHeight="1" x14ac:dyDescent="0.25">
      <c r="C208" s="30" t="s">
        <v>764</v>
      </c>
      <c r="D208" s="39">
        <v>1244</v>
      </c>
      <c r="E208" s="45"/>
      <c r="F208" s="46"/>
      <c r="G208" s="46"/>
      <c r="I208" s="3"/>
      <c r="N208" s="39"/>
    </row>
    <row r="209" spans="1:14" s="1" customFormat="1" ht="15.75" customHeight="1" x14ac:dyDescent="0.25">
      <c r="C209" s="30" t="s">
        <v>765</v>
      </c>
      <c r="D209" s="39">
        <v>1503</v>
      </c>
      <c r="E209" s="45"/>
      <c r="F209" s="46"/>
      <c r="G209" s="46"/>
      <c r="I209" s="3"/>
      <c r="N209" s="39"/>
    </row>
    <row r="210" spans="1:14" s="1" customFormat="1" ht="15.75" customHeight="1" x14ac:dyDescent="0.25">
      <c r="C210" s="30" t="s">
        <v>766</v>
      </c>
      <c r="D210" s="39">
        <v>3499</v>
      </c>
      <c r="E210" s="45"/>
      <c r="F210" s="46"/>
      <c r="G210" s="46"/>
      <c r="I210" s="3"/>
      <c r="N210" s="39"/>
    </row>
    <row r="211" spans="1:14" s="1" customFormat="1" ht="15.75" customHeight="1" x14ac:dyDescent="0.25">
      <c r="C211" s="30" t="s">
        <v>767</v>
      </c>
      <c r="D211" s="39">
        <v>884</v>
      </c>
      <c r="E211" s="45"/>
      <c r="F211" s="46"/>
      <c r="G211" s="46"/>
      <c r="I211" s="3"/>
      <c r="N211" s="39"/>
    </row>
    <row r="212" spans="1:14" s="1" customFormat="1" ht="15.75" customHeight="1" x14ac:dyDescent="0.25">
      <c r="C212" s="30" t="s">
        <v>19</v>
      </c>
      <c r="D212" s="39">
        <v>7523</v>
      </c>
      <c r="E212" s="45"/>
      <c r="F212" s="46"/>
      <c r="G212" s="46"/>
      <c r="I212" s="3"/>
      <c r="N212" s="39"/>
    </row>
    <row r="213" spans="1:14" s="1" customFormat="1" ht="15.75" customHeight="1" x14ac:dyDescent="0.25">
      <c r="C213" s="30" t="s">
        <v>768</v>
      </c>
      <c r="D213" s="39">
        <v>1630</v>
      </c>
      <c r="E213" s="45"/>
      <c r="F213" s="46"/>
      <c r="G213" s="46"/>
      <c r="I213" s="3"/>
      <c r="N213" s="39"/>
    </row>
    <row r="214" spans="1:14" s="1" customFormat="1" ht="15.75" customHeight="1" x14ac:dyDescent="0.25">
      <c r="C214" s="49"/>
      <c r="D214" s="39"/>
      <c r="E214" s="45"/>
      <c r="F214" s="46"/>
      <c r="G214" s="46"/>
      <c r="I214" s="3"/>
      <c r="N214" s="39"/>
    </row>
    <row r="215" spans="1:14" s="3" customFormat="1" ht="15.75" customHeight="1" x14ac:dyDescent="0.25">
      <c r="A215" s="1"/>
      <c r="B215" s="1"/>
      <c r="C215" s="29" t="s">
        <v>2408</v>
      </c>
      <c r="D215" s="38">
        <f>SUM(D216:D242)</f>
        <v>60198</v>
      </c>
      <c r="E215" s="45"/>
      <c r="F215" s="46"/>
      <c r="G215" s="46"/>
      <c r="J215" s="1"/>
      <c r="K215" s="1"/>
      <c r="L215" s="1"/>
      <c r="M215" s="1"/>
      <c r="N215" s="38"/>
    </row>
    <row r="216" spans="1:14" s="1" customFormat="1" ht="15.75" customHeight="1" x14ac:dyDescent="0.25">
      <c r="C216" s="30" t="s">
        <v>669</v>
      </c>
      <c r="D216" s="39">
        <v>347</v>
      </c>
      <c r="E216" s="45"/>
      <c r="F216" s="46"/>
      <c r="G216" s="46"/>
      <c r="I216" s="3"/>
      <c r="N216" s="39"/>
    </row>
    <row r="217" spans="1:14" s="1" customFormat="1" ht="15.75" customHeight="1" x14ac:dyDescent="0.25">
      <c r="C217" s="30" t="s">
        <v>249</v>
      </c>
      <c r="D217" s="39">
        <v>5589</v>
      </c>
      <c r="E217" s="45"/>
      <c r="F217" s="46"/>
      <c r="G217" s="46"/>
      <c r="I217" s="3"/>
      <c r="N217" s="39"/>
    </row>
    <row r="218" spans="1:14" s="1" customFormat="1" ht="15.75" customHeight="1" x14ac:dyDescent="0.25">
      <c r="C218" s="30" t="s">
        <v>769</v>
      </c>
      <c r="D218" s="39">
        <v>1154</v>
      </c>
      <c r="E218" s="45"/>
      <c r="F218" s="46"/>
      <c r="G218" s="46"/>
      <c r="I218" s="3"/>
      <c r="N218" s="39"/>
    </row>
    <row r="219" spans="1:14" s="1" customFormat="1" ht="15.75" customHeight="1" x14ac:dyDescent="0.25">
      <c r="C219" s="30" t="s">
        <v>770</v>
      </c>
      <c r="D219" s="39">
        <v>5210</v>
      </c>
      <c r="E219" s="45"/>
      <c r="F219" s="46"/>
      <c r="G219" s="46"/>
      <c r="I219" s="3"/>
      <c r="N219" s="39"/>
    </row>
    <row r="220" spans="1:14" s="1" customFormat="1" ht="15.75" customHeight="1" x14ac:dyDescent="0.25">
      <c r="C220" s="30" t="s">
        <v>771</v>
      </c>
      <c r="D220" s="39">
        <v>1026</v>
      </c>
      <c r="E220" s="45"/>
      <c r="F220" s="46"/>
      <c r="G220" s="46"/>
      <c r="I220" s="3"/>
      <c r="N220" s="39"/>
    </row>
    <row r="221" spans="1:14" s="1" customFormat="1" ht="15.75" customHeight="1" x14ac:dyDescent="0.25">
      <c r="C221" s="30" t="s">
        <v>772</v>
      </c>
      <c r="D221" s="39">
        <v>2654</v>
      </c>
      <c r="E221" s="45"/>
      <c r="F221" s="46"/>
      <c r="G221" s="46"/>
      <c r="I221" s="3"/>
      <c r="N221" s="39"/>
    </row>
    <row r="222" spans="1:14" s="1" customFormat="1" ht="15.75" customHeight="1" x14ac:dyDescent="0.25">
      <c r="C222" s="30" t="s">
        <v>773</v>
      </c>
      <c r="D222" s="39">
        <v>1621</v>
      </c>
      <c r="E222" s="45"/>
      <c r="F222" s="46"/>
      <c r="G222" s="46"/>
      <c r="I222" s="3"/>
      <c r="J222" s="3"/>
      <c r="K222" s="3"/>
      <c r="L222" s="3"/>
      <c r="M222" s="3"/>
      <c r="N222" s="39"/>
    </row>
    <row r="223" spans="1:14" s="1" customFormat="1" ht="15.75" customHeight="1" x14ac:dyDescent="0.25">
      <c r="C223" s="30" t="s">
        <v>774</v>
      </c>
      <c r="D223" s="39">
        <v>825</v>
      </c>
      <c r="E223" s="45"/>
      <c r="F223" s="46"/>
      <c r="G223" s="46"/>
      <c r="I223" s="3"/>
      <c r="N223" s="39"/>
    </row>
    <row r="224" spans="1:14" s="1" customFormat="1" ht="15.75" customHeight="1" x14ac:dyDescent="0.25">
      <c r="C224" s="30" t="s">
        <v>775</v>
      </c>
      <c r="D224" s="39">
        <v>2379</v>
      </c>
      <c r="E224" s="45"/>
      <c r="F224" s="46"/>
      <c r="G224" s="46"/>
      <c r="I224" s="3"/>
      <c r="N224" s="39"/>
    </row>
    <row r="225" spans="3:14" s="1" customFormat="1" ht="15.75" customHeight="1" x14ac:dyDescent="0.25">
      <c r="C225" s="30" t="s">
        <v>776</v>
      </c>
      <c r="D225" s="39">
        <v>711</v>
      </c>
      <c r="E225" s="45"/>
      <c r="F225" s="46"/>
      <c r="G225" s="46"/>
      <c r="I225" s="3"/>
      <c r="N225" s="39"/>
    </row>
    <row r="226" spans="3:14" s="1" customFormat="1" ht="15.75" customHeight="1" x14ac:dyDescent="0.25">
      <c r="C226" s="30" t="s">
        <v>777</v>
      </c>
      <c r="D226" s="39">
        <v>4220</v>
      </c>
      <c r="E226" s="45"/>
      <c r="F226" s="46"/>
      <c r="G226" s="46"/>
      <c r="I226" s="3"/>
      <c r="N226" s="39"/>
    </row>
    <row r="227" spans="3:14" s="1" customFormat="1" ht="15.75" customHeight="1" x14ac:dyDescent="0.25">
      <c r="C227" s="30" t="s">
        <v>87</v>
      </c>
      <c r="D227" s="39">
        <v>645</v>
      </c>
      <c r="E227" s="45"/>
      <c r="F227" s="46"/>
      <c r="G227" s="46"/>
      <c r="I227" s="3"/>
      <c r="N227" s="39"/>
    </row>
    <row r="228" spans="3:14" s="1" customFormat="1" ht="15.75" customHeight="1" x14ac:dyDescent="0.25">
      <c r="C228" s="30" t="s">
        <v>778</v>
      </c>
      <c r="D228" s="39">
        <v>860</v>
      </c>
      <c r="E228" s="45"/>
      <c r="F228" s="46"/>
      <c r="G228" s="46"/>
      <c r="I228" s="3"/>
      <c r="N228" s="39"/>
    </row>
    <row r="229" spans="3:14" s="1" customFormat="1" ht="15.75" customHeight="1" x14ac:dyDescent="0.25">
      <c r="C229" s="30" t="s">
        <v>779</v>
      </c>
      <c r="D229" s="39">
        <v>1604</v>
      </c>
      <c r="E229" s="45"/>
      <c r="F229" s="46"/>
      <c r="G229" s="46"/>
      <c r="I229" s="3"/>
      <c r="N229" s="39"/>
    </row>
    <row r="230" spans="3:14" s="1" customFormat="1" ht="15.75" customHeight="1" x14ac:dyDescent="0.25">
      <c r="C230" s="30" t="s">
        <v>780</v>
      </c>
      <c r="D230" s="39">
        <v>2161</v>
      </c>
      <c r="E230" s="45"/>
      <c r="F230" s="46"/>
      <c r="G230" s="46"/>
      <c r="I230" s="3"/>
      <c r="N230" s="39"/>
    </row>
    <row r="231" spans="3:14" s="1" customFormat="1" ht="15.75" customHeight="1" x14ac:dyDescent="0.25">
      <c r="C231" s="30" t="s">
        <v>781</v>
      </c>
      <c r="D231" s="39">
        <v>883</v>
      </c>
      <c r="E231" s="45"/>
      <c r="F231" s="46"/>
      <c r="G231" s="46"/>
      <c r="I231" s="3"/>
      <c r="N231" s="39"/>
    </row>
    <row r="232" spans="3:14" s="1" customFormat="1" ht="15.75" customHeight="1" x14ac:dyDescent="0.25">
      <c r="C232" s="30" t="s">
        <v>782</v>
      </c>
      <c r="D232" s="39">
        <v>1522</v>
      </c>
      <c r="E232" s="45"/>
      <c r="F232" s="46"/>
      <c r="G232" s="46"/>
      <c r="I232" s="3"/>
      <c r="N232" s="39"/>
    </row>
    <row r="233" spans="3:14" s="1" customFormat="1" ht="15.75" customHeight="1" x14ac:dyDescent="0.25">
      <c r="C233" s="30" t="s">
        <v>783</v>
      </c>
      <c r="D233" s="39">
        <v>911</v>
      </c>
      <c r="E233" s="45"/>
      <c r="F233" s="46"/>
      <c r="G233" s="46"/>
      <c r="I233" s="3"/>
      <c r="N233" s="39"/>
    </row>
    <row r="234" spans="3:14" s="1" customFormat="1" ht="15.75" customHeight="1" x14ac:dyDescent="0.25">
      <c r="C234" s="30" t="s">
        <v>306</v>
      </c>
      <c r="D234" s="39">
        <v>4295</v>
      </c>
      <c r="E234" s="45"/>
      <c r="F234" s="46"/>
      <c r="G234" s="46"/>
      <c r="I234" s="3"/>
      <c r="N234" s="39"/>
    </row>
    <row r="235" spans="3:14" s="1" customFormat="1" ht="15.75" customHeight="1" x14ac:dyDescent="0.25">
      <c r="C235" s="30" t="s">
        <v>784</v>
      </c>
      <c r="D235" s="39">
        <v>1880</v>
      </c>
      <c r="E235" s="45"/>
      <c r="F235" s="46"/>
      <c r="G235" s="46"/>
      <c r="I235" s="3"/>
      <c r="N235" s="39"/>
    </row>
    <row r="236" spans="3:14" s="1" customFormat="1" ht="15.75" customHeight="1" x14ac:dyDescent="0.25">
      <c r="C236" s="30" t="s">
        <v>785</v>
      </c>
      <c r="D236" s="39">
        <v>637</v>
      </c>
      <c r="E236" s="45"/>
      <c r="F236" s="46"/>
      <c r="G236" s="46"/>
      <c r="I236" s="3"/>
      <c r="N236" s="39"/>
    </row>
    <row r="237" spans="3:14" s="1" customFormat="1" ht="15.75" customHeight="1" x14ac:dyDescent="0.25">
      <c r="C237" s="30" t="s">
        <v>786</v>
      </c>
      <c r="D237" s="39">
        <v>4001</v>
      </c>
      <c r="E237" s="45"/>
      <c r="F237" s="46"/>
      <c r="G237" s="46"/>
      <c r="I237" s="3"/>
      <c r="N237" s="39"/>
    </row>
    <row r="238" spans="3:14" s="1" customFormat="1" ht="15.75" customHeight="1" x14ac:dyDescent="0.25">
      <c r="C238" s="30" t="s">
        <v>787</v>
      </c>
      <c r="D238" s="39">
        <v>1737</v>
      </c>
      <c r="E238" s="45"/>
      <c r="F238" s="46"/>
      <c r="G238" s="46"/>
      <c r="I238" s="3"/>
      <c r="N238" s="39"/>
    </row>
    <row r="239" spans="3:14" s="1" customFormat="1" ht="15.75" customHeight="1" x14ac:dyDescent="0.25">
      <c r="C239" s="30" t="s">
        <v>788</v>
      </c>
      <c r="D239" s="39">
        <v>2230</v>
      </c>
      <c r="E239" s="45"/>
      <c r="F239" s="46"/>
      <c r="G239" s="46"/>
      <c r="I239" s="3"/>
      <c r="N239" s="39"/>
    </row>
    <row r="240" spans="3:14" s="1" customFormat="1" ht="15.75" customHeight="1" x14ac:dyDescent="0.25">
      <c r="C240" s="30" t="s">
        <v>789</v>
      </c>
      <c r="D240" s="39">
        <v>660</v>
      </c>
      <c r="E240" s="45"/>
      <c r="F240" s="46"/>
      <c r="G240" s="46"/>
      <c r="I240" s="3"/>
      <c r="N240" s="39"/>
    </row>
    <row r="241" spans="1:14" s="1" customFormat="1" ht="15.75" customHeight="1" x14ac:dyDescent="0.25">
      <c r="C241" s="30" t="s">
        <v>790</v>
      </c>
      <c r="D241" s="39">
        <v>4142</v>
      </c>
      <c r="E241" s="45"/>
      <c r="F241" s="46"/>
      <c r="G241" s="46"/>
      <c r="I241" s="3"/>
      <c r="N241" s="39"/>
    </row>
    <row r="242" spans="1:14" s="1" customFormat="1" ht="15.75" customHeight="1" x14ac:dyDescent="0.25">
      <c r="C242" s="30" t="s">
        <v>97</v>
      </c>
      <c r="D242" s="39">
        <v>6294</v>
      </c>
      <c r="E242" s="45"/>
      <c r="F242" s="46"/>
      <c r="G242" s="46"/>
      <c r="I242" s="3"/>
      <c r="N242" s="39"/>
    </row>
    <row r="243" spans="1:14" s="1" customFormat="1" ht="15.75" customHeight="1" x14ac:dyDescent="0.25">
      <c r="C243" s="49"/>
      <c r="D243" s="39"/>
      <c r="E243" s="45"/>
      <c r="F243" s="46"/>
      <c r="G243" s="46"/>
      <c r="I243" s="3"/>
      <c r="N243" s="39"/>
    </row>
    <row r="244" spans="1:14" s="3" customFormat="1" ht="15.75" customHeight="1" x14ac:dyDescent="0.25">
      <c r="A244" s="1"/>
      <c r="B244" s="1"/>
      <c r="C244" s="29" t="s">
        <v>2409</v>
      </c>
      <c r="D244" s="38">
        <f>SUM(D245:D253)</f>
        <v>12579</v>
      </c>
      <c r="E244" s="45"/>
      <c r="F244" s="46"/>
      <c r="G244" s="46"/>
      <c r="J244" s="1"/>
      <c r="K244" s="1"/>
      <c r="L244" s="1"/>
      <c r="M244" s="1"/>
      <c r="N244" s="38"/>
    </row>
    <row r="245" spans="1:14" s="1" customFormat="1" ht="15.75" customHeight="1" x14ac:dyDescent="0.25">
      <c r="C245" s="30" t="s">
        <v>791</v>
      </c>
      <c r="D245" s="39">
        <v>620</v>
      </c>
      <c r="E245" s="45"/>
      <c r="F245" s="46"/>
      <c r="G245" s="46"/>
      <c r="I245" s="3"/>
      <c r="N245" s="39"/>
    </row>
    <row r="246" spans="1:14" s="1" customFormat="1" ht="15.75" customHeight="1" x14ac:dyDescent="0.25">
      <c r="C246" s="30" t="s">
        <v>792</v>
      </c>
      <c r="D246" s="39">
        <v>1427</v>
      </c>
      <c r="E246" s="45"/>
      <c r="F246" s="46"/>
      <c r="G246" s="46"/>
      <c r="I246" s="3"/>
      <c r="N246" s="39"/>
    </row>
    <row r="247" spans="1:14" s="1" customFormat="1" ht="15.75" customHeight="1" x14ac:dyDescent="0.25">
      <c r="C247" s="30" t="s">
        <v>793</v>
      </c>
      <c r="D247" s="39">
        <v>1342</v>
      </c>
      <c r="E247" s="45"/>
      <c r="F247" s="46"/>
      <c r="G247" s="46"/>
      <c r="I247" s="3"/>
      <c r="N247" s="39"/>
    </row>
    <row r="248" spans="1:14" s="1" customFormat="1" ht="15.75" customHeight="1" x14ac:dyDescent="0.25">
      <c r="C248" s="30" t="s">
        <v>794</v>
      </c>
      <c r="D248" s="39">
        <v>1441</v>
      </c>
      <c r="E248" s="45"/>
      <c r="F248" s="46"/>
      <c r="G248" s="46"/>
      <c r="I248" s="3"/>
      <c r="N248" s="39"/>
    </row>
    <row r="249" spans="1:14" s="1" customFormat="1" ht="15.75" customHeight="1" x14ac:dyDescent="0.25">
      <c r="C249" s="30" t="s">
        <v>466</v>
      </c>
      <c r="D249" s="39">
        <v>367</v>
      </c>
      <c r="E249" s="45"/>
      <c r="F249" s="46"/>
      <c r="G249" s="46"/>
      <c r="I249" s="3"/>
      <c r="N249" s="39"/>
    </row>
    <row r="250" spans="1:14" s="1" customFormat="1" ht="15.75" customHeight="1" x14ac:dyDescent="0.25">
      <c r="C250" s="30" t="s">
        <v>795</v>
      </c>
      <c r="D250" s="39">
        <v>3303</v>
      </c>
      <c r="E250" s="45"/>
      <c r="F250" s="46"/>
      <c r="G250" s="46"/>
      <c r="I250" s="3"/>
      <c r="N250" s="39"/>
    </row>
    <row r="251" spans="1:14" s="1" customFormat="1" ht="15.75" customHeight="1" x14ac:dyDescent="0.25">
      <c r="C251" s="30" t="s">
        <v>796</v>
      </c>
      <c r="D251" s="39">
        <v>663</v>
      </c>
      <c r="E251" s="45"/>
      <c r="F251" s="46"/>
      <c r="G251" s="46"/>
      <c r="I251" s="3"/>
      <c r="N251" s="39"/>
    </row>
    <row r="252" spans="1:14" s="1" customFormat="1" ht="15.75" customHeight="1" x14ac:dyDescent="0.25">
      <c r="C252" s="30" t="s">
        <v>797</v>
      </c>
      <c r="D252" s="39">
        <v>884</v>
      </c>
      <c r="E252" s="45"/>
      <c r="F252" s="46"/>
      <c r="G252" s="46"/>
      <c r="I252" s="3"/>
      <c r="J252" s="3"/>
      <c r="K252" s="3"/>
      <c r="L252" s="3"/>
      <c r="M252" s="3"/>
      <c r="N252" s="39"/>
    </row>
    <row r="253" spans="1:14" s="1" customFormat="1" ht="15.75" customHeight="1" x14ac:dyDescent="0.25">
      <c r="C253" s="30" t="s">
        <v>798</v>
      </c>
      <c r="D253" s="39">
        <v>2532</v>
      </c>
      <c r="E253" s="45"/>
      <c r="F253" s="46"/>
      <c r="G253" s="46"/>
      <c r="I253" s="3"/>
      <c r="N253" s="39"/>
    </row>
    <row r="254" spans="1:14" s="1" customFormat="1" ht="15.75" customHeight="1" x14ac:dyDescent="0.25">
      <c r="C254" s="49"/>
      <c r="D254" s="39"/>
      <c r="E254" s="45"/>
      <c r="F254" s="46"/>
      <c r="G254" s="46"/>
      <c r="I254" s="3"/>
      <c r="N254" s="39"/>
    </row>
    <row r="255" spans="1:14" s="3" customFormat="1" ht="15.75" customHeight="1" x14ac:dyDescent="0.25">
      <c r="A255" s="1"/>
      <c r="B255" s="1"/>
      <c r="C255" s="29" t="s">
        <v>799</v>
      </c>
      <c r="D255" s="38">
        <f>SUM(D256:D274)</f>
        <v>43582</v>
      </c>
      <c r="E255" s="45"/>
      <c r="F255" s="46"/>
      <c r="G255" s="46"/>
      <c r="J255" s="1"/>
      <c r="K255" s="1"/>
      <c r="L255" s="1"/>
      <c r="M255" s="1"/>
      <c r="N255" s="38"/>
    </row>
    <row r="256" spans="1:14" s="1" customFormat="1" ht="15.75" customHeight="1" x14ac:dyDescent="0.25">
      <c r="C256" s="30" t="s">
        <v>800</v>
      </c>
      <c r="D256" s="39">
        <v>3362</v>
      </c>
      <c r="E256" s="45"/>
      <c r="F256" s="46"/>
      <c r="G256" s="46"/>
      <c r="I256" s="3"/>
      <c r="N256" s="39"/>
    </row>
    <row r="257" spans="3:14" s="1" customFormat="1" ht="15.75" customHeight="1" x14ac:dyDescent="0.25">
      <c r="C257" s="30" t="s">
        <v>801</v>
      </c>
      <c r="D257" s="39">
        <v>2167</v>
      </c>
      <c r="E257" s="45"/>
      <c r="F257" s="46"/>
      <c r="G257" s="46"/>
      <c r="I257" s="3"/>
      <c r="N257" s="39"/>
    </row>
    <row r="258" spans="3:14" s="1" customFormat="1" ht="15.75" customHeight="1" x14ac:dyDescent="0.25">
      <c r="C258" s="30" t="s">
        <v>802</v>
      </c>
      <c r="D258" s="39">
        <v>1578</v>
      </c>
      <c r="E258" s="45"/>
      <c r="F258" s="46"/>
      <c r="G258" s="46"/>
      <c r="I258" s="3"/>
      <c r="N258" s="39"/>
    </row>
    <row r="259" spans="3:14" s="1" customFormat="1" ht="15.75" customHeight="1" x14ac:dyDescent="0.25">
      <c r="C259" s="30" t="s">
        <v>22</v>
      </c>
      <c r="D259" s="39">
        <v>3189</v>
      </c>
      <c r="E259" s="45"/>
      <c r="F259" s="46"/>
      <c r="G259" s="46"/>
      <c r="I259" s="3"/>
      <c r="N259" s="39"/>
    </row>
    <row r="260" spans="3:14" s="1" customFormat="1" ht="15.75" customHeight="1" x14ac:dyDescent="0.25">
      <c r="C260" s="30" t="s">
        <v>83</v>
      </c>
      <c r="D260" s="39">
        <v>716</v>
      </c>
      <c r="E260" s="45"/>
      <c r="F260" s="46"/>
      <c r="G260" s="46"/>
      <c r="I260" s="3"/>
      <c r="N260" s="39"/>
    </row>
    <row r="261" spans="3:14" s="1" customFormat="1" ht="15.75" customHeight="1" x14ac:dyDescent="0.25">
      <c r="C261" s="30" t="s">
        <v>606</v>
      </c>
      <c r="D261" s="39">
        <v>5802</v>
      </c>
      <c r="E261" s="45"/>
      <c r="F261" s="46"/>
      <c r="G261" s="46"/>
      <c r="I261" s="3"/>
      <c r="N261" s="39"/>
    </row>
    <row r="262" spans="3:14" s="1" customFormat="1" ht="15.75" customHeight="1" x14ac:dyDescent="0.25">
      <c r="C262" s="30" t="s">
        <v>12</v>
      </c>
      <c r="D262" s="39">
        <v>1785</v>
      </c>
      <c r="E262" s="45"/>
      <c r="F262" s="46"/>
      <c r="G262" s="46"/>
      <c r="I262" s="3"/>
      <c r="N262" s="39"/>
    </row>
    <row r="263" spans="3:14" s="1" customFormat="1" ht="15.75" customHeight="1" x14ac:dyDescent="0.25">
      <c r="C263" s="30" t="s">
        <v>11</v>
      </c>
      <c r="D263" s="39">
        <v>1256</v>
      </c>
      <c r="E263" s="45"/>
      <c r="F263" s="46"/>
      <c r="G263" s="46"/>
      <c r="I263" s="3"/>
      <c r="N263" s="39"/>
    </row>
    <row r="264" spans="3:14" s="1" customFormat="1" ht="15.75" customHeight="1" x14ac:dyDescent="0.25">
      <c r="C264" s="30" t="s">
        <v>803</v>
      </c>
      <c r="D264" s="39">
        <v>10026</v>
      </c>
      <c r="E264" s="45"/>
      <c r="F264" s="46"/>
      <c r="G264" s="46"/>
      <c r="I264" s="3"/>
      <c r="J264" s="3"/>
      <c r="K264" s="3"/>
      <c r="L264" s="3"/>
      <c r="M264" s="3"/>
      <c r="N264" s="39"/>
    </row>
    <row r="265" spans="3:14" s="1" customFormat="1" ht="15.75" customHeight="1" x14ac:dyDescent="0.25">
      <c r="C265" s="30" t="s">
        <v>804</v>
      </c>
      <c r="D265" s="39">
        <v>279</v>
      </c>
      <c r="E265" s="45"/>
      <c r="F265" s="46"/>
      <c r="G265" s="46"/>
      <c r="I265" s="3"/>
      <c r="N265" s="39"/>
    </row>
    <row r="266" spans="3:14" s="1" customFormat="1" ht="15.75" customHeight="1" x14ac:dyDescent="0.25">
      <c r="C266" s="30" t="s">
        <v>2537</v>
      </c>
      <c r="D266" s="39">
        <v>2109</v>
      </c>
      <c r="E266" s="45"/>
      <c r="F266" s="46"/>
      <c r="G266" s="46"/>
      <c r="I266" s="3"/>
      <c r="N266" s="39"/>
    </row>
    <row r="267" spans="3:14" s="1" customFormat="1" ht="15.75" customHeight="1" x14ac:dyDescent="0.25">
      <c r="C267" s="30" t="s">
        <v>2538</v>
      </c>
      <c r="D267" s="39">
        <v>394</v>
      </c>
      <c r="E267" s="45"/>
      <c r="F267" s="46"/>
      <c r="G267" s="46"/>
      <c r="I267" s="3"/>
      <c r="N267" s="39"/>
    </row>
    <row r="268" spans="3:14" s="1" customFormat="1" ht="15.75" customHeight="1" x14ac:dyDescent="0.25">
      <c r="C268" s="30" t="s">
        <v>2539</v>
      </c>
      <c r="D268" s="39">
        <v>2463</v>
      </c>
      <c r="E268" s="45"/>
      <c r="F268" s="46"/>
      <c r="G268" s="46"/>
      <c r="I268" s="3"/>
      <c r="N268" s="39"/>
    </row>
    <row r="269" spans="3:14" s="1" customFormat="1" ht="15.75" customHeight="1" x14ac:dyDescent="0.25">
      <c r="C269" s="30" t="s">
        <v>2540</v>
      </c>
      <c r="D269" s="39">
        <v>1260</v>
      </c>
      <c r="E269" s="45"/>
      <c r="F269" s="46"/>
      <c r="G269" s="46"/>
      <c r="I269" s="3"/>
      <c r="N269" s="39"/>
    </row>
    <row r="270" spans="3:14" s="1" customFormat="1" ht="15.75" customHeight="1" x14ac:dyDescent="0.25">
      <c r="C270" s="30" t="s">
        <v>2541</v>
      </c>
      <c r="D270" s="39">
        <v>2415</v>
      </c>
      <c r="E270" s="45"/>
      <c r="F270" s="46"/>
      <c r="G270" s="46"/>
      <c r="I270" s="3"/>
      <c r="N270" s="39"/>
    </row>
    <row r="271" spans="3:14" s="1" customFormat="1" ht="15.75" customHeight="1" x14ac:dyDescent="0.25">
      <c r="C271" s="30" t="s">
        <v>2542</v>
      </c>
      <c r="D271" s="39">
        <v>646</v>
      </c>
      <c r="E271" s="45"/>
      <c r="F271" s="46"/>
      <c r="G271" s="46"/>
      <c r="I271" s="3"/>
      <c r="N271" s="39"/>
    </row>
    <row r="272" spans="3:14" s="1" customFormat="1" ht="15.75" customHeight="1" x14ac:dyDescent="0.25">
      <c r="C272" s="30" t="s">
        <v>2543</v>
      </c>
      <c r="D272" s="39">
        <v>554</v>
      </c>
      <c r="E272" s="45"/>
      <c r="F272" s="46"/>
      <c r="G272" s="46"/>
      <c r="I272" s="3"/>
      <c r="N272" s="39"/>
    </row>
    <row r="273" spans="1:14" s="1" customFormat="1" ht="15.75" customHeight="1" x14ac:dyDescent="0.25">
      <c r="C273" s="30" t="s">
        <v>45</v>
      </c>
      <c r="D273" s="39">
        <v>1661</v>
      </c>
      <c r="E273" s="45"/>
      <c r="F273" s="46"/>
      <c r="G273" s="46"/>
      <c r="I273" s="3"/>
      <c r="N273" s="39"/>
    </row>
    <row r="274" spans="1:14" s="1" customFormat="1" ht="15.75" customHeight="1" x14ac:dyDescent="0.25">
      <c r="C274" s="30" t="s">
        <v>2544</v>
      </c>
      <c r="D274" s="39">
        <v>1920</v>
      </c>
      <c r="E274" s="45"/>
      <c r="F274" s="46"/>
      <c r="G274" s="46"/>
      <c r="I274" s="3"/>
      <c r="N274" s="39"/>
    </row>
    <row r="275" spans="1:14" s="1" customFormat="1" ht="15.75" customHeight="1" x14ac:dyDescent="0.25">
      <c r="C275" s="49"/>
      <c r="D275" s="39"/>
      <c r="E275" s="45"/>
      <c r="F275" s="46"/>
      <c r="G275" s="46"/>
      <c r="I275" s="3"/>
      <c r="N275" s="39"/>
    </row>
    <row r="276" spans="1:14" s="3" customFormat="1" ht="15.75" customHeight="1" x14ac:dyDescent="0.25">
      <c r="A276" s="1"/>
      <c r="B276" s="1"/>
      <c r="C276" s="29" t="s">
        <v>2410</v>
      </c>
      <c r="D276" s="38">
        <f>SUM(D277:D291)</f>
        <v>27244</v>
      </c>
      <c r="E276" s="45"/>
      <c r="F276" s="46"/>
      <c r="G276" s="46"/>
      <c r="J276" s="1"/>
      <c r="K276" s="1"/>
      <c r="L276" s="1"/>
      <c r="M276" s="1"/>
      <c r="N276" s="38"/>
    </row>
    <row r="277" spans="1:14" s="1" customFormat="1" ht="15.75" customHeight="1" x14ac:dyDescent="0.25">
      <c r="C277" s="30" t="s">
        <v>805</v>
      </c>
      <c r="D277" s="39">
        <v>2925</v>
      </c>
      <c r="E277" s="45"/>
      <c r="F277" s="46"/>
      <c r="G277" s="46"/>
      <c r="I277" s="3"/>
      <c r="N277" s="39"/>
    </row>
    <row r="278" spans="1:14" s="1" customFormat="1" ht="15.75" customHeight="1" x14ac:dyDescent="0.25">
      <c r="C278" s="30" t="s">
        <v>806</v>
      </c>
      <c r="D278" s="39">
        <v>1564</v>
      </c>
      <c r="E278" s="45"/>
      <c r="F278" s="46"/>
      <c r="G278" s="46"/>
      <c r="I278" s="3"/>
      <c r="N278" s="39"/>
    </row>
    <row r="279" spans="1:14" s="1" customFormat="1" ht="15.75" customHeight="1" x14ac:dyDescent="0.25">
      <c r="C279" s="30" t="s">
        <v>807</v>
      </c>
      <c r="D279" s="39">
        <v>940</v>
      </c>
      <c r="E279" s="45"/>
      <c r="F279" s="46"/>
      <c r="G279" s="46"/>
      <c r="I279" s="3"/>
      <c r="N279" s="39"/>
    </row>
    <row r="280" spans="1:14" s="1" customFormat="1" ht="15.75" customHeight="1" x14ac:dyDescent="0.25">
      <c r="C280" s="30" t="s">
        <v>808</v>
      </c>
      <c r="D280" s="39">
        <v>1429</v>
      </c>
      <c r="E280" s="45"/>
      <c r="F280" s="46"/>
      <c r="G280" s="46"/>
      <c r="I280" s="3"/>
      <c r="N280" s="39"/>
    </row>
    <row r="281" spans="1:14" s="1" customFormat="1" ht="15.75" customHeight="1" x14ac:dyDescent="0.25">
      <c r="C281" s="30" t="s">
        <v>809</v>
      </c>
      <c r="D281" s="39">
        <v>1152</v>
      </c>
      <c r="E281" s="45"/>
      <c r="F281" s="46"/>
      <c r="G281" s="46"/>
      <c r="I281" s="3"/>
      <c r="N281" s="39"/>
    </row>
    <row r="282" spans="1:14" s="1" customFormat="1" ht="15.75" customHeight="1" x14ac:dyDescent="0.25">
      <c r="C282" s="30" t="s">
        <v>518</v>
      </c>
      <c r="D282" s="39">
        <v>2501</v>
      </c>
      <c r="E282" s="45"/>
      <c r="F282" s="46"/>
      <c r="G282" s="46"/>
      <c r="I282" s="3"/>
      <c r="N282" s="39"/>
    </row>
    <row r="283" spans="1:14" s="1" customFormat="1" ht="15.75" customHeight="1" x14ac:dyDescent="0.25">
      <c r="C283" s="30" t="s">
        <v>810</v>
      </c>
      <c r="D283" s="39">
        <v>1502</v>
      </c>
      <c r="E283" s="45"/>
      <c r="F283" s="46"/>
      <c r="G283" s="46"/>
      <c r="I283" s="3"/>
      <c r="N283" s="39"/>
    </row>
    <row r="284" spans="1:14" s="1" customFormat="1" ht="15.75" customHeight="1" x14ac:dyDescent="0.25">
      <c r="C284" s="30" t="s">
        <v>2</v>
      </c>
      <c r="D284" s="39">
        <v>2377</v>
      </c>
      <c r="E284" s="45"/>
      <c r="F284" s="46"/>
      <c r="G284" s="46"/>
      <c r="I284" s="3"/>
      <c r="N284" s="39"/>
    </row>
    <row r="285" spans="1:14" s="1" customFormat="1" ht="15.75" customHeight="1" x14ac:dyDescent="0.25">
      <c r="C285" s="30" t="s">
        <v>8</v>
      </c>
      <c r="D285" s="39">
        <v>2504</v>
      </c>
      <c r="E285" s="45"/>
      <c r="F285" s="46"/>
      <c r="G285" s="46"/>
      <c r="I285" s="3"/>
      <c r="N285" s="39"/>
    </row>
    <row r="286" spans="1:14" s="1" customFormat="1" ht="15.75" customHeight="1" x14ac:dyDescent="0.25">
      <c r="C286" s="30" t="s">
        <v>5</v>
      </c>
      <c r="D286" s="39">
        <v>2294</v>
      </c>
      <c r="E286" s="45"/>
      <c r="F286" s="46"/>
      <c r="G286" s="46"/>
      <c r="I286" s="3"/>
      <c r="J286" s="3"/>
      <c r="K286" s="3"/>
      <c r="L286" s="3"/>
      <c r="M286" s="3"/>
      <c r="N286" s="39"/>
    </row>
    <row r="287" spans="1:14" s="1" customFormat="1" ht="15.75" customHeight="1" x14ac:dyDescent="0.25">
      <c r="C287" s="30" t="s">
        <v>6</v>
      </c>
      <c r="D287" s="39">
        <v>2503</v>
      </c>
      <c r="E287" s="45"/>
      <c r="F287" s="46"/>
      <c r="G287" s="46"/>
      <c r="I287" s="3"/>
      <c r="N287" s="39"/>
    </row>
    <row r="288" spans="1:14" s="1" customFormat="1" ht="15.75" customHeight="1" x14ac:dyDescent="0.25">
      <c r="C288" s="30" t="s">
        <v>60</v>
      </c>
      <c r="D288" s="39">
        <v>1435</v>
      </c>
      <c r="E288" s="45"/>
      <c r="F288" s="46"/>
      <c r="G288" s="46"/>
      <c r="I288" s="3"/>
      <c r="N288" s="39"/>
    </row>
    <row r="289" spans="1:14" s="1" customFormat="1" ht="15.75" customHeight="1" x14ac:dyDescent="0.25">
      <c r="C289" s="30" t="s">
        <v>14</v>
      </c>
      <c r="D289" s="39">
        <v>1701</v>
      </c>
      <c r="E289" s="45"/>
      <c r="F289" s="46"/>
      <c r="G289" s="46"/>
      <c r="I289" s="3"/>
      <c r="N289" s="39"/>
    </row>
    <row r="290" spans="1:14" s="1" customFormat="1" ht="15.75" customHeight="1" x14ac:dyDescent="0.25">
      <c r="C290" s="30" t="s">
        <v>434</v>
      </c>
      <c r="D290" s="39">
        <v>1556</v>
      </c>
      <c r="E290" s="45"/>
      <c r="F290" s="46"/>
      <c r="G290" s="46"/>
      <c r="I290" s="3"/>
      <c r="N290" s="39"/>
    </row>
    <row r="291" spans="1:14" s="1" customFormat="1" ht="15.75" customHeight="1" x14ac:dyDescent="0.25">
      <c r="C291" s="30" t="s">
        <v>16</v>
      </c>
      <c r="D291" s="39">
        <v>861</v>
      </c>
      <c r="E291" s="45"/>
      <c r="F291" s="46"/>
      <c r="G291" s="46"/>
      <c r="I291" s="3"/>
      <c r="N291" s="39"/>
    </row>
    <row r="292" spans="1:14" s="1" customFormat="1" ht="15.75" customHeight="1" x14ac:dyDescent="0.25">
      <c r="C292" s="49"/>
      <c r="D292" s="39"/>
      <c r="E292" s="45"/>
      <c r="F292" s="46"/>
      <c r="G292" s="46"/>
      <c r="I292" s="3"/>
      <c r="N292" s="39"/>
    </row>
    <row r="293" spans="1:14" s="3" customFormat="1" ht="15.75" customHeight="1" x14ac:dyDescent="0.25">
      <c r="A293" s="1"/>
      <c r="B293" s="1"/>
      <c r="C293" s="29" t="s">
        <v>2411</v>
      </c>
      <c r="D293" s="38">
        <f>SUM(D294:D312)</f>
        <v>49042</v>
      </c>
      <c r="E293" s="45"/>
      <c r="F293" s="46"/>
      <c r="G293" s="46"/>
      <c r="J293" s="1"/>
      <c r="K293" s="1"/>
      <c r="L293" s="1"/>
      <c r="M293" s="1"/>
      <c r="N293" s="38"/>
    </row>
    <row r="294" spans="1:14" s="1" customFormat="1" ht="15.75" customHeight="1" x14ac:dyDescent="0.25">
      <c r="C294" s="30" t="s">
        <v>811</v>
      </c>
      <c r="D294" s="39">
        <v>1883</v>
      </c>
      <c r="E294" s="45"/>
      <c r="F294" s="46"/>
      <c r="G294" s="46"/>
      <c r="I294" s="3"/>
      <c r="N294" s="39"/>
    </row>
    <row r="295" spans="1:14" s="1" customFormat="1" ht="15.75" customHeight="1" x14ac:dyDescent="0.25">
      <c r="C295" s="30" t="s">
        <v>812</v>
      </c>
      <c r="D295" s="39">
        <v>3961</v>
      </c>
      <c r="E295" s="45"/>
      <c r="F295" s="46"/>
      <c r="G295" s="46"/>
      <c r="I295" s="3"/>
      <c r="N295" s="39"/>
    </row>
    <row r="296" spans="1:14" s="1" customFormat="1" ht="15.75" customHeight="1" x14ac:dyDescent="0.25">
      <c r="C296" s="30" t="s">
        <v>813</v>
      </c>
      <c r="D296" s="39">
        <v>1239</v>
      </c>
      <c r="E296" s="45"/>
      <c r="F296" s="46"/>
      <c r="G296" s="46"/>
      <c r="I296" s="3"/>
      <c r="N296" s="39"/>
    </row>
    <row r="297" spans="1:14" s="1" customFormat="1" ht="15.75" customHeight="1" x14ac:dyDescent="0.25">
      <c r="C297" s="30" t="s">
        <v>814</v>
      </c>
      <c r="D297" s="39">
        <v>5138</v>
      </c>
      <c r="E297" s="45"/>
      <c r="F297" s="46"/>
      <c r="G297" s="46"/>
      <c r="I297" s="3"/>
      <c r="N297" s="39"/>
    </row>
    <row r="298" spans="1:14" s="1" customFormat="1" ht="15.75" customHeight="1" x14ac:dyDescent="0.25">
      <c r="C298" s="30" t="s">
        <v>815</v>
      </c>
      <c r="D298" s="39">
        <v>5436</v>
      </c>
      <c r="E298" s="45"/>
      <c r="F298" s="46"/>
      <c r="G298" s="46"/>
      <c r="I298" s="3"/>
      <c r="N298" s="39"/>
    </row>
    <row r="299" spans="1:14" s="1" customFormat="1" ht="15.75" customHeight="1" x14ac:dyDescent="0.25">
      <c r="C299" s="30" t="s">
        <v>729</v>
      </c>
      <c r="D299" s="39">
        <v>3367</v>
      </c>
      <c r="E299" s="45"/>
      <c r="F299" s="46"/>
      <c r="G299" s="46"/>
      <c r="I299" s="3"/>
      <c r="N299" s="39"/>
    </row>
    <row r="300" spans="1:14" s="1" customFormat="1" ht="15.75" customHeight="1" x14ac:dyDescent="0.25">
      <c r="C300" s="30" t="s">
        <v>816</v>
      </c>
      <c r="D300" s="39">
        <v>1172</v>
      </c>
      <c r="E300" s="45"/>
      <c r="F300" s="46"/>
      <c r="G300" s="46"/>
      <c r="I300" s="3"/>
      <c r="N300" s="39"/>
    </row>
    <row r="301" spans="1:14" s="1" customFormat="1" ht="15.75" customHeight="1" x14ac:dyDescent="0.25">
      <c r="C301" s="30" t="s">
        <v>817</v>
      </c>
      <c r="D301" s="39">
        <v>1627</v>
      </c>
      <c r="E301" s="45"/>
      <c r="F301" s="46"/>
      <c r="G301" s="46"/>
      <c r="I301" s="3"/>
      <c r="N301" s="39"/>
    </row>
    <row r="302" spans="1:14" s="1" customFormat="1" ht="15.75" customHeight="1" x14ac:dyDescent="0.25">
      <c r="C302" s="30" t="s">
        <v>818</v>
      </c>
      <c r="D302" s="39">
        <v>1212</v>
      </c>
      <c r="E302" s="45"/>
      <c r="F302" s="46"/>
      <c r="G302" s="46"/>
      <c r="I302" s="3"/>
      <c r="N302" s="39"/>
    </row>
    <row r="303" spans="1:14" s="1" customFormat="1" ht="15.75" customHeight="1" x14ac:dyDescent="0.25">
      <c r="C303" s="30" t="s">
        <v>819</v>
      </c>
      <c r="D303" s="39">
        <v>1984</v>
      </c>
      <c r="E303" s="45"/>
      <c r="F303" s="46"/>
      <c r="G303" s="46"/>
      <c r="I303" s="3"/>
      <c r="N303" s="39"/>
    </row>
    <row r="304" spans="1:14" s="1" customFormat="1" ht="15.75" customHeight="1" x14ac:dyDescent="0.25">
      <c r="C304" s="30" t="s">
        <v>820</v>
      </c>
      <c r="D304" s="39">
        <v>2474</v>
      </c>
      <c r="E304" s="45"/>
      <c r="F304" s="46"/>
      <c r="G304" s="46"/>
      <c r="I304" s="3"/>
      <c r="J304" s="3"/>
      <c r="K304" s="3"/>
      <c r="L304" s="3"/>
      <c r="M304" s="3"/>
      <c r="N304" s="39"/>
    </row>
    <row r="305" spans="1:14" s="1" customFormat="1" ht="15.75" customHeight="1" x14ac:dyDescent="0.25">
      <c r="C305" s="30" t="s">
        <v>821</v>
      </c>
      <c r="D305" s="39">
        <v>1852</v>
      </c>
      <c r="E305" s="45"/>
      <c r="F305" s="46"/>
      <c r="G305" s="46"/>
      <c r="I305" s="3"/>
      <c r="N305" s="39"/>
    </row>
    <row r="306" spans="1:14" s="1" customFormat="1" ht="15.75" customHeight="1" x14ac:dyDescent="0.25">
      <c r="C306" s="30" t="s">
        <v>24</v>
      </c>
      <c r="D306" s="39">
        <v>2218</v>
      </c>
      <c r="E306" s="45"/>
      <c r="F306" s="46"/>
      <c r="G306" s="46"/>
      <c r="I306" s="3"/>
      <c r="N306" s="39"/>
    </row>
    <row r="307" spans="1:14" s="1" customFormat="1" ht="15.75" customHeight="1" x14ac:dyDescent="0.25">
      <c r="C307" s="30" t="s">
        <v>25</v>
      </c>
      <c r="D307" s="39">
        <v>1865</v>
      </c>
      <c r="E307" s="45"/>
      <c r="F307" s="46"/>
      <c r="G307" s="46"/>
      <c r="I307" s="3"/>
      <c r="N307" s="39"/>
    </row>
    <row r="308" spans="1:14" s="1" customFormat="1" ht="15.75" customHeight="1" x14ac:dyDescent="0.25">
      <c r="C308" s="30" t="s">
        <v>26</v>
      </c>
      <c r="D308" s="39">
        <v>2145</v>
      </c>
      <c r="E308" s="45"/>
      <c r="F308" s="46"/>
      <c r="G308" s="46"/>
      <c r="I308" s="3"/>
      <c r="N308" s="39"/>
    </row>
    <row r="309" spans="1:14" s="1" customFormat="1" ht="15.75" customHeight="1" x14ac:dyDescent="0.25">
      <c r="C309" s="30" t="s">
        <v>48</v>
      </c>
      <c r="D309" s="39">
        <v>3618</v>
      </c>
      <c r="E309" s="45"/>
      <c r="F309" s="46"/>
      <c r="G309" s="46"/>
      <c r="I309" s="3"/>
      <c r="N309" s="39"/>
    </row>
    <row r="310" spans="1:14" s="1" customFormat="1" ht="15.75" customHeight="1" x14ac:dyDescent="0.25">
      <c r="C310" s="30" t="s">
        <v>822</v>
      </c>
      <c r="D310" s="39">
        <v>4656</v>
      </c>
      <c r="E310" s="45"/>
      <c r="F310" s="46"/>
      <c r="G310" s="46"/>
      <c r="I310" s="3"/>
      <c r="N310" s="39"/>
    </row>
    <row r="311" spans="1:14" s="1" customFormat="1" ht="15.75" customHeight="1" x14ac:dyDescent="0.25">
      <c r="C311" s="30" t="s">
        <v>823</v>
      </c>
      <c r="D311" s="39">
        <v>1557</v>
      </c>
      <c r="E311" s="45"/>
      <c r="F311" s="46"/>
      <c r="G311" s="46"/>
      <c r="I311" s="3"/>
      <c r="N311" s="39"/>
    </row>
    <row r="312" spans="1:14" s="1" customFormat="1" ht="15.75" customHeight="1" x14ac:dyDescent="0.25">
      <c r="C312" s="52" t="s">
        <v>209</v>
      </c>
      <c r="D312" s="39">
        <v>1638</v>
      </c>
      <c r="E312" s="45"/>
      <c r="F312" s="46"/>
      <c r="G312" s="46"/>
      <c r="I312" s="3"/>
      <c r="N312" s="39"/>
    </row>
    <row r="313" spans="1:14" s="1" customFormat="1" ht="15.75" customHeight="1" x14ac:dyDescent="0.25">
      <c r="C313" s="18"/>
      <c r="D313" s="19"/>
      <c r="E313" s="45"/>
      <c r="F313" s="46"/>
      <c r="G313" s="46"/>
    </row>
    <row r="314" spans="1:14" ht="15.75" customHeight="1" x14ac:dyDescent="0.25">
      <c r="A314" s="1"/>
      <c r="B314" s="1"/>
      <c r="E314" s="45"/>
      <c r="F314" s="46"/>
      <c r="G314" s="46"/>
      <c r="I314" s="1"/>
      <c r="J314" s="1"/>
      <c r="K314" s="1"/>
      <c r="L314" s="1"/>
      <c r="M314" s="1"/>
    </row>
    <row r="315" spans="1:14" ht="15.75" customHeight="1" x14ac:dyDescent="0.25">
      <c r="A315" s="1"/>
      <c r="B315" s="1"/>
      <c r="C315" s="21" t="s">
        <v>2600</v>
      </c>
      <c r="E315" s="45"/>
      <c r="F315" s="46"/>
      <c r="G315" s="46"/>
      <c r="I315" s="1"/>
      <c r="J315" s="1"/>
      <c r="K315" s="1"/>
      <c r="L315" s="1"/>
      <c r="M315" s="1"/>
    </row>
    <row r="316" spans="1:14" ht="15.75" customHeight="1" x14ac:dyDescent="0.25">
      <c r="A316" s="1"/>
      <c r="B316" s="1"/>
      <c r="C316" s="69" t="s">
        <v>2605</v>
      </c>
      <c r="E316" s="45"/>
      <c r="F316" s="46"/>
      <c r="G316" s="46"/>
      <c r="I316" s="1"/>
      <c r="J316" s="1"/>
      <c r="K316" s="1"/>
      <c r="L316" s="1"/>
      <c r="M316" s="1"/>
    </row>
    <row r="317" spans="1:14" ht="15.75" customHeight="1" x14ac:dyDescent="0.25">
      <c r="A317" s="1"/>
      <c r="I317" s="1"/>
      <c r="J317" s="1"/>
      <c r="K317" s="1"/>
      <c r="L317" s="1"/>
      <c r="M317" s="1"/>
    </row>
    <row r="318" spans="1:14" ht="15.75" customHeight="1" x14ac:dyDescent="0.25">
      <c r="I318" s="1"/>
      <c r="J318" s="1"/>
      <c r="K318" s="1"/>
      <c r="L318" s="1"/>
      <c r="M318" s="1"/>
    </row>
    <row r="319" spans="1:14" ht="15.75" customHeight="1" x14ac:dyDescent="0.25">
      <c r="I319" s="1"/>
      <c r="J319" s="1"/>
      <c r="K319" s="1"/>
      <c r="L319" s="1"/>
      <c r="M319" s="1"/>
    </row>
    <row r="320" spans="1:14" ht="15.75" customHeight="1" x14ac:dyDescent="0.25">
      <c r="I320" s="1"/>
      <c r="J320" s="1"/>
      <c r="K320" s="1"/>
      <c r="L320" s="1"/>
      <c r="M320" s="1"/>
    </row>
    <row r="321" spans="9:13" ht="15.75" customHeight="1" x14ac:dyDescent="0.25">
      <c r="I321" s="1"/>
      <c r="J321" s="1"/>
      <c r="K321" s="1"/>
      <c r="L321" s="1"/>
      <c r="M321" s="1"/>
    </row>
    <row r="322" spans="9:13" ht="15.75" customHeight="1" x14ac:dyDescent="0.25">
      <c r="I322" s="1"/>
      <c r="J322" s="1"/>
      <c r="K322" s="1"/>
      <c r="L322" s="1"/>
      <c r="M322" s="1"/>
    </row>
    <row r="323" spans="9:13" ht="15.75" customHeight="1" x14ac:dyDescent="0.25">
      <c r="I323" s="1"/>
      <c r="J323" s="1"/>
      <c r="K323" s="1"/>
      <c r="L323" s="1"/>
      <c r="M323" s="1"/>
    </row>
    <row r="324" spans="9:13" ht="15.75" customHeight="1" x14ac:dyDescent="0.25">
      <c r="I324" s="1"/>
      <c r="J324" s="1"/>
      <c r="K324" s="1"/>
      <c r="L324" s="1"/>
      <c r="M324" s="1"/>
    </row>
  </sheetData>
  <sortState xmlns:xlrd2="http://schemas.microsoft.com/office/spreadsheetml/2017/richdata2" ref="A7:N312">
    <sortCondition ref="A7:A312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27" orientation="portrait" useFirstPageNumber="1" r:id="rId1"/>
  <headerFooter differentOddEven="1">
    <oddHeader>&amp;L&amp;"Arial,Bold Italic"&amp;10 2020 Census of Population and Housing&amp;R&amp;"Arial,Bold Italic"&amp;10Camarines Norte</oddHeader>
    <oddFooter>&amp;L&amp;"Arial,Bold Italic"&amp;10Philippine Statistics Authority&amp;R&amp;"Arial,Bold"&amp;10&amp;P</oddFooter>
    <evenHeader>&amp;L&amp;"Arial,Bold Italic"&amp;10Camarines Norte&amp;R&amp;"Arial,Bold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82"/>
  <sheetViews>
    <sheetView view="pageBreakPreview" zoomScaleSheetLayoutView="100" workbookViewId="0">
      <selection activeCell="B1" sqref="A1:B1048576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6" customWidth="1"/>
    <col min="5" max="5" width="9.140625" style="12"/>
    <col min="6" max="6" width="42.5703125" style="48" customWidth="1"/>
    <col min="7" max="7" width="19.140625" style="48" bestFit="1" customWidth="1"/>
    <col min="8" max="16384" width="9.140625" style="2"/>
  </cols>
  <sheetData>
    <row r="1" spans="1:14" s="1" customFormat="1" ht="15.75" customHeight="1" x14ac:dyDescent="0.25">
      <c r="C1" s="74" t="s">
        <v>2603</v>
      </c>
      <c r="D1" s="74"/>
      <c r="E1" s="3"/>
      <c r="G1" s="46"/>
    </row>
    <row r="2" spans="1:14" s="1" customFormat="1" ht="15.75" customHeight="1" x14ac:dyDescent="0.25">
      <c r="C2" s="74" t="s">
        <v>2604</v>
      </c>
      <c r="D2" s="74"/>
      <c r="E2" s="3"/>
      <c r="F2" s="46"/>
      <c r="G2" s="46"/>
    </row>
    <row r="3" spans="1:14" s="1" customFormat="1" ht="15.75" customHeight="1" thickBot="1" x14ac:dyDescent="0.3">
      <c r="E3" s="3"/>
      <c r="F3" s="46"/>
      <c r="G3" s="46"/>
    </row>
    <row r="4" spans="1:14" s="1" customFormat="1" ht="15.75" customHeight="1" thickTop="1" x14ac:dyDescent="0.25">
      <c r="C4" s="43" t="s">
        <v>2599</v>
      </c>
      <c r="D4" s="70" t="s">
        <v>2602</v>
      </c>
      <c r="E4" s="3"/>
      <c r="F4" s="46"/>
      <c r="G4" s="46"/>
    </row>
    <row r="5" spans="1:14" s="1" customFormat="1" ht="15.75" customHeight="1" thickBot="1" x14ac:dyDescent="0.3">
      <c r="C5" s="44" t="s">
        <v>0</v>
      </c>
      <c r="D5" s="71" t="s">
        <v>1</v>
      </c>
      <c r="E5" s="3"/>
      <c r="F5" s="46"/>
      <c r="G5" s="46"/>
    </row>
    <row r="6" spans="1:14" s="1" customFormat="1" ht="15.75" customHeight="1" thickTop="1" x14ac:dyDescent="0.25">
      <c r="D6" s="6"/>
      <c r="E6" s="3"/>
      <c r="F6" s="46"/>
      <c r="G6" s="46"/>
    </row>
    <row r="7" spans="1:14" s="1" customFormat="1" ht="15.75" customHeight="1" x14ac:dyDescent="0.25">
      <c r="C7" s="31" t="s">
        <v>824</v>
      </c>
      <c r="D7" s="38">
        <f>+D9+D41+D60+D95+D105+D145+D180+D191+D241+D256+D282+D333+D367+D377+D403+D439+D477+D517+D594+D634+D651+D673+D700+D744+D773+D799+D818+D839+D867+D887+D927+D948+D972+D1003+D1051+D1075+D1100</f>
        <v>2068244</v>
      </c>
      <c r="E7" s="45"/>
      <c r="F7" s="46"/>
      <c r="G7" s="46"/>
      <c r="N7" s="38"/>
    </row>
    <row r="8" spans="1:14" s="1" customFormat="1" ht="15.75" customHeight="1" x14ac:dyDescent="0.25">
      <c r="C8" s="31"/>
      <c r="D8" s="39"/>
      <c r="E8" s="45"/>
      <c r="F8" s="46"/>
      <c r="G8" s="46"/>
      <c r="N8" s="39"/>
    </row>
    <row r="9" spans="1:14" s="3" customFormat="1" ht="15.75" customHeight="1" x14ac:dyDescent="0.25">
      <c r="A9" s="1"/>
      <c r="B9" s="1"/>
      <c r="C9" s="31" t="s">
        <v>2412</v>
      </c>
      <c r="D9" s="38">
        <f>SUM(D10:D39)</f>
        <v>61493</v>
      </c>
      <c r="E9" s="45"/>
      <c r="F9" s="46"/>
      <c r="G9" s="46"/>
      <c r="I9" s="1"/>
      <c r="J9" s="1"/>
      <c r="K9" s="1"/>
      <c r="L9" s="1"/>
      <c r="M9" s="1"/>
      <c r="N9" s="38"/>
    </row>
    <row r="10" spans="1:14" s="1" customFormat="1" ht="15.75" customHeight="1" x14ac:dyDescent="0.25">
      <c r="C10" s="32" t="s">
        <v>825</v>
      </c>
      <c r="D10" s="39">
        <v>4600</v>
      </c>
      <c r="E10" s="45"/>
      <c r="F10" s="46"/>
      <c r="G10" s="46"/>
      <c r="J10" s="3"/>
      <c r="K10" s="3"/>
      <c r="L10" s="3"/>
      <c r="M10" s="3"/>
      <c r="N10" s="39"/>
    </row>
    <row r="11" spans="1:14" s="1" customFormat="1" ht="15.75" customHeight="1" x14ac:dyDescent="0.25">
      <c r="C11" s="32" t="s">
        <v>62</v>
      </c>
      <c r="D11" s="39">
        <v>867</v>
      </c>
      <c r="E11" s="45"/>
      <c r="F11" s="46"/>
      <c r="G11" s="46"/>
      <c r="N11" s="39"/>
    </row>
    <row r="12" spans="1:14" s="1" customFormat="1" ht="15.75" customHeight="1" x14ac:dyDescent="0.25">
      <c r="C12" s="32" t="s">
        <v>249</v>
      </c>
      <c r="D12" s="39">
        <v>2213</v>
      </c>
      <c r="E12" s="45"/>
      <c r="F12" s="46"/>
      <c r="G12" s="46"/>
      <c r="N12" s="39"/>
    </row>
    <row r="13" spans="1:14" s="1" customFormat="1" ht="15.75" customHeight="1" x14ac:dyDescent="0.25">
      <c r="C13" s="32" t="s">
        <v>826</v>
      </c>
      <c r="D13" s="39">
        <v>1087</v>
      </c>
      <c r="E13" s="45"/>
      <c r="F13" s="46"/>
      <c r="G13" s="46"/>
      <c r="N13" s="39"/>
    </row>
    <row r="14" spans="1:14" s="1" customFormat="1" ht="15.75" customHeight="1" x14ac:dyDescent="0.25">
      <c r="C14" s="32" t="s">
        <v>827</v>
      </c>
      <c r="D14" s="39">
        <v>296</v>
      </c>
      <c r="E14" s="45"/>
      <c r="F14" s="46"/>
      <c r="G14" s="46"/>
      <c r="N14" s="39"/>
    </row>
    <row r="15" spans="1:14" s="1" customFormat="1" ht="15.75" customHeight="1" x14ac:dyDescent="0.25">
      <c r="C15" s="32" t="s">
        <v>40</v>
      </c>
      <c r="D15" s="39">
        <v>496</v>
      </c>
      <c r="E15" s="45"/>
      <c r="F15" s="46"/>
      <c r="G15" s="46"/>
      <c r="N15" s="39"/>
    </row>
    <row r="16" spans="1:14" s="1" customFormat="1" ht="15.75" customHeight="1" x14ac:dyDescent="0.25">
      <c r="C16" s="32" t="s">
        <v>828</v>
      </c>
      <c r="D16" s="39">
        <v>1409</v>
      </c>
      <c r="E16" s="45"/>
      <c r="F16" s="46"/>
      <c r="G16" s="46"/>
      <c r="N16" s="39"/>
    </row>
    <row r="17" spans="3:14" s="1" customFormat="1" ht="15.75" customHeight="1" x14ac:dyDescent="0.25">
      <c r="C17" s="32" t="s">
        <v>829</v>
      </c>
      <c r="D17" s="39">
        <v>1203</v>
      </c>
      <c r="E17" s="45"/>
      <c r="F17" s="46"/>
      <c r="G17" s="46"/>
      <c r="N17" s="39"/>
    </row>
    <row r="18" spans="3:14" s="1" customFormat="1" ht="15.75" customHeight="1" x14ac:dyDescent="0.25">
      <c r="C18" s="32" t="s">
        <v>523</v>
      </c>
      <c r="D18" s="39">
        <v>2335</v>
      </c>
      <c r="E18" s="45"/>
      <c r="F18" s="46"/>
      <c r="G18" s="46"/>
      <c r="N18" s="39"/>
    </row>
    <row r="19" spans="3:14" s="1" customFormat="1" ht="15.75" customHeight="1" x14ac:dyDescent="0.25">
      <c r="C19" s="32" t="s">
        <v>64</v>
      </c>
      <c r="D19" s="39">
        <v>560</v>
      </c>
      <c r="E19" s="45"/>
      <c r="F19" s="46"/>
      <c r="G19" s="46"/>
      <c r="N19" s="39"/>
    </row>
    <row r="20" spans="3:14" s="1" customFormat="1" ht="15.75" customHeight="1" x14ac:dyDescent="0.25">
      <c r="C20" s="32" t="s">
        <v>830</v>
      </c>
      <c r="D20" s="39">
        <v>309</v>
      </c>
      <c r="E20" s="45"/>
      <c r="F20" s="46"/>
      <c r="G20" s="46"/>
      <c r="N20" s="39"/>
    </row>
    <row r="21" spans="3:14" s="1" customFormat="1" ht="15.75" customHeight="1" x14ac:dyDescent="0.25">
      <c r="C21" s="32" t="s">
        <v>140</v>
      </c>
      <c r="D21" s="39">
        <v>4410</v>
      </c>
      <c r="E21" s="45"/>
      <c r="F21" s="46"/>
      <c r="G21" s="46"/>
      <c r="N21" s="39"/>
    </row>
    <row r="22" spans="3:14" s="1" customFormat="1" ht="15.75" customHeight="1" x14ac:dyDescent="0.25">
      <c r="C22" s="32" t="s">
        <v>83</v>
      </c>
      <c r="D22" s="39">
        <v>3225</v>
      </c>
      <c r="E22" s="45"/>
      <c r="F22" s="46"/>
      <c r="G22" s="46"/>
      <c r="N22" s="39"/>
    </row>
    <row r="23" spans="3:14" s="1" customFormat="1" ht="15.75" customHeight="1" x14ac:dyDescent="0.25">
      <c r="C23" s="32" t="s">
        <v>831</v>
      </c>
      <c r="D23" s="39">
        <v>7973</v>
      </c>
      <c r="E23" s="45"/>
      <c r="F23" s="46"/>
      <c r="G23" s="46"/>
      <c r="N23" s="39"/>
    </row>
    <row r="24" spans="3:14" s="1" customFormat="1" ht="15.75" customHeight="1" x14ac:dyDescent="0.25">
      <c r="C24" s="32" t="s">
        <v>717</v>
      </c>
      <c r="D24" s="39">
        <v>2424</v>
      </c>
      <c r="E24" s="45"/>
      <c r="F24" s="46"/>
      <c r="G24" s="46"/>
      <c r="N24" s="39"/>
    </row>
    <row r="25" spans="3:14" s="1" customFormat="1" ht="15.75" customHeight="1" x14ac:dyDescent="0.25">
      <c r="C25" s="32" t="s">
        <v>5</v>
      </c>
      <c r="D25" s="39">
        <v>3827</v>
      </c>
      <c r="E25" s="45"/>
      <c r="F25" s="46"/>
      <c r="G25" s="46"/>
      <c r="N25" s="39"/>
    </row>
    <row r="26" spans="3:14" s="1" customFormat="1" ht="15.75" customHeight="1" x14ac:dyDescent="0.25">
      <c r="C26" s="32" t="s">
        <v>832</v>
      </c>
      <c r="D26" s="39">
        <v>2425</v>
      </c>
      <c r="E26" s="45"/>
      <c r="F26" s="46"/>
      <c r="G26" s="46"/>
      <c r="N26" s="39"/>
    </row>
    <row r="27" spans="3:14" s="1" customFormat="1" ht="15.75" customHeight="1" x14ac:dyDescent="0.25">
      <c r="C27" s="32" t="s">
        <v>10</v>
      </c>
      <c r="D27" s="39">
        <v>3803</v>
      </c>
      <c r="E27" s="45"/>
      <c r="F27" s="46"/>
      <c r="G27" s="46"/>
      <c r="N27" s="39"/>
    </row>
    <row r="28" spans="3:14" s="1" customFormat="1" ht="15.75" customHeight="1" x14ac:dyDescent="0.25">
      <c r="C28" s="32" t="s">
        <v>833</v>
      </c>
      <c r="D28" s="39">
        <v>2033</v>
      </c>
      <c r="E28" s="45"/>
      <c r="F28" s="46"/>
      <c r="G28" s="46"/>
      <c r="N28" s="39"/>
    </row>
    <row r="29" spans="3:14" s="1" customFormat="1" ht="15.75" customHeight="1" x14ac:dyDescent="0.25">
      <c r="C29" s="32" t="s">
        <v>834</v>
      </c>
      <c r="D29" s="39">
        <v>312</v>
      </c>
      <c r="E29" s="45"/>
      <c r="F29" s="46"/>
      <c r="G29" s="46"/>
      <c r="N29" s="39"/>
    </row>
    <row r="30" spans="3:14" s="1" customFormat="1" ht="15.75" customHeight="1" x14ac:dyDescent="0.25">
      <c r="C30" s="32" t="s">
        <v>835</v>
      </c>
      <c r="D30" s="39">
        <v>1413</v>
      </c>
      <c r="E30" s="45"/>
      <c r="F30" s="46"/>
      <c r="G30" s="46"/>
      <c r="N30" s="39"/>
    </row>
    <row r="31" spans="3:14" s="1" customFormat="1" ht="15.75" customHeight="1" x14ac:dyDescent="0.25">
      <c r="C31" s="32" t="s">
        <v>836</v>
      </c>
      <c r="D31" s="39">
        <v>459</v>
      </c>
      <c r="E31" s="45"/>
      <c r="F31" s="46"/>
      <c r="G31" s="46"/>
      <c r="N31" s="39"/>
    </row>
    <row r="32" spans="3:14" s="1" customFormat="1" ht="15.75" customHeight="1" x14ac:dyDescent="0.25">
      <c r="C32" s="32" t="s">
        <v>837</v>
      </c>
      <c r="D32" s="39">
        <v>1002</v>
      </c>
      <c r="E32" s="45"/>
      <c r="F32" s="46"/>
      <c r="G32" s="46"/>
      <c r="N32" s="39"/>
    </row>
    <row r="33" spans="1:14" s="1" customFormat="1" ht="15.75" customHeight="1" x14ac:dyDescent="0.25">
      <c r="C33" s="32" t="s">
        <v>11</v>
      </c>
      <c r="D33" s="39">
        <v>4564</v>
      </c>
      <c r="E33" s="45"/>
      <c r="F33" s="46"/>
      <c r="G33" s="46"/>
      <c r="N33" s="39"/>
    </row>
    <row r="34" spans="1:14" s="1" customFormat="1" ht="15.75" customHeight="1" x14ac:dyDescent="0.25">
      <c r="C34" s="32" t="s">
        <v>404</v>
      </c>
      <c r="D34" s="39">
        <v>2961</v>
      </c>
      <c r="E34" s="45"/>
      <c r="F34" s="46"/>
      <c r="G34" s="46"/>
      <c r="N34" s="39"/>
    </row>
    <row r="35" spans="1:14" s="1" customFormat="1" ht="15.75" customHeight="1" x14ac:dyDescent="0.25">
      <c r="C35" s="32" t="s">
        <v>838</v>
      </c>
      <c r="D35" s="39">
        <v>985</v>
      </c>
      <c r="E35" s="45"/>
      <c r="F35" s="46"/>
      <c r="G35" s="46"/>
      <c r="N35" s="39"/>
    </row>
    <row r="36" spans="1:14" s="1" customFormat="1" ht="15.75" customHeight="1" x14ac:dyDescent="0.25">
      <c r="C36" s="32" t="s">
        <v>33</v>
      </c>
      <c r="D36" s="39">
        <v>406</v>
      </c>
      <c r="E36" s="45"/>
      <c r="F36" s="46"/>
      <c r="G36" s="46"/>
      <c r="N36" s="39"/>
    </row>
    <row r="37" spans="1:14" s="1" customFormat="1" ht="15.75" customHeight="1" x14ac:dyDescent="0.25">
      <c r="C37" s="32" t="s">
        <v>839</v>
      </c>
      <c r="D37" s="39">
        <v>308</v>
      </c>
      <c r="E37" s="45"/>
      <c r="F37" s="46"/>
      <c r="G37" s="46"/>
      <c r="N37" s="39"/>
    </row>
    <row r="38" spans="1:14" s="1" customFormat="1" ht="15.75" customHeight="1" x14ac:dyDescent="0.25">
      <c r="C38" s="32" t="s">
        <v>65</v>
      </c>
      <c r="D38" s="39">
        <v>2720</v>
      </c>
      <c r="E38" s="45"/>
      <c r="F38" s="46"/>
      <c r="G38" s="46"/>
      <c r="N38" s="39"/>
    </row>
    <row r="39" spans="1:14" s="1" customFormat="1" ht="15.75" customHeight="1" x14ac:dyDescent="0.25">
      <c r="C39" s="32" t="s">
        <v>840</v>
      </c>
      <c r="D39" s="39">
        <v>868</v>
      </c>
      <c r="E39" s="45"/>
      <c r="F39" s="46"/>
      <c r="G39" s="46"/>
      <c r="N39" s="39"/>
    </row>
    <row r="40" spans="1:14" s="1" customFormat="1" ht="15.75" customHeight="1" x14ac:dyDescent="0.25">
      <c r="C40" s="32"/>
      <c r="D40" s="39"/>
      <c r="E40" s="45"/>
      <c r="F40" s="46"/>
      <c r="G40" s="46"/>
      <c r="N40" s="39"/>
    </row>
    <row r="41" spans="1:14" s="3" customFormat="1" ht="15.75" customHeight="1" x14ac:dyDescent="0.25">
      <c r="A41" s="1"/>
      <c r="B41" s="1"/>
      <c r="C41" s="31" t="s">
        <v>2413</v>
      </c>
      <c r="D41" s="38">
        <f>SUM(D42:D58)</f>
        <v>30669</v>
      </c>
      <c r="E41" s="45"/>
      <c r="F41" s="46"/>
      <c r="G41" s="46"/>
      <c r="I41" s="1"/>
      <c r="J41" s="1"/>
      <c r="K41" s="1"/>
      <c r="L41" s="1"/>
      <c r="M41" s="1"/>
      <c r="N41" s="38"/>
    </row>
    <row r="42" spans="1:14" s="1" customFormat="1" ht="15.75" customHeight="1" x14ac:dyDescent="0.25">
      <c r="C42" s="32" t="s">
        <v>792</v>
      </c>
      <c r="D42" s="39">
        <v>1318</v>
      </c>
      <c r="E42" s="45"/>
      <c r="F42" s="46"/>
      <c r="G42" s="46"/>
      <c r="N42" s="39"/>
    </row>
    <row r="43" spans="1:14" s="1" customFormat="1" ht="15.75" customHeight="1" x14ac:dyDescent="0.25">
      <c r="C43" s="32" t="s">
        <v>841</v>
      </c>
      <c r="D43" s="39">
        <v>962</v>
      </c>
      <c r="E43" s="45"/>
      <c r="F43" s="46"/>
      <c r="G43" s="46"/>
      <c r="J43" s="3"/>
      <c r="K43" s="3"/>
      <c r="L43" s="3"/>
      <c r="M43" s="3"/>
      <c r="N43" s="39"/>
    </row>
    <row r="44" spans="1:14" s="1" customFormat="1" ht="15.75" customHeight="1" x14ac:dyDescent="0.25">
      <c r="C44" s="32" t="s">
        <v>842</v>
      </c>
      <c r="D44" s="39">
        <v>425</v>
      </c>
      <c r="E44" s="45"/>
      <c r="F44" s="46"/>
      <c r="G44" s="46"/>
      <c r="N44" s="39"/>
    </row>
    <row r="45" spans="1:14" s="1" customFormat="1" ht="15.75" customHeight="1" x14ac:dyDescent="0.25">
      <c r="C45" s="32" t="s">
        <v>843</v>
      </c>
      <c r="D45" s="39">
        <v>314</v>
      </c>
      <c r="E45" s="45"/>
      <c r="F45" s="46"/>
      <c r="G45" s="46"/>
      <c r="N45" s="39"/>
    </row>
    <row r="46" spans="1:14" s="1" customFormat="1" ht="15.75" customHeight="1" x14ac:dyDescent="0.25">
      <c r="C46" s="32" t="s">
        <v>844</v>
      </c>
      <c r="D46" s="39">
        <v>2977</v>
      </c>
      <c r="E46" s="45"/>
      <c r="F46" s="46"/>
      <c r="G46" s="46"/>
      <c r="N46" s="39"/>
    </row>
    <row r="47" spans="1:14" s="1" customFormat="1" ht="15.75" customHeight="1" x14ac:dyDescent="0.25">
      <c r="C47" s="32" t="s">
        <v>845</v>
      </c>
      <c r="D47" s="39">
        <v>5473</v>
      </c>
      <c r="E47" s="45"/>
      <c r="F47" s="46"/>
      <c r="G47" s="46"/>
      <c r="N47" s="39"/>
    </row>
    <row r="48" spans="1:14" s="1" customFormat="1" ht="15.75" customHeight="1" x14ac:dyDescent="0.25">
      <c r="C48" s="32" t="s">
        <v>846</v>
      </c>
      <c r="D48" s="39">
        <v>2340</v>
      </c>
      <c r="E48" s="45"/>
      <c r="F48" s="46"/>
      <c r="G48" s="46"/>
      <c r="N48" s="39"/>
    </row>
    <row r="49" spans="1:14" s="1" customFormat="1" ht="15.75" customHeight="1" x14ac:dyDescent="0.25">
      <c r="C49" s="32" t="s">
        <v>847</v>
      </c>
      <c r="D49" s="39">
        <v>3923</v>
      </c>
      <c r="E49" s="45"/>
      <c r="F49" s="46"/>
      <c r="G49" s="46"/>
      <c r="N49" s="39"/>
    </row>
    <row r="50" spans="1:14" s="1" customFormat="1" ht="15.75" customHeight="1" x14ac:dyDescent="0.25">
      <c r="C50" s="32" t="s">
        <v>2611</v>
      </c>
      <c r="D50" s="39">
        <v>362</v>
      </c>
      <c r="E50" s="45"/>
      <c r="F50" s="46"/>
      <c r="G50" s="46"/>
      <c r="N50" s="39"/>
    </row>
    <row r="51" spans="1:14" s="1" customFormat="1" ht="15.75" customHeight="1" x14ac:dyDescent="0.25">
      <c r="C51" s="32" t="s">
        <v>848</v>
      </c>
      <c r="D51" s="39">
        <v>2140</v>
      </c>
      <c r="E51" s="45"/>
      <c r="F51" s="46"/>
      <c r="G51" s="46"/>
      <c r="N51" s="39"/>
    </row>
    <row r="52" spans="1:14" s="1" customFormat="1" ht="15.75" customHeight="1" x14ac:dyDescent="0.25">
      <c r="C52" s="32" t="s">
        <v>849</v>
      </c>
      <c r="D52" s="39">
        <v>4969</v>
      </c>
      <c r="E52" s="45"/>
      <c r="F52" s="46"/>
      <c r="G52" s="46"/>
      <c r="N52" s="39"/>
    </row>
    <row r="53" spans="1:14" s="1" customFormat="1" ht="15.75" customHeight="1" x14ac:dyDescent="0.25">
      <c r="C53" s="32" t="s">
        <v>850</v>
      </c>
      <c r="D53" s="39">
        <v>888</v>
      </c>
      <c r="E53" s="45"/>
      <c r="F53" s="46"/>
      <c r="G53" s="46"/>
      <c r="N53" s="39"/>
    </row>
    <row r="54" spans="1:14" s="1" customFormat="1" ht="15.75" customHeight="1" x14ac:dyDescent="0.25">
      <c r="C54" s="32" t="s">
        <v>851</v>
      </c>
      <c r="D54" s="39">
        <v>619</v>
      </c>
      <c r="E54" s="45"/>
      <c r="F54" s="46"/>
      <c r="G54" s="46"/>
      <c r="N54" s="39"/>
    </row>
    <row r="55" spans="1:14" s="1" customFormat="1" ht="15.75" customHeight="1" x14ac:dyDescent="0.25">
      <c r="C55" s="32" t="s">
        <v>8</v>
      </c>
      <c r="D55" s="39">
        <v>1301</v>
      </c>
      <c r="E55" s="45"/>
      <c r="F55" s="46"/>
      <c r="G55" s="46"/>
      <c r="N55" s="39"/>
    </row>
    <row r="56" spans="1:14" s="1" customFormat="1" ht="15.75" customHeight="1" x14ac:dyDescent="0.25">
      <c r="C56" s="32" t="s">
        <v>852</v>
      </c>
      <c r="D56" s="39">
        <v>452</v>
      </c>
      <c r="E56" s="45"/>
      <c r="F56" s="46"/>
      <c r="G56" s="46"/>
      <c r="N56" s="39"/>
    </row>
    <row r="57" spans="1:14" s="1" customFormat="1" ht="15.75" customHeight="1" x14ac:dyDescent="0.25">
      <c r="C57" s="32" t="s">
        <v>853</v>
      </c>
      <c r="D57" s="39">
        <v>1575</v>
      </c>
      <c r="E57" s="45"/>
      <c r="F57" s="46"/>
      <c r="G57" s="46"/>
      <c r="N57" s="39"/>
    </row>
    <row r="58" spans="1:14" s="1" customFormat="1" ht="15.75" customHeight="1" x14ac:dyDescent="0.25">
      <c r="C58" s="32" t="s">
        <v>854</v>
      </c>
      <c r="D58" s="39">
        <v>631</v>
      </c>
      <c r="E58" s="45"/>
      <c r="F58" s="46"/>
      <c r="G58" s="46"/>
      <c r="N58" s="39"/>
    </row>
    <row r="59" spans="1:14" s="1" customFormat="1" ht="15.75" customHeight="1" x14ac:dyDescent="0.25">
      <c r="C59" s="32"/>
      <c r="D59" s="39"/>
      <c r="E59" s="45"/>
      <c r="F59" s="46"/>
      <c r="G59" s="46"/>
      <c r="N59" s="39"/>
    </row>
    <row r="60" spans="1:14" s="3" customFormat="1" ht="15.75" customHeight="1" x14ac:dyDescent="0.25">
      <c r="A60" s="1"/>
      <c r="B60" s="1"/>
      <c r="C60" s="31" t="s">
        <v>2414</v>
      </c>
      <c r="D60" s="38">
        <f>SUM(D61:D93)</f>
        <v>52155</v>
      </c>
      <c r="E60" s="45"/>
      <c r="F60" s="46"/>
      <c r="G60" s="46"/>
      <c r="I60" s="1"/>
      <c r="J60" s="1"/>
      <c r="K60" s="1"/>
      <c r="L60" s="1"/>
      <c r="M60" s="1"/>
      <c r="N60" s="38"/>
    </row>
    <row r="61" spans="1:14" s="1" customFormat="1" ht="15.75" customHeight="1" x14ac:dyDescent="0.25">
      <c r="C61" s="32" t="s">
        <v>126</v>
      </c>
      <c r="D61" s="39">
        <v>1932</v>
      </c>
      <c r="E61" s="45"/>
      <c r="F61" s="46"/>
      <c r="G61" s="46"/>
      <c r="N61" s="39"/>
    </row>
    <row r="62" spans="1:14" s="1" customFormat="1" ht="15.75" customHeight="1" x14ac:dyDescent="0.25">
      <c r="C62" s="32" t="s">
        <v>342</v>
      </c>
      <c r="D62" s="39">
        <v>1129</v>
      </c>
      <c r="E62" s="45"/>
      <c r="F62" s="46"/>
      <c r="G62" s="46"/>
      <c r="N62" s="39"/>
    </row>
    <row r="63" spans="1:14" s="1" customFormat="1" ht="15.75" customHeight="1" x14ac:dyDescent="0.25">
      <c r="C63" s="32" t="s">
        <v>139</v>
      </c>
      <c r="D63" s="39">
        <v>2159</v>
      </c>
      <c r="E63" s="45"/>
      <c r="F63" s="46"/>
      <c r="G63" s="46"/>
      <c r="J63" s="3"/>
      <c r="K63" s="3"/>
      <c r="L63" s="3"/>
      <c r="M63" s="3"/>
      <c r="N63" s="39"/>
    </row>
    <row r="64" spans="1:14" s="1" customFormat="1" ht="15.75" customHeight="1" x14ac:dyDescent="0.25">
      <c r="C64" s="32" t="s">
        <v>855</v>
      </c>
      <c r="D64" s="39">
        <v>543</v>
      </c>
      <c r="E64" s="45"/>
      <c r="F64" s="46"/>
      <c r="G64" s="46"/>
      <c r="N64" s="39"/>
    </row>
    <row r="65" spans="3:14" s="1" customFormat="1" ht="15.75" customHeight="1" x14ac:dyDescent="0.25">
      <c r="C65" s="32" t="s">
        <v>856</v>
      </c>
      <c r="D65" s="39">
        <v>1680</v>
      </c>
      <c r="E65" s="45"/>
      <c r="F65" s="46"/>
      <c r="G65" s="46"/>
      <c r="N65" s="39"/>
    </row>
    <row r="66" spans="3:14" s="1" customFormat="1" ht="15.75" customHeight="1" x14ac:dyDescent="0.25">
      <c r="C66" s="32" t="s">
        <v>223</v>
      </c>
      <c r="D66" s="39">
        <v>336</v>
      </c>
      <c r="E66" s="45"/>
      <c r="F66" s="46"/>
      <c r="G66" s="46"/>
      <c r="N66" s="39"/>
    </row>
    <row r="67" spans="3:14" s="1" customFormat="1" ht="15.75" customHeight="1" x14ac:dyDescent="0.25">
      <c r="C67" s="32" t="s">
        <v>827</v>
      </c>
      <c r="D67" s="39">
        <v>857</v>
      </c>
      <c r="E67" s="45"/>
      <c r="F67" s="46"/>
      <c r="G67" s="46"/>
      <c r="N67" s="39"/>
    </row>
    <row r="68" spans="3:14" s="1" customFormat="1" ht="15.75" customHeight="1" x14ac:dyDescent="0.25">
      <c r="C68" s="32" t="s">
        <v>224</v>
      </c>
      <c r="D68" s="39">
        <v>420</v>
      </c>
      <c r="E68" s="45"/>
      <c r="F68" s="46"/>
      <c r="G68" s="46"/>
      <c r="N68" s="39"/>
    </row>
    <row r="69" spans="3:14" s="1" customFormat="1" ht="15.75" customHeight="1" x14ac:dyDescent="0.25">
      <c r="C69" s="32" t="s">
        <v>857</v>
      </c>
      <c r="D69" s="39">
        <v>1690</v>
      </c>
      <c r="E69" s="45"/>
      <c r="F69" s="46"/>
      <c r="G69" s="46"/>
      <c r="N69" s="39"/>
    </row>
    <row r="70" spans="3:14" s="1" customFormat="1" ht="15.75" customHeight="1" x14ac:dyDescent="0.25">
      <c r="C70" s="32" t="s">
        <v>858</v>
      </c>
      <c r="D70" s="39">
        <v>1351</v>
      </c>
      <c r="E70" s="45"/>
      <c r="F70" s="46"/>
      <c r="G70" s="46"/>
      <c r="N70" s="39"/>
    </row>
    <row r="71" spans="3:14" s="1" customFormat="1" ht="15.75" customHeight="1" x14ac:dyDescent="0.25">
      <c r="C71" s="32" t="s">
        <v>859</v>
      </c>
      <c r="D71" s="39">
        <v>458</v>
      </c>
      <c r="E71" s="45"/>
      <c r="F71" s="46"/>
      <c r="G71" s="46"/>
      <c r="N71" s="39"/>
    </row>
    <row r="72" spans="3:14" s="1" customFormat="1" ht="15.75" customHeight="1" x14ac:dyDescent="0.25">
      <c r="C72" s="32" t="s">
        <v>860</v>
      </c>
      <c r="D72" s="39">
        <v>211</v>
      </c>
      <c r="E72" s="45"/>
      <c r="F72" s="46"/>
      <c r="G72" s="46"/>
      <c r="N72" s="39"/>
    </row>
    <row r="73" spans="3:14" s="1" customFormat="1" ht="15.75" customHeight="1" x14ac:dyDescent="0.25">
      <c r="C73" s="32" t="s">
        <v>73</v>
      </c>
      <c r="D73" s="39">
        <v>276</v>
      </c>
      <c r="E73" s="45"/>
      <c r="F73" s="46"/>
      <c r="G73" s="46"/>
      <c r="N73" s="39"/>
    </row>
    <row r="74" spans="3:14" s="1" customFormat="1" ht="15.75" customHeight="1" x14ac:dyDescent="0.25">
      <c r="C74" s="32" t="s">
        <v>861</v>
      </c>
      <c r="D74" s="39">
        <v>302</v>
      </c>
      <c r="E74" s="45"/>
      <c r="F74" s="46"/>
      <c r="G74" s="46"/>
      <c r="N74" s="39"/>
    </row>
    <row r="75" spans="3:14" s="1" customFormat="1" ht="15.75" customHeight="1" x14ac:dyDescent="0.25">
      <c r="C75" s="32" t="s">
        <v>862</v>
      </c>
      <c r="D75" s="39">
        <v>2963</v>
      </c>
      <c r="E75" s="45"/>
      <c r="F75" s="46"/>
      <c r="G75" s="46"/>
      <c r="N75" s="39"/>
    </row>
    <row r="76" spans="3:14" s="1" customFormat="1" ht="15.75" customHeight="1" x14ac:dyDescent="0.25">
      <c r="C76" s="32" t="s">
        <v>863</v>
      </c>
      <c r="D76" s="39">
        <v>707</v>
      </c>
      <c r="E76" s="45"/>
      <c r="F76" s="46"/>
      <c r="G76" s="46"/>
      <c r="N76" s="39"/>
    </row>
    <row r="77" spans="3:14" s="1" customFormat="1" ht="15.75" customHeight="1" x14ac:dyDescent="0.25">
      <c r="C77" s="32" t="s">
        <v>864</v>
      </c>
      <c r="D77" s="39">
        <v>751</v>
      </c>
      <c r="E77" s="45"/>
      <c r="F77" s="46"/>
      <c r="G77" s="46"/>
      <c r="N77" s="39"/>
    </row>
    <row r="78" spans="3:14" s="1" customFormat="1" ht="15.75" customHeight="1" x14ac:dyDescent="0.25">
      <c r="C78" s="32" t="s">
        <v>865</v>
      </c>
      <c r="D78" s="39">
        <v>2699</v>
      </c>
      <c r="E78" s="45"/>
      <c r="F78" s="46"/>
      <c r="G78" s="46"/>
      <c r="N78" s="39"/>
    </row>
    <row r="79" spans="3:14" s="1" customFormat="1" ht="15.75" customHeight="1" x14ac:dyDescent="0.25">
      <c r="C79" s="32" t="s">
        <v>866</v>
      </c>
      <c r="D79" s="39">
        <v>795</v>
      </c>
      <c r="E79" s="45"/>
      <c r="F79" s="46"/>
      <c r="G79" s="46"/>
      <c r="N79" s="39"/>
    </row>
    <row r="80" spans="3:14" s="1" customFormat="1" ht="15.75" customHeight="1" x14ac:dyDescent="0.25">
      <c r="C80" s="32" t="s">
        <v>867</v>
      </c>
      <c r="D80" s="39">
        <v>2012</v>
      </c>
      <c r="E80" s="45"/>
      <c r="F80" s="46"/>
      <c r="G80" s="46"/>
      <c r="N80" s="39"/>
    </row>
    <row r="81" spans="1:14" s="1" customFormat="1" ht="15.75" customHeight="1" x14ac:dyDescent="0.25">
      <c r="C81" s="32" t="s">
        <v>868</v>
      </c>
      <c r="D81" s="39">
        <v>882</v>
      </c>
      <c r="E81" s="45"/>
      <c r="F81" s="46"/>
      <c r="G81" s="46"/>
      <c r="N81" s="39"/>
    </row>
    <row r="82" spans="1:14" s="1" customFormat="1" ht="15.75" customHeight="1" x14ac:dyDescent="0.25">
      <c r="C82" s="32" t="s">
        <v>83</v>
      </c>
      <c r="D82" s="39">
        <v>1622</v>
      </c>
      <c r="E82" s="45"/>
      <c r="F82" s="46"/>
      <c r="G82" s="46"/>
      <c r="N82" s="39"/>
    </row>
    <row r="83" spans="1:14" s="1" customFormat="1" ht="15.75" customHeight="1" x14ac:dyDescent="0.25">
      <c r="C83" s="32" t="s">
        <v>869</v>
      </c>
      <c r="D83" s="39">
        <v>212</v>
      </c>
      <c r="E83" s="45"/>
      <c r="F83" s="46"/>
      <c r="G83" s="46"/>
      <c r="N83" s="39"/>
    </row>
    <row r="84" spans="1:14" s="1" customFormat="1" ht="15.75" customHeight="1" x14ac:dyDescent="0.25">
      <c r="C84" s="32" t="s">
        <v>10</v>
      </c>
      <c r="D84" s="39">
        <v>2231</v>
      </c>
      <c r="E84" s="45"/>
      <c r="F84" s="46"/>
      <c r="G84" s="46"/>
      <c r="N84" s="39"/>
    </row>
    <row r="85" spans="1:14" s="1" customFormat="1" ht="15.75" customHeight="1" x14ac:dyDescent="0.25">
      <c r="C85" s="32" t="s">
        <v>4</v>
      </c>
      <c r="D85" s="39">
        <v>4389</v>
      </c>
      <c r="E85" s="45"/>
      <c r="F85" s="46"/>
      <c r="G85" s="46"/>
      <c r="N85" s="39"/>
    </row>
    <row r="86" spans="1:14" s="1" customFormat="1" ht="15.75" customHeight="1" x14ac:dyDescent="0.25">
      <c r="C86" s="32" t="s">
        <v>870</v>
      </c>
      <c r="D86" s="39">
        <v>1587</v>
      </c>
      <c r="E86" s="45"/>
      <c r="F86" s="46"/>
      <c r="G86" s="46"/>
      <c r="N86" s="39"/>
    </row>
    <row r="87" spans="1:14" s="1" customFormat="1" ht="15.75" customHeight="1" x14ac:dyDescent="0.25">
      <c r="C87" s="32" t="s">
        <v>19</v>
      </c>
      <c r="D87" s="39">
        <v>2059</v>
      </c>
      <c r="E87" s="45"/>
      <c r="F87" s="46"/>
      <c r="G87" s="46"/>
      <c r="N87" s="39"/>
    </row>
    <row r="88" spans="1:14" s="1" customFormat="1" ht="15.75" customHeight="1" x14ac:dyDescent="0.25">
      <c r="C88" s="32" t="s">
        <v>11</v>
      </c>
      <c r="D88" s="39">
        <v>6711</v>
      </c>
      <c r="E88" s="45"/>
      <c r="F88" s="46"/>
      <c r="G88" s="46"/>
      <c r="N88" s="39"/>
    </row>
    <row r="89" spans="1:14" s="1" customFormat="1" ht="15.75" customHeight="1" x14ac:dyDescent="0.25">
      <c r="C89" s="32" t="s">
        <v>404</v>
      </c>
      <c r="D89" s="39">
        <v>3079</v>
      </c>
      <c r="E89" s="45"/>
      <c r="F89" s="46"/>
      <c r="G89" s="46"/>
      <c r="N89" s="39"/>
    </row>
    <row r="90" spans="1:14" s="1" customFormat="1" ht="15.75" customHeight="1" x14ac:dyDescent="0.25">
      <c r="C90" s="32" t="s">
        <v>871</v>
      </c>
      <c r="D90" s="39">
        <v>3588</v>
      </c>
      <c r="E90" s="45"/>
      <c r="F90" s="46"/>
      <c r="G90" s="46"/>
      <c r="N90" s="39"/>
    </row>
    <row r="91" spans="1:14" s="1" customFormat="1" ht="15.75" customHeight="1" x14ac:dyDescent="0.25">
      <c r="C91" s="32" t="s">
        <v>872</v>
      </c>
      <c r="D91" s="39">
        <v>306</v>
      </c>
      <c r="E91" s="45"/>
      <c r="F91" s="46"/>
      <c r="G91" s="46"/>
      <c r="N91" s="39"/>
    </row>
    <row r="92" spans="1:14" s="1" customFormat="1" ht="15.75" customHeight="1" x14ac:dyDescent="0.25">
      <c r="C92" s="32" t="s">
        <v>873</v>
      </c>
      <c r="D92" s="39">
        <v>669</v>
      </c>
      <c r="E92" s="45"/>
      <c r="F92" s="46"/>
      <c r="G92" s="46"/>
      <c r="N92" s="39"/>
    </row>
    <row r="93" spans="1:14" s="1" customFormat="1" ht="15.75" customHeight="1" x14ac:dyDescent="0.25">
      <c r="C93" s="32" t="s">
        <v>874</v>
      </c>
      <c r="D93" s="39">
        <v>1549</v>
      </c>
      <c r="E93" s="45"/>
      <c r="F93" s="46"/>
      <c r="G93" s="46"/>
      <c r="N93" s="39"/>
    </row>
    <row r="94" spans="1:14" s="1" customFormat="1" ht="15.75" customHeight="1" x14ac:dyDescent="0.25">
      <c r="C94" s="32"/>
      <c r="D94" s="39"/>
      <c r="E94" s="45"/>
      <c r="F94" s="46"/>
      <c r="G94" s="46"/>
      <c r="N94" s="39"/>
    </row>
    <row r="95" spans="1:14" s="3" customFormat="1" ht="15.75" customHeight="1" x14ac:dyDescent="0.25">
      <c r="A95" s="1"/>
      <c r="B95" s="1"/>
      <c r="C95" s="31" t="s">
        <v>2415</v>
      </c>
      <c r="D95" s="38">
        <f>SUM(D96:D103)</f>
        <v>17995</v>
      </c>
      <c r="E95" s="45"/>
      <c r="F95" s="46"/>
      <c r="G95" s="46"/>
      <c r="I95" s="1"/>
      <c r="J95" s="1"/>
      <c r="K95" s="1"/>
      <c r="L95" s="1"/>
      <c r="M95" s="1"/>
      <c r="N95" s="38"/>
    </row>
    <row r="96" spans="1:14" s="1" customFormat="1" ht="15.75" customHeight="1" x14ac:dyDescent="0.25">
      <c r="C96" s="32" t="s">
        <v>3</v>
      </c>
      <c r="D96" s="39">
        <v>4372</v>
      </c>
      <c r="E96" s="45"/>
      <c r="F96" s="46"/>
      <c r="G96" s="46"/>
      <c r="N96" s="39"/>
    </row>
    <row r="97" spans="1:14" s="1" customFormat="1" ht="15.75" customHeight="1" x14ac:dyDescent="0.25">
      <c r="C97" s="32" t="s">
        <v>8</v>
      </c>
      <c r="D97" s="39">
        <v>2645</v>
      </c>
      <c r="E97" s="45"/>
      <c r="F97" s="46"/>
      <c r="G97" s="46"/>
      <c r="N97" s="39"/>
    </row>
    <row r="98" spans="1:14" s="1" customFormat="1" ht="15.75" customHeight="1" x14ac:dyDescent="0.25">
      <c r="C98" s="32" t="s">
        <v>869</v>
      </c>
      <c r="D98" s="39">
        <v>1275</v>
      </c>
      <c r="E98" s="45"/>
      <c r="F98" s="46"/>
      <c r="G98" s="46"/>
      <c r="N98" s="39"/>
    </row>
    <row r="99" spans="1:14" s="1" customFormat="1" ht="15.75" customHeight="1" x14ac:dyDescent="0.25">
      <c r="C99" s="32" t="s">
        <v>832</v>
      </c>
      <c r="D99" s="39">
        <v>1274</v>
      </c>
      <c r="E99" s="45"/>
      <c r="F99" s="46"/>
      <c r="G99" s="46"/>
      <c r="J99" s="3"/>
      <c r="K99" s="3"/>
      <c r="L99" s="3"/>
      <c r="M99" s="3"/>
      <c r="N99" s="39"/>
    </row>
    <row r="100" spans="1:14" s="1" customFormat="1" ht="15.75" customHeight="1" x14ac:dyDescent="0.25">
      <c r="C100" s="32" t="s">
        <v>875</v>
      </c>
      <c r="D100" s="39">
        <v>583</v>
      </c>
      <c r="E100" s="45"/>
      <c r="F100" s="46"/>
      <c r="G100" s="46"/>
      <c r="N100" s="39"/>
    </row>
    <row r="101" spans="1:14" s="1" customFormat="1" ht="15.75" customHeight="1" x14ac:dyDescent="0.25">
      <c r="C101" s="32" t="s">
        <v>837</v>
      </c>
      <c r="D101" s="39">
        <v>2603</v>
      </c>
      <c r="E101" s="45"/>
      <c r="F101" s="46"/>
      <c r="G101" s="46"/>
      <c r="N101" s="39"/>
    </row>
    <row r="102" spans="1:14" s="1" customFormat="1" ht="15.75" customHeight="1" x14ac:dyDescent="0.25">
      <c r="C102" s="32" t="s">
        <v>876</v>
      </c>
      <c r="D102" s="39">
        <v>2798</v>
      </c>
      <c r="E102" s="45"/>
      <c r="F102" s="46"/>
      <c r="G102" s="46"/>
      <c r="N102" s="39"/>
    </row>
    <row r="103" spans="1:14" s="1" customFormat="1" ht="15.75" customHeight="1" x14ac:dyDescent="0.25">
      <c r="C103" s="32" t="s">
        <v>822</v>
      </c>
      <c r="D103" s="39">
        <v>2445</v>
      </c>
      <c r="E103" s="45"/>
      <c r="F103" s="46"/>
      <c r="G103" s="46"/>
      <c r="N103" s="39"/>
    </row>
    <row r="104" spans="1:14" s="1" customFormat="1" ht="15.75" customHeight="1" x14ac:dyDescent="0.25">
      <c r="C104" s="32"/>
      <c r="D104" s="39"/>
      <c r="E104" s="45"/>
      <c r="F104" s="46"/>
      <c r="G104" s="46"/>
      <c r="N104" s="39"/>
    </row>
    <row r="105" spans="1:14" s="3" customFormat="1" ht="15.75" customHeight="1" x14ac:dyDescent="0.25">
      <c r="A105" s="1"/>
      <c r="B105" s="1"/>
      <c r="C105" s="31" t="s">
        <v>2416</v>
      </c>
      <c r="D105" s="38">
        <f>SUM(D106:D143)</f>
        <v>81306</v>
      </c>
      <c r="E105" s="45"/>
      <c r="F105" s="46"/>
      <c r="G105" s="46"/>
      <c r="I105" s="1"/>
      <c r="J105" s="1"/>
      <c r="K105" s="1"/>
      <c r="L105" s="1"/>
      <c r="M105" s="1"/>
      <c r="N105" s="38"/>
    </row>
    <row r="106" spans="1:14" s="1" customFormat="1" ht="15.75" customHeight="1" x14ac:dyDescent="0.25">
      <c r="C106" s="32" t="s">
        <v>62</v>
      </c>
      <c r="D106" s="39">
        <v>2265</v>
      </c>
      <c r="E106" s="45"/>
      <c r="F106" s="46"/>
      <c r="G106" s="46"/>
      <c r="N106" s="39"/>
    </row>
    <row r="107" spans="1:14" s="1" customFormat="1" ht="15.75" customHeight="1" x14ac:dyDescent="0.25">
      <c r="C107" s="32" t="s">
        <v>877</v>
      </c>
      <c r="D107" s="39">
        <v>1591</v>
      </c>
      <c r="E107" s="45"/>
      <c r="F107" s="46"/>
      <c r="G107" s="46"/>
      <c r="N107" s="39"/>
    </row>
    <row r="108" spans="1:14" s="1" customFormat="1" ht="15.75" customHeight="1" x14ac:dyDescent="0.25">
      <c r="C108" s="32" t="s">
        <v>878</v>
      </c>
      <c r="D108" s="39">
        <v>1991</v>
      </c>
      <c r="E108" s="45"/>
      <c r="F108" s="46"/>
      <c r="G108" s="46"/>
      <c r="N108" s="39"/>
    </row>
    <row r="109" spans="1:14" s="1" customFormat="1" ht="15.75" customHeight="1" x14ac:dyDescent="0.25">
      <c r="C109" s="32" t="s">
        <v>879</v>
      </c>
      <c r="D109" s="39">
        <v>773</v>
      </c>
      <c r="E109" s="45"/>
      <c r="F109" s="46"/>
      <c r="G109" s="46"/>
      <c r="N109" s="39"/>
    </row>
    <row r="110" spans="1:14" s="1" customFormat="1" ht="15.75" customHeight="1" x14ac:dyDescent="0.25">
      <c r="C110" s="32" t="s">
        <v>880</v>
      </c>
      <c r="D110" s="39">
        <v>480</v>
      </c>
      <c r="E110" s="45"/>
      <c r="F110" s="46"/>
      <c r="G110" s="46"/>
      <c r="J110" s="3"/>
      <c r="K110" s="3"/>
      <c r="L110" s="3"/>
      <c r="M110" s="3"/>
      <c r="N110" s="39"/>
    </row>
    <row r="111" spans="1:14" s="1" customFormat="1" ht="15.75" customHeight="1" x14ac:dyDescent="0.25">
      <c r="C111" s="32" t="s">
        <v>881</v>
      </c>
      <c r="D111" s="39">
        <v>1450</v>
      </c>
      <c r="E111" s="45"/>
      <c r="F111" s="46"/>
      <c r="G111" s="46"/>
      <c r="N111" s="39"/>
    </row>
    <row r="112" spans="1:14" s="1" customFormat="1" ht="15.75" customHeight="1" x14ac:dyDescent="0.25">
      <c r="C112" s="32" t="s">
        <v>882</v>
      </c>
      <c r="D112" s="39">
        <v>858</v>
      </c>
      <c r="E112" s="45"/>
      <c r="F112" s="46"/>
      <c r="G112" s="46"/>
      <c r="N112" s="39"/>
    </row>
    <row r="113" spans="3:14" s="1" customFormat="1" ht="15.75" customHeight="1" x14ac:dyDescent="0.25">
      <c r="C113" s="32" t="s">
        <v>883</v>
      </c>
      <c r="D113" s="39">
        <v>1533</v>
      </c>
      <c r="E113" s="45"/>
      <c r="F113" s="46"/>
      <c r="G113" s="46"/>
      <c r="N113" s="39"/>
    </row>
    <row r="114" spans="3:14" s="1" customFormat="1" ht="15.75" customHeight="1" x14ac:dyDescent="0.25">
      <c r="C114" s="32" t="s">
        <v>884</v>
      </c>
      <c r="D114" s="39">
        <v>746</v>
      </c>
      <c r="E114" s="45"/>
      <c r="F114" s="46"/>
      <c r="G114" s="46"/>
      <c r="N114" s="39"/>
    </row>
    <row r="115" spans="3:14" s="1" customFormat="1" ht="15.75" customHeight="1" x14ac:dyDescent="0.25">
      <c r="C115" s="32" t="s">
        <v>885</v>
      </c>
      <c r="D115" s="39">
        <v>1962</v>
      </c>
      <c r="E115" s="45"/>
      <c r="F115" s="46"/>
      <c r="G115" s="46"/>
      <c r="N115" s="39"/>
    </row>
    <row r="116" spans="3:14" s="1" customFormat="1" ht="15.75" customHeight="1" x14ac:dyDescent="0.25">
      <c r="C116" s="32" t="s">
        <v>886</v>
      </c>
      <c r="D116" s="39">
        <v>1968</v>
      </c>
      <c r="E116" s="45"/>
      <c r="F116" s="46"/>
      <c r="G116" s="46"/>
      <c r="N116" s="39"/>
    </row>
    <row r="117" spans="3:14" s="1" customFormat="1" ht="15.75" customHeight="1" x14ac:dyDescent="0.25">
      <c r="C117" s="32" t="s">
        <v>887</v>
      </c>
      <c r="D117" s="39">
        <v>3178</v>
      </c>
      <c r="E117" s="45"/>
      <c r="F117" s="46"/>
      <c r="G117" s="46"/>
      <c r="N117" s="39"/>
    </row>
    <row r="118" spans="3:14" s="1" customFormat="1" ht="15.75" customHeight="1" x14ac:dyDescent="0.25">
      <c r="C118" s="32" t="s">
        <v>888</v>
      </c>
      <c r="D118" s="39">
        <v>708</v>
      </c>
      <c r="E118" s="45"/>
      <c r="F118" s="46"/>
      <c r="G118" s="46"/>
      <c r="N118" s="39"/>
    </row>
    <row r="119" spans="3:14" s="1" customFormat="1" ht="15.75" customHeight="1" x14ac:dyDescent="0.25">
      <c r="C119" s="32" t="s">
        <v>889</v>
      </c>
      <c r="D119" s="39">
        <v>1768</v>
      </c>
      <c r="E119" s="45"/>
      <c r="F119" s="46"/>
      <c r="G119" s="46"/>
      <c r="N119" s="39"/>
    </row>
    <row r="120" spans="3:14" s="1" customFormat="1" ht="15.75" customHeight="1" x14ac:dyDescent="0.25">
      <c r="C120" s="32" t="s">
        <v>890</v>
      </c>
      <c r="D120" s="39">
        <v>3237</v>
      </c>
      <c r="E120" s="45"/>
      <c r="F120" s="46"/>
      <c r="G120" s="46"/>
      <c r="N120" s="39"/>
    </row>
    <row r="121" spans="3:14" s="1" customFormat="1" ht="15.75" customHeight="1" x14ac:dyDescent="0.25">
      <c r="C121" s="32" t="s">
        <v>891</v>
      </c>
      <c r="D121" s="39">
        <v>444</v>
      </c>
      <c r="E121" s="45"/>
      <c r="F121" s="46"/>
      <c r="G121" s="46"/>
      <c r="N121" s="39"/>
    </row>
    <row r="122" spans="3:14" s="1" customFormat="1" ht="15.75" customHeight="1" x14ac:dyDescent="0.25">
      <c r="C122" s="32" t="s">
        <v>362</v>
      </c>
      <c r="D122" s="39">
        <v>4577</v>
      </c>
      <c r="E122" s="45"/>
      <c r="F122" s="46"/>
      <c r="G122" s="46"/>
      <c r="N122" s="39"/>
    </row>
    <row r="123" spans="3:14" s="1" customFormat="1" ht="15.75" customHeight="1" x14ac:dyDescent="0.25">
      <c r="C123" s="32" t="s">
        <v>83</v>
      </c>
      <c r="D123" s="39">
        <v>3228</v>
      </c>
      <c r="E123" s="45"/>
      <c r="F123" s="46"/>
      <c r="G123" s="46"/>
      <c r="N123" s="39"/>
    </row>
    <row r="124" spans="3:14" s="1" customFormat="1" ht="15.75" customHeight="1" x14ac:dyDescent="0.25">
      <c r="C124" s="32" t="s">
        <v>3</v>
      </c>
      <c r="D124" s="39">
        <v>1920</v>
      </c>
      <c r="E124" s="45"/>
      <c r="F124" s="46"/>
      <c r="G124" s="46"/>
      <c r="N124" s="39"/>
    </row>
    <row r="125" spans="3:14" s="1" customFormat="1" ht="15.75" customHeight="1" x14ac:dyDescent="0.25">
      <c r="C125" s="32" t="s">
        <v>892</v>
      </c>
      <c r="D125" s="39">
        <v>2365</v>
      </c>
      <c r="E125" s="45"/>
      <c r="F125" s="46"/>
      <c r="G125" s="46"/>
      <c r="N125" s="39"/>
    </row>
    <row r="126" spans="3:14" s="1" customFormat="1" ht="15.75" customHeight="1" x14ac:dyDescent="0.25">
      <c r="C126" s="32" t="s">
        <v>893</v>
      </c>
      <c r="D126" s="39">
        <v>1080</v>
      </c>
      <c r="E126" s="45"/>
      <c r="F126" s="46"/>
      <c r="G126" s="46"/>
      <c r="N126" s="39"/>
    </row>
    <row r="127" spans="3:14" s="1" customFormat="1" ht="15.75" customHeight="1" x14ac:dyDescent="0.25">
      <c r="C127" s="32" t="s">
        <v>5</v>
      </c>
      <c r="D127" s="39">
        <v>2748</v>
      </c>
      <c r="E127" s="45"/>
      <c r="F127" s="46"/>
      <c r="G127" s="46"/>
      <c r="N127" s="39"/>
    </row>
    <row r="128" spans="3:14" s="1" customFormat="1" ht="15.75" customHeight="1" x14ac:dyDescent="0.25">
      <c r="C128" s="32" t="s">
        <v>894</v>
      </c>
      <c r="D128" s="39">
        <v>1279</v>
      </c>
      <c r="E128" s="45"/>
      <c r="F128" s="46"/>
      <c r="G128" s="46"/>
      <c r="N128" s="39"/>
    </row>
    <row r="129" spans="3:14" s="1" customFormat="1" ht="15.75" customHeight="1" x14ac:dyDescent="0.25">
      <c r="C129" s="32" t="s">
        <v>895</v>
      </c>
      <c r="D129" s="39">
        <v>1970</v>
      </c>
      <c r="E129" s="45"/>
      <c r="F129" s="46"/>
      <c r="G129" s="46"/>
      <c r="N129" s="39"/>
    </row>
    <row r="130" spans="3:14" s="1" customFormat="1" ht="15.75" customHeight="1" x14ac:dyDescent="0.25">
      <c r="C130" s="32" t="s">
        <v>896</v>
      </c>
      <c r="D130" s="39">
        <v>876</v>
      </c>
      <c r="E130" s="45"/>
      <c r="F130" s="46"/>
      <c r="G130" s="46"/>
      <c r="N130" s="39"/>
    </row>
    <row r="131" spans="3:14" s="1" customFormat="1" ht="15.75" customHeight="1" x14ac:dyDescent="0.25">
      <c r="C131" s="32" t="s">
        <v>897</v>
      </c>
      <c r="D131" s="39">
        <v>1238</v>
      </c>
      <c r="E131" s="45"/>
      <c r="F131" s="46"/>
      <c r="G131" s="46"/>
      <c r="N131" s="39"/>
    </row>
    <row r="132" spans="3:14" s="1" customFormat="1" ht="15.75" customHeight="1" x14ac:dyDescent="0.25">
      <c r="C132" s="32" t="s">
        <v>898</v>
      </c>
      <c r="D132" s="39">
        <v>2317</v>
      </c>
      <c r="E132" s="45"/>
      <c r="F132" s="46"/>
      <c r="G132" s="46"/>
      <c r="N132" s="39"/>
    </row>
    <row r="133" spans="3:14" s="1" customFormat="1" ht="15.75" customHeight="1" x14ac:dyDescent="0.25">
      <c r="C133" s="32" t="s">
        <v>21</v>
      </c>
      <c r="D133" s="39">
        <v>2670</v>
      </c>
      <c r="E133" s="45"/>
      <c r="F133" s="46"/>
      <c r="G133" s="46"/>
      <c r="N133" s="39"/>
    </row>
    <row r="134" spans="3:14" s="1" customFormat="1" ht="15.75" customHeight="1" x14ac:dyDescent="0.25">
      <c r="C134" s="32" t="s">
        <v>278</v>
      </c>
      <c r="D134" s="39">
        <v>1817</v>
      </c>
      <c r="E134" s="45"/>
      <c r="F134" s="46"/>
      <c r="G134" s="46"/>
      <c r="N134" s="39"/>
    </row>
    <row r="135" spans="3:14" s="1" customFormat="1" ht="15.75" customHeight="1" x14ac:dyDescent="0.25">
      <c r="C135" s="32" t="s">
        <v>837</v>
      </c>
      <c r="D135" s="39">
        <v>772</v>
      </c>
      <c r="E135" s="45"/>
      <c r="F135" s="46"/>
      <c r="G135" s="46"/>
      <c r="N135" s="39"/>
    </row>
    <row r="136" spans="3:14" s="1" customFormat="1" ht="15.75" customHeight="1" x14ac:dyDescent="0.25">
      <c r="C136" s="32" t="s">
        <v>11</v>
      </c>
      <c r="D136" s="39">
        <v>3208</v>
      </c>
      <c r="E136" s="45"/>
      <c r="F136" s="46"/>
      <c r="G136" s="46"/>
      <c r="N136" s="39"/>
    </row>
    <row r="137" spans="3:14" s="1" customFormat="1" ht="15.75" customHeight="1" x14ac:dyDescent="0.25">
      <c r="C137" s="32" t="s">
        <v>899</v>
      </c>
      <c r="D137" s="39">
        <v>2693</v>
      </c>
      <c r="E137" s="45"/>
      <c r="F137" s="46"/>
      <c r="G137" s="46"/>
      <c r="N137" s="39"/>
    </row>
    <row r="138" spans="3:14" s="1" customFormat="1" ht="15.75" customHeight="1" x14ac:dyDescent="0.25">
      <c r="C138" s="32" t="s">
        <v>14</v>
      </c>
      <c r="D138" s="39">
        <v>2233</v>
      </c>
      <c r="E138" s="45"/>
      <c r="F138" s="46"/>
      <c r="G138" s="46"/>
      <c r="N138" s="39"/>
    </row>
    <row r="139" spans="3:14" s="1" customFormat="1" ht="15.75" customHeight="1" x14ac:dyDescent="0.25">
      <c r="C139" s="32" t="s">
        <v>803</v>
      </c>
      <c r="D139" s="39">
        <v>3819</v>
      </c>
      <c r="E139" s="45"/>
      <c r="F139" s="46"/>
      <c r="G139" s="46"/>
      <c r="N139" s="39"/>
    </row>
    <row r="140" spans="3:14" s="1" customFormat="1" ht="15.75" customHeight="1" x14ac:dyDescent="0.25">
      <c r="C140" s="32" t="s">
        <v>33</v>
      </c>
      <c r="D140" s="39">
        <v>1169</v>
      </c>
      <c r="E140" s="45"/>
      <c r="F140" s="46"/>
      <c r="G140" s="46"/>
      <c r="N140" s="39"/>
    </row>
    <row r="141" spans="3:14" s="1" customFormat="1" ht="15.75" customHeight="1" x14ac:dyDescent="0.25">
      <c r="C141" s="32" t="s">
        <v>900</v>
      </c>
      <c r="D141" s="39">
        <v>6159</v>
      </c>
      <c r="E141" s="45"/>
      <c r="F141" s="46"/>
      <c r="G141" s="46"/>
      <c r="N141" s="39"/>
    </row>
    <row r="142" spans="3:14" s="1" customFormat="1" ht="15.75" customHeight="1" x14ac:dyDescent="0.25">
      <c r="C142" s="32" t="s">
        <v>901</v>
      </c>
      <c r="D142" s="39">
        <v>3841</v>
      </c>
      <c r="E142" s="45"/>
      <c r="F142" s="46"/>
      <c r="G142" s="46"/>
      <c r="N142" s="39"/>
    </row>
    <row r="143" spans="3:14" s="1" customFormat="1" ht="15.75" customHeight="1" x14ac:dyDescent="0.25">
      <c r="C143" s="32" t="s">
        <v>367</v>
      </c>
      <c r="D143" s="39">
        <v>4375</v>
      </c>
      <c r="E143" s="45"/>
      <c r="F143" s="46"/>
      <c r="G143" s="46"/>
      <c r="N143" s="39"/>
    </row>
    <row r="144" spans="3:14" s="1" customFormat="1" ht="15.75" customHeight="1" x14ac:dyDescent="0.25">
      <c r="C144" s="32"/>
      <c r="D144" s="39"/>
      <c r="E144" s="45"/>
      <c r="F144" s="46"/>
      <c r="G144" s="46"/>
      <c r="N144" s="39"/>
    </row>
    <row r="145" spans="1:14" s="3" customFormat="1" ht="15.75" customHeight="1" x14ac:dyDescent="0.25">
      <c r="A145" s="1"/>
      <c r="B145" s="1"/>
      <c r="C145" s="31" t="s">
        <v>2417</v>
      </c>
      <c r="D145" s="38">
        <f>SUM(D146:D178)</f>
        <v>73143</v>
      </c>
      <c r="E145" s="45"/>
      <c r="F145" s="46"/>
      <c r="G145" s="46"/>
      <c r="I145" s="1"/>
      <c r="J145" s="1"/>
      <c r="K145" s="1"/>
      <c r="L145" s="1"/>
      <c r="M145" s="1"/>
      <c r="N145" s="38"/>
    </row>
    <row r="146" spans="1:14" s="1" customFormat="1" ht="15.75" customHeight="1" x14ac:dyDescent="0.25">
      <c r="C146" s="32" t="s">
        <v>902</v>
      </c>
      <c r="D146" s="39">
        <v>1599</v>
      </c>
      <c r="E146" s="45"/>
      <c r="F146" s="46"/>
      <c r="G146" s="46"/>
      <c r="N146" s="39"/>
    </row>
    <row r="147" spans="1:14" s="1" customFormat="1" ht="15.75" customHeight="1" x14ac:dyDescent="0.25">
      <c r="C147" s="32" t="s">
        <v>249</v>
      </c>
      <c r="D147" s="39">
        <v>2215</v>
      </c>
      <c r="E147" s="45"/>
      <c r="F147" s="46"/>
      <c r="G147" s="46"/>
      <c r="N147" s="39"/>
    </row>
    <row r="148" spans="1:14" s="1" customFormat="1" ht="15.75" customHeight="1" x14ac:dyDescent="0.25">
      <c r="C148" s="32" t="s">
        <v>903</v>
      </c>
      <c r="D148" s="39">
        <v>3802</v>
      </c>
      <c r="E148" s="45"/>
      <c r="F148" s="46"/>
      <c r="G148" s="46"/>
      <c r="N148" s="39"/>
    </row>
    <row r="149" spans="1:14" s="1" customFormat="1" ht="15.75" customHeight="1" x14ac:dyDescent="0.25">
      <c r="C149" s="32" t="s">
        <v>904</v>
      </c>
      <c r="D149" s="39">
        <v>1492</v>
      </c>
      <c r="E149" s="45"/>
      <c r="F149" s="46"/>
      <c r="G149" s="46"/>
      <c r="N149" s="39"/>
    </row>
    <row r="150" spans="1:14" s="1" customFormat="1" ht="15.75" customHeight="1" x14ac:dyDescent="0.25">
      <c r="C150" s="32" t="s">
        <v>905</v>
      </c>
      <c r="D150" s="39">
        <v>4281</v>
      </c>
      <c r="E150" s="45"/>
      <c r="F150" s="46"/>
      <c r="G150" s="46"/>
      <c r="N150" s="39"/>
    </row>
    <row r="151" spans="1:14" s="1" customFormat="1" ht="15.75" customHeight="1" x14ac:dyDescent="0.25">
      <c r="C151" s="32" t="s">
        <v>906</v>
      </c>
      <c r="D151" s="39">
        <v>2517</v>
      </c>
      <c r="E151" s="45"/>
      <c r="F151" s="46"/>
      <c r="G151" s="46"/>
      <c r="J151" s="3"/>
      <c r="K151" s="3"/>
      <c r="L151" s="3"/>
      <c r="M151" s="3"/>
      <c r="N151" s="39"/>
    </row>
    <row r="152" spans="1:14" s="1" customFormat="1" ht="15.75" customHeight="1" x14ac:dyDescent="0.25">
      <c r="C152" s="32" t="s">
        <v>794</v>
      </c>
      <c r="D152" s="39">
        <v>5569</v>
      </c>
      <c r="E152" s="45"/>
      <c r="F152" s="46"/>
      <c r="G152" s="46"/>
      <c r="N152" s="39"/>
    </row>
    <row r="153" spans="1:14" s="1" customFormat="1" ht="15.75" customHeight="1" x14ac:dyDescent="0.25">
      <c r="C153" s="32" t="s">
        <v>907</v>
      </c>
      <c r="D153" s="39">
        <v>1305</v>
      </c>
      <c r="E153" s="45"/>
      <c r="F153" s="46"/>
      <c r="G153" s="46"/>
      <c r="N153" s="39"/>
    </row>
    <row r="154" spans="1:14" s="1" customFormat="1" ht="15.75" customHeight="1" x14ac:dyDescent="0.25">
      <c r="C154" s="32" t="s">
        <v>908</v>
      </c>
      <c r="D154" s="39">
        <v>1839</v>
      </c>
      <c r="E154" s="45"/>
      <c r="F154" s="46"/>
      <c r="G154" s="46"/>
      <c r="N154" s="39"/>
    </row>
    <row r="155" spans="1:14" s="1" customFormat="1" ht="15.75" customHeight="1" x14ac:dyDescent="0.25">
      <c r="C155" s="32" t="s">
        <v>909</v>
      </c>
      <c r="D155" s="39">
        <v>649</v>
      </c>
      <c r="E155" s="45"/>
      <c r="F155" s="46"/>
      <c r="G155" s="46"/>
      <c r="N155" s="39"/>
    </row>
    <row r="156" spans="1:14" s="1" customFormat="1" ht="15.75" customHeight="1" x14ac:dyDescent="0.25">
      <c r="C156" s="32" t="s">
        <v>524</v>
      </c>
      <c r="D156" s="39">
        <v>1649</v>
      </c>
      <c r="E156" s="45"/>
      <c r="F156" s="46"/>
      <c r="G156" s="46"/>
      <c r="N156" s="39"/>
    </row>
    <row r="157" spans="1:14" s="1" customFormat="1" ht="15.75" customHeight="1" x14ac:dyDescent="0.25">
      <c r="C157" s="32" t="s">
        <v>910</v>
      </c>
      <c r="D157" s="39">
        <v>1444</v>
      </c>
      <c r="E157" s="45"/>
      <c r="F157" s="46"/>
      <c r="G157" s="46"/>
      <c r="N157" s="39"/>
    </row>
    <row r="158" spans="1:14" s="1" customFormat="1" ht="15.75" customHeight="1" x14ac:dyDescent="0.25">
      <c r="C158" s="32" t="s">
        <v>911</v>
      </c>
      <c r="D158" s="39">
        <v>1685</v>
      </c>
      <c r="E158" s="45"/>
      <c r="F158" s="46"/>
      <c r="G158" s="46"/>
      <c r="N158" s="39"/>
    </row>
    <row r="159" spans="1:14" s="1" customFormat="1" ht="15.75" customHeight="1" x14ac:dyDescent="0.25">
      <c r="C159" s="32" t="s">
        <v>912</v>
      </c>
      <c r="D159" s="39">
        <v>2593</v>
      </c>
      <c r="E159" s="45"/>
      <c r="F159" s="46"/>
      <c r="G159" s="46"/>
      <c r="N159" s="39"/>
    </row>
    <row r="160" spans="1:14" s="1" customFormat="1" ht="15.75" customHeight="1" x14ac:dyDescent="0.25">
      <c r="C160" s="32" t="s">
        <v>913</v>
      </c>
      <c r="D160" s="39">
        <v>1619</v>
      </c>
      <c r="E160" s="45"/>
      <c r="F160" s="46"/>
      <c r="G160" s="46"/>
      <c r="N160" s="39"/>
    </row>
    <row r="161" spans="3:14" s="1" customFormat="1" ht="15.75" customHeight="1" x14ac:dyDescent="0.25">
      <c r="C161" s="32" t="s">
        <v>914</v>
      </c>
      <c r="D161" s="39">
        <v>2149</v>
      </c>
      <c r="E161" s="45"/>
      <c r="F161" s="46"/>
      <c r="G161" s="46"/>
      <c r="N161" s="39"/>
    </row>
    <row r="162" spans="3:14" s="1" customFormat="1" ht="15.75" customHeight="1" x14ac:dyDescent="0.25">
      <c r="C162" s="32" t="s">
        <v>915</v>
      </c>
      <c r="D162" s="39">
        <v>7002</v>
      </c>
      <c r="E162" s="45"/>
      <c r="F162" s="46"/>
      <c r="G162" s="46"/>
      <c r="N162" s="39"/>
    </row>
    <row r="163" spans="3:14" s="1" customFormat="1" ht="15.75" customHeight="1" x14ac:dyDescent="0.25">
      <c r="C163" s="32" t="s">
        <v>916</v>
      </c>
      <c r="D163" s="39">
        <v>2339</v>
      </c>
      <c r="E163" s="45"/>
      <c r="F163" s="46"/>
      <c r="G163" s="46"/>
      <c r="N163" s="39"/>
    </row>
    <row r="164" spans="3:14" s="1" customFormat="1" ht="15.75" customHeight="1" x14ac:dyDescent="0.25">
      <c r="C164" s="32" t="s">
        <v>917</v>
      </c>
      <c r="D164" s="39">
        <v>2997</v>
      </c>
      <c r="E164" s="45"/>
      <c r="F164" s="46"/>
      <c r="G164" s="46"/>
      <c r="N164" s="39"/>
    </row>
    <row r="165" spans="3:14" s="1" customFormat="1" ht="15.75" customHeight="1" x14ac:dyDescent="0.25">
      <c r="C165" s="32" t="s">
        <v>868</v>
      </c>
      <c r="D165" s="39">
        <v>2022</v>
      </c>
      <c r="E165" s="45"/>
      <c r="F165" s="46"/>
      <c r="G165" s="46"/>
      <c r="N165" s="39"/>
    </row>
    <row r="166" spans="3:14" s="1" customFormat="1" ht="15.75" customHeight="1" x14ac:dyDescent="0.25">
      <c r="C166" s="32" t="s">
        <v>918</v>
      </c>
      <c r="D166" s="39">
        <v>1172</v>
      </c>
      <c r="E166" s="45"/>
      <c r="F166" s="46"/>
      <c r="G166" s="46"/>
      <c r="N166" s="39"/>
    </row>
    <row r="167" spans="3:14" s="1" customFormat="1" ht="15.75" customHeight="1" x14ac:dyDescent="0.25">
      <c r="C167" s="32" t="s">
        <v>17</v>
      </c>
      <c r="D167" s="39">
        <v>1480</v>
      </c>
      <c r="E167" s="45"/>
      <c r="F167" s="46"/>
      <c r="G167" s="46"/>
      <c r="N167" s="39"/>
    </row>
    <row r="168" spans="3:14" s="1" customFormat="1" ht="15.75" customHeight="1" x14ac:dyDescent="0.25">
      <c r="C168" s="32" t="s">
        <v>8</v>
      </c>
      <c r="D168" s="39">
        <v>1319</v>
      </c>
      <c r="E168" s="45"/>
      <c r="F168" s="46"/>
      <c r="G168" s="46"/>
      <c r="N168" s="39"/>
    </row>
    <row r="169" spans="3:14" s="1" customFormat="1" ht="15.75" customHeight="1" x14ac:dyDescent="0.25">
      <c r="C169" s="32" t="s">
        <v>5</v>
      </c>
      <c r="D169" s="39">
        <v>1746</v>
      </c>
      <c r="E169" s="45"/>
      <c r="F169" s="46"/>
      <c r="G169" s="46"/>
      <c r="N169" s="39"/>
    </row>
    <row r="170" spans="3:14" s="1" customFormat="1" ht="15.75" customHeight="1" x14ac:dyDescent="0.25">
      <c r="C170" s="32" t="s">
        <v>6</v>
      </c>
      <c r="D170" s="39">
        <v>2563</v>
      </c>
      <c r="E170" s="45"/>
      <c r="F170" s="46"/>
      <c r="G170" s="46"/>
      <c r="N170" s="39"/>
    </row>
    <row r="171" spans="3:14" s="1" customFormat="1" ht="15.75" customHeight="1" x14ac:dyDescent="0.25">
      <c r="C171" s="32" t="s">
        <v>4</v>
      </c>
      <c r="D171" s="39">
        <v>2941</v>
      </c>
      <c r="E171" s="45"/>
      <c r="F171" s="46"/>
      <c r="G171" s="46"/>
      <c r="N171" s="39"/>
    </row>
    <row r="172" spans="3:14" s="1" customFormat="1" ht="15.75" customHeight="1" x14ac:dyDescent="0.25">
      <c r="C172" s="32" t="s">
        <v>278</v>
      </c>
      <c r="D172" s="39">
        <v>1813</v>
      </c>
      <c r="E172" s="45"/>
      <c r="F172" s="46"/>
      <c r="G172" s="46"/>
      <c r="N172" s="39"/>
    </row>
    <row r="173" spans="3:14" s="1" customFormat="1" ht="15.75" customHeight="1" x14ac:dyDescent="0.25">
      <c r="C173" s="32" t="s">
        <v>837</v>
      </c>
      <c r="D173" s="39">
        <v>2446</v>
      </c>
      <c r="E173" s="45"/>
      <c r="F173" s="46"/>
      <c r="G173" s="46"/>
      <c r="N173" s="39"/>
    </row>
    <row r="174" spans="3:14" s="1" customFormat="1" ht="15.75" customHeight="1" x14ac:dyDescent="0.25">
      <c r="C174" s="32" t="s">
        <v>919</v>
      </c>
      <c r="D174" s="39">
        <v>645</v>
      </c>
      <c r="E174" s="45"/>
      <c r="F174" s="46"/>
      <c r="G174" s="46"/>
      <c r="N174" s="39"/>
    </row>
    <row r="175" spans="3:14" s="1" customFormat="1" ht="15.75" customHeight="1" x14ac:dyDescent="0.25">
      <c r="C175" s="32" t="s">
        <v>434</v>
      </c>
      <c r="D175" s="39">
        <v>2226</v>
      </c>
      <c r="E175" s="45"/>
      <c r="F175" s="46"/>
      <c r="G175" s="46"/>
      <c r="N175" s="39"/>
    </row>
    <row r="176" spans="3:14" s="1" customFormat="1" ht="15.75" customHeight="1" x14ac:dyDescent="0.25">
      <c r="C176" s="32" t="s">
        <v>822</v>
      </c>
      <c r="D176" s="39">
        <v>1835</v>
      </c>
      <c r="E176" s="45"/>
      <c r="F176" s="46"/>
      <c r="G176" s="46"/>
      <c r="N176" s="39"/>
    </row>
    <row r="177" spans="1:14" s="1" customFormat="1" ht="15.75" customHeight="1" x14ac:dyDescent="0.25">
      <c r="C177" s="32" t="s">
        <v>16</v>
      </c>
      <c r="D177" s="39">
        <v>1408</v>
      </c>
      <c r="E177" s="45"/>
      <c r="F177" s="46"/>
      <c r="G177" s="46"/>
      <c r="N177" s="39"/>
    </row>
    <row r="178" spans="1:14" s="1" customFormat="1" ht="15.75" customHeight="1" x14ac:dyDescent="0.25">
      <c r="C178" s="32" t="s">
        <v>649</v>
      </c>
      <c r="D178" s="39">
        <v>782</v>
      </c>
      <c r="E178" s="45"/>
      <c r="F178" s="46"/>
      <c r="G178" s="46"/>
      <c r="N178" s="39"/>
    </row>
    <row r="179" spans="1:14" s="1" customFormat="1" ht="15.75" customHeight="1" x14ac:dyDescent="0.25">
      <c r="C179" s="32"/>
      <c r="D179" s="39"/>
      <c r="E179" s="45"/>
      <c r="F179" s="46"/>
      <c r="G179" s="46"/>
      <c r="N179" s="39"/>
    </row>
    <row r="180" spans="1:14" s="3" customFormat="1" ht="15.75" customHeight="1" x14ac:dyDescent="0.25">
      <c r="A180" s="1"/>
      <c r="B180" s="1"/>
      <c r="C180" s="31" t="s">
        <v>2418</v>
      </c>
      <c r="D180" s="38">
        <f>SUM(D181:D189)</f>
        <v>19257</v>
      </c>
      <c r="E180" s="45"/>
      <c r="F180" s="46"/>
      <c r="G180" s="46"/>
      <c r="I180" s="1"/>
      <c r="J180" s="1"/>
      <c r="K180" s="1"/>
      <c r="L180" s="1"/>
      <c r="M180" s="1"/>
      <c r="N180" s="38"/>
    </row>
    <row r="181" spans="1:14" s="1" customFormat="1" ht="15.75" customHeight="1" x14ac:dyDescent="0.25">
      <c r="C181" s="32" t="s">
        <v>920</v>
      </c>
      <c r="D181" s="39">
        <v>2484</v>
      </c>
      <c r="E181" s="45"/>
      <c r="F181" s="46"/>
      <c r="G181" s="46"/>
      <c r="N181" s="39"/>
    </row>
    <row r="182" spans="1:14" s="1" customFormat="1" ht="15.75" customHeight="1" x14ac:dyDescent="0.25">
      <c r="C182" s="32" t="s">
        <v>921</v>
      </c>
      <c r="D182" s="39">
        <v>1761</v>
      </c>
      <c r="E182" s="45"/>
      <c r="F182" s="46"/>
      <c r="G182" s="46"/>
      <c r="N182" s="39"/>
    </row>
    <row r="183" spans="1:14" s="1" customFormat="1" ht="15.75" customHeight="1" x14ac:dyDescent="0.25">
      <c r="C183" s="32" t="s">
        <v>458</v>
      </c>
      <c r="D183" s="39">
        <v>1521</v>
      </c>
      <c r="E183" s="45"/>
      <c r="F183" s="46"/>
      <c r="G183" s="46"/>
      <c r="N183" s="39"/>
    </row>
    <row r="184" spans="1:14" s="1" customFormat="1" ht="15.75" customHeight="1" x14ac:dyDescent="0.25">
      <c r="C184" s="32" t="s">
        <v>922</v>
      </c>
      <c r="D184" s="39">
        <v>5104</v>
      </c>
      <c r="E184" s="45"/>
      <c r="F184" s="46"/>
      <c r="G184" s="46"/>
      <c r="N184" s="39"/>
    </row>
    <row r="185" spans="1:14" s="1" customFormat="1" ht="15.75" customHeight="1" x14ac:dyDescent="0.25">
      <c r="C185" s="32" t="s">
        <v>923</v>
      </c>
      <c r="D185" s="39">
        <v>1304</v>
      </c>
      <c r="E185" s="45"/>
      <c r="F185" s="46"/>
      <c r="G185" s="46"/>
      <c r="N185" s="39"/>
    </row>
    <row r="186" spans="1:14" s="1" customFormat="1" ht="15.75" customHeight="1" x14ac:dyDescent="0.25">
      <c r="C186" s="32" t="s">
        <v>67</v>
      </c>
      <c r="D186" s="39">
        <v>2854</v>
      </c>
      <c r="E186" s="45"/>
      <c r="F186" s="46"/>
      <c r="G186" s="46"/>
      <c r="N186" s="39"/>
    </row>
    <row r="187" spans="1:14" s="1" customFormat="1" ht="15.75" customHeight="1" x14ac:dyDescent="0.25">
      <c r="C187" s="32" t="s">
        <v>12</v>
      </c>
      <c r="D187" s="39">
        <v>2360</v>
      </c>
      <c r="E187" s="45"/>
      <c r="F187" s="46"/>
      <c r="G187" s="46"/>
      <c r="J187" s="3"/>
      <c r="K187" s="3"/>
      <c r="L187" s="3"/>
      <c r="M187" s="3"/>
      <c r="N187" s="39"/>
    </row>
    <row r="188" spans="1:14" s="1" customFormat="1" ht="15.75" customHeight="1" x14ac:dyDescent="0.25">
      <c r="C188" s="32" t="s">
        <v>14</v>
      </c>
      <c r="D188" s="39">
        <v>1074</v>
      </c>
      <c r="E188" s="45"/>
      <c r="F188" s="46"/>
      <c r="G188" s="46"/>
      <c r="N188" s="39"/>
    </row>
    <row r="189" spans="1:14" s="1" customFormat="1" ht="15.75" customHeight="1" x14ac:dyDescent="0.25">
      <c r="C189" s="32" t="s">
        <v>924</v>
      </c>
      <c r="D189" s="39">
        <v>795</v>
      </c>
      <c r="E189" s="45"/>
      <c r="F189" s="46"/>
      <c r="G189" s="46"/>
      <c r="N189" s="39"/>
    </row>
    <row r="190" spans="1:14" s="1" customFormat="1" ht="15.75" customHeight="1" x14ac:dyDescent="0.25">
      <c r="C190" s="32"/>
      <c r="D190" s="39"/>
      <c r="E190" s="45"/>
      <c r="F190" s="46"/>
      <c r="G190" s="46"/>
      <c r="N190" s="39"/>
    </row>
    <row r="191" spans="1:14" s="3" customFormat="1" ht="15.75" customHeight="1" x14ac:dyDescent="0.25">
      <c r="A191" s="1"/>
      <c r="B191" s="1"/>
      <c r="C191" s="31" t="s">
        <v>2419</v>
      </c>
      <c r="D191" s="38">
        <f>SUM(D192:D239)</f>
        <v>88906</v>
      </c>
      <c r="E191" s="45"/>
      <c r="F191" s="46"/>
      <c r="G191" s="46"/>
      <c r="I191" s="1"/>
      <c r="J191" s="1"/>
      <c r="K191" s="1"/>
      <c r="L191" s="1"/>
      <c r="M191" s="1"/>
      <c r="N191" s="38"/>
    </row>
    <row r="192" spans="1:14" s="1" customFormat="1" ht="15.75" customHeight="1" x14ac:dyDescent="0.25">
      <c r="C192" s="32" t="s">
        <v>121</v>
      </c>
      <c r="D192" s="39">
        <v>564</v>
      </c>
      <c r="E192" s="45"/>
      <c r="F192" s="46"/>
      <c r="G192" s="46"/>
      <c r="N192" s="39"/>
    </row>
    <row r="193" spans="3:14" s="1" customFormat="1" ht="15.75" customHeight="1" x14ac:dyDescent="0.25">
      <c r="C193" s="32" t="s">
        <v>925</v>
      </c>
      <c r="D193" s="39">
        <v>1093</v>
      </c>
      <c r="E193" s="45"/>
      <c r="F193" s="46"/>
      <c r="G193" s="46"/>
      <c r="N193" s="39"/>
    </row>
    <row r="194" spans="3:14" s="1" customFormat="1" ht="15.75" customHeight="1" x14ac:dyDescent="0.25">
      <c r="C194" s="32" t="s">
        <v>926</v>
      </c>
      <c r="D194" s="39">
        <v>1415</v>
      </c>
      <c r="E194" s="45"/>
      <c r="F194" s="46"/>
      <c r="G194" s="46"/>
      <c r="N194" s="39"/>
    </row>
    <row r="195" spans="3:14" s="1" customFormat="1" ht="15.75" customHeight="1" x14ac:dyDescent="0.25">
      <c r="C195" s="32" t="s">
        <v>927</v>
      </c>
      <c r="D195" s="39">
        <v>1674</v>
      </c>
      <c r="E195" s="45"/>
      <c r="F195" s="46"/>
      <c r="G195" s="46"/>
      <c r="N195" s="39"/>
    </row>
    <row r="196" spans="3:14" s="1" customFormat="1" ht="15.75" customHeight="1" x14ac:dyDescent="0.25">
      <c r="C196" s="32" t="s">
        <v>928</v>
      </c>
      <c r="D196" s="39">
        <v>2214</v>
      </c>
      <c r="E196" s="45"/>
      <c r="F196" s="46"/>
      <c r="G196" s="46"/>
      <c r="N196" s="39"/>
    </row>
    <row r="197" spans="3:14" s="1" customFormat="1" ht="15.75" customHeight="1" x14ac:dyDescent="0.25">
      <c r="C197" s="32" t="s">
        <v>929</v>
      </c>
      <c r="D197" s="39">
        <v>1910</v>
      </c>
      <c r="E197" s="45"/>
      <c r="F197" s="46"/>
      <c r="G197" s="46"/>
      <c r="N197" s="39"/>
    </row>
    <row r="198" spans="3:14" s="1" customFormat="1" ht="15.75" customHeight="1" x14ac:dyDescent="0.25">
      <c r="C198" s="32" t="s">
        <v>930</v>
      </c>
      <c r="D198" s="39">
        <v>686</v>
      </c>
      <c r="E198" s="45"/>
      <c r="F198" s="46"/>
      <c r="G198" s="46"/>
      <c r="N198" s="39"/>
    </row>
    <row r="199" spans="3:14" s="1" customFormat="1" ht="15.75" customHeight="1" x14ac:dyDescent="0.25">
      <c r="C199" s="32" t="s">
        <v>931</v>
      </c>
      <c r="D199" s="39">
        <v>1995</v>
      </c>
      <c r="E199" s="45"/>
      <c r="F199" s="46"/>
      <c r="G199" s="46"/>
      <c r="J199" s="3"/>
      <c r="K199" s="3"/>
      <c r="L199" s="3"/>
      <c r="M199" s="3"/>
      <c r="N199" s="39"/>
    </row>
    <row r="200" spans="3:14" s="1" customFormat="1" ht="15.75" customHeight="1" x14ac:dyDescent="0.25">
      <c r="C200" s="32" t="s">
        <v>932</v>
      </c>
      <c r="D200" s="39">
        <v>4111</v>
      </c>
      <c r="E200" s="45"/>
      <c r="F200" s="46"/>
      <c r="G200" s="46"/>
      <c r="N200" s="39"/>
    </row>
    <row r="201" spans="3:14" s="1" customFormat="1" ht="15.75" customHeight="1" x14ac:dyDescent="0.25">
      <c r="C201" s="32" t="s">
        <v>169</v>
      </c>
      <c r="D201" s="39">
        <v>1616</v>
      </c>
      <c r="E201" s="45"/>
      <c r="F201" s="46"/>
      <c r="G201" s="46"/>
      <c r="N201" s="39"/>
    </row>
    <row r="202" spans="3:14" s="1" customFormat="1" ht="15.75" customHeight="1" x14ac:dyDescent="0.25">
      <c r="C202" s="32" t="s">
        <v>792</v>
      </c>
      <c r="D202" s="39">
        <v>1019</v>
      </c>
      <c r="E202" s="45"/>
      <c r="F202" s="46"/>
      <c r="G202" s="46"/>
      <c r="N202" s="39"/>
    </row>
    <row r="203" spans="3:14" s="1" customFormat="1" ht="15.75" customHeight="1" x14ac:dyDescent="0.25">
      <c r="C203" s="32" t="s">
        <v>933</v>
      </c>
      <c r="D203" s="39">
        <v>1893</v>
      </c>
      <c r="E203" s="45"/>
      <c r="F203" s="46"/>
      <c r="G203" s="46"/>
      <c r="N203" s="39"/>
    </row>
    <row r="204" spans="3:14" s="1" customFormat="1" ht="15.75" customHeight="1" x14ac:dyDescent="0.25">
      <c r="C204" s="32" t="s">
        <v>934</v>
      </c>
      <c r="D204" s="39">
        <v>2614</v>
      </c>
      <c r="E204" s="45"/>
      <c r="F204" s="46"/>
      <c r="G204" s="46"/>
      <c r="N204" s="39"/>
    </row>
    <row r="205" spans="3:14" s="1" customFormat="1" ht="15.75" customHeight="1" x14ac:dyDescent="0.25">
      <c r="C205" s="32" t="s">
        <v>935</v>
      </c>
      <c r="D205" s="39">
        <v>1615</v>
      </c>
      <c r="E205" s="45"/>
      <c r="F205" s="46"/>
      <c r="G205" s="46"/>
      <c r="N205" s="39"/>
    </row>
    <row r="206" spans="3:14" s="1" customFormat="1" ht="15.75" customHeight="1" x14ac:dyDescent="0.25">
      <c r="C206" s="32" t="s">
        <v>936</v>
      </c>
      <c r="D206" s="39">
        <v>699</v>
      </c>
      <c r="E206" s="45"/>
      <c r="F206" s="46"/>
      <c r="G206" s="46"/>
      <c r="N206" s="39"/>
    </row>
    <row r="207" spans="3:14" s="1" customFormat="1" ht="15.75" customHeight="1" x14ac:dyDescent="0.25">
      <c r="C207" s="32" t="s">
        <v>937</v>
      </c>
      <c r="D207" s="39">
        <v>1129</v>
      </c>
      <c r="E207" s="45"/>
      <c r="F207" s="46"/>
      <c r="G207" s="46"/>
      <c r="N207" s="39"/>
    </row>
    <row r="208" spans="3:14" s="1" customFormat="1" ht="15.75" customHeight="1" x14ac:dyDescent="0.25">
      <c r="C208" s="32" t="s">
        <v>794</v>
      </c>
      <c r="D208" s="39">
        <v>1630</v>
      </c>
      <c r="E208" s="45"/>
      <c r="F208" s="46"/>
      <c r="G208" s="46"/>
      <c r="N208" s="39"/>
    </row>
    <row r="209" spans="3:14" s="1" customFormat="1" ht="15.75" customHeight="1" x14ac:dyDescent="0.25">
      <c r="C209" s="32" t="s">
        <v>938</v>
      </c>
      <c r="D209" s="39">
        <v>2089</v>
      </c>
      <c r="E209" s="45"/>
      <c r="F209" s="46"/>
      <c r="G209" s="46"/>
      <c r="N209" s="39"/>
    </row>
    <row r="210" spans="3:14" s="1" customFormat="1" ht="15.75" customHeight="1" x14ac:dyDescent="0.25">
      <c r="C210" s="32" t="s">
        <v>524</v>
      </c>
      <c r="D210" s="39">
        <v>701</v>
      </c>
      <c r="E210" s="45"/>
      <c r="F210" s="46"/>
      <c r="G210" s="46"/>
      <c r="N210" s="39"/>
    </row>
    <row r="211" spans="3:14" s="1" customFormat="1" ht="15.75" customHeight="1" x14ac:dyDescent="0.25">
      <c r="C211" s="32" t="s">
        <v>939</v>
      </c>
      <c r="D211" s="39">
        <v>1340</v>
      </c>
      <c r="E211" s="45"/>
      <c r="F211" s="46"/>
      <c r="G211" s="46"/>
      <c r="N211" s="39"/>
    </row>
    <row r="212" spans="3:14" s="1" customFormat="1" ht="15.75" customHeight="1" x14ac:dyDescent="0.25">
      <c r="C212" s="32" t="s">
        <v>940</v>
      </c>
      <c r="D212" s="39">
        <v>4110</v>
      </c>
      <c r="E212" s="45"/>
      <c r="F212" s="46"/>
      <c r="G212" s="46"/>
      <c r="N212" s="39"/>
    </row>
    <row r="213" spans="3:14" s="1" customFormat="1" ht="15.75" customHeight="1" x14ac:dyDescent="0.25">
      <c r="C213" s="32" t="s">
        <v>941</v>
      </c>
      <c r="D213" s="39">
        <v>1852</v>
      </c>
      <c r="E213" s="45"/>
      <c r="F213" s="46"/>
      <c r="G213" s="46"/>
      <c r="N213" s="39"/>
    </row>
    <row r="214" spans="3:14" s="1" customFormat="1" ht="15.75" customHeight="1" x14ac:dyDescent="0.25">
      <c r="C214" s="32" t="s">
        <v>942</v>
      </c>
      <c r="D214" s="39">
        <v>4380</v>
      </c>
      <c r="E214" s="45"/>
      <c r="F214" s="46"/>
      <c r="G214" s="46"/>
      <c r="N214" s="39"/>
    </row>
    <row r="215" spans="3:14" s="1" customFormat="1" ht="15.75" customHeight="1" x14ac:dyDescent="0.25">
      <c r="C215" s="32" t="s">
        <v>943</v>
      </c>
      <c r="D215" s="39">
        <v>726</v>
      </c>
      <c r="E215" s="45"/>
      <c r="F215" s="46"/>
      <c r="G215" s="46"/>
      <c r="N215" s="39"/>
    </row>
    <row r="216" spans="3:14" s="1" customFormat="1" ht="15.75" customHeight="1" x14ac:dyDescent="0.25">
      <c r="C216" s="32" t="s">
        <v>944</v>
      </c>
      <c r="D216" s="39">
        <v>353</v>
      </c>
      <c r="E216" s="45"/>
      <c r="F216" s="46"/>
      <c r="G216" s="46"/>
      <c r="N216" s="39"/>
    </row>
    <row r="217" spans="3:14" s="1" customFormat="1" ht="15.75" customHeight="1" x14ac:dyDescent="0.25">
      <c r="C217" s="32" t="s">
        <v>945</v>
      </c>
      <c r="D217" s="39">
        <v>1340</v>
      </c>
      <c r="E217" s="45"/>
      <c r="F217" s="46"/>
      <c r="G217" s="46"/>
      <c r="N217" s="39"/>
    </row>
    <row r="218" spans="3:14" s="1" customFormat="1" ht="15.75" customHeight="1" x14ac:dyDescent="0.25">
      <c r="C218" s="32" t="s">
        <v>48</v>
      </c>
      <c r="D218" s="39">
        <v>5683</v>
      </c>
      <c r="E218" s="45"/>
      <c r="F218" s="46"/>
      <c r="G218" s="46"/>
      <c r="N218" s="39"/>
    </row>
    <row r="219" spans="3:14" s="1" customFormat="1" ht="15.75" customHeight="1" x14ac:dyDescent="0.25">
      <c r="C219" s="32" t="s">
        <v>946</v>
      </c>
      <c r="D219" s="39">
        <v>2802</v>
      </c>
      <c r="E219" s="45"/>
      <c r="F219" s="46"/>
      <c r="G219" s="46"/>
      <c r="N219" s="39"/>
    </row>
    <row r="220" spans="3:14" s="1" customFormat="1" ht="15.75" customHeight="1" x14ac:dyDescent="0.25">
      <c r="C220" s="32" t="s">
        <v>947</v>
      </c>
      <c r="D220" s="39">
        <v>679</v>
      </c>
      <c r="E220" s="45"/>
      <c r="F220" s="46"/>
      <c r="G220" s="46"/>
      <c r="N220" s="39"/>
    </row>
    <row r="221" spans="3:14" s="1" customFormat="1" ht="15.75" customHeight="1" x14ac:dyDescent="0.25">
      <c r="C221" s="32" t="s">
        <v>948</v>
      </c>
      <c r="D221" s="39">
        <v>843</v>
      </c>
      <c r="E221" s="45"/>
      <c r="F221" s="46"/>
      <c r="G221" s="46"/>
      <c r="N221" s="39"/>
    </row>
    <row r="222" spans="3:14" s="1" customFormat="1" ht="15.75" customHeight="1" x14ac:dyDescent="0.25">
      <c r="C222" s="32" t="s">
        <v>949</v>
      </c>
      <c r="D222" s="39">
        <v>448</v>
      </c>
      <c r="E222" s="45"/>
      <c r="F222" s="46"/>
      <c r="G222" s="46"/>
      <c r="N222" s="39"/>
    </row>
    <row r="223" spans="3:14" s="1" customFormat="1" ht="15.75" customHeight="1" x14ac:dyDescent="0.25">
      <c r="C223" s="32" t="s">
        <v>717</v>
      </c>
      <c r="D223" s="39">
        <v>1091</v>
      </c>
      <c r="E223" s="45"/>
      <c r="F223" s="46"/>
      <c r="G223" s="46"/>
      <c r="N223" s="39"/>
    </row>
    <row r="224" spans="3:14" s="1" customFormat="1" ht="15.75" customHeight="1" x14ac:dyDescent="0.25">
      <c r="C224" s="32" t="s">
        <v>5</v>
      </c>
      <c r="D224" s="39">
        <v>1261</v>
      </c>
      <c r="E224" s="45"/>
      <c r="F224" s="46"/>
      <c r="G224" s="46"/>
      <c r="N224" s="39"/>
    </row>
    <row r="225" spans="3:14" s="1" customFormat="1" ht="15.75" customHeight="1" x14ac:dyDescent="0.25">
      <c r="C225" s="32" t="s">
        <v>950</v>
      </c>
      <c r="D225" s="39">
        <v>2651</v>
      </c>
      <c r="E225" s="45"/>
      <c r="F225" s="46"/>
      <c r="G225" s="46"/>
      <c r="N225" s="39"/>
    </row>
    <row r="226" spans="3:14" s="1" customFormat="1" ht="15.75" customHeight="1" x14ac:dyDescent="0.25">
      <c r="C226" s="32" t="s">
        <v>81</v>
      </c>
      <c r="D226" s="39">
        <v>1368</v>
      </c>
      <c r="E226" s="45"/>
      <c r="F226" s="46"/>
      <c r="G226" s="46"/>
      <c r="N226" s="39"/>
    </row>
    <row r="227" spans="3:14" s="1" customFormat="1" ht="15.75" customHeight="1" x14ac:dyDescent="0.25">
      <c r="C227" s="32" t="s">
        <v>951</v>
      </c>
      <c r="D227" s="39">
        <v>773</v>
      </c>
      <c r="E227" s="45"/>
      <c r="F227" s="46"/>
      <c r="G227" s="46"/>
      <c r="N227" s="39"/>
    </row>
    <row r="228" spans="3:14" s="1" customFormat="1" ht="15.75" customHeight="1" x14ac:dyDescent="0.25">
      <c r="C228" s="32" t="s">
        <v>19</v>
      </c>
      <c r="D228" s="39">
        <v>6333</v>
      </c>
      <c r="E228" s="45"/>
      <c r="F228" s="46"/>
      <c r="G228" s="46"/>
      <c r="N228" s="39"/>
    </row>
    <row r="229" spans="3:14" s="1" customFormat="1" ht="15.75" customHeight="1" x14ac:dyDescent="0.25">
      <c r="C229" s="32" t="s">
        <v>952</v>
      </c>
      <c r="D229" s="39">
        <v>530</v>
      </c>
      <c r="E229" s="45"/>
      <c r="F229" s="46"/>
      <c r="G229" s="46"/>
      <c r="N229" s="39"/>
    </row>
    <row r="230" spans="3:14" s="1" customFormat="1" ht="15.75" customHeight="1" x14ac:dyDescent="0.25">
      <c r="C230" s="32" t="s">
        <v>953</v>
      </c>
      <c r="D230" s="39">
        <v>5456</v>
      </c>
      <c r="E230" s="45"/>
      <c r="F230" s="46"/>
      <c r="G230" s="46"/>
      <c r="N230" s="39"/>
    </row>
    <row r="231" spans="3:14" s="1" customFormat="1" ht="15.75" customHeight="1" x14ac:dyDescent="0.25">
      <c r="C231" s="32" t="s">
        <v>954</v>
      </c>
      <c r="D231" s="39">
        <v>2052</v>
      </c>
      <c r="E231" s="45"/>
      <c r="F231" s="46"/>
      <c r="G231" s="46"/>
      <c r="N231" s="39"/>
    </row>
    <row r="232" spans="3:14" s="1" customFormat="1" ht="15.75" customHeight="1" x14ac:dyDescent="0.25">
      <c r="C232" s="32" t="s">
        <v>955</v>
      </c>
      <c r="D232" s="39">
        <v>917</v>
      </c>
      <c r="E232" s="45"/>
      <c r="F232" s="46"/>
      <c r="G232" s="46"/>
      <c r="N232" s="39"/>
    </row>
    <row r="233" spans="3:14" s="1" customFormat="1" ht="15.75" customHeight="1" x14ac:dyDescent="0.25">
      <c r="C233" s="32" t="s">
        <v>956</v>
      </c>
      <c r="D233" s="39">
        <v>1415</v>
      </c>
      <c r="E233" s="45"/>
      <c r="F233" s="46"/>
      <c r="G233" s="46"/>
      <c r="N233" s="39"/>
    </row>
    <row r="234" spans="3:14" s="1" customFormat="1" ht="15.75" customHeight="1" x14ac:dyDescent="0.25">
      <c r="C234" s="32" t="s">
        <v>822</v>
      </c>
      <c r="D234" s="39">
        <v>3675</v>
      </c>
      <c r="E234" s="45"/>
      <c r="F234" s="46"/>
      <c r="G234" s="46"/>
      <c r="N234" s="39"/>
    </row>
    <row r="235" spans="3:14" s="1" customFormat="1" ht="15.75" customHeight="1" x14ac:dyDescent="0.25">
      <c r="C235" s="32" t="s">
        <v>957</v>
      </c>
      <c r="D235" s="39">
        <v>675</v>
      </c>
      <c r="E235" s="45"/>
      <c r="F235" s="46"/>
      <c r="G235" s="46"/>
      <c r="N235" s="39"/>
    </row>
    <row r="236" spans="3:14" s="1" customFormat="1" ht="15.75" customHeight="1" x14ac:dyDescent="0.25">
      <c r="C236" s="32" t="s">
        <v>958</v>
      </c>
      <c r="D236" s="39">
        <v>1118</v>
      </c>
      <c r="E236" s="45"/>
      <c r="F236" s="46"/>
      <c r="G236" s="46"/>
      <c r="N236" s="39"/>
    </row>
    <row r="237" spans="3:14" s="1" customFormat="1" ht="15.75" customHeight="1" x14ac:dyDescent="0.25">
      <c r="C237" s="32" t="s">
        <v>959</v>
      </c>
      <c r="D237" s="39">
        <v>1763</v>
      </c>
      <c r="E237" s="45"/>
      <c r="F237" s="46"/>
      <c r="G237" s="46"/>
      <c r="N237" s="39"/>
    </row>
    <row r="238" spans="3:14" s="1" customFormat="1" ht="15.75" customHeight="1" x14ac:dyDescent="0.25">
      <c r="C238" s="32" t="s">
        <v>208</v>
      </c>
      <c r="D238" s="39">
        <v>1359</v>
      </c>
      <c r="E238" s="45"/>
      <c r="F238" s="46"/>
      <c r="G238" s="46"/>
      <c r="N238" s="39"/>
    </row>
    <row r="239" spans="3:14" s="1" customFormat="1" ht="15.75" customHeight="1" x14ac:dyDescent="0.25">
      <c r="C239" s="32" t="s">
        <v>960</v>
      </c>
      <c r="D239" s="39">
        <v>1246</v>
      </c>
      <c r="E239" s="45"/>
      <c r="F239" s="46"/>
      <c r="G239" s="46"/>
      <c r="N239" s="39"/>
    </row>
    <row r="240" spans="3:14" s="1" customFormat="1" ht="15.75" customHeight="1" x14ac:dyDescent="0.25">
      <c r="C240" s="32"/>
      <c r="D240" s="39"/>
      <c r="E240" s="45"/>
      <c r="F240" s="46"/>
      <c r="G240" s="46"/>
      <c r="N240" s="39"/>
    </row>
    <row r="241" spans="1:14" s="3" customFormat="1" ht="15.75" customHeight="1" x14ac:dyDescent="0.25">
      <c r="A241" s="1"/>
      <c r="B241" s="1"/>
      <c r="C241" s="31" t="s">
        <v>2420</v>
      </c>
      <c r="D241" s="38">
        <f>SUM(D242:D254)</f>
        <v>25036</v>
      </c>
      <c r="E241" s="45"/>
      <c r="F241" s="46"/>
      <c r="G241" s="46"/>
      <c r="I241" s="1"/>
      <c r="J241" s="1"/>
      <c r="K241" s="1"/>
      <c r="L241" s="1"/>
      <c r="M241" s="1"/>
      <c r="N241" s="38"/>
    </row>
    <row r="242" spans="1:14" s="1" customFormat="1" ht="15.75" customHeight="1" x14ac:dyDescent="0.25">
      <c r="C242" s="32" t="s">
        <v>961</v>
      </c>
      <c r="D242" s="39">
        <v>4842</v>
      </c>
      <c r="E242" s="45"/>
      <c r="F242" s="46"/>
      <c r="G242" s="46"/>
      <c r="N242" s="39"/>
    </row>
    <row r="243" spans="1:14" s="1" customFormat="1" ht="15.75" customHeight="1" x14ac:dyDescent="0.25">
      <c r="C243" s="32" t="s">
        <v>962</v>
      </c>
      <c r="D243" s="39">
        <v>5037</v>
      </c>
      <c r="E243" s="45"/>
      <c r="F243" s="46"/>
      <c r="G243" s="46"/>
      <c r="N243" s="39"/>
    </row>
    <row r="244" spans="1:14" s="1" customFormat="1" ht="15.75" customHeight="1" x14ac:dyDescent="0.25">
      <c r="C244" s="32" t="s">
        <v>8</v>
      </c>
      <c r="D244" s="39">
        <v>874</v>
      </c>
      <c r="E244" s="45"/>
      <c r="F244" s="46"/>
      <c r="G244" s="46"/>
      <c r="N244" s="39"/>
    </row>
    <row r="245" spans="1:14" s="1" customFormat="1" ht="15.75" customHeight="1" x14ac:dyDescent="0.25">
      <c r="C245" s="32" t="s">
        <v>963</v>
      </c>
      <c r="D245" s="39">
        <v>1067</v>
      </c>
      <c r="E245" s="45"/>
      <c r="F245" s="46"/>
      <c r="G245" s="46"/>
      <c r="N245" s="39"/>
    </row>
    <row r="246" spans="1:14" s="1" customFormat="1" ht="15.75" customHeight="1" x14ac:dyDescent="0.25">
      <c r="C246" s="32" t="s">
        <v>964</v>
      </c>
      <c r="D246" s="39">
        <v>496</v>
      </c>
      <c r="E246" s="45"/>
      <c r="F246" s="46"/>
      <c r="G246" s="46"/>
      <c r="N246" s="39"/>
    </row>
    <row r="247" spans="1:14" s="1" customFormat="1" ht="15.75" customHeight="1" x14ac:dyDescent="0.25">
      <c r="C247" s="32" t="s">
        <v>965</v>
      </c>
      <c r="D247" s="39">
        <v>1495</v>
      </c>
      <c r="E247" s="45"/>
      <c r="F247" s="46"/>
      <c r="G247" s="46"/>
      <c r="N247" s="39"/>
    </row>
    <row r="248" spans="1:14" s="1" customFormat="1" ht="15.75" customHeight="1" x14ac:dyDescent="0.25">
      <c r="C248" s="32" t="s">
        <v>966</v>
      </c>
      <c r="D248" s="39">
        <v>1596</v>
      </c>
      <c r="E248" s="45"/>
      <c r="F248" s="46"/>
      <c r="G248" s="46"/>
      <c r="N248" s="39"/>
    </row>
    <row r="249" spans="1:14" s="1" customFormat="1" ht="15.75" customHeight="1" x14ac:dyDescent="0.25">
      <c r="C249" s="32" t="s">
        <v>967</v>
      </c>
      <c r="D249" s="39">
        <v>671</v>
      </c>
      <c r="E249" s="45"/>
      <c r="F249" s="46"/>
      <c r="G249" s="46"/>
      <c r="N249" s="39"/>
    </row>
    <row r="250" spans="1:14" s="1" customFormat="1" ht="15.75" customHeight="1" x14ac:dyDescent="0.25">
      <c r="C250" s="32" t="s">
        <v>19</v>
      </c>
      <c r="D250" s="39">
        <v>3098</v>
      </c>
      <c r="E250" s="45"/>
      <c r="F250" s="46"/>
      <c r="G250" s="46"/>
      <c r="J250" s="3"/>
      <c r="K250" s="3"/>
      <c r="L250" s="3"/>
      <c r="M250" s="3"/>
      <c r="N250" s="39"/>
    </row>
    <row r="251" spans="1:14" s="1" customFormat="1" ht="15.75" customHeight="1" x14ac:dyDescent="0.25">
      <c r="C251" s="32" t="s">
        <v>968</v>
      </c>
      <c r="D251" s="39">
        <v>506</v>
      </c>
      <c r="E251" s="45"/>
      <c r="F251" s="46"/>
      <c r="G251" s="46"/>
      <c r="N251" s="39"/>
    </row>
    <row r="252" spans="1:14" s="1" customFormat="1" ht="15.75" customHeight="1" x14ac:dyDescent="0.25">
      <c r="C252" s="32" t="s">
        <v>969</v>
      </c>
      <c r="D252" s="39">
        <v>707</v>
      </c>
      <c r="E252" s="45"/>
      <c r="F252" s="46"/>
      <c r="G252" s="46"/>
      <c r="N252" s="39"/>
    </row>
    <row r="253" spans="1:14" s="1" customFormat="1" ht="15.75" customHeight="1" x14ac:dyDescent="0.25">
      <c r="C253" s="32" t="s">
        <v>970</v>
      </c>
      <c r="D253" s="39">
        <v>2419</v>
      </c>
      <c r="E253" s="45"/>
      <c r="F253" s="46"/>
      <c r="G253" s="46"/>
      <c r="N253" s="39"/>
    </row>
    <row r="254" spans="1:14" s="1" customFormat="1" ht="15.75" customHeight="1" x14ac:dyDescent="0.25">
      <c r="C254" s="32" t="s">
        <v>971</v>
      </c>
      <c r="D254" s="39">
        <v>2228</v>
      </c>
      <c r="E254" s="45"/>
      <c r="F254" s="46"/>
      <c r="G254" s="46"/>
      <c r="N254" s="39"/>
    </row>
    <row r="255" spans="1:14" s="1" customFormat="1" ht="15.75" customHeight="1" x14ac:dyDescent="0.25">
      <c r="C255" s="32"/>
      <c r="D255" s="39"/>
      <c r="E255" s="45"/>
      <c r="F255" s="46"/>
      <c r="G255" s="46"/>
      <c r="N255" s="39"/>
    </row>
    <row r="256" spans="1:14" s="3" customFormat="1" ht="15.75" customHeight="1" x14ac:dyDescent="0.25">
      <c r="A256" s="1"/>
      <c r="B256" s="1"/>
      <c r="C256" s="31" t="s">
        <v>2421</v>
      </c>
      <c r="D256" s="38">
        <f>SUM(D257:D280)</f>
        <v>36205</v>
      </c>
      <c r="E256" s="45"/>
      <c r="F256" s="46"/>
      <c r="G256" s="46"/>
      <c r="I256" s="1"/>
      <c r="J256" s="1"/>
      <c r="K256" s="1"/>
      <c r="L256" s="1"/>
      <c r="M256" s="1"/>
      <c r="N256" s="38"/>
    </row>
    <row r="257" spans="3:14" s="1" customFormat="1" ht="15.75" customHeight="1" x14ac:dyDescent="0.25">
      <c r="C257" s="32" t="s">
        <v>972</v>
      </c>
      <c r="D257" s="39">
        <v>2458</v>
      </c>
      <c r="E257" s="45"/>
      <c r="F257" s="46"/>
      <c r="G257" s="46"/>
      <c r="N257" s="39"/>
    </row>
    <row r="258" spans="3:14" s="1" customFormat="1" ht="15.75" customHeight="1" x14ac:dyDescent="0.25">
      <c r="C258" s="32" t="s">
        <v>224</v>
      </c>
      <c r="D258" s="39">
        <v>3744</v>
      </c>
      <c r="E258" s="45"/>
      <c r="F258" s="46"/>
      <c r="G258" s="46"/>
      <c r="N258" s="39"/>
    </row>
    <row r="259" spans="3:14" s="1" customFormat="1" ht="15.75" customHeight="1" x14ac:dyDescent="0.25">
      <c r="C259" s="32" t="s">
        <v>973</v>
      </c>
      <c r="D259" s="39">
        <v>1768</v>
      </c>
      <c r="E259" s="45"/>
      <c r="F259" s="46"/>
      <c r="G259" s="46"/>
      <c r="N259" s="39"/>
    </row>
    <row r="260" spans="3:14" s="1" customFormat="1" ht="15.75" customHeight="1" x14ac:dyDescent="0.25">
      <c r="C260" s="32" t="s">
        <v>728</v>
      </c>
      <c r="D260" s="39">
        <v>509</v>
      </c>
      <c r="E260" s="45"/>
      <c r="F260" s="46"/>
      <c r="G260" s="46"/>
      <c r="N260" s="39"/>
    </row>
    <row r="261" spans="3:14" s="1" customFormat="1" ht="15.75" customHeight="1" x14ac:dyDescent="0.25">
      <c r="C261" s="32" t="s">
        <v>974</v>
      </c>
      <c r="D261" s="39">
        <v>2582</v>
      </c>
      <c r="E261" s="45"/>
      <c r="F261" s="46"/>
      <c r="G261" s="46"/>
      <c r="N261" s="39"/>
    </row>
    <row r="262" spans="3:14" s="1" customFormat="1" ht="15.75" customHeight="1" x14ac:dyDescent="0.25">
      <c r="C262" s="32" t="s">
        <v>975</v>
      </c>
      <c r="D262" s="39">
        <v>798</v>
      </c>
      <c r="E262" s="45"/>
      <c r="F262" s="46"/>
      <c r="G262" s="46"/>
      <c r="N262" s="39"/>
    </row>
    <row r="263" spans="3:14" s="1" customFormat="1" ht="15.75" customHeight="1" x14ac:dyDescent="0.25">
      <c r="C263" s="32" t="s">
        <v>976</v>
      </c>
      <c r="D263" s="39">
        <v>591</v>
      </c>
      <c r="E263" s="45"/>
      <c r="F263" s="46"/>
      <c r="G263" s="46"/>
      <c r="N263" s="39"/>
    </row>
    <row r="264" spans="3:14" s="1" customFormat="1" ht="15.75" customHeight="1" x14ac:dyDescent="0.25">
      <c r="C264" s="32" t="s">
        <v>977</v>
      </c>
      <c r="D264" s="39">
        <v>1949</v>
      </c>
      <c r="E264" s="45"/>
      <c r="F264" s="46"/>
      <c r="G264" s="46"/>
      <c r="N264" s="39"/>
    </row>
    <row r="265" spans="3:14" s="1" customFormat="1" ht="15.75" customHeight="1" x14ac:dyDescent="0.25">
      <c r="C265" s="32" t="s">
        <v>866</v>
      </c>
      <c r="D265" s="39">
        <v>703</v>
      </c>
      <c r="E265" s="45"/>
      <c r="F265" s="46"/>
      <c r="G265" s="46"/>
      <c r="N265" s="39"/>
    </row>
    <row r="266" spans="3:14" s="1" customFormat="1" ht="15.75" customHeight="1" x14ac:dyDescent="0.25">
      <c r="C266" s="32" t="s">
        <v>978</v>
      </c>
      <c r="D266" s="39">
        <v>872</v>
      </c>
      <c r="E266" s="45"/>
      <c r="F266" s="46"/>
      <c r="G266" s="46"/>
      <c r="J266" s="3"/>
      <c r="K266" s="3"/>
      <c r="L266" s="3"/>
      <c r="M266" s="3"/>
      <c r="N266" s="39"/>
    </row>
    <row r="267" spans="3:14" s="1" customFormat="1" ht="15.75" customHeight="1" x14ac:dyDescent="0.25">
      <c r="C267" s="32" t="s">
        <v>979</v>
      </c>
      <c r="D267" s="39">
        <v>1738</v>
      </c>
      <c r="E267" s="45"/>
      <c r="F267" s="46"/>
      <c r="G267" s="46"/>
      <c r="N267" s="39"/>
    </row>
    <row r="268" spans="3:14" s="1" customFormat="1" ht="15.75" customHeight="1" x14ac:dyDescent="0.25">
      <c r="C268" s="32" t="s">
        <v>17</v>
      </c>
      <c r="D268" s="39">
        <v>3192</v>
      </c>
      <c r="E268" s="45"/>
      <c r="F268" s="46"/>
      <c r="G268" s="46"/>
      <c r="N268" s="39"/>
    </row>
    <row r="269" spans="3:14" s="1" customFormat="1" ht="15.75" customHeight="1" x14ac:dyDescent="0.25">
      <c r="C269" s="32" t="s">
        <v>8</v>
      </c>
      <c r="D269" s="39">
        <v>1208</v>
      </c>
      <c r="E269" s="45"/>
      <c r="F269" s="46"/>
      <c r="G269" s="46"/>
      <c r="N269" s="39"/>
    </row>
    <row r="270" spans="3:14" s="1" customFormat="1" ht="15.75" customHeight="1" x14ac:dyDescent="0.25">
      <c r="C270" s="32" t="s">
        <v>980</v>
      </c>
      <c r="D270" s="39">
        <v>481</v>
      </c>
      <c r="E270" s="45"/>
      <c r="F270" s="46"/>
      <c r="G270" s="46"/>
      <c r="N270" s="39"/>
    </row>
    <row r="271" spans="3:14" s="1" customFormat="1" ht="15.75" customHeight="1" x14ac:dyDescent="0.25">
      <c r="C271" s="32" t="s">
        <v>981</v>
      </c>
      <c r="D271" s="39">
        <v>563</v>
      </c>
      <c r="E271" s="45"/>
      <c r="F271" s="46"/>
      <c r="G271" s="46"/>
      <c r="N271" s="39"/>
    </row>
    <row r="272" spans="3:14" s="1" customFormat="1" ht="15.75" customHeight="1" x14ac:dyDescent="0.25">
      <c r="C272" s="32" t="s">
        <v>10</v>
      </c>
      <c r="D272" s="39">
        <v>241</v>
      </c>
      <c r="E272" s="45"/>
      <c r="F272" s="46"/>
      <c r="G272" s="46"/>
      <c r="N272" s="39"/>
    </row>
    <row r="273" spans="3:14" s="1" customFormat="1" ht="15.75" customHeight="1" x14ac:dyDescent="0.25">
      <c r="C273" s="32" t="s">
        <v>60</v>
      </c>
      <c r="D273" s="39">
        <v>753</v>
      </c>
      <c r="E273" s="45"/>
      <c r="F273" s="46"/>
      <c r="G273" s="46"/>
      <c r="N273" s="39"/>
    </row>
    <row r="274" spans="3:14" s="1" customFormat="1" ht="15.75" customHeight="1" x14ac:dyDescent="0.25">
      <c r="C274" s="32" t="s">
        <v>19</v>
      </c>
      <c r="D274" s="39">
        <v>1220</v>
      </c>
      <c r="E274" s="45"/>
      <c r="F274" s="46"/>
      <c r="G274" s="46"/>
      <c r="N274" s="39"/>
    </row>
    <row r="275" spans="3:14" s="1" customFormat="1" ht="15.75" customHeight="1" x14ac:dyDescent="0.25">
      <c r="C275" s="32" t="s">
        <v>11</v>
      </c>
      <c r="D275" s="39">
        <v>3166</v>
      </c>
      <c r="E275" s="45"/>
      <c r="F275" s="46"/>
      <c r="G275" s="46"/>
      <c r="N275" s="39"/>
    </row>
    <row r="276" spans="3:14" s="1" customFormat="1" ht="15.75" customHeight="1" x14ac:dyDescent="0.25">
      <c r="C276" s="32" t="s">
        <v>404</v>
      </c>
      <c r="D276" s="39">
        <v>1691</v>
      </c>
      <c r="E276" s="45"/>
      <c r="F276" s="46"/>
      <c r="G276" s="46"/>
      <c r="N276" s="39"/>
    </row>
    <row r="277" spans="3:14" s="1" customFormat="1" ht="15.75" customHeight="1" x14ac:dyDescent="0.25">
      <c r="C277" s="32" t="s">
        <v>65</v>
      </c>
      <c r="D277" s="39">
        <v>1557</v>
      </c>
      <c r="E277" s="45"/>
      <c r="F277" s="46"/>
      <c r="G277" s="46"/>
      <c r="N277" s="39"/>
    </row>
    <row r="278" spans="3:14" s="1" customFormat="1" ht="15.75" customHeight="1" x14ac:dyDescent="0.25">
      <c r="C278" s="32" t="s">
        <v>970</v>
      </c>
      <c r="D278" s="39">
        <v>1317</v>
      </c>
      <c r="E278" s="45"/>
      <c r="F278" s="46"/>
      <c r="G278" s="46"/>
      <c r="N278" s="39"/>
    </row>
    <row r="279" spans="3:14" s="1" customFormat="1" ht="15.75" customHeight="1" x14ac:dyDescent="0.25">
      <c r="C279" s="32" t="s">
        <v>982</v>
      </c>
      <c r="D279" s="39">
        <v>1205</v>
      </c>
      <c r="E279" s="45"/>
      <c r="F279" s="46"/>
      <c r="G279" s="46"/>
      <c r="N279" s="39"/>
    </row>
    <row r="280" spans="3:14" s="1" customFormat="1" ht="15.75" customHeight="1" x14ac:dyDescent="0.25">
      <c r="C280" s="32" t="s">
        <v>983</v>
      </c>
      <c r="D280" s="39">
        <v>1899</v>
      </c>
      <c r="E280" s="45"/>
      <c r="F280" s="46"/>
      <c r="G280" s="46"/>
      <c r="N280" s="39"/>
    </row>
    <row r="281" spans="3:14" s="1" customFormat="1" ht="15.75" customHeight="1" x14ac:dyDescent="0.25">
      <c r="C281" s="32"/>
      <c r="D281" s="39"/>
      <c r="E281" s="45"/>
      <c r="F281" s="46"/>
      <c r="G281" s="46"/>
      <c r="N281" s="39"/>
    </row>
    <row r="282" spans="3:14" s="1" customFormat="1" ht="15.75" customHeight="1" x14ac:dyDescent="0.25">
      <c r="C282" s="31" t="s">
        <v>2422</v>
      </c>
      <c r="D282" s="38">
        <f>SUM(D283:D331)</f>
        <v>51728</v>
      </c>
      <c r="E282" s="45"/>
      <c r="F282" s="46"/>
      <c r="G282" s="46"/>
      <c r="N282" s="38"/>
    </row>
    <row r="283" spans="3:14" s="1" customFormat="1" ht="15.75" customHeight="1" x14ac:dyDescent="0.25">
      <c r="C283" s="32" t="s">
        <v>984</v>
      </c>
      <c r="D283" s="39">
        <v>433</v>
      </c>
      <c r="E283" s="45"/>
      <c r="F283" s="46"/>
      <c r="G283" s="46"/>
      <c r="N283" s="39"/>
    </row>
    <row r="284" spans="3:14" s="1" customFormat="1" ht="15.75" customHeight="1" x14ac:dyDescent="0.25">
      <c r="C284" s="32" t="s">
        <v>985</v>
      </c>
      <c r="D284" s="39">
        <v>596</v>
      </c>
      <c r="E284" s="45"/>
      <c r="F284" s="46"/>
      <c r="G284" s="46"/>
      <c r="N284" s="39"/>
    </row>
    <row r="285" spans="3:14" s="1" customFormat="1" ht="15.75" customHeight="1" x14ac:dyDescent="0.25">
      <c r="C285" s="32" t="s">
        <v>986</v>
      </c>
      <c r="D285" s="39">
        <v>627</v>
      </c>
      <c r="E285" s="45"/>
      <c r="F285" s="46"/>
      <c r="G285" s="46"/>
      <c r="N285" s="39"/>
    </row>
    <row r="286" spans="3:14" s="1" customFormat="1" ht="15.75" customHeight="1" x14ac:dyDescent="0.25">
      <c r="C286" s="32" t="s">
        <v>987</v>
      </c>
      <c r="D286" s="39">
        <v>547</v>
      </c>
      <c r="E286" s="45"/>
      <c r="F286" s="46"/>
      <c r="G286" s="46"/>
      <c r="N286" s="39"/>
    </row>
    <row r="287" spans="3:14" s="1" customFormat="1" ht="15.75" customHeight="1" x14ac:dyDescent="0.25">
      <c r="C287" s="32" t="s">
        <v>988</v>
      </c>
      <c r="D287" s="39">
        <v>1641</v>
      </c>
      <c r="E287" s="45"/>
      <c r="F287" s="46"/>
      <c r="G287" s="46"/>
      <c r="N287" s="39"/>
    </row>
    <row r="288" spans="3:14" s="1" customFormat="1" ht="15.75" customHeight="1" x14ac:dyDescent="0.25">
      <c r="C288" s="32" t="s">
        <v>989</v>
      </c>
      <c r="D288" s="39">
        <v>1019</v>
      </c>
      <c r="E288" s="45"/>
      <c r="F288" s="46"/>
      <c r="G288" s="46"/>
      <c r="N288" s="39"/>
    </row>
    <row r="289" spans="3:14" s="1" customFormat="1" ht="15.75" customHeight="1" x14ac:dyDescent="0.25">
      <c r="C289" s="32" t="s">
        <v>442</v>
      </c>
      <c r="D289" s="39">
        <v>1491</v>
      </c>
      <c r="E289" s="45"/>
      <c r="F289" s="46"/>
      <c r="G289" s="46"/>
      <c r="N289" s="39"/>
    </row>
    <row r="290" spans="3:14" s="1" customFormat="1" ht="15.75" customHeight="1" x14ac:dyDescent="0.25">
      <c r="C290" s="32" t="s">
        <v>990</v>
      </c>
      <c r="D290" s="39">
        <v>1102</v>
      </c>
      <c r="E290" s="45"/>
      <c r="F290" s="46"/>
      <c r="G290" s="46"/>
      <c r="N290" s="39"/>
    </row>
    <row r="291" spans="3:14" s="1" customFormat="1" ht="15.75" customHeight="1" x14ac:dyDescent="0.25">
      <c r="C291" s="32" t="s">
        <v>991</v>
      </c>
      <c r="D291" s="39">
        <v>1305</v>
      </c>
      <c r="E291" s="45"/>
      <c r="F291" s="46"/>
      <c r="G291" s="46"/>
      <c r="N291" s="39"/>
    </row>
    <row r="292" spans="3:14" s="1" customFormat="1" ht="15.75" customHeight="1" x14ac:dyDescent="0.25">
      <c r="C292" s="32" t="s">
        <v>992</v>
      </c>
      <c r="D292" s="39">
        <v>424</v>
      </c>
      <c r="E292" s="45"/>
      <c r="F292" s="46"/>
      <c r="G292" s="46"/>
      <c r="N292" s="39"/>
    </row>
    <row r="293" spans="3:14" s="1" customFormat="1" ht="15.75" customHeight="1" x14ac:dyDescent="0.25">
      <c r="C293" s="32" t="s">
        <v>993</v>
      </c>
      <c r="D293" s="39">
        <v>748</v>
      </c>
      <c r="E293" s="45"/>
      <c r="F293" s="46"/>
      <c r="G293" s="46"/>
      <c r="N293" s="39"/>
    </row>
    <row r="294" spans="3:14" s="1" customFormat="1" ht="15.75" customHeight="1" x14ac:dyDescent="0.25">
      <c r="C294" s="32" t="s">
        <v>994</v>
      </c>
      <c r="D294" s="39">
        <v>1599</v>
      </c>
      <c r="E294" s="45"/>
      <c r="F294" s="46"/>
      <c r="G294" s="46"/>
      <c r="N294" s="39"/>
    </row>
    <row r="295" spans="3:14" s="1" customFormat="1" ht="15.75" customHeight="1" x14ac:dyDescent="0.25">
      <c r="C295" s="32" t="s">
        <v>995</v>
      </c>
      <c r="D295" s="39">
        <v>1415</v>
      </c>
      <c r="E295" s="45"/>
      <c r="F295" s="46"/>
      <c r="G295" s="46"/>
      <c r="N295" s="39"/>
    </row>
    <row r="296" spans="3:14" s="1" customFormat="1" ht="15.75" customHeight="1" x14ac:dyDescent="0.25">
      <c r="C296" s="32" t="s">
        <v>996</v>
      </c>
      <c r="D296" s="39">
        <v>2115</v>
      </c>
      <c r="E296" s="45"/>
      <c r="F296" s="46"/>
      <c r="G296" s="46"/>
      <c r="N296" s="39"/>
    </row>
    <row r="297" spans="3:14" s="1" customFormat="1" ht="15.75" customHeight="1" x14ac:dyDescent="0.25">
      <c r="C297" s="32" t="s">
        <v>997</v>
      </c>
      <c r="D297" s="39">
        <v>2346</v>
      </c>
      <c r="E297" s="45"/>
      <c r="F297" s="46"/>
      <c r="G297" s="46"/>
      <c r="N297" s="39"/>
    </row>
    <row r="298" spans="3:14" s="1" customFormat="1" ht="15.75" customHeight="1" x14ac:dyDescent="0.25">
      <c r="C298" s="32" t="s">
        <v>998</v>
      </c>
      <c r="D298" s="39">
        <v>2810</v>
      </c>
      <c r="E298" s="45"/>
      <c r="F298" s="46"/>
      <c r="G298" s="46"/>
      <c r="N298" s="39"/>
    </row>
    <row r="299" spans="3:14" s="1" customFormat="1" ht="15.75" customHeight="1" x14ac:dyDescent="0.25">
      <c r="C299" s="32" t="s">
        <v>999</v>
      </c>
      <c r="D299" s="39">
        <v>1020</v>
      </c>
      <c r="E299" s="45"/>
      <c r="F299" s="46"/>
      <c r="G299" s="46"/>
      <c r="N299" s="39"/>
    </row>
    <row r="300" spans="3:14" s="1" customFormat="1" ht="15.75" customHeight="1" x14ac:dyDescent="0.25">
      <c r="C300" s="32" t="s">
        <v>1000</v>
      </c>
      <c r="D300" s="39">
        <v>518</v>
      </c>
      <c r="E300" s="45"/>
      <c r="F300" s="46"/>
      <c r="G300" s="46"/>
      <c r="N300" s="39"/>
    </row>
    <row r="301" spans="3:14" s="1" customFormat="1" ht="15.75" customHeight="1" x14ac:dyDescent="0.25">
      <c r="C301" s="32" t="s">
        <v>1001</v>
      </c>
      <c r="D301" s="39">
        <v>783</v>
      </c>
      <c r="E301" s="45"/>
      <c r="F301" s="46"/>
      <c r="G301" s="46"/>
      <c r="N301" s="39"/>
    </row>
    <row r="302" spans="3:14" s="1" customFormat="1" ht="15.75" customHeight="1" x14ac:dyDescent="0.25">
      <c r="C302" s="32" t="s">
        <v>294</v>
      </c>
      <c r="D302" s="39">
        <v>826</v>
      </c>
      <c r="E302" s="45"/>
      <c r="F302" s="46"/>
      <c r="G302" s="46"/>
      <c r="N302" s="39"/>
    </row>
    <row r="303" spans="3:14" s="1" customFormat="1" ht="15.75" customHeight="1" x14ac:dyDescent="0.25">
      <c r="C303" s="32" t="s">
        <v>1002</v>
      </c>
      <c r="D303" s="39">
        <v>1314</v>
      </c>
      <c r="E303" s="45"/>
      <c r="F303" s="46"/>
      <c r="G303" s="46"/>
      <c r="N303" s="39"/>
    </row>
    <row r="304" spans="3:14" s="1" customFormat="1" ht="15.75" customHeight="1" x14ac:dyDescent="0.25">
      <c r="C304" s="32" t="s">
        <v>526</v>
      </c>
      <c r="D304" s="39">
        <v>833</v>
      </c>
      <c r="E304" s="45"/>
      <c r="F304" s="46"/>
      <c r="G304" s="46"/>
      <c r="N304" s="39"/>
    </row>
    <row r="305" spans="3:14" s="1" customFormat="1" ht="15.75" customHeight="1" x14ac:dyDescent="0.25">
      <c r="C305" s="32" t="s">
        <v>1003</v>
      </c>
      <c r="D305" s="39">
        <v>734</v>
      </c>
      <c r="E305" s="45"/>
      <c r="F305" s="46"/>
      <c r="G305" s="46"/>
      <c r="N305" s="39"/>
    </row>
    <row r="306" spans="3:14" s="1" customFormat="1" ht="15.75" customHeight="1" x14ac:dyDescent="0.25">
      <c r="C306" s="32" t="s">
        <v>267</v>
      </c>
      <c r="D306" s="39">
        <v>976</v>
      </c>
      <c r="E306" s="45"/>
      <c r="F306" s="46"/>
      <c r="G306" s="46"/>
      <c r="N306" s="39"/>
    </row>
    <row r="307" spans="3:14" s="1" customFormat="1" ht="15.75" customHeight="1" x14ac:dyDescent="0.25">
      <c r="C307" s="32" t="s">
        <v>41</v>
      </c>
      <c r="D307" s="39">
        <v>881</v>
      </c>
      <c r="E307" s="45"/>
      <c r="F307" s="46"/>
      <c r="G307" s="46"/>
      <c r="N307" s="39"/>
    </row>
    <row r="308" spans="3:14" s="1" customFormat="1" ht="15.75" customHeight="1" x14ac:dyDescent="0.25">
      <c r="C308" s="32" t="s">
        <v>1004</v>
      </c>
      <c r="D308" s="39">
        <v>785</v>
      </c>
      <c r="E308" s="45"/>
      <c r="F308" s="46"/>
      <c r="G308" s="46"/>
      <c r="N308" s="39"/>
    </row>
    <row r="309" spans="3:14" s="1" customFormat="1" ht="15.75" customHeight="1" x14ac:dyDescent="0.25">
      <c r="C309" s="32" t="s">
        <v>1005</v>
      </c>
      <c r="D309" s="39">
        <v>903</v>
      </c>
      <c r="E309" s="45"/>
      <c r="F309" s="46"/>
      <c r="G309" s="46"/>
      <c r="N309" s="39"/>
    </row>
    <row r="310" spans="3:14" s="1" customFormat="1" ht="15.75" customHeight="1" x14ac:dyDescent="0.25">
      <c r="C310" s="32" t="s">
        <v>1006</v>
      </c>
      <c r="D310" s="39">
        <v>837</v>
      </c>
      <c r="E310" s="45"/>
      <c r="F310" s="46"/>
      <c r="G310" s="46"/>
      <c r="N310" s="39"/>
    </row>
    <row r="311" spans="3:14" s="1" customFormat="1" ht="15.75" customHeight="1" x14ac:dyDescent="0.25">
      <c r="C311" s="32" t="s">
        <v>1007</v>
      </c>
      <c r="D311" s="39">
        <v>560</v>
      </c>
      <c r="E311" s="45"/>
      <c r="F311" s="46"/>
      <c r="G311" s="46"/>
      <c r="N311" s="39"/>
    </row>
    <row r="312" spans="3:14" s="1" customFormat="1" ht="15.75" customHeight="1" x14ac:dyDescent="0.25">
      <c r="C312" s="32" t="s">
        <v>1008</v>
      </c>
      <c r="D312" s="39">
        <v>1039</v>
      </c>
      <c r="E312" s="45"/>
      <c r="F312" s="46"/>
      <c r="G312" s="46"/>
      <c r="N312" s="39"/>
    </row>
    <row r="313" spans="3:14" s="1" customFormat="1" ht="15.75" customHeight="1" x14ac:dyDescent="0.25">
      <c r="C313" s="32" t="s">
        <v>1009</v>
      </c>
      <c r="D313" s="39">
        <v>743</v>
      </c>
      <c r="E313" s="45"/>
      <c r="F313" s="46"/>
      <c r="G313" s="46"/>
      <c r="N313" s="39"/>
    </row>
    <row r="314" spans="3:14" s="1" customFormat="1" ht="15.75" customHeight="1" x14ac:dyDescent="0.25">
      <c r="C314" s="32" t="s">
        <v>1010</v>
      </c>
      <c r="D314" s="39">
        <v>468</v>
      </c>
      <c r="E314" s="45"/>
      <c r="F314" s="46"/>
      <c r="G314" s="46"/>
      <c r="N314" s="39"/>
    </row>
    <row r="315" spans="3:14" s="1" customFormat="1" ht="15.75" customHeight="1" x14ac:dyDescent="0.25">
      <c r="C315" s="32" t="s">
        <v>84</v>
      </c>
      <c r="D315" s="39">
        <v>1030</v>
      </c>
      <c r="E315" s="45"/>
      <c r="F315" s="46"/>
      <c r="G315" s="46"/>
      <c r="N315" s="39"/>
    </row>
    <row r="316" spans="3:14" s="1" customFormat="1" ht="15.75" customHeight="1" x14ac:dyDescent="0.25">
      <c r="C316" s="32" t="s">
        <v>1011</v>
      </c>
      <c r="D316" s="39">
        <v>1797</v>
      </c>
      <c r="E316" s="45"/>
      <c r="F316" s="46"/>
      <c r="G316" s="46"/>
      <c r="N316" s="39"/>
    </row>
    <row r="317" spans="3:14" s="1" customFormat="1" ht="15.75" customHeight="1" x14ac:dyDescent="0.25">
      <c r="C317" s="32" t="s">
        <v>1012</v>
      </c>
      <c r="D317" s="39">
        <v>471</v>
      </c>
      <c r="E317" s="45"/>
      <c r="F317" s="46"/>
      <c r="G317" s="46"/>
      <c r="N317" s="39"/>
    </row>
    <row r="318" spans="3:14" s="1" customFormat="1" ht="15.75" customHeight="1" x14ac:dyDescent="0.25">
      <c r="C318" s="32" t="s">
        <v>1013</v>
      </c>
      <c r="D318" s="39">
        <v>953</v>
      </c>
      <c r="E318" s="45"/>
      <c r="F318" s="46"/>
      <c r="G318" s="46"/>
      <c r="N318" s="39"/>
    </row>
    <row r="319" spans="3:14" s="1" customFormat="1" ht="15.75" customHeight="1" x14ac:dyDescent="0.25">
      <c r="C319" s="32" t="s">
        <v>1014</v>
      </c>
      <c r="D319" s="39">
        <v>811</v>
      </c>
      <c r="E319" s="45"/>
      <c r="F319" s="46"/>
      <c r="G319" s="46"/>
      <c r="N319" s="39"/>
    </row>
    <row r="320" spans="3:14" s="1" customFormat="1" ht="15.75" customHeight="1" x14ac:dyDescent="0.25">
      <c r="C320" s="32" t="s">
        <v>1015</v>
      </c>
      <c r="D320" s="39">
        <v>499</v>
      </c>
      <c r="E320" s="45"/>
      <c r="F320" s="46"/>
      <c r="G320" s="46"/>
      <c r="N320" s="39"/>
    </row>
    <row r="321" spans="3:14" s="1" customFormat="1" ht="15.75" customHeight="1" x14ac:dyDescent="0.25">
      <c r="C321" s="32" t="s">
        <v>83</v>
      </c>
      <c r="D321" s="39">
        <v>1114</v>
      </c>
      <c r="E321" s="45"/>
      <c r="F321" s="46"/>
      <c r="G321" s="46"/>
      <c r="N321" s="39"/>
    </row>
    <row r="322" spans="3:14" s="1" customFormat="1" ht="15.75" customHeight="1" x14ac:dyDescent="0.25">
      <c r="C322" s="32" t="s">
        <v>19</v>
      </c>
      <c r="D322" s="39">
        <v>774</v>
      </c>
      <c r="E322" s="45"/>
      <c r="F322" s="46"/>
      <c r="G322" s="46"/>
      <c r="N322" s="39"/>
    </row>
    <row r="323" spans="3:14" s="1" customFormat="1" ht="15.75" customHeight="1" x14ac:dyDescent="0.25">
      <c r="C323" s="32" t="s">
        <v>11</v>
      </c>
      <c r="D323" s="39">
        <v>1095</v>
      </c>
      <c r="E323" s="45"/>
      <c r="F323" s="46"/>
      <c r="G323" s="46"/>
      <c r="N323" s="39"/>
    </row>
    <row r="324" spans="3:14" s="1" customFormat="1" ht="15.75" customHeight="1" x14ac:dyDescent="0.25">
      <c r="C324" s="32" t="s">
        <v>14</v>
      </c>
      <c r="D324" s="39">
        <v>883</v>
      </c>
      <c r="E324" s="45"/>
      <c r="F324" s="46"/>
      <c r="G324" s="46"/>
      <c r="N324" s="39"/>
    </row>
    <row r="325" spans="3:14" s="1" customFormat="1" ht="15.75" customHeight="1" x14ac:dyDescent="0.25">
      <c r="C325" s="32" t="s">
        <v>1016</v>
      </c>
      <c r="D325" s="39">
        <v>986</v>
      </c>
      <c r="E325" s="45"/>
      <c r="F325" s="46"/>
      <c r="G325" s="46"/>
      <c r="N325" s="39"/>
    </row>
    <row r="326" spans="3:14" s="1" customFormat="1" ht="15.75" customHeight="1" x14ac:dyDescent="0.25">
      <c r="C326" s="32" t="s">
        <v>1017</v>
      </c>
      <c r="D326" s="39">
        <v>1912</v>
      </c>
      <c r="E326" s="45"/>
      <c r="F326" s="46"/>
      <c r="G326" s="46"/>
      <c r="N326" s="39"/>
    </row>
    <row r="327" spans="3:14" s="1" customFormat="1" ht="15.75" customHeight="1" x14ac:dyDescent="0.25">
      <c r="C327" s="32" t="s">
        <v>609</v>
      </c>
      <c r="D327" s="39">
        <v>1022</v>
      </c>
      <c r="E327" s="45"/>
      <c r="F327" s="46"/>
      <c r="G327" s="46"/>
      <c r="N327" s="39"/>
    </row>
    <row r="328" spans="3:14" s="1" customFormat="1" ht="15.75" customHeight="1" x14ac:dyDescent="0.25">
      <c r="C328" s="32" t="s">
        <v>1018</v>
      </c>
      <c r="D328" s="39">
        <v>1323</v>
      </c>
      <c r="E328" s="45"/>
      <c r="F328" s="46"/>
      <c r="G328" s="46"/>
      <c r="N328" s="39"/>
    </row>
    <row r="329" spans="3:14" s="1" customFormat="1" ht="15.75" customHeight="1" x14ac:dyDescent="0.25">
      <c r="C329" s="32" t="s">
        <v>1019</v>
      </c>
      <c r="D329" s="39">
        <v>1804</v>
      </c>
      <c r="E329" s="45"/>
      <c r="F329" s="46"/>
      <c r="G329" s="46"/>
      <c r="N329" s="39"/>
    </row>
    <row r="330" spans="3:14" s="1" customFormat="1" ht="15.75" customHeight="1" x14ac:dyDescent="0.25">
      <c r="C330" s="32" t="s">
        <v>1020</v>
      </c>
      <c r="D330" s="39">
        <v>700</v>
      </c>
      <c r="E330" s="45"/>
      <c r="F330" s="46"/>
      <c r="G330" s="46"/>
      <c r="N330" s="39"/>
    </row>
    <row r="331" spans="3:14" s="1" customFormat="1" ht="15.75" customHeight="1" x14ac:dyDescent="0.25">
      <c r="C331" s="32" t="s">
        <v>1021</v>
      </c>
      <c r="D331" s="39">
        <v>1116</v>
      </c>
      <c r="E331" s="45"/>
      <c r="F331" s="46"/>
      <c r="G331" s="46"/>
      <c r="N331" s="39"/>
    </row>
    <row r="332" spans="3:14" s="1" customFormat="1" ht="15.75" customHeight="1" x14ac:dyDescent="0.25">
      <c r="C332" s="32"/>
      <c r="D332" s="39"/>
      <c r="E332" s="45"/>
      <c r="F332" s="46"/>
      <c r="G332" s="46"/>
      <c r="N332" s="39"/>
    </row>
    <row r="333" spans="3:14" s="1" customFormat="1" ht="15.75" customHeight="1" x14ac:dyDescent="0.25">
      <c r="C333" s="31" t="s">
        <v>2423</v>
      </c>
      <c r="D333" s="38">
        <f>SUM(D334:D365)</f>
        <v>26403</v>
      </c>
      <c r="E333" s="45"/>
      <c r="F333" s="46"/>
      <c r="G333" s="46"/>
      <c r="N333" s="38"/>
    </row>
    <row r="334" spans="3:14" s="1" customFormat="1" ht="15.75" customHeight="1" x14ac:dyDescent="0.25">
      <c r="C334" s="32" t="s">
        <v>42</v>
      </c>
      <c r="D334" s="39">
        <v>1165</v>
      </c>
      <c r="E334" s="45"/>
      <c r="F334" s="46"/>
      <c r="G334" s="46"/>
      <c r="N334" s="39"/>
    </row>
    <row r="335" spans="3:14" s="1" customFormat="1" ht="15.75" customHeight="1" x14ac:dyDescent="0.25">
      <c r="C335" s="32" t="s">
        <v>1022</v>
      </c>
      <c r="D335" s="39">
        <v>170</v>
      </c>
      <c r="E335" s="45"/>
      <c r="F335" s="46"/>
      <c r="G335" s="46"/>
      <c r="N335" s="39"/>
    </row>
    <row r="336" spans="3:14" s="1" customFormat="1" ht="15.75" customHeight="1" x14ac:dyDescent="0.25">
      <c r="C336" s="32" t="s">
        <v>1023</v>
      </c>
      <c r="D336" s="39">
        <v>894</v>
      </c>
      <c r="E336" s="45"/>
      <c r="F336" s="46"/>
      <c r="G336" s="46"/>
      <c r="N336" s="39"/>
    </row>
    <row r="337" spans="3:14" s="1" customFormat="1" ht="15.75" customHeight="1" x14ac:dyDescent="0.25">
      <c r="C337" s="32" t="s">
        <v>1024</v>
      </c>
      <c r="D337" s="39">
        <v>693</v>
      </c>
      <c r="E337" s="45"/>
      <c r="F337" s="46"/>
      <c r="G337" s="46"/>
      <c r="N337" s="39"/>
    </row>
    <row r="338" spans="3:14" s="1" customFormat="1" ht="15.75" customHeight="1" x14ac:dyDescent="0.25">
      <c r="C338" s="32" t="s">
        <v>1025</v>
      </c>
      <c r="D338" s="39">
        <v>384</v>
      </c>
      <c r="E338" s="45"/>
      <c r="F338" s="46"/>
      <c r="G338" s="46"/>
      <c r="N338" s="39"/>
    </row>
    <row r="339" spans="3:14" s="1" customFormat="1" ht="15.75" customHeight="1" x14ac:dyDescent="0.25">
      <c r="C339" s="32" t="s">
        <v>1026</v>
      </c>
      <c r="D339" s="39">
        <v>703</v>
      </c>
      <c r="E339" s="45"/>
      <c r="F339" s="46"/>
      <c r="G339" s="46"/>
      <c r="N339" s="39"/>
    </row>
    <row r="340" spans="3:14" s="1" customFormat="1" ht="15.75" customHeight="1" x14ac:dyDescent="0.25">
      <c r="C340" s="32" t="s">
        <v>1027</v>
      </c>
      <c r="D340" s="39">
        <v>1587</v>
      </c>
      <c r="E340" s="45"/>
      <c r="F340" s="46"/>
      <c r="G340" s="46"/>
      <c r="N340" s="39"/>
    </row>
    <row r="341" spans="3:14" s="1" customFormat="1" ht="15.75" customHeight="1" x14ac:dyDescent="0.25">
      <c r="C341" s="32" t="s">
        <v>28</v>
      </c>
      <c r="D341" s="39">
        <v>513</v>
      </c>
      <c r="E341" s="45"/>
      <c r="F341" s="46"/>
      <c r="G341" s="46"/>
      <c r="N341" s="39"/>
    </row>
    <row r="342" spans="3:14" s="1" customFormat="1" ht="15.75" customHeight="1" x14ac:dyDescent="0.25">
      <c r="C342" s="32" t="s">
        <v>1028</v>
      </c>
      <c r="D342" s="39">
        <v>1087</v>
      </c>
      <c r="E342" s="45"/>
      <c r="F342" s="47"/>
      <c r="G342" s="46"/>
      <c r="N342" s="39"/>
    </row>
    <row r="343" spans="3:14" s="1" customFormat="1" ht="15.75" customHeight="1" x14ac:dyDescent="0.25">
      <c r="C343" s="32" t="s">
        <v>1029</v>
      </c>
      <c r="D343" s="39">
        <v>264</v>
      </c>
      <c r="E343" s="45"/>
      <c r="F343" s="46"/>
      <c r="G343" s="46"/>
      <c r="N343" s="39"/>
    </row>
    <row r="344" spans="3:14" s="1" customFormat="1" ht="15.75" customHeight="1" x14ac:dyDescent="0.25">
      <c r="C344" s="32" t="s">
        <v>1030</v>
      </c>
      <c r="D344" s="39">
        <v>1174</v>
      </c>
      <c r="E344" s="45"/>
      <c r="F344" s="46"/>
      <c r="G344" s="46"/>
      <c r="N344" s="39"/>
    </row>
    <row r="345" spans="3:14" s="1" customFormat="1" ht="15.75" customHeight="1" x14ac:dyDescent="0.25">
      <c r="C345" s="32" t="s">
        <v>1031</v>
      </c>
      <c r="D345" s="39">
        <v>752</v>
      </c>
      <c r="E345" s="45"/>
      <c r="F345" s="46"/>
      <c r="G345" s="46"/>
      <c r="N345" s="39"/>
    </row>
    <row r="346" spans="3:14" s="1" customFormat="1" ht="15.75" customHeight="1" x14ac:dyDescent="0.25">
      <c r="C346" s="32" t="s">
        <v>1032</v>
      </c>
      <c r="D346" s="39">
        <v>702</v>
      </c>
      <c r="E346" s="45"/>
      <c r="F346" s="46"/>
      <c r="G346" s="46"/>
      <c r="N346" s="39"/>
    </row>
    <row r="347" spans="3:14" s="1" customFormat="1" ht="15.75" customHeight="1" x14ac:dyDescent="0.25">
      <c r="C347" s="32" t="s">
        <v>1033</v>
      </c>
      <c r="D347" s="39">
        <v>291</v>
      </c>
      <c r="E347" s="45"/>
      <c r="F347" s="46"/>
      <c r="G347" s="46"/>
      <c r="N347" s="39"/>
    </row>
    <row r="348" spans="3:14" s="1" customFormat="1" ht="15.75" customHeight="1" x14ac:dyDescent="0.25">
      <c r="C348" s="32" t="s">
        <v>1034</v>
      </c>
      <c r="D348" s="39">
        <v>1087</v>
      </c>
      <c r="E348" s="45"/>
      <c r="F348" s="46"/>
      <c r="G348" s="46"/>
      <c r="N348" s="39"/>
    </row>
    <row r="349" spans="3:14" s="1" customFormat="1" ht="15.75" customHeight="1" x14ac:dyDescent="0.25">
      <c r="C349" s="32" t="s">
        <v>1035</v>
      </c>
      <c r="D349" s="39">
        <v>690</v>
      </c>
      <c r="E349" s="45"/>
      <c r="F349" s="46"/>
      <c r="G349" s="46"/>
      <c r="N349" s="39"/>
    </row>
    <row r="350" spans="3:14" s="1" customFormat="1" ht="15.75" customHeight="1" x14ac:dyDescent="0.25">
      <c r="C350" s="32" t="s">
        <v>1036</v>
      </c>
      <c r="D350" s="39">
        <v>107</v>
      </c>
      <c r="E350" s="45"/>
      <c r="F350" s="46"/>
      <c r="G350" s="46"/>
      <c r="N350" s="39"/>
    </row>
    <row r="351" spans="3:14" s="1" customFormat="1" ht="15.75" customHeight="1" x14ac:dyDescent="0.25">
      <c r="C351" s="32" t="s">
        <v>1037</v>
      </c>
      <c r="D351" s="39">
        <v>954</v>
      </c>
      <c r="E351" s="45"/>
      <c r="F351" s="46"/>
      <c r="G351" s="46"/>
      <c r="N351" s="39"/>
    </row>
    <row r="352" spans="3:14" s="1" customFormat="1" ht="15.75" customHeight="1" x14ac:dyDescent="0.25">
      <c r="C352" s="32" t="s">
        <v>1038</v>
      </c>
      <c r="D352" s="39">
        <v>2207</v>
      </c>
      <c r="E352" s="45"/>
      <c r="F352" s="46"/>
      <c r="G352" s="46"/>
      <c r="N352" s="39"/>
    </row>
    <row r="353" spans="3:14" s="1" customFormat="1" ht="15.75" customHeight="1" x14ac:dyDescent="0.25">
      <c r="C353" s="32" t="s">
        <v>1039</v>
      </c>
      <c r="D353" s="39">
        <v>1525</v>
      </c>
      <c r="E353" s="45"/>
      <c r="F353" s="46"/>
      <c r="G353" s="46"/>
      <c r="N353" s="39"/>
    </row>
    <row r="354" spans="3:14" s="1" customFormat="1" ht="15.75" customHeight="1" x14ac:dyDescent="0.25">
      <c r="C354" s="32" t="s">
        <v>48</v>
      </c>
      <c r="D354" s="39">
        <v>2123</v>
      </c>
      <c r="E354" s="45"/>
      <c r="F354" s="46"/>
      <c r="G354" s="46"/>
      <c r="N354" s="39"/>
    </row>
    <row r="355" spans="3:14" s="1" customFormat="1" ht="15.75" customHeight="1" x14ac:dyDescent="0.25">
      <c r="C355" s="32" t="s">
        <v>83</v>
      </c>
      <c r="D355" s="39">
        <v>476</v>
      </c>
      <c r="E355" s="45"/>
      <c r="F355" s="46"/>
      <c r="G355" s="47"/>
      <c r="N355" s="39"/>
    </row>
    <row r="356" spans="3:14" s="1" customFormat="1" ht="15.75" customHeight="1" x14ac:dyDescent="0.25">
      <c r="C356" s="32" t="s">
        <v>10</v>
      </c>
      <c r="D356" s="39">
        <v>1042</v>
      </c>
      <c r="E356" s="45"/>
      <c r="F356" s="46"/>
      <c r="G356" s="46"/>
      <c r="N356" s="39"/>
    </row>
    <row r="357" spans="3:14" s="1" customFormat="1" ht="15.75" customHeight="1" x14ac:dyDescent="0.25">
      <c r="C357" s="32" t="s">
        <v>207</v>
      </c>
      <c r="D357" s="39">
        <v>301</v>
      </c>
      <c r="E357" s="45"/>
      <c r="F357" s="46"/>
      <c r="G357" s="46"/>
      <c r="N357" s="39"/>
    </row>
    <row r="358" spans="3:14" s="1" customFormat="1" ht="15.75" customHeight="1" x14ac:dyDescent="0.25">
      <c r="C358" s="32" t="s">
        <v>1040</v>
      </c>
      <c r="D358" s="39">
        <v>694</v>
      </c>
      <c r="E358" s="45"/>
      <c r="F358" s="46"/>
      <c r="G358" s="46"/>
      <c r="N358" s="39"/>
    </row>
    <row r="359" spans="3:14" s="1" customFormat="1" ht="15.75" customHeight="1" x14ac:dyDescent="0.25">
      <c r="C359" s="32" t="s">
        <v>1041</v>
      </c>
      <c r="D359" s="39">
        <v>220</v>
      </c>
      <c r="E359" s="45"/>
      <c r="F359" s="46"/>
      <c r="G359" s="46"/>
      <c r="N359" s="39"/>
    </row>
    <row r="360" spans="3:14" s="1" customFormat="1" ht="15.75" customHeight="1" x14ac:dyDescent="0.25">
      <c r="C360" s="32" t="s">
        <v>2545</v>
      </c>
      <c r="D360" s="39">
        <v>595</v>
      </c>
      <c r="E360" s="45"/>
      <c r="F360" s="46"/>
      <c r="G360" s="46"/>
      <c r="N360" s="39"/>
    </row>
    <row r="361" spans="3:14" s="1" customFormat="1" ht="15.75" customHeight="1" x14ac:dyDescent="0.25">
      <c r="C361" s="32" t="s">
        <v>1042</v>
      </c>
      <c r="D361" s="39">
        <v>2324</v>
      </c>
      <c r="E361" s="45"/>
      <c r="F361" s="46"/>
      <c r="G361" s="46"/>
      <c r="N361" s="39"/>
    </row>
    <row r="362" spans="3:14" s="1" customFormat="1" ht="15.75" customHeight="1" x14ac:dyDescent="0.25">
      <c r="C362" s="32" t="s">
        <v>1043</v>
      </c>
      <c r="D362" s="39">
        <v>429</v>
      </c>
      <c r="E362" s="45"/>
      <c r="F362" s="46"/>
      <c r="G362" s="46"/>
      <c r="N362" s="39"/>
    </row>
    <row r="363" spans="3:14" s="1" customFormat="1" ht="15.75" customHeight="1" x14ac:dyDescent="0.25">
      <c r="C363" s="32" t="s">
        <v>1044</v>
      </c>
      <c r="D363" s="39">
        <v>423</v>
      </c>
      <c r="E363" s="45"/>
      <c r="F363" s="46"/>
      <c r="G363" s="46"/>
      <c r="N363" s="39"/>
    </row>
    <row r="364" spans="3:14" s="1" customFormat="1" ht="15.75" customHeight="1" x14ac:dyDescent="0.25">
      <c r="C364" s="32" t="s">
        <v>1045</v>
      </c>
      <c r="D364" s="39">
        <v>505</v>
      </c>
      <c r="E364" s="45"/>
      <c r="F364" s="46"/>
      <c r="G364" s="46"/>
      <c r="N364" s="39"/>
    </row>
    <row r="365" spans="3:14" s="1" customFormat="1" ht="15.75" customHeight="1" x14ac:dyDescent="0.25">
      <c r="C365" s="32" t="s">
        <v>1046</v>
      </c>
      <c r="D365" s="39">
        <v>322</v>
      </c>
      <c r="E365" s="45"/>
      <c r="F365" s="46"/>
      <c r="G365" s="46"/>
      <c r="N365" s="39"/>
    </row>
    <row r="366" spans="3:14" s="1" customFormat="1" ht="15.75" customHeight="1" x14ac:dyDescent="0.25">
      <c r="C366" s="32"/>
      <c r="D366" s="39"/>
      <c r="E366" s="45"/>
      <c r="F366" s="46"/>
      <c r="G366" s="46"/>
      <c r="N366" s="39"/>
    </row>
    <row r="367" spans="3:14" s="1" customFormat="1" ht="15.75" customHeight="1" x14ac:dyDescent="0.25">
      <c r="C367" s="31" t="s">
        <v>2424</v>
      </c>
      <c r="D367" s="38">
        <f>SUM(D368:D375)</f>
        <v>11584</v>
      </c>
      <c r="E367" s="45"/>
      <c r="F367" s="46"/>
      <c r="G367" s="46"/>
      <c r="N367" s="38"/>
    </row>
    <row r="368" spans="3:14" s="1" customFormat="1" ht="15.75" customHeight="1" x14ac:dyDescent="0.25">
      <c r="C368" s="32" t="s">
        <v>1047</v>
      </c>
      <c r="D368" s="39">
        <v>1876</v>
      </c>
      <c r="E368" s="45"/>
      <c r="F368" s="46"/>
      <c r="G368" s="46"/>
      <c r="N368" s="39"/>
    </row>
    <row r="369" spans="3:14" s="1" customFormat="1" ht="15.75" customHeight="1" x14ac:dyDescent="0.25">
      <c r="C369" s="32" t="s">
        <v>1048</v>
      </c>
      <c r="D369" s="39">
        <v>1289</v>
      </c>
      <c r="E369" s="45"/>
      <c r="F369" s="46"/>
      <c r="G369" s="46"/>
      <c r="N369" s="39"/>
    </row>
    <row r="370" spans="3:14" s="1" customFormat="1" ht="15.75" customHeight="1" x14ac:dyDescent="0.25">
      <c r="C370" s="32" t="s">
        <v>1049</v>
      </c>
      <c r="D370" s="39">
        <v>1254</v>
      </c>
      <c r="E370" s="45"/>
      <c r="F370" s="46"/>
      <c r="G370" s="46"/>
      <c r="N370" s="39"/>
    </row>
    <row r="371" spans="3:14" s="1" customFormat="1" ht="15.75" customHeight="1" x14ac:dyDescent="0.25">
      <c r="C371" s="32" t="s">
        <v>1050</v>
      </c>
      <c r="D371" s="39">
        <v>1823</v>
      </c>
      <c r="E371" s="45"/>
      <c r="F371" s="46"/>
      <c r="G371" s="46"/>
      <c r="N371" s="39"/>
    </row>
    <row r="372" spans="3:14" s="1" customFormat="1" ht="15.75" customHeight="1" x14ac:dyDescent="0.25">
      <c r="C372" s="32" t="s">
        <v>1051</v>
      </c>
      <c r="D372" s="39">
        <v>530</v>
      </c>
      <c r="E372" s="45"/>
      <c r="F372" s="46"/>
      <c r="G372" s="46"/>
      <c r="N372" s="39"/>
    </row>
    <row r="373" spans="3:14" s="1" customFormat="1" ht="15.75" customHeight="1" x14ac:dyDescent="0.25">
      <c r="C373" s="32" t="s">
        <v>1052</v>
      </c>
      <c r="D373" s="39">
        <v>2252</v>
      </c>
      <c r="E373" s="45"/>
      <c r="F373" s="46"/>
      <c r="G373" s="46"/>
      <c r="N373" s="39"/>
    </row>
    <row r="374" spans="3:14" s="1" customFormat="1" ht="15.75" customHeight="1" x14ac:dyDescent="0.25">
      <c r="C374" s="32" t="s">
        <v>1053</v>
      </c>
      <c r="D374" s="39">
        <v>1323</v>
      </c>
      <c r="E374" s="45"/>
      <c r="F374" s="46"/>
      <c r="G374" s="46"/>
      <c r="N374" s="39"/>
    </row>
    <row r="375" spans="3:14" s="1" customFormat="1" ht="15.75" customHeight="1" x14ac:dyDescent="0.25">
      <c r="C375" s="32" t="s">
        <v>1054</v>
      </c>
      <c r="D375" s="39">
        <v>1237</v>
      </c>
      <c r="E375" s="45"/>
      <c r="F375" s="46"/>
      <c r="G375" s="46"/>
      <c r="N375" s="39"/>
    </row>
    <row r="376" spans="3:14" s="1" customFormat="1" ht="15.75" customHeight="1" x14ac:dyDescent="0.25">
      <c r="C376" s="32"/>
      <c r="D376" s="39"/>
      <c r="E376" s="45"/>
      <c r="F376" s="46"/>
      <c r="G376" s="46"/>
      <c r="N376" s="39"/>
    </row>
    <row r="377" spans="3:14" s="1" customFormat="1" ht="15.75" customHeight="1" x14ac:dyDescent="0.25">
      <c r="C377" s="31" t="s">
        <v>2425</v>
      </c>
      <c r="D377" s="38">
        <f>SUM(D378:D400)</f>
        <v>29436</v>
      </c>
      <c r="E377" s="45"/>
      <c r="F377" s="46"/>
      <c r="G377" s="46"/>
      <c r="N377" s="38"/>
    </row>
    <row r="378" spans="3:14" s="1" customFormat="1" ht="15.75" customHeight="1" x14ac:dyDescent="0.25">
      <c r="C378" s="32" t="s">
        <v>1055</v>
      </c>
      <c r="D378" s="39">
        <v>1280</v>
      </c>
      <c r="E378" s="45"/>
      <c r="F378" s="46"/>
      <c r="G378" s="46"/>
      <c r="N378" s="39"/>
    </row>
    <row r="379" spans="3:14" s="1" customFormat="1" ht="15.75" customHeight="1" x14ac:dyDescent="0.25">
      <c r="C379" s="32" t="s">
        <v>99</v>
      </c>
      <c r="D379" s="39">
        <v>2068</v>
      </c>
      <c r="E379" s="45"/>
      <c r="F379" s="46"/>
      <c r="G379" s="46"/>
      <c r="N379" s="39"/>
    </row>
    <row r="380" spans="3:14" s="1" customFormat="1" ht="15.75" customHeight="1" x14ac:dyDescent="0.25">
      <c r="C380" s="32" t="s">
        <v>1056</v>
      </c>
      <c r="D380" s="39">
        <v>1065</v>
      </c>
      <c r="E380" s="45"/>
      <c r="F380" s="46"/>
      <c r="G380" s="46"/>
      <c r="N380" s="39"/>
    </row>
    <row r="381" spans="3:14" s="1" customFormat="1" ht="15.75" customHeight="1" x14ac:dyDescent="0.25">
      <c r="C381" s="32" t="s">
        <v>169</v>
      </c>
      <c r="D381" s="39">
        <v>720</v>
      </c>
      <c r="E381" s="45"/>
      <c r="F381" s="46"/>
      <c r="G381" s="46"/>
      <c r="N381" s="39"/>
    </row>
    <row r="382" spans="3:14" s="1" customFormat="1" ht="15.75" customHeight="1" x14ac:dyDescent="0.25">
      <c r="C382" s="32" t="s">
        <v>1057</v>
      </c>
      <c r="D382" s="39">
        <v>539</v>
      </c>
      <c r="E382" s="45"/>
      <c r="F382" s="46"/>
      <c r="G382" s="46"/>
      <c r="N382" s="39"/>
    </row>
    <row r="383" spans="3:14" s="1" customFormat="1" ht="15.75" customHeight="1" x14ac:dyDescent="0.25">
      <c r="C383" s="32" t="s">
        <v>1058</v>
      </c>
      <c r="D383" s="39">
        <v>722</v>
      </c>
      <c r="E383" s="45"/>
      <c r="F383" s="46"/>
      <c r="G383" s="46"/>
      <c r="N383" s="39"/>
    </row>
    <row r="384" spans="3:14" s="1" customFormat="1" ht="15.75" customHeight="1" x14ac:dyDescent="0.25">
      <c r="C384" s="32" t="s">
        <v>1059</v>
      </c>
      <c r="D384" s="39">
        <v>757</v>
      </c>
      <c r="E384" s="45"/>
      <c r="F384" s="46"/>
      <c r="G384" s="46"/>
      <c r="N384" s="39"/>
    </row>
    <row r="385" spans="3:14" s="1" customFormat="1" ht="15.75" customHeight="1" x14ac:dyDescent="0.25">
      <c r="C385" s="32" t="s">
        <v>1060</v>
      </c>
      <c r="D385" s="39">
        <v>583</v>
      </c>
      <c r="E385" s="45"/>
      <c r="F385" s="46"/>
      <c r="G385" s="46"/>
      <c r="N385" s="39"/>
    </row>
    <row r="386" spans="3:14" s="1" customFormat="1" ht="15.75" customHeight="1" x14ac:dyDescent="0.25">
      <c r="C386" s="32" t="s">
        <v>40</v>
      </c>
      <c r="D386" s="39">
        <v>1277</v>
      </c>
      <c r="E386" s="45"/>
      <c r="F386" s="46"/>
      <c r="G386" s="46"/>
      <c r="N386" s="39"/>
    </row>
    <row r="387" spans="3:14" s="1" customFormat="1" ht="15.75" customHeight="1" x14ac:dyDescent="0.25">
      <c r="C387" s="32" t="s">
        <v>1061</v>
      </c>
      <c r="D387" s="39">
        <v>1538</v>
      </c>
      <c r="E387" s="45"/>
      <c r="F387" s="46"/>
      <c r="G387" s="46"/>
      <c r="N387" s="39"/>
    </row>
    <row r="388" spans="3:14" s="1" customFormat="1" ht="15.75" customHeight="1" x14ac:dyDescent="0.25">
      <c r="C388" s="32" t="s">
        <v>111</v>
      </c>
      <c r="D388" s="39">
        <v>2230</v>
      </c>
      <c r="E388" s="45"/>
      <c r="F388" s="46"/>
      <c r="G388" s="46"/>
      <c r="N388" s="39"/>
    </row>
    <row r="389" spans="3:14" s="1" customFormat="1" ht="15.75" customHeight="1" x14ac:dyDescent="0.25">
      <c r="C389" s="32" t="s">
        <v>1062</v>
      </c>
      <c r="D389" s="39">
        <v>822</v>
      </c>
      <c r="E389" s="45"/>
      <c r="F389" s="46"/>
      <c r="G389" s="46"/>
      <c r="N389" s="39"/>
    </row>
    <row r="390" spans="3:14" s="1" customFormat="1" ht="15.75" customHeight="1" x14ac:dyDescent="0.25">
      <c r="C390" s="32" t="s">
        <v>766</v>
      </c>
      <c r="D390" s="39">
        <v>1777</v>
      </c>
      <c r="E390" s="45"/>
      <c r="F390" s="46"/>
      <c r="G390" s="46"/>
      <c r="N390" s="39"/>
    </row>
    <row r="391" spans="3:14" s="1" customFormat="1" ht="15.75" customHeight="1" x14ac:dyDescent="0.25">
      <c r="C391" s="32" t="s">
        <v>24</v>
      </c>
      <c r="D391" s="39">
        <v>1698</v>
      </c>
      <c r="E391" s="45"/>
      <c r="F391" s="46"/>
      <c r="G391" s="46"/>
      <c r="N391" s="39"/>
    </row>
    <row r="392" spans="3:14" s="1" customFormat="1" ht="15.75" customHeight="1" x14ac:dyDescent="0.25">
      <c r="C392" s="32" t="s">
        <v>25</v>
      </c>
      <c r="D392" s="39">
        <v>1023</v>
      </c>
      <c r="E392" s="45"/>
      <c r="F392" s="46"/>
      <c r="G392" s="46"/>
      <c r="N392" s="39"/>
    </row>
    <row r="393" spans="3:14" s="1" customFormat="1" ht="15.75" customHeight="1" x14ac:dyDescent="0.25">
      <c r="C393" s="32" t="s">
        <v>26</v>
      </c>
      <c r="D393" s="39">
        <v>721</v>
      </c>
      <c r="E393" s="45"/>
      <c r="F393" s="46"/>
      <c r="G393" s="46"/>
      <c r="N393" s="39"/>
    </row>
    <row r="394" spans="3:14" s="1" customFormat="1" ht="15.75" customHeight="1" x14ac:dyDescent="0.25">
      <c r="C394" s="32" t="s">
        <v>27</v>
      </c>
      <c r="D394" s="39">
        <v>2713</v>
      </c>
      <c r="E394" s="45"/>
      <c r="F394" s="46"/>
      <c r="G394" s="46"/>
      <c r="N394" s="39"/>
    </row>
    <row r="395" spans="3:14" s="1" customFormat="1" ht="15.75" customHeight="1" x14ac:dyDescent="0.25">
      <c r="C395" s="32" t="s">
        <v>140</v>
      </c>
      <c r="D395" s="39">
        <v>701</v>
      </c>
      <c r="E395" s="45"/>
      <c r="F395" s="46"/>
      <c r="G395" s="46"/>
      <c r="N395" s="39"/>
    </row>
    <row r="396" spans="3:14" s="1" customFormat="1" ht="15.75" customHeight="1" x14ac:dyDescent="0.25">
      <c r="C396" s="32" t="s">
        <v>83</v>
      </c>
      <c r="D396" s="39">
        <v>660</v>
      </c>
      <c r="E396" s="45"/>
      <c r="F396" s="46"/>
      <c r="G396" s="46"/>
      <c r="N396" s="39"/>
    </row>
    <row r="397" spans="3:14" s="1" customFormat="1" ht="15.75" customHeight="1" x14ac:dyDescent="0.25">
      <c r="C397" s="32" t="s">
        <v>11</v>
      </c>
      <c r="D397" s="39">
        <v>1605</v>
      </c>
      <c r="E397" s="45"/>
      <c r="F397" s="46"/>
      <c r="G397" s="46"/>
      <c r="N397" s="39"/>
    </row>
    <row r="398" spans="3:14" s="1" customFormat="1" ht="15.75" customHeight="1" x14ac:dyDescent="0.25">
      <c r="C398" s="32" t="s">
        <v>1063</v>
      </c>
      <c r="D398" s="39">
        <v>2163</v>
      </c>
      <c r="E398" s="45"/>
      <c r="F398" s="46"/>
      <c r="G398" s="46"/>
      <c r="N398" s="39"/>
    </row>
    <row r="399" spans="3:14" s="1" customFormat="1" ht="15.75" customHeight="1" x14ac:dyDescent="0.25">
      <c r="C399" s="32" t="s">
        <v>1064</v>
      </c>
      <c r="D399" s="39">
        <v>852</v>
      </c>
      <c r="E399" s="45"/>
      <c r="F399" s="46"/>
      <c r="G399" s="46"/>
      <c r="N399" s="39"/>
    </row>
    <row r="400" spans="3:14" s="1" customFormat="1" ht="15.75" customHeight="1" x14ac:dyDescent="0.25">
      <c r="C400" s="32" t="s">
        <v>1065</v>
      </c>
      <c r="D400" s="39">
        <v>1922</v>
      </c>
      <c r="E400" s="45"/>
      <c r="F400" s="46"/>
      <c r="G400" s="46"/>
      <c r="N400" s="39"/>
    </row>
    <row r="401" spans="3:14" s="1" customFormat="1" ht="15.75" customHeight="1" x14ac:dyDescent="0.25">
      <c r="C401" s="32"/>
      <c r="D401" s="39"/>
      <c r="E401" s="45"/>
      <c r="F401" s="46"/>
      <c r="G401" s="46"/>
      <c r="N401" s="39"/>
    </row>
    <row r="402" spans="3:14" s="1" customFormat="1" ht="15.75" customHeight="1" x14ac:dyDescent="0.25">
      <c r="C402" s="32"/>
      <c r="D402" s="39"/>
      <c r="E402" s="45"/>
      <c r="F402" s="46"/>
      <c r="G402" s="46"/>
      <c r="N402" s="39"/>
    </row>
    <row r="403" spans="3:14" s="1" customFormat="1" ht="15.75" customHeight="1" x14ac:dyDescent="0.25">
      <c r="C403" s="31" t="s">
        <v>2426</v>
      </c>
      <c r="D403" s="38">
        <f>SUM(D404:D437)</f>
        <v>71368</v>
      </c>
      <c r="E403" s="45"/>
      <c r="F403" s="46"/>
      <c r="G403" s="46"/>
      <c r="N403" s="38"/>
    </row>
    <row r="404" spans="3:14" s="1" customFormat="1" ht="15.75" customHeight="1" x14ac:dyDescent="0.25">
      <c r="C404" s="32" t="s">
        <v>1066</v>
      </c>
      <c r="D404" s="39">
        <v>1988</v>
      </c>
      <c r="E404" s="45"/>
      <c r="F404" s="46"/>
      <c r="G404" s="46"/>
      <c r="N404" s="39"/>
    </row>
    <row r="405" spans="3:14" s="1" customFormat="1" ht="15.75" customHeight="1" x14ac:dyDescent="0.25">
      <c r="C405" s="32" t="s">
        <v>1067</v>
      </c>
      <c r="D405" s="39">
        <v>1398</v>
      </c>
      <c r="E405" s="45"/>
      <c r="F405" s="46"/>
      <c r="G405" s="46"/>
      <c r="N405" s="39"/>
    </row>
    <row r="406" spans="3:14" s="1" customFormat="1" ht="15.75" customHeight="1" x14ac:dyDescent="0.25">
      <c r="C406" s="32" t="s">
        <v>1068</v>
      </c>
      <c r="D406" s="39">
        <v>4344</v>
      </c>
      <c r="E406" s="45"/>
      <c r="F406" s="46"/>
      <c r="G406" s="46"/>
      <c r="N406" s="39"/>
    </row>
    <row r="407" spans="3:14" s="1" customFormat="1" ht="15.75" customHeight="1" x14ac:dyDescent="0.25">
      <c r="C407" s="32" t="s">
        <v>1069</v>
      </c>
      <c r="D407" s="39">
        <v>1606</v>
      </c>
      <c r="E407" s="45"/>
      <c r="F407" s="46"/>
      <c r="G407" s="46"/>
      <c r="N407" s="39"/>
    </row>
    <row r="408" spans="3:14" s="1" customFormat="1" ht="15.75" customHeight="1" x14ac:dyDescent="0.25">
      <c r="C408" s="32" t="s">
        <v>1070</v>
      </c>
      <c r="D408" s="39">
        <v>1852</v>
      </c>
      <c r="E408" s="45"/>
      <c r="F408" s="46"/>
      <c r="G408" s="46"/>
      <c r="N408" s="39"/>
    </row>
    <row r="409" spans="3:14" s="1" customFormat="1" ht="15.75" customHeight="1" x14ac:dyDescent="0.25">
      <c r="C409" s="32" t="s">
        <v>441</v>
      </c>
      <c r="D409" s="39">
        <v>4441</v>
      </c>
      <c r="E409" s="45"/>
      <c r="F409" s="46"/>
      <c r="G409" s="46"/>
      <c r="N409" s="39"/>
    </row>
    <row r="410" spans="3:14" s="1" customFormat="1" ht="15.75" customHeight="1" x14ac:dyDescent="0.25">
      <c r="C410" s="32" t="s">
        <v>1071</v>
      </c>
      <c r="D410" s="39">
        <v>2797</v>
      </c>
      <c r="E410" s="45"/>
      <c r="F410" s="46"/>
      <c r="G410" s="46"/>
      <c r="N410" s="39"/>
    </row>
    <row r="411" spans="3:14" s="1" customFormat="1" ht="15.75" customHeight="1" x14ac:dyDescent="0.25">
      <c r="C411" s="32" t="s">
        <v>1072</v>
      </c>
      <c r="D411" s="39">
        <v>4551</v>
      </c>
      <c r="E411" s="45"/>
      <c r="F411" s="46"/>
      <c r="G411" s="46"/>
      <c r="N411" s="39"/>
    </row>
    <row r="412" spans="3:14" s="1" customFormat="1" ht="15.75" customHeight="1" x14ac:dyDescent="0.25">
      <c r="C412" s="32" t="s">
        <v>1073</v>
      </c>
      <c r="D412" s="39">
        <v>3090</v>
      </c>
      <c r="E412" s="45"/>
      <c r="F412" s="46"/>
      <c r="G412" s="46"/>
      <c r="N412" s="39"/>
    </row>
    <row r="413" spans="3:14" s="1" customFormat="1" ht="15.75" customHeight="1" x14ac:dyDescent="0.25">
      <c r="C413" s="32" t="s">
        <v>1074</v>
      </c>
      <c r="D413" s="39">
        <v>2348</v>
      </c>
      <c r="E413" s="45"/>
      <c r="F413" s="46"/>
      <c r="G413" s="46"/>
      <c r="N413" s="39"/>
    </row>
    <row r="414" spans="3:14" s="1" customFormat="1" ht="15.75" customHeight="1" x14ac:dyDescent="0.25">
      <c r="C414" s="32" t="s">
        <v>1075</v>
      </c>
      <c r="D414" s="39">
        <v>2022</v>
      </c>
      <c r="E414" s="45"/>
      <c r="F414" s="46"/>
      <c r="G414" s="46"/>
      <c r="N414" s="39"/>
    </row>
    <row r="415" spans="3:14" s="1" customFormat="1" ht="15.75" customHeight="1" x14ac:dyDescent="0.25">
      <c r="C415" s="32" t="s">
        <v>1076</v>
      </c>
      <c r="D415" s="39">
        <v>2442</v>
      </c>
      <c r="E415" s="45"/>
      <c r="F415" s="46"/>
      <c r="G415" s="46"/>
      <c r="N415" s="39"/>
    </row>
    <row r="416" spans="3:14" s="1" customFormat="1" ht="15.75" customHeight="1" x14ac:dyDescent="0.25">
      <c r="C416" s="32" t="s">
        <v>1077</v>
      </c>
      <c r="D416" s="39">
        <v>844</v>
      </c>
      <c r="E416" s="45"/>
      <c r="F416" s="46"/>
      <c r="G416" s="46"/>
      <c r="N416" s="39"/>
    </row>
    <row r="417" spans="3:14" s="1" customFormat="1" ht="15.75" customHeight="1" x14ac:dyDescent="0.25">
      <c r="C417" s="32" t="s">
        <v>1078</v>
      </c>
      <c r="D417" s="39">
        <v>1651</v>
      </c>
      <c r="E417" s="45"/>
      <c r="F417" s="46"/>
      <c r="G417" s="46"/>
      <c r="N417" s="39"/>
    </row>
    <row r="418" spans="3:14" s="1" customFormat="1" ht="15.75" customHeight="1" x14ac:dyDescent="0.25">
      <c r="C418" s="32" t="s">
        <v>1079</v>
      </c>
      <c r="D418" s="39">
        <v>5584</v>
      </c>
      <c r="E418" s="45"/>
      <c r="F418" s="46"/>
      <c r="G418" s="46"/>
      <c r="N418" s="39"/>
    </row>
    <row r="419" spans="3:14" s="1" customFormat="1" ht="15.75" customHeight="1" x14ac:dyDescent="0.25">
      <c r="C419" s="32" t="s">
        <v>1080</v>
      </c>
      <c r="D419" s="39">
        <v>919</v>
      </c>
      <c r="E419" s="45"/>
      <c r="F419" s="46"/>
      <c r="G419" s="46"/>
      <c r="N419" s="39"/>
    </row>
    <row r="420" spans="3:14" s="1" customFormat="1" ht="15.75" customHeight="1" x14ac:dyDescent="0.25">
      <c r="C420" s="32" t="s">
        <v>1081</v>
      </c>
      <c r="D420" s="39">
        <v>1600</v>
      </c>
      <c r="E420" s="45"/>
      <c r="F420" s="46"/>
      <c r="G420" s="46"/>
      <c r="N420" s="39"/>
    </row>
    <row r="421" spans="3:14" s="1" customFormat="1" ht="15.75" customHeight="1" x14ac:dyDescent="0.25">
      <c r="C421" s="32" t="s">
        <v>1082</v>
      </c>
      <c r="D421" s="39">
        <v>1501</v>
      </c>
      <c r="E421" s="45"/>
      <c r="F421" s="46"/>
      <c r="G421" s="46"/>
      <c r="N421" s="39"/>
    </row>
    <row r="422" spans="3:14" s="1" customFormat="1" ht="15.75" customHeight="1" x14ac:dyDescent="0.25">
      <c r="C422" s="32" t="s">
        <v>1083</v>
      </c>
      <c r="D422" s="39">
        <v>623</v>
      </c>
      <c r="E422" s="45"/>
      <c r="F422" s="46"/>
      <c r="G422" s="46"/>
      <c r="N422" s="39"/>
    </row>
    <row r="423" spans="3:14" s="1" customFormat="1" ht="15.75" customHeight="1" x14ac:dyDescent="0.25">
      <c r="C423" s="32" t="s">
        <v>1084</v>
      </c>
      <c r="D423" s="39">
        <v>2563</v>
      </c>
      <c r="E423" s="45"/>
      <c r="F423" s="46"/>
      <c r="G423" s="46"/>
      <c r="N423" s="39"/>
    </row>
    <row r="424" spans="3:14" s="1" customFormat="1" ht="15.75" customHeight="1" x14ac:dyDescent="0.25">
      <c r="C424" s="32" t="s">
        <v>147</v>
      </c>
      <c r="D424" s="39">
        <v>2527</v>
      </c>
      <c r="E424" s="45"/>
      <c r="F424" s="46"/>
      <c r="G424" s="46"/>
      <c r="N424" s="39"/>
    </row>
    <row r="425" spans="3:14" s="1" customFormat="1" ht="15.75" customHeight="1" x14ac:dyDescent="0.25">
      <c r="C425" s="32" t="s">
        <v>1085</v>
      </c>
      <c r="D425" s="39">
        <v>1963</v>
      </c>
      <c r="E425" s="45"/>
      <c r="F425" s="46"/>
      <c r="G425" s="46"/>
      <c r="N425" s="39"/>
    </row>
    <row r="426" spans="3:14" s="1" customFormat="1" ht="15.75" customHeight="1" x14ac:dyDescent="0.25">
      <c r="C426" s="32" t="s">
        <v>1086</v>
      </c>
      <c r="D426" s="39">
        <v>1794</v>
      </c>
      <c r="E426" s="45"/>
      <c r="F426" s="46"/>
      <c r="G426" s="46"/>
      <c r="N426" s="39"/>
    </row>
    <row r="427" spans="3:14" s="1" customFormat="1" ht="15.75" customHeight="1" x14ac:dyDescent="0.25">
      <c r="C427" s="32" t="s">
        <v>1087</v>
      </c>
      <c r="D427" s="39">
        <v>1835</v>
      </c>
      <c r="E427" s="45"/>
      <c r="F427" s="46"/>
      <c r="G427" s="46"/>
      <c r="N427" s="39"/>
    </row>
    <row r="428" spans="3:14" s="1" customFormat="1" ht="15.75" customHeight="1" x14ac:dyDescent="0.25">
      <c r="C428" s="32" t="s">
        <v>869</v>
      </c>
      <c r="D428" s="39">
        <v>1011</v>
      </c>
      <c r="E428" s="45"/>
      <c r="F428" s="46"/>
      <c r="G428" s="46"/>
      <c r="N428" s="39"/>
    </row>
    <row r="429" spans="3:14" s="1" customFormat="1" ht="15.75" customHeight="1" x14ac:dyDescent="0.25">
      <c r="C429" s="32" t="s">
        <v>832</v>
      </c>
      <c r="D429" s="39">
        <v>840</v>
      </c>
      <c r="E429" s="45"/>
      <c r="F429" s="46"/>
      <c r="G429" s="46"/>
      <c r="N429" s="39"/>
    </row>
    <row r="430" spans="3:14" s="1" customFormat="1" ht="15.75" customHeight="1" x14ac:dyDescent="0.25">
      <c r="C430" s="32" t="s">
        <v>1088</v>
      </c>
      <c r="D430" s="39">
        <v>1300</v>
      </c>
      <c r="E430" s="45"/>
      <c r="F430" s="46"/>
      <c r="G430" s="46"/>
      <c r="N430" s="39"/>
    </row>
    <row r="431" spans="3:14" s="1" customFormat="1" ht="15.75" customHeight="1" x14ac:dyDescent="0.25">
      <c r="C431" s="32" t="s">
        <v>1089</v>
      </c>
      <c r="D431" s="39">
        <v>828</v>
      </c>
      <c r="E431" s="45"/>
      <c r="F431" s="46"/>
      <c r="G431" s="46"/>
      <c r="N431" s="39"/>
    </row>
    <row r="432" spans="3:14" s="1" customFormat="1" ht="15.75" customHeight="1" x14ac:dyDescent="0.25">
      <c r="C432" s="32" t="s">
        <v>1090</v>
      </c>
      <c r="D432" s="39">
        <v>1692</v>
      </c>
      <c r="E432" s="45"/>
      <c r="F432" s="46"/>
      <c r="G432" s="46"/>
      <c r="N432" s="39"/>
    </row>
    <row r="433" spans="3:14" s="1" customFormat="1" ht="15.75" customHeight="1" x14ac:dyDescent="0.25">
      <c r="C433" s="32" t="s">
        <v>1091</v>
      </c>
      <c r="D433" s="39">
        <v>694</v>
      </c>
      <c r="E433" s="45"/>
      <c r="F433" s="46"/>
      <c r="G433" s="46"/>
      <c r="N433" s="39"/>
    </row>
    <row r="434" spans="3:14" s="1" customFormat="1" ht="15.75" customHeight="1" x14ac:dyDescent="0.25">
      <c r="C434" s="32" t="s">
        <v>1017</v>
      </c>
      <c r="D434" s="39">
        <v>2279</v>
      </c>
      <c r="E434" s="45"/>
      <c r="F434" s="46"/>
      <c r="G434" s="46"/>
      <c r="N434" s="39"/>
    </row>
    <row r="435" spans="3:14" s="1" customFormat="1" ht="15.75" customHeight="1" x14ac:dyDescent="0.25">
      <c r="C435" s="32" t="s">
        <v>1092</v>
      </c>
      <c r="D435" s="39">
        <v>2722</v>
      </c>
      <c r="E435" s="45"/>
      <c r="F435" s="46"/>
      <c r="G435" s="46"/>
      <c r="N435" s="39"/>
    </row>
    <row r="436" spans="3:14" s="1" customFormat="1" ht="15.75" customHeight="1" x14ac:dyDescent="0.25">
      <c r="C436" s="32" t="s">
        <v>1093</v>
      </c>
      <c r="D436" s="39">
        <v>346</v>
      </c>
      <c r="E436" s="45"/>
      <c r="F436" s="46"/>
      <c r="G436" s="46"/>
      <c r="N436" s="39"/>
    </row>
    <row r="437" spans="3:14" s="1" customFormat="1" ht="15.75" customHeight="1" x14ac:dyDescent="0.25">
      <c r="C437" s="32" t="s">
        <v>1094</v>
      </c>
      <c r="D437" s="39">
        <v>3373</v>
      </c>
      <c r="E437" s="45"/>
      <c r="F437" s="46"/>
      <c r="G437" s="46"/>
      <c r="N437" s="39"/>
    </row>
    <row r="438" spans="3:14" s="1" customFormat="1" ht="15.75" customHeight="1" x14ac:dyDescent="0.25">
      <c r="C438" s="32"/>
      <c r="D438" s="39"/>
      <c r="E438" s="45"/>
      <c r="F438" s="46"/>
      <c r="G438" s="46"/>
      <c r="N438" s="39"/>
    </row>
    <row r="439" spans="3:14" s="1" customFormat="1" ht="15.75" customHeight="1" x14ac:dyDescent="0.25">
      <c r="C439" s="31" t="s">
        <v>2608</v>
      </c>
      <c r="D439" s="38">
        <f>SUM(D440:D475)</f>
        <v>114457</v>
      </c>
      <c r="E439" s="45"/>
      <c r="F439" s="46"/>
      <c r="G439" s="46"/>
      <c r="N439" s="38"/>
    </row>
    <row r="440" spans="3:14" s="1" customFormat="1" ht="15.75" customHeight="1" x14ac:dyDescent="0.25">
      <c r="C440" s="32" t="s">
        <v>62</v>
      </c>
      <c r="D440" s="39">
        <v>812</v>
      </c>
      <c r="E440" s="45"/>
      <c r="F440" s="46"/>
      <c r="G440" s="46"/>
      <c r="N440" s="39"/>
    </row>
    <row r="441" spans="3:14" s="1" customFormat="1" ht="15.75" customHeight="1" x14ac:dyDescent="0.25">
      <c r="C441" s="32" t="s">
        <v>827</v>
      </c>
      <c r="D441" s="39">
        <v>1214</v>
      </c>
      <c r="E441" s="45"/>
      <c r="F441" s="46"/>
      <c r="G441" s="46"/>
      <c r="N441" s="39"/>
    </row>
    <row r="442" spans="3:14" s="1" customFormat="1" ht="15.75" customHeight="1" x14ac:dyDescent="0.25">
      <c r="C442" s="32" t="s">
        <v>1095</v>
      </c>
      <c r="D442" s="39">
        <v>2029</v>
      </c>
      <c r="E442" s="45"/>
      <c r="F442" s="46"/>
      <c r="G442" s="46"/>
      <c r="N442" s="39"/>
    </row>
    <row r="443" spans="3:14" s="1" customFormat="1" ht="15.75" customHeight="1" x14ac:dyDescent="0.25">
      <c r="C443" s="32" t="s">
        <v>389</v>
      </c>
      <c r="D443" s="39">
        <v>2632</v>
      </c>
      <c r="E443" s="45"/>
      <c r="F443" s="46"/>
      <c r="G443" s="46"/>
      <c r="N443" s="39"/>
    </row>
    <row r="444" spans="3:14" s="1" customFormat="1" ht="15.75" customHeight="1" x14ac:dyDescent="0.25">
      <c r="C444" s="32" t="s">
        <v>1096</v>
      </c>
      <c r="D444" s="39">
        <v>1647</v>
      </c>
      <c r="E444" s="45"/>
      <c r="F444" s="46"/>
      <c r="G444" s="46"/>
      <c r="N444" s="39"/>
    </row>
    <row r="445" spans="3:14" s="1" customFormat="1" ht="15.75" customHeight="1" x14ac:dyDescent="0.25">
      <c r="C445" s="32" t="s">
        <v>523</v>
      </c>
      <c r="D445" s="39">
        <v>2564</v>
      </c>
      <c r="E445" s="45"/>
      <c r="F445" s="46"/>
      <c r="G445" s="46"/>
      <c r="N445" s="39"/>
    </row>
    <row r="446" spans="3:14" s="1" customFormat="1" ht="15.75" customHeight="1" x14ac:dyDescent="0.25">
      <c r="C446" s="32" t="s">
        <v>524</v>
      </c>
      <c r="D446" s="39">
        <v>3174</v>
      </c>
      <c r="E446" s="45"/>
      <c r="F446" s="46"/>
      <c r="G446" s="46"/>
      <c r="N446" s="39"/>
    </row>
    <row r="447" spans="3:14" s="1" customFormat="1" ht="15.75" customHeight="1" x14ac:dyDescent="0.25">
      <c r="C447" s="32" t="s">
        <v>1097</v>
      </c>
      <c r="D447" s="39">
        <v>2108</v>
      </c>
      <c r="E447" s="45"/>
      <c r="F447" s="46"/>
      <c r="G447" s="46"/>
      <c r="N447" s="39"/>
    </row>
    <row r="448" spans="3:14" s="1" customFormat="1" ht="15.75" customHeight="1" x14ac:dyDescent="0.25">
      <c r="C448" s="32" t="s">
        <v>864</v>
      </c>
      <c r="D448" s="39">
        <v>897</v>
      </c>
      <c r="E448" s="45"/>
      <c r="F448" s="46"/>
      <c r="G448" s="46"/>
      <c r="N448" s="39"/>
    </row>
    <row r="449" spans="3:14" s="1" customFormat="1" ht="15.75" customHeight="1" x14ac:dyDescent="0.25">
      <c r="C449" s="32" t="s">
        <v>1098</v>
      </c>
      <c r="D449" s="39">
        <v>4390</v>
      </c>
      <c r="E449" s="45"/>
      <c r="F449" s="46"/>
      <c r="G449" s="46"/>
      <c r="N449" s="39"/>
    </row>
    <row r="450" spans="3:14" s="1" customFormat="1" ht="15.75" customHeight="1" x14ac:dyDescent="0.25">
      <c r="C450" s="32" t="s">
        <v>140</v>
      </c>
      <c r="D450" s="39">
        <v>2051</v>
      </c>
      <c r="E450" s="45"/>
      <c r="F450" s="46"/>
      <c r="G450" s="46"/>
      <c r="N450" s="39"/>
    </row>
    <row r="451" spans="3:14" s="1" customFormat="1" ht="15.75" customHeight="1" x14ac:dyDescent="0.25">
      <c r="C451" s="32" t="s">
        <v>83</v>
      </c>
      <c r="D451" s="39">
        <v>3624</v>
      </c>
      <c r="E451" s="45"/>
      <c r="F451" s="46"/>
      <c r="G451" s="46"/>
      <c r="N451" s="39"/>
    </row>
    <row r="452" spans="3:14" s="1" customFormat="1" ht="15.75" customHeight="1" x14ac:dyDescent="0.25">
      <c r="C452" s="32" t="s">
        <v>17</v>
      </c>
      <c r="D452" s="39">
        <v>6805</v>
      </c>
      <c r="E452" s="45"/>
      <c r="F452" s="46"/>
      <c r="G452" s="46"/>
      <c r="N452" s="39"/>
    </row>
    <row r="453" spans="3:14" s="1" customFormat="1" ht="15.75" customHeight="1" x14ac:dyDescent="0.25">
      <c r="C453" s="32" t="s">
        <v>18</v>
      </c>
      <c r="D453" s="39">
        <v>622</v>
      </c>
      <c r="E453" s="45"/>
      <c r="F453" s="46"/>
      <c r="G453" s="46"/>
      <c r="N453" s="39"/>
    </row>
    <row r="454" spans="3:14" s="1" customFormat="1" ht="15.75" customHeight="1" x14ac:dyDescent="0.25">
      <c r="C454" s="32" t="s">
        <v>3</v>
      </c>
      <c r="D454" s="39">
        <v>4074</v>
      </c>
      <c r="E454" s="45"/>
      <c r="F454" s="46"/>
      <c r="G454" s="46"/>
      <c r="N454" s="39"/>
    </row>
    <row r="455" spans="3:14" s="1" customFormat="1" ht="15.75" customHeight="1" x14ac:dyDescent="0.25">
      <c r="C455" s="32" t="s">
        <v>717</v>
      </c>
      <c r="D455" s="39">
        <v>6438</v>
      </c>
      <c r="E455" s="45"/>
      <c r="F455" s="46"/>
      <c r="G455" s="46"/>
      <c r="N455" s="39"/>
    </row>
    <row r="456" spans="3:14" s="1" customFormat="1" ht="15.75" customHeight="1" x14ac:dyDescent="0.25">
      <c r="C456" s="32" t="s">
        <v>5</v>
      </c>
      <c r="D456" s="39">
        <v>9538</v>
      </c>
      <c r="E456" s="45"/>
      <c r="F456" s="46"/>
      <c r="G456" s="46"/>
      <c r="N456" s="39"/>
    </row>
    <row r="457" spans="3:14" s="1" customFormat="1" ht="15.75" customHeight="1" x14ac:dyDescent="0.25">
      <c r="C457" s="32" t="s">
        <v>6</v>
      </c>
      <c r="D457" s="39">
        <v>3123</v>
      </c>
      <c r="E457" s="45"/>
      <c r="F457" s="46"/>
      <c r="G457" s="46"/>
      <c r="N457" s="39"/>
    </row>
    <row r="458" spans="3:14" s="1" customFormat="1" ht="15.75" customHeight="1" x14ac:dyDescent="0.25">
      <c r="C458" s="32" t="s">
        <v>10</v>
      </c>
      <c r="D458" s="39">
        <v>4473</v>
      </c>
      <c r="E458" s="45"/>
      <c r="F458" s="46"/>
      <c r="G458" s="46"/>
      <c r="N458" s="39"/>
    </row>
    <row r="459" spans="3:14" s="1" customFormat="1" ht="15.75" customHeight="1" x14ac:dyDescent="0.25">
      <c r="C459" s="32" t="s">
        <v>4</v>
      </c>
      <c r="D459" s="39">
        <v>3314</v>
      </c>
      <c r="E459" s="45"/>
      <c r="F459" s="46"/>
      <c r="G459" s="46"/>
      <c r="N459" s="39"/>
    </row>
    <row r="460" spans="3:14" s="1" customFormat="1" ht="15.75" customHeight="1" x14ac:dyDescent="0.25">
      <c r="C460" s="32" t="s">
        <v>60</v>
      </c>
      <c r="D460" s="39">
        <v>11665</v>
      </c>
      <c r="E460" s="45"/>
      <c r="F460" s="46"/>
      <c r="G460" s="46"/>
      <c r="N460" s="39"/>
    </row>
    <row r="461" spans="3:14" s="1" customFormat="1" ht="15.75" customHeight="1" x14ac:dyDescent="0.25">
      <c r="C461" s="32" t="s">
        <v>12</v>
      </c>
      <c r="D461" s="39">
        <v>2217</v>
      </c>
      <c r="E461" s="45"/>
      <c r="F461" s="46"/>
      <c r="G461" s="46"/>
      <c r="N461" s="39"/>
    </row>
    <row r="462" spans="3:14" s="1" customFormat="1" ht="15.75" customHeight="1" x14ac:dyDescent="0.25">
      <c r="C462" s="32" t="s">
        <v>21</v>
      </c>
      <c r="D462" s="39">
        <v>745</v>
      </c>
      <c r="E462" s="45"/>
      <c r="F462" s="46"/>
      <c r="G462" s="46"/>
      <c r="N462" s="39"/>
    </row>
    <row r="463" spans="3:14" s="1" customFormat="1" ht="15.75" customHeight="1" x14ac:dyDescent="0.25">
      <c r="C463" s="32" t="s">
        <v>278</v>
      </c>
      <c r="D463" s="39">
        <v>1790</v>
      </c>
      <c r="E463" s="45"/>
      <c r="F463" s="46"/>
      <c r="G463" s="46"/>
      <c r="N463" s="39"/>
    </row>
    <row r="464" spans="3:14" s="1" customFormat="1" ht="15.75" customHeight="1" x14ac:dyDescent="0.25">
      <c r="C464" s="32" t="s">
        <v>837</v>
      </c>
      <c r="D464" s="39">
        <v>2342</v>
      </c>
      <c r="E464" s="45"/>
      <c r="F464" s="46"/>
      <c r="G464" s="46"/>
      <c r="N464" s="39"/>
    </row>
    <row r="465" spans="3:14" s="1" customFormat="1" ht="15.75" customHeight="1" x14ac:dyDescent="0.25">
      <c r="C465" s="32" t="s">
        <v>1099</v>
      </c>
      <c r="D465" s="39">
        <v>850</v>
      </c>
      <c r="E465" s="45"/>
      <c r="F465" s="46"/>
      <c r="G465" s="46"/>
      <c r="N465" s="39"/>
    </row>
    <row r="466" spans="3:14" s="1" customFormat="1" ht="15.75" customHeight="1" x14ac:dyDescent="0.25">
      <c r="C466" s="32" t="s">
        <v>1100</v>
      </c>
      <c r="D466" s="39">
        <v>2761</v>
      </c>
      <c r="E466" s="45"/>
      <c r="F466" s="46"/>
      <c r="G466" s="46"/>
      <c r="N466" s="39"/>
    </row>
    <row r="467" spans="3:14" s="1" customFormat="1" ht="15.75" customHeight="1" x14ac:dyDescent="0.25">
      <c r="C467" s="32" t="s">
        <v>1101</v>
      </c>
      <c r="D467" s="39">
        <v>692</v>
      </c>
      <c r="E467" s="45"/>
      <c r="F467" s="46"/>
      <c r="G467" s="46"/>
      <c r="N467" s="39"/>
    </row>
    <row r="468" spans="3:14" s="1" customFormat="1" ht="15.75" customHeight="1" x14ac:dyDescent="0.25">
      <c r="C468" s="32" t="s">
        <v>1102</v>
      </c>
      <c r="D468" s="39">
        <v>3064</v>
      </c>
      <c r="E468" s="45"/>
      <c r="F468" s="46"/>
      <c r="G468" s="46"/>
      <c r="N468" s="39"/>
    </row>
    <row r="469" spans="3:14" s="1" customFormat="1" ht="15.75" customHeight="1" x14ac:dyDescent="0.25">
      <c r="C469" s="32" t="s">
        <v>434</v>
      </c>
      <c r="D469" s="39">
        <v>2529</v>
      </c>
      <c r="E469" s="45"/>
      <c r="F469" s="46"/>
      <c r="G469" s="46"/>
      <c r="N469" s="39"/>
    </row>
    <row r="470" spans="3:14" s="1" customFormat="1" ht="15.75" customHeight="1" x14ac:dyDescent="0.25">
      <c r="C470" s="32" t="s">
        <v>33</v>
      </c>
      <c r="D470" s="39">
        <v>686</v>
      </c>
      <c r="E470" s="45"/>
      <c r="F470" s="46"/>
      <c r="G470" s="46"/>
      <c r="N470" s="39"/>
    </row>
    <row r="471" spans="3:14" s="1" customFormat="1" ht="15.75" customHeight="1" x14ac:dyDescent="0.25">
      <c r="C471" s="32" t="s">
        <v>7</v>
      </c>
      <c r="D471" s="39">
        <v>3326</v>
      </c>
      <c r="E471" s="45"/>
      <c r="F471" s="46"/>
      <c r="G471" s="46"/>
      <c r="N471" s="39"/>
    </row>
    <row r="472" spans="3:14" s="1" customFormat="1" ht="15.75" customHeight="1" x14ac:dyDescent="0.25">
      <c r="C472" s="32" t="s">
        <v>65</v>
      </c>
      <c r="D472" s="39">
        <v>3083</v>
      </c>
      <c r="E472" s="45"/>
      <c r="F472" s="46"/>
      <c r="G472" s="46"/>
      <c r="N472" s="39"/>
    </row>
    <row r="473" spans="3:14" s="1" customFormat="1" ht="15.75" customHeight="1" x14ac:dyDescent="0.25">
      <c r="C473" s="32" t="s">
        <v>15</v>
      </c>
      <c r="D473" s="39">
        <v>2909</v>
      </c>
      <c r="E473" s="45"/>
      <c r="F473" s="46"/>
      <c r="G473" s="46"/>
      <c r="N473" s="39"/>
    </row>
    <row r="474" spans="3:14" s="1" customFormat="1" ht="15.75" customHeight="1" x14ac:dyDescent="0.25">
      <c r="C474" s="32" t="s">
        <v>822</v>
      </c>
      <c r="D474" s="39">
        <v>6584</v>
      </c>
      <c r="E474" s="45"/>
      <c r="F474" s="46"/>
      <c r="G474" s="46"/>
      <c r="N474" s="39"/>
    </row>
    <row r="475" spans="3:14" s="1" customFormat="1" ht="15.75" customHeight="1" x14ac:dyDescent="0.25">
      <c r="C475" s="32" t="s">
        <v>16</v>
      </c>
      <c r="D475" s="39">
        <v>3685</v>
      </c>
      <c r="E475" s="45"/>
      <c r="F475" s="46"/>
      <c r="G475" s="46"/>
      <c r="N475" s="39"/>
    </row>
    <row r="476" spans="3:14" s="1" customFormat="1" ht="15.75" customHeight="1" x14ac:dyDescent="0.25">
      <c r="C476" s="32"/>
      <c r="D476" s="39"/>
      <c r="E476" s="45"/>
      <c r="F476" s="46"/>
      <c r="G476" s="46"/>
      <c r="N476" s="39"/>
    </row>
    <row r="477" spans="3:14" s="1" customFormat="1" ht="15.75" customHeight="1" x14ac:dyDescent="0.25">
      <c r="C477" s="31" t="s">
        <v>2427</v>
      </c>
      <c r="D477" s="38">
        <f>SUM(D478:D515)</f>
        <v>56714</v>
      </c>
      <c r="E477" s="45"/>
      <c r="F477" s="46"/>
      <c r="G477" s="46"/>
      <c r="N477" s="38"/>
    </row>
    <row r="478" spans="3:14" s="1" customFormat="1" ht="15.75" customHeight="1" x14ac:dyDescent="0.25">
      <c r="C478" s="32" t="s">
        <v>1103</v>
      </c>
      <c r="D478" s="39">
        <v>390</v>
      </c>
      <c r="E478" s="45"/>
      <c r="F478" s="46"/>
      <c r="G478" s="46"/>
      <c r="N478" s="39"/>
    </row>
    <row r="479" spans="3:14" s="1" customFormat="1" ht="15.75" customHeight="1" x14ac:dyDescent="0.25">
      <c r="C479" s="32" t="s">
        <v>1104</v>
      </c>
      <c r="D479" s="39">
        <v>2332</v>
      </c>
      <c r="E479" s="45"/>
      <c r="F479" s="46"/>
      <c r="G479" s="46"/>
      <c r="N479" s="39"/>
    </row>
    <row r="480" spans="3:14" s="1" customFormat="1" ht="15.75" customHeight="1" x14ac:dyDescent="0.25">
      <c r="C480" s="32" t="s">
        <v>508</v>
      </c>
      <c r="D480" s="39">
        <v>1611</v>
      </c>
      <c r="E480" s="45"/>
      <c r="F480" s="46"/>
      <c r="G480" s="46"/>
      <c r="N480" s="39"/>
    </row>
    <row r="481" spans="3:14" s="1" customFormat="1" ht="15.75" customHeight="1" x14ac:dyDescent="0.25">
      <c r="C481" s="32" t="s">
        <v>1105</v>
      </c>
      <c r="D481" s="39">
        <v>1333</v>
      </c>
      <c r="E481" s="45"/>
      <c r="F481" s="46"/>
      <c r="G481" s="46"/>
      <c r="N481" s="39"/>
    </row>
    <row r="482" spans="3:14" s="1" customFormat="1" ht="15.75" customHeight="1" x14ac:dyDescent="0.25">
      <c r="C482" s="32" t="s">
        <v>1106</v>
      </c>
      <c r="D482" s="39">
        <v>1392</v>
      </c>
      <c r="E482" s="45"/>
      <c r="F482" s="46"/>
      <c r="G482" s="46"/>
      <c r="N482" s="39"/>
    </row>
    <row r="483" spans="3:14" s="1" customFormat="1" ht="15.75" customHeight="1" x14ac:dyDescent="0.25">
      <c r="C483" s="32" t="s">
        <v>1107</v>
      </c>
      <c r="D483" s="39">
        <v>2288</v>
      </c>
      <c r="E483" s="45"/>
      <c r="F483" s="46"/>
      <c r="G483" s="46"/>
      <c r="N483" s="39"/>
    </row>
    <row r="484" spans="3:14" s="1" customFormat="1" ht="15.75" customHeight="1" x14ac:dyDescent="0.25">
      <c r="C484" s="32" t="s">
        <v>169</v>
      </c>
      <c r="D484" s="39">
        <v>4037</v>
      </c>
      <c r="E484" s="45"/>
      <c r="F484" s="46"/>
      <c r="G484" s="46"/>
      <c r="N484" s="39"/>
    </row>
    <row r="485" spans="3:14" s="1" customFormat="1" ht="15.75" customHeight="1" x14ac:dyDescent="0.25">
      <c r="C485" s="32" t="s">
        <v>1108</v>
      </c>
      <c r="D485" s="39">
        <v>1117</v>
      </c>
      <c r="E485" s="45"/>
      <c r="F485" s="46"/>
      <c r="G485" s="46"/>
      <c r="N485" s="39"/>
    </row>
    <row r="486" spans="3:14" s="1" customFormat="1" ht="15.75" customHeight="1" x14ac:dyDescent="0.25">
      <c r="C486" s="32" t="s">
        <v>1109</v>
      </c>
      <c r="D486" s="39">
        <v>2295</v>
      </c>
      <c r="E486" s="45"/>
      <c r="F486" s="46"/>
      <c r="G486" s="46"/>
      <c r="N486" s="39"/>
    </row>
    <row r="487" spans="3:14" s="1" customFormat="1" ht="15.75" customHeight="1" x14ac:dyDescent="0.25">
      <c r="C487" s="32" t="s">
        <v>809</v>
      </c>
      <c r="D487" s="39">
        <v>922</v>
      </c>
      <c r="E487" s="45"/>
      <c r="F487" s="46"/>
      <c r="G487" s="46"/>
      <c r="N487" s="39"/>
    </row>
    <row r="488" spans="3:14" s="1" customFormat="1" ht="15.75" customHeight="1" x14ac:dyDescent="0.25">
      <c r="C488" s="32" t="s">
        <v>1110</v>
      </c>
      <c r="D488" s="39">
        <v>1179</v>
      </c>
      <c r="E488" s="45"/>
      <c r="F488" s="46"/>
      <c r="G488" s="46"/>
      <c r="N488" s="39"/>
    </row>
    <row r="489" spans="3:14" s="1" customFormat="1" ht="15.75" customHeight="1" x14ac:dyDescent="0.25">
      <c r="C489" s="32" t="s">
        <v>1111</v>
      </c>
      <c r="D489" s="39">
        <v>1270</v>
      </c>
      <c r="E489" s="45"/>
      <c r="F489" s="46"/>
      <c r="G489" s="46"/>
      <c r="N489" s="39"/>
    </row>
    <row r="490" spans="3:14" s="1" customFormat="1" ht="15.75" customHeight="1" x14ac:dyDescent="0.25">
      <c r="C490" s="32" t="s">
        <v>678</v>
      </c>
      <c r="D490" s="39">
        <v>1089</v>
      </c>
      <c r="E490" s="45"/>
      <c r="F490" s="46"/>
      <c r="G490" s="46"/>
      <c r="N490" s="39"/>
    </row>
    <row r="491" spans="3:14" s="1" customFormat="1" ht="15.75" customHeight="1" x14ac:dyDescent="0.25">
      <c r="C491" s="32" t="s">
        <v>1112</v>
      </c>
      <c r="D491" s="39">
        <v>1241</v>
      </c>
      <c r="E491" s="45"/>
      <c r="F491" s="46"/>
      <c r="G491" s="46"/>
      <c r="N491" s="39"/>
    </row>
    <row r="492" spans="3:14" s="1" customFormat="1" ht="15.75" customHeight="1" x14ac:dyDescent="0.25">
      <c r="C492" s="32" t="s">
        <v>1113</v>
      </c>
      <c r="D492" s="39">
        <v>1807</v>
      </c>
      <c r="E492" s="45"/>
      <c r="F492" s="46"/>
      <c r="G492" s="46"/>
      <c r="N492" s="39"/>
    </row>
    <row r="493" spans="3:14" s="1" customFormat="1" ht="15.75" customHeight="1" x14ac:dyDescent="0.25">
      <c r="C493" s="32" t="s">
        <v>1114</v>
      </c>
      <c r="D493" s="39">
        <v>982</v>
      </c>
      <c r="E493" s="45"/>
      <c r="F493" s="46"/>
      <c r="G493" s="46"/>
      <c r="N493" s="39"/>
    </row>
    <row r="494" spans="3:14" s="1" customFormat="1" ht="15.75" customHeight="1" x14ac:dyDescent="0.25">
      <c r="C494" s="32" t="s">
        <v>1115</v>
      </c>
      <c r="D494" s="39">
        <v>2317</v>
      </c>
      <c r="E494" s="45"/>
      <c r="F494" s="46"/>
      <c r="G494" s="46"/>
      <c r="N494" s="39"/>
    </row>
    <row r="495" spans="3:14" s="1" customFormat="1" ht="15.75" customHeight="1" x14ac:dyDescent="0.25">
      <c r="C495" s="32" t="s">
        <v>144</v>
      </c>
      <c r="D495" s="39">
        <v>946</v>
      </c>
      <c r="E495" s="45"/>
      <c r="F495" s="46"/>
      <c r="G495" s="46"/>
      <c r="N495" s="39"/>
    </row>
    <row r="496" spans="3:14" s="1" customFormat="1" ht="15.75" customHeight="1" x14ac:dyDescent="0.25">
      <c r="C496" s="32" t="s">
        <v>1116</v>
      </c>
      <c r="D496" s="39">
        <v>627</v>
      </c>
      <c r="E496" s="45"/>
      <c r="F496" s="46"/>
      <c r="G496" s="46"/>
      <c r="N496" s="39"/>
    </row>
    <row r="497" spans="3:14" s="1" customFormat="1" ht="15.75" customHeight="1" x14ac:dyDescent="0.25">
      <c r="C497" s="32" t="s">
        <v>1117</v>
      </c>
      <c r="D497" s="39">
        <v>1806</v>
      </c>
      <c r="E497" s="45"/>
      <c r="F497" s="46"/>
      <c r="G497" s="46"/>
      <c r="N497" s="39"/>
    </row>
    <row r="498" spans="3:14" s="1" customFormat="1" ht="15.75" customHeight="1" x14ac:dyDescent="0.25">
      <c r="C498" s="32" t="s">
        <v>1118</v>
      </c>
      <c r="D498" s="39">
        <v>685</v>
      </c>
      <c r="E498" s="45"/>
      <c r="F498" s="46"/>
      <c r="G498" s="46"/>
      <c r="N498" s="39"/>
    </row>
    <row r="499" spans="3:14" s="1" customFormat="1" ht="15.75" customHeight="1" x14ac:dyDescent="0.25">
      <c r="C499" s="32" t="s">
        <v>1119</v>
      </c>
      <c r="D499" s="39">
        <v>502</v>
      </c>
      <c r="E499" s="45"/>
      <c r="F499" s="46"/>
      <c r="G499" s="46"/>
      <c r="N499" s="39"/>
    </row>
    <row r="500" spans="3:14" s="1" customFormat="1" ht="15.75" customHeight="1" x14ac:dyDescent="0.25">
      <c r="C500" s="32" t="s">
        <v>1120</v>
      </c>
      <c r="D500" s="39">
        <v>556</v>
      </c>
      <c r="E500" s="45"/>
      <c r="F500" s="46"/>
      <c r="G500" s="46"/>
      <c r="N500" s="39"/>
    </row>
    <row r="501" spans="3:14" s="1" customFormat="1" ht="15.75" customHeight="1" x14ac:dyDescent="0.25">
      <c r="C501" s="32" t="s">
        <v>1121</v>
      </c>
      <c r="D501" s="39">
        <v>673</v>
      </c>
      <c r="E501" s="45"/>
      <c r="F501" s="46"/>
      <c r="G501" s="46"/>
      <c r="N501" s="39"/>
    </row>
    <row r="502" spans="3:14" s="1" customFormat="1" ht="15.75" customHeight="1" x14ac:dyDescent="0.25">
      <c r="C502" s="32" t="s">
        <v>167</v>
      </c>
      <c r="D502" s="39">
        <v>1531</v>
      </c>
      <c r="E502" s="45"/>
      <c r="F502" s="46"/>
      <c r="G502" s="46"/>
      <c r="N502" s="39"/>
    </row>
    <row r="503" spans="3:14" s="1" customFormat="1" ht="15.75" customHeight="1" x14ac:dyDescent="0.25">
      <c r="C503" s="32" t="s">
        <v>717</v>
      </c>
      <c r="D503" s="39">
        <v>1067</v>
      </c>
      <c r="E503" s="45"/>
      <c r="F503" s="46"/>
      <c r="G503" s="46"/>
      <c r="N503" s="39"/>
    </row>
    <row r="504" spans="3:14" s="1" customFormat="1" ht="15.75" customHeight="1" x14ac:dyDescent="0.25">
      <c r="C504" s="32" t="s">
        <v>5</v>
      </c>
      <c r="D504" s="39">
        <v>552</v>
      </c>
      <c r="E504" s="45"/>
      <c r="F504" s="46"/>
      <c r="G504" s="46"/>
      <c r="N504" s="39"/>
    </row>
    <row r="505" spans="3:14" s="1" customFormat="1" ht="15.75" customHeight="1" x14ac:dyDescent="0.25">
      <c r="C505" s="32" t="s">
        <v>1122</v>
      </c>
      <c r="D505" s="39">
        <v>670</v>
      </c>
      <c r="E505" s="45"/>
      <c r="F505" s="46"/>
      <c r="G505" s="46"/>
      <c r="N505" s="39"/>
    </row>
    <row r="506" spans="3:14" s="1" customFormat="1" ht="15.75" customHeight="1" x14ac:dyDescent="0.25">
      <c r="C506" s="32" t="s">
        <v>1123</v>
      </c>
      <c r="D506" s="39">
        <v>1597</v>
      </c>
      <c r="E506" s="45"/>
      <c r="F506" s="46"/>
      <c r="G506" s="46"/>
      <c r="N506" s="39"/>
    </row>
    <row r="507" spans="3:14" s="1" customFormat="1" ht="15.75" customHeight="1" x14ac:dyDescent="0.25">
      <c r="C507" s="32" t="s">
        <v>21</v>
      </c>
      <c r="D507" s="39">
        <v>2168</v>
      </c>
      <c r="E507" s="45"/>
      <c r="F507" s="46"/>
      <c r="G507" s="46"/>
      <c r="N507" s="39"/>
    </row>
    <row r="508" spans="3:14" s="1" customFormat="1" ht="15.75" customHeight="1" x14ac:dyDescent="0.25">
      <c r="C508" s="32" t="s">
        <v>278</v>
      </c>
      <c r="D508" s="39">
        <v>3934</v>
      </c>
      <c r="E508" s="45"/>
      <c r="F508" s="46"/>
      <c r="G508" s="46"/>
      <c r="N508" s="39"/>
    </row>
    <row r="509" spans="3:14" s="1" customFormat="1" ht="15.75" customHeight="1" x14ac:dyDescent="0.25">
      <c r="C509" s="32" t="s">
        <v>19</v>
      </c>
      <c r="D509" s="39">
        <v>1853</v>
      </c>
      <c r="E509" s="45"/>
      <c r="F509" s="46"/>
      <c r="G509" s="46"/>
      <c r="N509" s="39"/>
    </row>
    <row r="510" spans="3:14" s="1" customFormat="1" ht="15.75" customHeight="1" x14ac:dyDescent="0.25">
      <c r="C510" s="32" t="s">
        <v>1124</v>
      </c>
      <c r="D510" s="39">
        <v>2678</v>
      </c>
      <c r="E510" s="45"/>
      <c r="F510" s="46"/>
      <c r="G510" s="46"/>
      <c r="N510" s="39"/>
    </row>
    <row r="511" spans="3:14" s="1" customFormat="1" ht="15.75" customHeight="1" x14ac:dyDescent="0.25">
      <c r="C511" s="32" t="s">
        <v>952</v>
      </c>
      <c r="D511" s="39">
        <v>1157</v>
      </c>
      <c r="E511" s="45"/>
      <c r="F511" s="46"/>
      <c r="G511" s="46"/>
      <c r="N511" s="39"/>
    </row>
    <row r="512" spans="3:14" s="1" customFormat="1" ht="15.75" customHeight="1" x14ac:dyDescent="0.25">
      <c r="C512" s="32" t="s">
        <v>404</v>
      </c>
      <c r="D512" s="39">
        <v>632</v>
      </c>
      <c r="E512" s="45"/>
      <c r="F512" s="46"/>
      <c r="G512" s="46"/>
      <c r="N512" s="39"/>
    </row>
    <row r="513" spans="3:14" s="1" customFormat="1" ht="15.75" customHeight="1" x14ac:dyDescent="0.25">
      <c r="C513" s="32" t="s">
        <v>1125</v>
      </c>
      <c r="D513" s="39">
        <v>3131</v>
      </c>
      <c r="E513" s="45"/>
      <c r="F513" s="46"/>
      <c r="G513" s="46"/>
      <c r="N513" s="39"/>
    </row>
    <row r="514" spans="3:14" s="1" customFormat="1" ht="15.75" customHeight="1" x14ac:dyDescent="0.25">
      <c r="C514" s="32" t="s">
        <v>1126</v>
      </c>
      <c r="D514" s="39">
        <v>802</v>
      </c>
      <c r="E514" s="45"/>
      <c r="F514" s="46"/>
      <c r="G514" s="46"/>
      <c r="N514" s="39"/>
    </row>
    <row r="515" spans="3:14" s="1" customFormat="1" ht="15.75" customHeight="1" x14ac:dyDescent="0.25">
      <c r="C515" s="32" t="s">
        <v>1127</v>
      </c>
      <c r="D515" s="39">
        <v>1545</v>
      </c>
      <c r="E515" s="45"/>
      <c r="F515" s="46"/>
      <c r="G515" s="46"/>
      <c r="N515" s="39"/>
    </row>
    <row r="516" spans="3:14" s="1" customFormat="1" ht="15.75" customHeight="1" x14ac:dyDescent="0.25">
      <c r="C516" s="32"/>
      <c r="D516" s="39"/>
      <c r="E516" s="45"/>
      <c r="F516" s="46"/>
      <c r="G516" s="46"/>
      <c r="N516" s="39"/>
    </row>
    <row r="517" spans="3:14" s="1" customFormat="1" ht="15.75" customHeight="1" x14ac:dyDescent="0.25">
      <c r="C517" s="31" t="s">
        <v>2428</v>
      </c>
      <c r="D517" s="38">
        <f>SUM(D518:D592)</f>
        <v>112994</v>
      </c>
      <c r="E517" s="45"/>
      <c r="F517" s="46"/>
      <c r="G517" s="46"/>
      <c r="N517" s="38"/>
    </row>
    <row r="518" spans="3:14" s="1" customFormat="1" ht="15.75" customHeight="1" x14ac:dyDescent="0.25">
      <c r="C518" s="32" t="s">
        <v>1128</v>
      </c>
      <c r="D518" s="39">
        <v>891</v>
      </c>
      <c r="E518" s="45"/>
      <c r="F518" s="46"/>
      <c r="G518" s="46"/>
      <c r="N518" s="39"/>
    </row>
    <row r="519" spans="3:14" s="1" customFormat="1" ht="15.75" customHeight="1" x14ac:dyDescent="0.25">
      <c r="C519" s="32" t="s">
        <v>1129</v>
      </c>
      <c r="D519" s="39">
        <v>1567</v>
      </c>
      <c r="E519" s="45"/>
      <c r="F519" s="46"/>
      <c r="G519" s="46"/>
      <c r="N519" s="39"/>
    </row>
    <row r="520" spans="3:14" s="1" customFormat="1" ht="15.75" customHeight="1" x14ac:dyDescent="0.25">
      <c r="C520" s="32" t="s">
        <v>88</v>
      </c>
      <c r="D520" s="39">
        <v>1964</v>
      </c>
      <c r="E520" s="45"/>
      <c r="F520" s="46"/>
      <c r="G520" s="46"/>
      <c r="N520" s="39"/>
    </row>
    <row r="521" spans="3:14" s="1" customFormat="1" ht="15.75" customHeight="1" x14ac:dyDescent="0.25">
      <c r="C521" s="32" t="s">
        <v>1130</v>
      </c>
      <c r="D521" s="39">
        <v>1811</v>
      </c>
      <c r="E521" s="45"/>
      <c r="F521" s="46"/>
      <c r="G521" s="46"/>
      <c r="N521" s="39"/>
    </row>
    <row r="522" spans="3:14" s="1" customFormat="1" ht="15.75" customHeight="1" x14ac:dyDescent="0.25">
      <c r="C522" s="32" t="s">
        <v>1131</v>
      </c>
      <c r="D522" s="39">
        <v>979</v>
      </c>
      <c r="E522" s="45"/>
      <c r="F522" s="46"/>
      <c r="G522" s="46"/>
      <c r="N522" s="39"/>
    </row>
    <row r="523" spans="3:14" s="1" customFormat="1" ht="15.75" customHeight="1" x14ac:dyDescent="0.25">
      <c r="C523" s="32" t="s">
        <v>249</v>
      </c>
      <c r="D523" s="39">
        <v>1873</v>
      </c>
      <c r="E523" s="45"/>
      <c r="F523" s="46"/>
      <c r="G523" s="46"/>
      <c r="N523" s="39"/>
    </row>
    <row r="524" spans="3:14" s="1" customFormat="1" ht="15.75" customHeight="1" x14ac:dyDescent="0.25">
      <c r="C524" s="32" t="s">
        <v>1132</v>
      </c>
      <c r="D524" s="39">
        <v>3589</v>
      </c>
      <c r="E524" s="45"/>
      <c r="F524" s="46"/>
      <c r="G524" s="46"/>
      <c r="N524" s="39"/>
    </row>
    <row r="525" spans="3:14" s="1" customFormat="1" ht="15.75" customHeight="1" x14ac:dyDescent="0.25">
      <c r="C525" s="32" t="s">
        <v>987</v>
      </c>
      <c r="D525" s="39">
        <v>4308</v>
      </c>
      <c r="E525" s="45"/>
      <c r="F525" s="46"/>
      <c r="G525" s="46"/>
      <c r="N525" s="39"/>
    </row>
    <row r="526" spans="3:14" s="1" customFormat="1" ht="15.75" customHeight="1" x14ac:dyDescent="0.25">
      <c r="C526" s="32" t="s">
        <v>1133</v>
      </c>
      <c r="D526" s="39">
        <v>813</v>
      </c>
      <c r="E526" s="45"/>
      <c r="F526" s="46"/>
      <c r="G526" s="46"/>
      <c r="N526" s="39"/>
    </row>
    <row r="527" spans="3:14" s="1" customFormat="1" ht="15.75" customHeight="1" x14ac:dyDescent="0.25">
      <c r="C527" s="32" t="s">
        <v>1134</v>
      </c>
      <c r="D527" s="39">
        <v>1370</v>
      </c>
      <c r="E527" s="45"/>
      <c r="F527" s="46"/>
      <c r="G527" s="46"/>
      <c r="N527" s="39"/>
    </row>
    <row r="528" spans="3:14" s="1" customFormat="1" ht="15.75" customHeight="1" x14ac:dyDescent="0.25">
      <c r="C528" s="32" t="s">
        <v>1135</v>
      </c>
      <c r="D528" s="39">
        <v>1671</v>
      </c>
      <c r="E528" s="45"/>
      <c r="F528" s="46"/>
      <c r="G528" s="46"/>
      <c r="N528" s="39"/>
    </row>
    <row r="529" spans="3:14" s="1" customFormat="1" ht="15.75" customHeight="1" x14ac:dyDescent="0.25">
      <c r="C529" s="32" t="s">
        <v>1136</v>
      </c>
      <c r="D529" s="39">
        <v>1100</v>
      </c>
      <c r="E529" s="45"/>
      <c r="F529" s="46"/>
      <c r="G529" s="46"/>
      <c r="N529" s="39"/>
    </row>
    <row r="530" spans="3:14" s="1" customFormat="1" ht="15.75" customHeight="1" x14ac:dyDescent="0.25">
      <c r="C530" s="32" t="s">
        <v>988</v>
      </c>
      <c r="D530" s="39">
        <v>2000</v>
      </c>
      <c r="E530" s="45"/>
      <c r="F530" s="46"/>
      <c r="G530" s="46"/>
      <c r="N530" s="39"/>
    </row>
    <row r="531" spans="3:14" s="1" customFormat="1" ht="15.75" customHeight="1" x14ac:dyDescent="0.25">
      <c r="C531" s="32" t="s">
        <v>1137</v>
      </c>
      <c r="D531" s="39">
        <v>1726</v>
      </c>
      <c r="E531" s="45"/>
      <c r="F531" s="46"/>
      <c r="G531" s="46"/>
      <c r="N531" s="39"/>
    </row>
    <row r="532" spans="3:14" s="1" customFormat="1" ht="15.75" customHeight="1" x14ac:dyDescent="0.25">
      <c r="C532" s="32" t="s">
        <v>1138</v>
      </c>
      <c r="D532" s="39">
        <v>1298</v>
      </c>
      <c r="E532" s="45"/>
      <c r="F532" s="46"/>
      <c r="G532" s="46"/>
      <c r="N532" s="39"/>
    </row>
    <row r="533" spans="3:14" s="1" customFormat="1" ht="15.75" customHeight="1" x14ac:dyDescent="0.25">
      <c r="C533" s="32" t="s">
        <v>1139</v>
      </c>
      <c r="D533" s="39">
        <v>1396</v>
      </c>
      <c r="E533" s="45"/>
      <c r="F533" s="46"/>
      <c r="G533" s="46"/>
      <c r="N533" s="39"/>
    </row>
    <row r="534" spans="3:14" s="1" customFormat="1" ht="15.75" customHeight="1" x14ac:dyDescent="0.25">
      <c r="C534" s="32" t="s">
        <v>674</v>
      </c>
      <c r="D534" s="39">
        <v>1101</v>
      </c>
      <c r="E534" s="45"/>
      <c r="F534" s="46"/>
      <c r="G534" s="46"/>
      <c r="N534" s="39"/>
    </row>
    <row r="535" spans="3:14" s="1" customFormat="1" ht="15.75" customHeight="1" x14ac:dyDescent="0.25">
      <c r="C535" s="32" t="s">
        <v>1140</v>
      </c>
      <c r="D535" s="39">
        <v>2973</v>
      </c>
      <c r="E535" s="45"/>
      <c r="F535" s="46"/>
      <c r="G535" s="46"/>
      <c r="N535" s="39"/>
    </row>
    <row r="536" spans="3:14" s="1" customFormat="1" ht="15.75" customHeight="1" x14ac:dyDescent="0.25">
      <c r="C536" s="32" t="s">
        <v>1141</v>
      </c>
      <c r="D536" s="39">
        <v>456</v>
      </c>
      <c r="E536" s="45"/>
      <c r="F536" s="46"/>
      <c r="G536" s="46"/>
      <c r="N536" s="39"/>
    </row>
    <row r="537" spans="3:14" s="1" customFormat="1" ht="15.75" customHeight="1" x14ac:dyDescent="0.25">
      <c r="C537" s="32" t="s">
        <v>1142</v>
      </c>
      <c r="D537" s="39">
        <v>1550</v>
      </c>
      <c r="E537" s="45"/>
      <c r="F537" s="46"/>
      <c r="G537" s="46"/>
      <c r="N537" s="39"/>
    </row>
    <row r="538" spans="3:14" s="1" customFormat="1" ht="15.75" customHeight="1" x14ac:dyDescent="0.25">
      <c r="C538" s="32" t="s">
        <v>66</v>
      </c>
      <c r="D538" s="39">
        <v>890</v>
      </c>
      <c r="E538" s="45"/>
      <c r="F538" s="46"/>
      <c r="G538" s="46"/>
      <c r="N538" s="39"/>
    </row>
    <row r="539" spans="3:14" s="1" customFormat="1" ht="15.75" customHeight="1" x14ac:dyDescent="0.25">
      <c r="C539" s="32" t="s">
        <v>20</v>
      </c>
      <c r="D539" s="39">
        <v>2130</v>
      </c>
      <c r="E539" s="45"/>
      <c r="F539" s="46"/>
      <c r="G539" s="46"/>
      <c r="N539" s="39"/>
    </row>
    <row r="540" spans="3:14" s="1" customFormat="1" ht="15.75" customHeight="1" x14ac:dyDescent="0.25">
      <c r="C540" s="32" t="s">
        <v>1143</v>
      </c>
      <c r="D540" s="39">
        <v>336</v>
      </c>
      <c r="E540" s="45"/>
      <c r="F540" s="46"/>
      <c r="G540" s="46"/>
      <c r="N540" s="39"/>
    </row>
    <row r="541" spans="3:14" s="1" customFormat="1" ht="15.75" customHeight="1" x14ac:dyDescent="0.25">
      <c r="C541" s="32" t="s">
        <v>1144</v>
      </c>
      <c r="D541" s="39">
        <v>904</v>
      </c>
      <c r="E541" s="45"/>
      <c r="F541" s="46"/>
      <c r="G541" s="46"/>
      <c r="N541" s="39"/>
    </row>
    <row r="542" spans="3:14" s="1" customFormat="1" ht="15.75" customHeight="1" x14ac:dyDescent="0.25">
      <c r="C542" s="32" t="s">
        <v>1145</v>
      </c>
      <c r="D542" s="39">
        <v>1592</v>
      </c>
      <c r="E542" s="45"/>
      <c r="F542" s="46"/>
      <c r="G542" s="46"/>
      <c r="N542" s="39"/>
    </row>
    <row r="543" spans="3:14" s="1" customFormat="1" ht="15.75" customHeight="1" x14ac:dyDescent="0.25">
      <c r="C543" s="32" t="s">
        <v>1146</v>
      </c>
      <c r="D543" s="39">
        <v>1538</v>
      </c>
      <c r="E543" s="45"/>
      <c r="F543" s="46"/>
      <c r="G543" s="46"/>
      <c r="N543" s="39"/>
    </row>
    <row r="544" spans="3:14" s="1" customFormat="1" ht="15.75" customHeight="1" x14ac:dyDescent="0.25">
      <c r="C544" s="32" t="s">
        <v>1147</v>
      </c>
      <c r="D544" s="39">
        <v>1508</v>
      </c>
      <c r="E544" s="45"/>
      <c r="F544" s="46"/>
      <c r="G544" s="46"/>
      <c r="N544" s="39"/>
    </row>
    <row r="545" spans="3:14" s="1" customFormat="1" ht="15.75" customHeight="1" x14ac:dyDescent="0.25">
      <c r="C545" s="32" t="s">
        <v>1148</v>
      </c>
      <c r="D545" s="39">
        <v>826</v>
      </c>
      <c r="E545" s="45"/>
      <c r="F545" s="46"/>
      <c r="G545" s="46"/>
      <c r="N545" s="39"/>
    </row>
    <row r="546" spans="3:14" s="1" customFormat="1" ht="15.75" customHeight="1" x14ac:dyDescent="0.25">
      <c r="C546" s="32" t="s">
        <v>1149</v>
      </c>
      <c r="D546" s="39">
        <v>2767</v>
      </c>
      <c r="E546" s="45"/>
      <c r="F546" s="46"/>
      <c r="G546" s="46"/>
      <c r="N546" s="39"/>
    </row>
    <row r="547" spans="3:14" s="1" customFormat="1" ht="15.75" customHeight="1" x14ac:dyDescent="0.25">
      <c r="C547" s="32" t="s">
        <v>1150</v>
      </c>
      <c r="D547" s="39">
        <v>588</v>
      </c>
      <c r="E547" s="45"/>
      <c r="F547" s="46"/>
      <c r="G547" s="46"/>
      <c r="N547" s="39"/>
    </row>
    <row r="548" spans="3:14" s="1" customFormat="1" ht="15.75" customHeight="1" x14ac:dyDescent="0.25">
      <c r="C548" s="32" t="s">
        <v>1151</v>
      </c>
      <c r="D548" s="39">
        <v>662</v>
      </c>
      <c r="E548" s="45"/>
      <c r="F548" s="46"/>
      <c r="G548" s="46"/>
      <c r="N548" s="39"/>
    </row>
    <row r="549" spans="3:14" s="1" customFormat="1" ht="15.75" customHeight="1" x14ac:dyDescent="0.25">
      <c r="C549" s="32" t="s">
        <v>1152</v>
      </c>
      <c r="D549" s="39">
        <v>1219</v>
      </c>
      <c r="E549" s="45"/>
      <c r="F549" s="46"/>
      <c r="G549" s="46"/>
      <c r="N549" s="39"/>
    </row>
    <row r="550" spans="3:14" s="1" customFormat="1" ht="15.75" customHeight="1" x14ac:dyDescent="0.25">
      <c r="C550" s="32" t="s">
        <v>28</v>
      </c>
      <c r="D550" s="39">
        <v>647</v>
      </c>
      <c r="E550" s="45"/>
      <c r="F550" s="46"/>
      <c r="G550" s="46"/>
      <c r="N550" s="39"/>
    </row>
    <row r="551" spans="3:14" s="1" customFormat="1" ht="15.75" customHeight="1" x14ac:dyDescent="0.25">
      <c r="C551" s="32" t="s">
        <v>1153</v>
      </c>
      <c r="D551" s="39">
        <v>745</v>
      </c>
      <c r="E551" s="45"/>
      <c r="F551" s="46"/>
      <c r="G551" s="46"/>
      <c r="N551" s="39"/>
    </row>
    <row r="552" spans="3:14" s="1" customFormat="1" ht="15.75" customHeight="1" x14ac:dyDescent="0.25">
      <c r="C552" s="32" t="s">
        <v>1154</v>
      </c>
      <c r="D552" s="39">
        <v>1053</v>
      </c>
      <c r="E552" s="45"/>
      <c r="F552" s="46"/>
      <c r="G552" s="46"/>
      <c r="N552" s="39"/>
    </row>
    <row r="553" spans="3:14" s="1" customFormat="1" ht="15.75" customHeight="1" x14ac:dyDescent="0.25">
      <c r="C553" s="32" t="s">
        <v>1155</v>
      </c>
      <c r="D553" s="39">
        <v>737</v>
      </c>
      <c r="E553" s="45"/>
      <c r="F553" s="46"/>
      <c r="G553" s="46"/>
      <c r="N553" s="39"/>
    </row>
    <row r="554" spans="3:14" s="1" customFormat="1" ht="15.75" customHeight="1" x14ac:dyDescent="0.25">
      <c r="C554" s="32" t="s">
        <v>63</v>
      </c>
      <c r="D554" s="39">
        <v>1710</v>
      </c>
      <c r="E554" s="45"/>
      <c r="F554" s="46"/>
      <c r="G554" s="46"/>
      <c r="N554" s="39"/>
    </row>
    <row r="555" spans="3:14" s="1" customFormat="1" ht="15.75" customHeight="1" x14ac:dyDescent="0.25">
      <c r="C555" s="32" t="s">
        <v>681</v>
      </c>
      <c r="D555" s="39">
        <v>799</v>
      </c>
      <c r="E555" s="45"/>
      <c r="F555" s="46"/>
      <c r="G555" s="46"/>
      <c r="N555" s="39"/>
    </row>
    <row r="556" spans="3:14" s="1" customFormat="1" ht="15.75" customHeight="1" x14ac:dyDescent="0.25">
      <c r="C556" s="32" t="s">
        <v>1156</v>
      </c>
      <c r="D556" s="39">
        <v>942</v>
      </c>
      <c r="E556" s="45"/>
      <c r="F556" s="46"/>
      <c r="G556" s="46"/>
      <c r="N556" s="39"/>
    </row>
    <row r="557" spans="3:14" s="1" customFormat="1" ht="15.75" customHeight="1" x14ac:dyDescent="0.25">
      <c r="C557" s="32" t="s">
        <v>1157</v>
      </c>
      <c r="D557" s="39">
        <v>5076</v>
      </c>
      <c r="E557" s="45"/>
      <c r="F557" s="46"/>
      <c r="G557" s="46"/>
      <c r="N557" s="39"/>
    </row>
    <row r="558" spans="3:14" s="1" customFormat="1" ht="15.75" customHeight="1" x14ac:dyDescent="0.25">
      <c r="C558" s="32" t="s">
        <v>1158</v>
      </c>
      <c r="D558" s="39">
        <v>2506</v>
      </c>
      <c r="E558" s="45"/>
      <c r="F558" s="46"/>
      <c r="G558" s="46"/>
      <c r="N558" s="39"/>
    </row>
    <row r="559" spans="3:14" s="1" customFormat="1" ht="15.75" customHeight="1" x14ac:dyDescent="0.25">
      <c r="C559" s="32" t="s">
        <v>1159</v>
      </c>
      <c r="D559" s="39">
        <v>696</v>
      </c>
      <c r="E559" s="45"/>
      <c r="F559" s="46"/>
      <c r="G559" s="46"/>
      <c r="N559" s="39"/>
    </row>
    <row r="560" spans="3:14" s="1" customFormat="1" ht="15.75" customHeight="1" x14ac:dyDescent="0.25">
      <c r="C560" s="32" t="s">
        <v>1160</v>
      </c>
      <c r="D560" s="39">
        <v>471</v>
      </c>
      <c r="E560" s="45"/>
      <c r="F560" s="46"/>
      <c r="G560" s="46"/>
      <c r="N560" s="39"/>
    </row>
    <row r="561" spans="3:14" s="1" customFormat="1" ht="15.75" customHeight="1" x14ac:dyDescent="0.25">
      <c r="C561" s="32" t="s">
        <v>1161</v>
      </c>
      <c r="D561" s="39">
        <v>1610</v>
      </c>
      <c r="E561" s="45"/>
      <c r="F561" s="46"/>
      <c r="G561" s="46"/>
      <c r="N561" s="39"/>
    </row>
    <row r="562" spans="3:14" s="1" customFormat="1" ht="15.75" customHeight="1" x14ac:dyDescent="0.25">
      <c r="C562" s="32" t="s">
        <v>1162</v>
      </c>
      <c r="D562" s="39">
        <v>676</v>
      </c>
      <c r="E562" s="45"/>
      <c r="F562" s="46"/>
      <c r="G562" s="46"/>
      <c r="N562" s="39"/>
    </row>
    <row r="563" spans="3:14" s="1" customFormat="1" ht="15.75" customHeight="1" x14ac:dyDescent="0.25">
      <c r="C563" s="32" t="s">
        <v>1163</v>
      </c>
      <c r="D563" s="39">
        <v>1615</v>
      </c>
      <c r="E563" s="45"/>
      <c r="F563" s="46"/>
      <c r="G563" s="46"/>
      <c r="N563" s="39"/>
    </row>
    <row r="564" spans="3:14" s="1" customFormat="1" ht="15.75" customHeight="1" x14ac:dyDescent="0.25">
      <c r="C564" s="32" t="s">
        <v>1164</v>
      </c>
      <c r="D564" s="39">
        <v>496</v>
      </c>
      <c r="E564" s="45"/>
      <c r="F564" s="46"/>
      <c r="G564" s="46"/>
      <c r="N564" s="39"/>
    </row>
    <row r="565" spans="3:14" s="1" customFormat="1" ht="15.75" customHeight="1" x14ac:dyDescent="0.25">
      <c r="C565" s="32" t="s">
        <v>1165</v>
      </c>
      <c r="D565" s="39">
        <v>990</v>
      </c>
      <c r="E565" s="45"/>
      <c r="F565" s="46"/>
      <c r="G565" s="46"/>
      <c r="N565" s="39"/>
    </row>
    <row r="566" spans="3:14" s="1" customFormat="1" ht="15.75" customHeight="1" x14ac:dyDescent="0.25">
      <c r="C566" s="32" t="s">
        <v>1166</v>
      </c>
      <c r="D566" s="39">
        <v>1724</v>
      </c>
      <c r="E566" s="45"/>
      <c r="F566" s="46"/>
      <c r="G566" s="46"/>
      <c r="N566" s="39"/>
    </row>
    <row r="567" spans="3:14" s="1" customFormat="1" ht="15.75" customHeight="1" x14ac:dyDescent="0.25">
      <c r="C567" s="32" t="s">
        <v>1167</v>
      </c>
      <c r="D567" s="39">
        <v>2360</v>
      </c>
      <c r="E567" s="45"/>
      <c r="F567" s="46"/>
      <c r="G567" s="46"/>
      <c r="N567" s="39"/>
    </row>
    <row r="568" spans="3:14" s="1" customFormat="1" ht="15.75" customHeight="1" x14ac:dyDescent="0.25">
      <c r="C568" s="32" t="s">
        <v>1168</v>
      </c>
      <c r="D568" s="39">
        <v>557</v>
      </c>
      <c r="E568" s="45"/>
      <c r="F568" s="46"/>
      <c r="G568" s="46"/>
      <c r="N568" s="39"/>
    </row>
    <row r="569" spans="3:14" s="1" customFormat="1" ht="15.75" customHeight="1" x14ac:dyDescent="0.25">
      <c r="C569" s="32" t="s">
        <v>2</v>
      </c>
      <c r="D569" s="39">
        <v>1594</v>
      </c>
      <c r="E569" s="45"/>
      <c r="F569" s="46"/>
      <c r="G569" s="46"/>
      <c r="N569" s="39"/>
    </row>
    <row r="570" spans="3:14" s="1" customFormat="1" ht="15.75" customHeight="1" x14ac:dyDescent="0.25">
      <c r="C570" s="32" t="s">
        <v>1169</v>
      </c>
      <c r="D570" s="39">
        <v>2914</v>
      </c>
      <c r="E570" s="45"/>
      <c r="F570" s="46"/>
      <c r="G570" s="46"/>
      <c r="N570" s="39"/>
    </row>
    <row r="571" spans="3:14" s="1" customFormat="1" ht="15.75" customHeight="1" x14ac:dyDescent="0.25">
      <c r="C571" s="32" t="s">
        <v>1170</v>
      </c>
      <c r="D571" s="39">
        <v>2346</v>
      </c>
      <c r="E571" s="45"/>
      <c r="F571" s="46"/>
      <c r="G571" s="46"/>
      <c r="N571" s="39"/>
    </row>
    <row r="572" spans="3:14" s="1" customFormat="1" ht="15.75" customHeight="1" x14ac:dyDescent="0.25">
      <c r="C572" s="32" t="s">
        <v>1171</v>
      </c>
      <c r="D572" s="39">
        <v>834</v>
      </c>
      <c r="E572" s="45"/>
      <c r="F572" s="46"/>
      <c r="G572" s="46"/>
      <c r="N572" s="39"/>
    </row>
    <row r="573" spans="3:14" s="1" customFormat="1" ht="15.75" customHeight="1" x14ac:dyDescent="0.25">
      <c r="C573" s="32" t="s">
        <v>83</v>
      </c>
      <c r="D573" s="39">
        <v>1167</v>
      </c>
      <c r="E573" s="45"/>
      <c r="F573" s="46"/>
      <c r="G573" s="46"/>
      <c r="N573" s="39"/>
    </row>
    <row r="574" spans="3:14" s="1" customFormat="1" ht="15.75" customHeight="1" x14ac:dyDescent="0.25">
      <c r="C574" s="32" t="s">
        <v>5</v>
      </c>
      <c r="D574" s="39">
        <v>4000</v>
      </c>
      <c r="E574" s="45"/>
      <c r="F574" s="46"/>
      <c r="G574" s="46"/>
      <c r="N574" s="39"/>
    </row>
    <row r="575" spans="3:14" s="1" customFormat="1" ht="15.75" customHeight="1" x14ac:dyDescent="0.25">
      <c r="C575" s="32" t="s">
        <v>10</v>
      </c>
      <c r="D575" s="39">
        <v>1052</v>
      </c>
      <c r="E575" s="45"/>
      <c r="F575" s="46"/>
      <c r="G575" s="46"/>
      <c r="N575" s="39"/>
    </row>
    <row r="576" spans="3:14" s="1" customFormat="1" ht="15.75" customHeight="1" x14ac:dyDescent="0.25">
      <c r="C576" s="32" t="s">
        <v>207</v>
      </c>
      <c r="D576" s="39">
        <v>1569</v>
      </c>
      <c r="E576" s="45"/>
      <c r="F576" s="46"/>
      <c r="G576" s="46"/>
      <c r="N576" s="39"/>
    </row>
    <row r="577" spans="3:14" s="1" customFormat="1" ht="15.75" customHeight="1" x14ac:dyDescent="0.25">
      <c r="C577" s="32" t="s">
        <v>11</v>
      </c>
      <c r="D577" s="39">
        <v>1604</v>
      </c>
      <c r="E577" s="45"/>
      <c r="F577" s="46"/>
      <c r="G577" s="46"/>
      <c r="N577" s="39"/>
    </row>
    <row r="578" spans="3:14" s="1" customFormat="1" ht="15.75" customHeight="1" x14ac:dyDescent="0.25">
      <c r="C578" s="32" t="s">
        <v>1172</v>
      </c>
      <c r="D578" s="39">
        <v>1796</v>
      </c>
      <c r="E578" s="45"/>
      <c r="F578" s="46"/>
      <c r="G578" s="46"/>
      <c r="N578" s="39"/>
    </row>
    <row r="579" spans="3:14" s="1" customFormat="1" ht="15.75" customHeight="1" x14ac:dyDescent="0.25">
      <c r="C579" s="32" t="s">
        <v>1173</v>
      </c>
      <c r="D579" s="39">
        <v>1942</v>
      </c>
      <c r="E579" s="45"/>
      <c r="F579" s="46"/>
      <c r="G579" s="46"/>
      <c r="N579" s="39"/>
    </row>
    <row r="580" spans="3:14" s="1" customFormat="1" ht="15.75" customHeight="1" x14ac:dyDescent="0.25">
      <c r="C580" s="32" t="s">
        <v>1174</v>
      </c>
      <c r="D580" s="39">
        <v>1654</v>
      </c>
      <c r="E580" s="45"/>
      <c r="F580" s="46"/>
      <c r="G580" s="46"/>
      <c r="N580" s="39"/>
    </row>
    <row r="581" spans="3:14" s="1" customFormat="1" ht="15.75" customHeight="1" x14ac:dyDescent="0.25">
      <c r="C581" s="32" t="s">
        <v>1175</v>
      </c>
      <c r="D581" s="39">
        <v>2181</v>
      </c>
      <c r="E581" s="45"/>
      <c r="F581" s="46"/>
      <c r="G581" s="46"/>
      <c r="N581" s="39"/>
    </row>
    <row r="582" spans="3:14" s="1" customFormat="1" ht="15.75" customHeight="1" x14ac:dyDescent="0.25">
      <c r="C582" s="32" t="s">
        <v>1176</v>
      </c>
      <c r="D582" s="39">
        <v>808</v>
      </c>
      <c r="E582" s="45"/>
      <c r="F582" s="46"/>
      <c r="G582" s="46"/>
      <c r="N582" s="39"/>
    </row>
    <row r="583" spans="3:14" s="1" customFormat="1" ht="15.75" customHeight="1" x14ac:dyDescent="0.25">
      <c r="C583" s="32" t="s">
        <v>1177</v>
      </c>
      <c r="D583" s="39">
        <v>2517</v>
      </c>
      <c r="E583" s="45"/>
      <c r="F583" s="46"/>
      <c r="G583" s="46"/>
      <c r="N583" s="39"/>
    </row>
    <row r="584" spans="3:14" s="1" customFormat="1" ht="15.75" customHeight="1" x14ac:dyDescent="0.25">
      <c r="C584" s="32" t="s">
        <v>768</v>
      </c>
      <c r="D584" s="39">
        <v>1059</v>
      </c>
      <c r="E584" s="45"/>
      <c r="F584" s="46"/>
      <c r="G584" s="46"/>
      <c r="N584" s="39"/>
    </row>
    <row r="585" spans="3:14" s="1" customFormat="1" ht="15.75" customHeight="1" x14ac:dyDescent="0.25">
      <c r="C585" s="32" t="s">
        <v>1178</v>
      </c>
      <c r="D585" s="39">
        <v>1044</v>
      </c>
      <c r="E585" s="45"/>
      <c r="F585" s="46"/>
      <c r="G585" s="46"/>
      <c r="N585" s="39"/>
    </row>
    <row r="586" spans="3:14" s="1" customFormat="1" ht="15.75" customHeight="1" x14ac:dyDescent="0.25">
      <c r="C586" s="32" t="s">
        <v>1179</v>
      </c>
      <c r="D586" s="39">
        <v>758</v>
      </c>
      <c r="E586" s="45"/>
      <c r="F586" s="46"/>
      <c r="G586" s="46"/>
      <c r="N586" s="39"/>
    </row>
    <row r="587" spans="3:14" s="1" customFormat="1" ht="15.75" customHeight="1" x14ac:dyDescent="0.25">
      <c r="C587" s="32" t="s">
        <v>1180</v>
      </c>
      <c r="D587" s="39">
        <v>992</v>
      </c>
      <c r="E587" s="45"/>
      <c r="F587" s="46"/>
      <c r="G587" s="46"/>
      <c r="N587" s="39"/>
    </row>
    <row r="588" spans="3:14" s="1" customFormat="1" ht="15.75" customHeight="1" x14ac:dyDescent="0.25">
      <c r="C588" s="32" t="s">
        <v>1181</v>
      </c>
      <c r="D588" s="39">
        <v>1303</v>
      </c>
      <c r="E588" s="45"/>
      <c r="F588" s="46"/>
      <c r="G588" s="46"/>
      <c r="N588" s="39"/>
    </row>
    <row r="589" spans="3:14" s="1" customFormat="1" ht="15.75" customHeight="1" x14ac:dyDescent="0.25">
      <c r="C589" s="32" t="s">
        <v>1182</v>
      </c>
      <c r="D589" s="39">
        <v>1189</v>
      </c>
      <c r="E589" s="45"/>
      <c r="F589" s="46"/>
      <c r="G589" s="46"/>
      <c r="N589" s="39"/>
    </row>
    <row r="590" spans="3:14" s="1" customFormat="1" ht="15.75" customHeight="1" x14ac:dyDescent="0.25">
      <c r="C590" s="32" t="s">
        <v>213</v>
      </c>
      <c r="D590" s="39">
        <v>1342</v>
      </c>
      <c r="E590" s="45"/>
      <c r="F590" s="46"/>
      <c r="G590" s="46"/>
      <c r="N590" s="39"/>
    </row>
    <row r="591" spans="3:14" s="1" customFormat="1" ht="15.75" customHeight="1" x14ac:dyDescent="0.25">
      <c r="C591" s="32" t="s">
        <v>1183</v>
      </c>
      <c r="D591" s="39">
        <v>1034</v>
      </c>
      <c r="E591" s="45"/>
      <c r="F591" s="46"/>
      <c r="G591" s="46"/>
      <c r="N591" s="39"/>
    </row>
    <row r="592" spans="3:14" s="1" customFormat="1" ht="15.75" customHeight="1" x14ac:dyDescent="0.25">
      <c r="C592" s="32" t="s">
        <v>1184</v>
      </c>
      <c r="D592" s="39">
        <v>1489</v>
      </c>
      <c r="E592" s="45"/>
      <c r="F592" s="46"/>
      <c r="G592" s="46"/>
      <c r="N592" s="39"/>
    </row>
    <row r="593" spans="3:14" s="1" customFormat="1" ht="15.75" customHeight="1" x14ac:dyDescent="0.25">
      <c r="C593" s="32"/>
      <c r="D593" s="39"/>
      <c r="E593" s="45"/>
      <c r="F593" s="46"/>
      <c r="G593" s="46"/>
      <c r="N593" s="39"/>
    </row>
    <row r="594" spans="3:14" s="1" customFormat="1" ht="15.75" customHeight="1" x14ac:dyDescent="0.25">
      <c r="C594" s="31" t="s">
        <v>2429</v>
      </c>
      <c r="D594" s="38">
        <f>SUM(D595:D632)</f>
        <v>33897</v>
      </c>
      <c r="E594" s="45"/>
      <c r="F594" s="46"/>
      <c r="G594" s="46"/>
      <c r="N594" s="38"/>
    </row>
    <row r="595" spans="3:14" s="1" customFormat="1" ht="15.75" customHeight="1" x14ac:dyDescent="0.25">
      <c r="C595" s="32" t="s">
        <v>1185</v>
      </c>
      <c r="D595" s="39">
        <v>227</v>
      </c>
      <c r="E595" s="45"/>
      <c r="F595" s="46"/>
      <c r="G595" s="46"/>
      <c r="N595" s="39"/>
    </row>
    <row r="596" spans="3:14" s="1" customFormat="1" ht="15.75" customHeight="1" x14ac:dyDescent="0.25">
      <c r="C596" s="32" t="s">
        <v>1186</v>
      </c>
      <c r="D596" s="39">
        <v>521</v>
      </c>
      <c r="E596" s="45"/>
      <c r="F596" s="46"/>
      <c r="G596" s="46"/>
      <c r="N596" s="39"/>
    </row>
    <row r="597" spans="3:14" s="1" customFormat="1" ht="15.75" customHeight="1" x14ac:dyDescent="0.25">
      <c r="C597" s="32" t="s">
        <v>36</v>
      </c>
      <c r="D597" s="39">
        <v>493</v>
      </c>
      <c r="E597" s="45"/>
      <c r="F597" s="46"/>
      <c r="G597" s="46"/>
      <c r="N597" s="39"/>
    </row>
    <row r="598" spans="3:14" s="1" customFormat="1" ht="15.75" customHeight="1" x14ac:dyDescent="0.25">
      <c r="C598" s="32" t="s">
        <v>1187</v>
      </c>
      <c r="D598" s="39">
        <v>1025</v>
      </c>
      <c r="E598" s="45"/>
      <c r="F598" s="46"/>
      <c r="G598" s="46"/>
      <c r="N598" s="39"/>
    </row>
    <row r="599" spans="3:14" s="1" customFormat="1" ht="15.75" customHeight="1" x14ac:dyDescent="0.25">
      <c r="C599" s="32" t="s">
        <v>159</v>
      </c>
      <c r="D599" s="39">
        <v>1544</v>
      </c>
      <c r="E599" s="45"/>
      <c r="F599" s="46"/>
      <c r="G599" s="46"/>
      <c r="N599" s="39"/>
    </row>
    <row r="600" spans="3:14" s="1" customFormat="1" ht="15.75" customHeight="1" x14ac:dyDescent="0.25">
      <c r="C600" s="32" t="s">
        <v>1188</v>
      </c>
      <c r="D600" s="39">
        <v>256</v>
      </c>
      <c r="E600" s="45"/>
      <c r="F600" s="46"/>
      <c r="G600" s="46"/>
      <c r="N600" s="39"/>
    </row>
    <row r="601" spans="3:14" s="1" customFormat="1" ht="15.75" customHeight="1" x14ac:dyDescent="0.25">
      <c r="C601" s="32" t="s">
        <v>1189</v>
      </c>
      <c r="D601" s="39">
        <v>737</v>
      </c>
      <c r="E601" s="45"/>
      <c r="F601" s="46"/>
      <c r="G601" s="46"/>
      <c r="N601" s="39"/>
    </row>
    <row r="602" spans="3:14" s="1" customFormat="1" ht="15.75" customHeight="1" x14ac:dyDescent="0.25">
      <c r="C602" s="32" t="s">
        <v>1190</v>
      </c>
      <c r="D602" s="39">
        <v>871</v>
      </c>
      <c r="E602" s="45"/>
      <c r="F602" s="46"/>
      <c r="G602" s="46"/>
      <c r="N602" s="39"/>
    </row>
    <row r="603" spans="3:14" s="1" customFormat="1" ht="15.75" customHeight="1" x14ac:dyDescent="0.25">
      <c r="C603" s="32" t="s">
        <v>1191</v>
      </c>
      <c r="D603" s="39">
        <v>556</v>
      </c>
      <c r="E603" s="45"/>
      <c r="F603" s="46"/>
      <c r="G603" s="46"/>
      <c r="N603" s="39"/>
    </row>
    <row r="604" spans="3:14" s="1" customFormat="1" ht="15.75" customHeight="1" x14ac:dyDescent="0.25">
      <c r="C604" s="32" t="s">
        <v>1192</v>
      </c>
      <c r="D604" s="39">
        <v>1433</v>
      </c>
      <c r="E604" s="45"/>
      <c r="F604" s="46"/>
      <c r="G604" s="46"/>
      <c r="N604" s="39"/>
    </row>
    <row r="605" spans="3:14" s="1" customFormat="1" ht="15.75" customHeight="1" x14ac:dyDescent="0.25">
      <c r="C605" s="32" t="s">
        <v>1193</v>
      </c>
      <c r="D605" s="39">
        <v>1868</v>
      </c>
      <c r="E605" s="45"/>
      <c r="F605" s="46"/>
      <c r="G605" s="46"/>
      <c r="N605" s="39"/>
    </row>
    <row r="606" spans="3:14" s="1" customFormat="1" ht="15.75" customHeight="1" x14ac:dyDescent="0.25">
      <c r="C606" s="32" t="s">
        <v>1194</v>
      </c>
      <c r="D606" s="39">
        <v>780</v>
      </c>
      <c r="E606" s="45"/>
      <c r="F606" s="46"/>
      <c r="G606" s="46"/>
      <c r="N606" s="39"/>
    </row>
    <row r="607" spans="3:14" s="1" customFormat="1" ht="15.75" customHeight="1" x14ac:dyDescent="0.25">
      <c r="C607" s="32" t="s">
        <v>1195</v>
      </c>
      <c r="D607" s="39">
        <v>102</v>
      </c>
      <c r="E607" s="45"/>
      <c r="F607" s="46"/>
      <c r="G607" s="46"/>
      <c r="N607" s="39"/>
    </row>
    <row r="608" spans="3:14" s="1" customFormat="1" ht="15.75" customHeight="1" x14ac:dyDescent="0.25">
      <c r="C608" s="32" t="s">
        <v>1196</v>
      </c>
      <c r="D608" s="39">
        <v>1630</v>
      </c>
      <c r="E608" s="45"/>
      <c r="F608" s="46"/>
      <c r="G608" s="46"/>
      <c r="N608" s="39"/>
    </row>
    <row r="609" spans="2:14" s="1" customFormat="1" ht="15.75" customHeight="1" x14ac:dyDescent="0.25">
      <c r="C609" s="32" t="s">
        <v>1197</v>
      </c>
      <c r="D609" s="39">
        <v>2745</v>
      </c>
      <c r="E609" s="45"/>
      <c r="F609" s="46"/>
      <c r="G609" s="46"/>
      <c r="N609" s="39"/>
    </row>
    <row r="610" spans="2:14" s="1" customFormat="1" ht="15.75" customHeight="1" x14ac:dyDescent="0.25">
      <c r="C610" s="32" t="s">
        <v>827</v>
      </c>
      <c r="D610" s="39">
        <v>523</v>
      </c>
      <c r="E610" s="45"/>
      <c r="F610" s="46"/>
      <c r="G610" s="46"/>
      <c r="N610" s="39"/>
    </row>
    <row r="611" spans="2:14" s="1" customFormat="1" ht="15.75" customHeight="1" x14ac:dyDescent="0.25">
      <c r="C611" s="32" t="s">
        <v>809</v>
      </c>
      <c r="D611" s="39">
        <v>975</v>
      </c>
      <c r="E611" s="45"/>
      <c r="F611" s="46"/>
      <c r="G611" s="46"/>
      <c r="N611" s="39"/>
    </row>
    <row r="612" spans="2:14" s="1" customFormat="1" ht="15.75" customHeight="1" x14ac:dyDescent="0.25">
      <c r="C612" s="32" t="s">
        <v>105</v>
      </c>
      <c r="D612" s="39">
        <v>257</v>
      </c>
      <c r="E612" s="45"/>
      <c r="F612" s="46"/>
      <c r="G612" s="46"/>
      <c r="N612" s="39"/>
    </row>
    <row r="613" spans="2:14" s="1" customFormat="1" ht="15.75" customHeight="1" x14ac:dyDescent="0.25">
      <c r="C613" s="32" t="s">
        <v>1198</v>
      </c>
      <c r="D613" s="39">
        <v>1120</v>
      </c>
      <c r="E613" s="45"/>
      <c r="F613" s="46"/>
      <c r="G613" s="46"/>
      <c r="N613" s="39"/>
    </row>
    <row r="614" spans="2:14" s="1" customFormat="1" ht="15.75" customHeight="1" x14ac:dyDescent="0.25">
      <c r="B614" s="2"/>
      <c r="C614" s="32" t="s">
        <v>524</v>
      </c>
      <c r="D614" s="39">
        <v>865</v>
      </c>
      <c r="E614" s="45"/>
      <c r="F614" s="46"/>
      <c r="G614" s="46"/>
      <c r="N614" s="39"/>
    </row>
    <row r="615" spans="2:14" s="1" customFormat="1" ht="15.75" customHeight="1" x14ac:dyDescent="0.25">
      <c r="B615" s="2"/>
      <c r="C615" s="32" t="s">
        <v>64</v>
      </c>
      <c r="D615" s="39">
        <v>698</v>
      </c>
      <c r="E615" s="45"/>
      <c r="F615" s="46"/>
      <c r="G615" s="46"/>
      <c r="N615" s="39"/>
    </row>
    <row r="616" spans="2:14" s="1" customFormat="1" ht="15.75" customHeight="1" x14ac:dyDescent="0.25">
      <c r="B616" s="2"/>
      <c r="C616" s="32" t="s">
        <v>817</v>
      </c>
      <c r="D616" s="39">
        <v>727</v>
      </c>
      <c r="E616" s="45"/>
      <c r="F616" s="46"/>
      <c r="G616" s="46"/>
      <c r="N616" s="39"/>
    </row>
    <row r="617" spans="2:14" s="1" customFormat="1" ht="15.75" customHeight="1" x14ac:dyDescent="0.25">
      <c r="B617" s="2"/>
      <c r="C617" s="32" t="s">
        <v>1199</v>
      </c>
      <c r="D617" s="39">
        <v>917</v>
      </c>
      <c r="E617" s="45"/>
      <c r="F617" s="46"/>
      <c r="G617" s="46"/>
      <c r="N617" s="39"/>
    </row>
    <row r="618" spans="2:14" s="1" customFormat="1" ht="15.75" customHeight="1" x14ac:dyDescent="0.25">
      <c r="B618" s="2"/>
      <c r="C618" s="32" t="s">
        <v>2</v>
      </c>
      <c r="D618" s="39">
        <v>2396</v>
      </c>
      <c r="E618" s="45"/>
      <c r="F618" s="46"/>
      <c r="G618" s="46"/>
      <c r="N618" s="39"/>
    </row>
    <row r="619" spans="2:14" s="1" customFormat="1" ht="15.75" customHeight="1" x14ac:dyDescent="0.25">
      <c r="B619" s="2"/>
      <c r="C619" s="32" t="s">
        <v>1200</v>
      </c>
      <c r="D619" s="39">
        <v>685</v>
      </c>
      <c r="E619" s="45"/>
      <c r="F619" s="46"/>
      <c r="G619" s="46"/>
      <c r="N619" s="39"/>
    </row>
    <row r="620" spans="2:14" s="1" customFormat="1" ht="15.75" customHeight="1" x14ac:dyDescent="0.25">
      <c r="B620" s="2"/>
      <c r="C620" s="32" t="s">
        <v>140</v>
      </c>
      <c r="D620" s="39">
        <v>619</v>
      </c>
      <c r="E620" s="45"/>
      <c r="F620" s="46"/>
      <c r="G620" s="46"/>
      <c r="N620" s="39"/>
    </row>
    <row r="621" spans="2:14" s="1" customFormat="1" ht="15.75" customHeight="1" x14ac:dyDescent="0.25">
      <c r="B621" s="2"/>
      <c r="C621" s="32" t="s">
        <v>83</v>
      </c>
      <c r="D621" s="39">
        <v>223</v>
      </c>
      <c r="E621" s="45"/>
      <c r="F621" s="46"/>
      <c r="G621" s="46"/>
      <c r="N621" s="39"/>
    </row>
    <row r="622" spans="2:14" s="1" customFormat="1" ht="15.75" customHeight="1" x14ac:dyDescent="0.25">
      <c r="B622" s="2"/>
      <c r="C622" s="32" t="s">
        <v>5</v>
      </c>
      <c r="D622" s="39">
        <v>467</v>
      </c>
      <c r="E622" s="45"/>
      <c r="F622" s="46"/>
      <c r="G622" s="46"/>
      <c r="N622" s="39"/>
    </row>
    <row r="623" spans="2:14" s="1" customFormat="1" ht="15.75" customHeight="1" x14ac:dyDescent="0.25">
      <c r="B623" s="2"/>
      <c r="C623" s="32" t="s">
        <v>6</v>
      </c>
      <c r="D623" s="39">
        <v>1547</v>
      </c>
      <c r="E623" s="45"/>
      <c r="F623" s="46"/>
      <c r="G623" s="46"/>
      <c r="N623" s="39"/>
    </row>
    <row r="624" spans="2:14" s="1" customFormat="1" ht="15.75" customHeight="1" x14ac:dyDescent="0.25">
      <c r="B624" s="2"/>
      <c r="C624" s="32" t="s">
        <v>12</v>
      </c>
      <c r="D624" s="39">
        <v>788</v>
      </c>
      <c r="E624" s="45"/>
      <c r="F624" s="46"/>
      <c r="G624" s="46"/>
      <c r="N624" s="39"/>
    </row>
    <row r="625" spans="2:14" s="1" customFormat="1" ht="15.75" customHeight="1" x14ac:dyDescent="0.25">
      <c r="B625" s="2"/>
      <c r="C625" s="32" t="s">
        <v>1201</v>
      </c>
      <c r="D625" s="39">
        <v>370</v>
      </c>
      <c r="E625" s="45"/>
      <c r="F625" s="46"/>
      <c r="G625" s="46"/>
      <c r="N625" s="39"/>
    </row>
    <row r="626" spans="2:14" s="1" customFormat="1" ht="15.75" customHeight="1" x14ac:dyDescent="0.25">
      <c r="B626" s="2"/>
      <c r="C626" s="32" t="s">
        <v>1202</v>
      </c>
      <c r="D626" s="39">
        <v>503</v>
      </c>
      <c r="E626" s="45"/>
      <c r="F626" s="46"/>
      <c r="G626" s="46"/>
      <c r="N626" s="39"/>
    </row>
    <row r="627" spans="2:14" s="1" customFormat="1" ht="15.75" customHeight="1" x14ac:dyDescent="0.25">
      <c r="B627" s="2"/>
      <c r="C627" s="32" t="s">
        <v>278</v>
      </c>
      <c r="D627" s="39">
        <v>565</v>
      </c>
      <c r="E627" s="45"/>
      <c r="F627" s="46"/>
      <c r="G627" s="46"/>
      <c r="N627" s="39"/>
    </row>
    <row r="628" spans="2:14" s="1" customFormat="1" ht="15.75" customHeight="1" x14ac:dyDescent="0.25">
      <c r="B628" s="2"/>
      <c r="C628" s="32" t="s">
        <v>11</v>
      </c>
      <c r="D628" s="39">
        <v>436</v>
      </c>
      <c r="E628" s="45"/>
      <c r="F628" s="46"/>
      <c r="G628" s="46"/>
      <c r="N628" s="39"/>
    </row>
    <row r="629" spans="2:14" s="1" customFormat="1" ht="15.75" customHeight="1" x14ac:dyDescent="0.25">
      <c r="B629" s="2"/>
      <c r="C629" s="32" t="s">
        <v>872</v>
      </c>
      <c r="D629" s="39">
        <v>2308</v>
      </c>
      <c r="E629" s="45"/>
      <c r="F629" s="46"/>
      <c r="G629" s="46"/>
      <c r="N629" s="39"/>
    </row>
    <row r="630" spans="2:14" s="1" customFormat="1" ht="15.75" customHeight="1" x14ac:dyDescent="0.25">
      <c r="B630" s="2"/>
      <c r="C630" s="32" t="s">
        <v>437</v>
      </c>
      <c r="D630" s="39">
        <v>520</v>
      </c>
      <c r="E630" s="45"/>
      <c r="F630" s="46"/>
      <c r="G630" s="46"/>
      <c r="N630" s="39"/>
    </row>
    <row r="631" spans="2:14" s="1" customFormat="1" ht="15.75" customHeight="1" x14ac:dyDescent="0.25">
      <c r="B631" s="2"/>
      <c r="C631" s="32" t="s">
        <v>1203</v>
      </c>
      <c r="D631" s="39">
        <v>460</v>
      </c>
      <c r="E631" s="45"/>
      <c r="F631" s="46"/>
      <c r="G631" s="46"/>
      <c r="N631" s="39"/>
    </row>
    <row r="632" spans="2:14" s="1" customFormat="1" ht="15.75" customHeight="1" x14ac:dyDescent="0.25">
      <c r="B632" s="2"/>
      <c r="C632" s="32" t="s">
        <v>1204</v>
      </c>
      <c r="D632" s="39">
        <v>1140</v>
      </c>
      <c r="E632" s="45"/>
      <c r="F632" s="46"/>
      <c r="G632" s="46"/>
      <c r="N632" s="39"/>
    </row>
    <row r="633" spans="2:14" s="1" customFormat="1" ht="15.75" customHeight="1" x14ac:dyDescent="0.25">
      <c r="B633" s="2"/>
      <c r="C633" s="32"/>
      <c r="D633" s="39"/>
      <c r="E633" s="45"/>
      <c r="F633" s="46"/>
      <c r="G633" s="46"/>
      <c r="N633" s="39"/>
    </row>
    <row r="634" spans="2:14" s="1" customFormat="1" ht="15.75" customHeight="1" x14ac:dyDescent="0.25">
      <c r="B634" s="2"/>
      <c r="C634" s="31" t="s">
        <v>2430</v>
      </c>
      <c r="D634" s="38">
        <f>SUM(D635:D649)</f>
        <v>26742</v>
      </c>
      <c r="E634" s="45"/>
      <c r="F634" s="46"/>
      <c r="G634" s="46"/>
      <c r="N634" s="38"/>
    </row>
    <row r="635" spans="2:14" s="1" customFormat="1" ht="15.75" customHeight="1" x14ac:dyDescent="0.25">
      <c r="B635" s="2"/>
      <c r="C635" s="32" t="s">
        <v>1205</v>
      </c>
      <c r="D635" s="39">
        <v>730</v>
      </c>
      <c r="E635" s="45"/>
      <c r="F635" s="46"/>
      <c r="G635" s="46"/>
      <c r="N635" s="39"/>
    </row>
    <row r="636" spans="2:14" s="1" customFormat="1" ht="15.75" customHeight="1" x14ac:dyDescent="0.25">
      <c r="B636" s="2"/>
      <c r="C636" s="32" t="s">
        <v>1206</v>
      </c>
      <c r="D636" s="39">
        <v>2496</v>
      </c>
      <c r="E636" s="45"/>
      <c r="F636" s="46"/>
      <c r="G636" s="46"/>
      <c r="N636" s="39"/>
    </row>
    <row r="637" spans="2:14" s="1" customFormat="1" ht="15.75" customHeight="1" x14ac:dyDescent="0.25">
      <c r="B637" s="2"/>
      <c r="C637" s="32" t="s">
        <v>1207</v>
      </c>
      <c r="D637" s="39">
        <v>3133</v>
      </c>
      <c r="E637" s="45"/>
      <c r="F637" s="46"/>
      <c r="G637" s="46"/>
      <c r="N637" s="39"/>
    </row>
    <row r="638" spans="2:14" s="1" customFormat="1" ht="15.75" customHeight="1" x14ac:dyDescent="0.25">
      <c r="B638" s="2"/>
      <c r="C638" s="32" t="s">
        <v>1208</v>
      </c>
      <c r="D638" s="39">
        <v>230</v>
      </c>
      <c r="E638" s="45"/>
      <c r="F638" s="46"/>
      <c r="G638" s="46"/>
      <c r="N638" s="39"/>
    </row>
    <row r="639" spans="2:14" s="1" customFormat="1" ht="15.75" customHeight="1" x14ac:dyDescent="0.25">
      <c r="B639" s="2"/>
      <c r="C639" s="32" t="s">
        <v>1209</v>
      </c>
      <c r="D639" s="39">
        <v>1150</v>
      </c>
      <c r="E639" s="45"/>
      <c r="F639" s="46"/>
      <c r="G639" s="46"/>
      <c r="N639" s="39"/>
    </row>
    <row r="640" spans="2:14" s="1" customFormat="1" ht="15.75" customHeight="1" x14ac:dyDescent="0.25">
      <c r="B640" s="2"/>
      <c r="C640" s="32" t="s">
        <v>1210</v>
      </c>
      <c r="D640" s="39">
        <v>979</v>
      </c>
      <c r="E640" s="45"/>
      <c r="F640" s="46"/>
      <c r="G640" s="46"/>
      <c r="N640" s="39"/>
    </row>
    <row r="641" spans="2:14" s="1" customFormat="1" ht="15.75" customHeight="1" x14ac:dyDescent="0.25">
      <c r="B641" s="2"/>
      <c r="C641" s="32" t="s">
        <v>1211</v>
      </c>
      <c r="D641" s="39">
        <v>1396</v>
      </c>
      <c r="E641" s="45"/>
      <c r="F641" s="46"/>
      <c r="G641" s="46"/>
      <c r="N641" s="39"/>
    </row>
    <row r="642" spans="2:14" s="1" customFormat="1" ht="15.75" customHeight="1" x14ac:dyDescent="0.25">
      <c r="B642" s="2"/>
      <c r="C642" s="32" t="s">
        <v>717</v>
      </c>
      <c r="D642" s="39">
        <v>1308</v>
      </c>
      <c r="E642" s="45"/>
      <c r="F642" s="46"/>
      <c r="G642" s="46"/>
      <c r="N642" s="39"/>
    </row>
    <row r="643" spans="2:14" s="1" customFormat="1" ht="15.75" customHeight="1" x14ac:dyDescent="0.25">
      <c r="B643" s="2"/>
      <c r="C643" s="32" t="s">
        <v>869</v>
      </c>
      <c r="D643" s="39">
        <v>3111</v>
      </c>
      <c r="E643" s="45"/>
      <c r="F643" s="46"/>
      <c r="G643" s="46"/>
      <c r="N643" s="39"/>
    </row>
    <row r="644" spans="2:14" s="1" customFormat="1" ht="15.75" customHeight="1" x14ac:dyDescent="0.25">
      <c r="B644" s="2"/>
      <c r="C644" s="32" t="s">
        <v>605</v>
      </c>
      <c r="D644" s="39">
        <v>1183</v>
      </c>
      <c r="E644" s="45"/>
      <c r="F644" s="46"/>
      <c r="G644" s="46"/>
      <c r="N644" s="39"/>
    </row>
    <row r="645" spans="2:14" s="1" customFormat="1" ht="15.75" customHeight="1" x14ac:dyDescent="0.25">
      <c r="B645" s="2"/>
      <c r="C645" s="32" t="s">
        <v>4</v>
      </c>
      <c r="D645" s="39">
        <v>752</v>
      </c>
      <c r="E645" s="45"/>
      <c r="F645" s="48"/>
      <c r="G645" s="48"/>
      <c r="N645" s="39"/>
    </row>
    <row r="646" spans="2:14" s="1" customFormat="1" ht="15.75" customHeight="1" x14ac:dyDescent="0.25">
      <c r="B646" s="2"/>
      <c r="C646" s="32" t="s">
        <v>1212</v>
      </c>
      <c r="D646" s="39">
        <v>1238</v>
      </c>
      <c r="E646" s="45"/>
      <c r="F646" s="48"/>
      <c r="G646" s="48"/>
      <c r="N646" s="39"/>
    </row>
    <row r="647" spans="2:14" s="1" customFormat="1" ht="15.75" customHeight="1" x14ac:dyDescent="0.25">
      <c r="B647" s="2"/>
      <c r="C647" s="32" t="s">
        <v>152</v>
      </c>
      <c r="D647" s="39">
        <v>6478</v>
      </c>
      <c r="E647" s="45"/>
      <c r="F647" s="48"/>
      <c r="G647" s="48"/>
      <c r="N647" s="39"/>
    </row>
    <row r="648" spans="2:14" s="1" customFormat="1" ht="15.75" customHeight="1" x14ac:dyDescent="0.25">
      <c r="B648" s="2"/>
      <c r="C648" s="32" t="s">
        <v>1213</v>
      </c>
      <c r="D648" s="39">
        <v>908</v>
      </c>
      <c r="E648" s="45"/>
      <c r="F648" s="48"/>
      <c r="G648" s="48"/>
      <c r="N648" s="39"/>
    </row>
    <row r="649" spans="2:14" s="1" customFormat="1" ht="15.75" customHeight="1" x14ac:dyDescent="0.25">
      <c r="B649" s="2"/>
      <c r="C649" s="32" t="s">
        <v>969</v>
      </c>
      <c r="D649" s="39">
        <v>1650</v>
      </c>
      <c r="E649" s="45"/>
      <c r="F649" s="48"/>
      <c r="G649" s="48"/>
      <c r="N649" s="39"/>
    </row>
    <row r="650" spans="2:14" s="1" customFormat="1" ht="15.75" customHeight="1" x14ac:dyDescent="0.25">
      <c r="B650" s="2"/>
      <c r="C650" s="32"/>
      <c r="D650" s="39"/>
      <c r="E650" s="45"/>
      <c r="F650" s="48"/>
      <c r="G650" s="48"/>
      <c r="N650" s="39"/>
    </row>
    <row r="651" spans="2:14" s="1" customFormat="1" ht="15.75" customHeight="1" x14ac:dyDescent="0.25">
      <c r="B651" s="2"/>
      <c r="C651" s="31" t="s">
        <v>2431</v>
      </c>
      <c r="D651" s="38">
        <f>SUM(D652:D671)</f>
        <v>33963</v>
      </c>
      <c r="E651" s="45"/>
      <c r="F651" s="48"/>
      <c r="G651" s="48"/>
      <c r="N651" s="38"/>
    </row>
    <row r="652" spans="2:14" s="1" customFormat="1" ht="15.75" customHeight="1" x14ac:dyDescent="0.25">
      <c r="B652" s="2"/>
      <c r="C652" s="32" t="s">
        <v>1214</v>
      </c>
      <c r="D652" s="39">
        <v>1659</v>
      </c>
      <c r="E652" s="45"/>
      <c r="F652" s="48"/>
      <c r="G652" s="48"/>
      <c r="N652" s="39"/>
    </row>
    <row r="653" spans="2:14" s="1" customFormat="1" ht="15.75" customHeight="1" x14ac:dyDescent="0.25">
      <c r="B653" s="2"/>
      <c r="C653" s="32" t="s">
        <v>1215</v>
      </c>
      <c r="D653" s="39">
        <v>421</v>
      </c>
      <c r="E653" s="45"/>
      <c r="F653" s="48"/>
      <c r="G653" s="48"/>
      <c r="N653" s="39"/>
    </row>
    <row r="654" spans="2:14" s="1" customFormat="1" ht="15.75" customHeight="1" x14ac:dyDescent="0.25">
      <c r="B654" s="2"/>
      <c r="C654" s="32" t="s">
        <v>1216</v>
      </c>
      <c r="D654" s="39">
        <v>1727</v>
      </c>
      <c r="E654" s="45"/>
      <c r="F654" s="48"/>
      <c r="G654" s="48"/>
      <c r="N654" s="39"/>
    </row>
    <row r="655" spans="2:14" s="1" customFormat="1" ht="15.75" customHeight="1" x14ac:dyDescent="0.25">
      <c r="B655" s="2"/>
      <c r="C655" s="32" t="s">
        <v>1217</v>
      </c>
      <c r="D655" s="39">
        <v>1181</v>
      </c>
      <c r="E655" s="45"/>
      <c r="F655" s="48"/>
      <c r="G655" s="48"/>
      <c r="N655" s="39"/>
    </row>
    <row r="656" spans="2:14" s="1" customFormat="1" ht="15.75" customHeight="1" x14ac:dyDescent="0.25">
      <c r="B656" s="2"/>
      <c r="C656" s="32" t="s">
        <v>23</v>
      </c>
      <c r="D656" s="39">
        <v>1958</v>
      </c>
      <c r="E656" s="45"/>
      <c r="F656" s="48"/>
      <c r="G656" s="48"/>
      <c r="N656" s="39"/>
    </row>
    <row r="657" spans="2:14" s="1" customFormat="1" ht="15.75" customHeight="1" x14ac:dyDescent="0.25">
      <c r="B657" s="2"/>
      <c r="C657" s="32" t="s">
        <v>1218</v>
      </c>
      <c r="D657" s="39">
        <v>3401</v>
      </c>
      <c r="E657" s="45"/>
      <c r="F657" s="48"/>
      <c r="G657" s="48"/>
      <c r="N657" s="39"/>
    </row>
    <row r="658" spans="2:14" s="1" customFormat="1" ht="15.75" customHeight="1" x14ac:dyDescent="0.25">
      <c r="B658" s="2"/>
      <c r="C658" s="32" t="s">
        <v>1219</v>
      </c>
      <c r="D658" s="39">
        <v>2394</v>
      </c>
      <c r="E658" s="45"/>
      <c r="F658" s="48"/>
      <c r="G658" s="48"/>
      <c r="N658" s="39"/>
    </row>
    <row r="659" spans="2:14" s="1" customFormat="1" ht="15.75" customHeight="1" x14ac:dyDescent="0.25">
      <c r="B659" s="2"/>
      <c r="C659" s="32" t="s">
        <v>828</v>
      </c>
      <c r="D659" s="39">
        <v>2563</v>
      </c>
      <c r="E659" s="45"/>
      <c r="F659" s="48"/>
      <c r="G659" s="48"/>
      <c r="N659" s="39"/>
    </row>
    <row r="660" spans="2:14" s="1" customFormat="1" ht="15.75" customHeight="1" x14ac:dyDescent="0.25">
      <c r="B660" s="2"/>
      <c r="C660" s="32" t="s">
        <v>1220</v>
      </c>
      <c r="D660" s="39">
        <v>1527</v>
      </c>
      <c r="E660" s="45"/>
      <c r="F660" s="48"/>
      <c r="G660" s="48"/>
      <c r="N660" s="39"/>
    </row>
    <row r="661" spans="2:14" s="1" customFormat="1" ht="15.75" customHeight="1" x14ac:dyDescent="0.25">
      <c r="B661" s="2"/>
      <c r="C661" s="32" t="s">
        <v>1221</v>
      </c>
      <c r="D661" s="39">
        <v>1637</v>
      </c>
      <c r="E661" s="45"/>
      <c r="F661" s="48"/>
      <c r="G661" s="48"/>
      <c r="N661" s="39"/>
    </row>
    <row r="662" spans="2:14" s="1" customFormat="1" ht="15.75" customHeight="1" x14ac:dyDescent="0.25">
      <c r="B662" s="2"/>
      <c r="C662" s="32" t="s">
        <v>1222</v>
      </c>
      <c r="D662" s="39">
        <v>1390</v>
      </c>
      <c r="E662" s="45"/>
      <c r="F662" s="48"/>
      <c r="G662" s="48"/>
      <c r="N662" s="39"/>
    </row>
    <row r="663" spans="2:14" s="1" customFormat="1" ht="15.75" customHeight="1" x14ac:dyDescent="0.25">
      <c r="B663" s="2"/>
      <c r="C663" s="32" t="s">
        <v>1223</v>
      </c>
      <c r="D663" s="39">
        <v>1704</v>
      </c>
      <c r="E663" s="45"/>
      <c r="F663" s="48"/>
      <c r="G663" s="48"/>
      <c r="N663" s="39"/>
    </row>
    <row r="664" spans="2:14" s="1" customFormat="1" ht="15.75" customHeight="1" x14ac:dyDescent="0.25">
      <c r="B664" s="2"/>
      <c r="C664" s="32" t="s">
        <v>1224</v>
      </c>
      <c r="D664" s="39">
        <v>820</v>
      </c>
      <c r="E664" s="45"/>
      <c r="F664" s="48"/>
      <c r="G664" s="48"/>
      <c r="N664" s="39"/>
    </row>
    <row r="665" spans="2:14" s="1" customFormat="1" ht="15.75" customHeight="1" x14ac:dyDescent="0.25">
      <c r="B665" s="2"/>
      <c r="C665" s="32" t="s">
        <v>3</v>
      </c>
      <c r="D665" s="39">
        <v>3941</v>
      </c>
      <c r="E665" s="45"/>
      <c r="F665" s="48"/>
      <c r="G665" s="48"/>
      <c r="N665" s="39"/>
    </row>
    <row r="666" spans="2:14" s="1" customFormat="1" ht="15.75" customHeight="1" x14ac:dyDescent="0.25">
      <c r="B666" s="2"/>
      <c r="C666" s="32" t="s">
        <v>832</v>
      </c>
      <c r="D666" s="39">
        <v>2265</v>
      </c>
      <c r="E666" s="45"/>
      <c r="F666" s="48"/>
      <c r="G666" s="48"/>
      <c r="N666" s="39"/>
    </row>
    <row r="667" spans="2:14" s="1" customFormat="1" ht="15.75" customHeight="1" x14ac:dyDescent="0.25">
      <c r="B667" s="2"/>
      <c r="C667" s="32" t="s">
        <v>81</v>
      </c>
      <c r="D667" s="39">
        <v>1305</v>
      </c>
      <c r="E667" s="45"/>
      <c r="F667" s="48"/>
      <c r="G667" s="48"/>
      <c r="N667" s="39"/>
    </row>
    <row r="668" spans="2:14" s="1" customFormat="1" ht="15.75" customHeight="1" x14ac:dyDescent="0.25">
      <c r="B668" s="2"/>
      <c r="C668" s="32" t="s">
        <v>837</v>
      </c>
      <c r="D668" s="39">
        <v>882</v>
      </c>
      <c r="E668" s="45"/>
      <c r="F668" s="48"/>
      <c r="G668" s="48"/>
      <c r="N668" s="39"/>
    </row>
    <row r="669" spans="2:14" s="1" customFormat="1" ht="15.75" customHeight="1" x14ac:dyDescent="0.25">
      <c r="B669" s="2"/>
      <c r="C669" s="32" t="s">
        <v>952</v>
      </c>
      <c r="D669" s="39">
        <v>1100</v>
      </c>
      <c r="E669" s="45"/>
      <c r="F669" s="48"/>
      <c r="G669" s="48"/>
      <c r="N669" s="39"/>
    </row>
    <row r="670" spans="2:14" s="1" customFormat="1" ht="15.75" customHeight="1" x14ac:dyDescent="0.25">
      <c r="B670" s="2"/>
      <c r="C670" s="32" t="s">
        <v>968</v>
      </c>
      <c r="D670" s="39">
        <v>1331</v>
      </c>
      <c r="E670" s="45"/>
      <c r="F670" s="48"/>
      <c r="G670" s="48"/>
      <c r="N670" s="39"/>
    </row>
    <row r="671" spans="2:14" s="1" customFormat="1" ht="15.75" customHeight="1" x14ac:dyDescent="0.25">
      <c r="B671" s="2"/>
      <c r="C671" s="32" t="s">
        <v>1225</v>
      </c>
      <c r="D671" s="39">
        <v>757</v>
      </c>
      <c r="E671" s="45"/>
      <c r="F671" s="48"/>
      <c r="G671" s="48"/>
      <c r="N671" s="39"/>
    </row>
    <row r="672" spans="2:14" s="1" customFormat="1" ht="15.75" customHeight="1" x14ac:dyDescent="0.25">
      <c r="B672" s="2"/>
      <c r="C672" s="32"/>
      <c r="D672" s="39"/>
      <c r="E672" s="45"/>
      <c r="F672" s="48"/>
      <c r="G672" s="48"/>
      <c r="N672" s="39"/>
    </row>
    <row r="673" spans="2:14" s="1" customFormat="1" ht="15.75" customHeight="1" x14ac:dyDescent="0.25">
      <c r="B673" s="2"/>
      <c r="C673" s="31" t="s">
        <v>2432</v>
      </c>
      <c r="D673" s="38">
        <f>SUM(D674:D698)</f>
        <v>53981</v>
      </c>
      <c r="E673" s="45"/>
      <c r="F673" s="48"/>
      <c r="G673" s="48"/>
      <c r="N673" s="38"/>
    </row>
    <row r="674" spans="2:14" s="1" customFormat="1" ht="15.75" customHeight="1" x14ac:dyDescent="0.25">
      <c r="B674" s="2"/>
      <c r="C674" s="32" t="s">
        <v>62</v>
      </c>
      <c r="D674" s="39">
        <v>6856</v>
      </c>
      <c r="E674" s="45"/>
      <c r="F674" s="48"/>
      <c r="G674" s="48"/>
      <c r="N674" s="39"/>
    </row>
    <row r="675" spans="2:14" s="1" customFormat="1" ht="15.75" customHeight="1" x14ac:dyDescent="0.25">
      <c r="B675" s="2"/>
      <c r="C675" s="32" t="s">
        <v>1226</v>
      </c>
      <c r="D675" s="39">
        <v>1277</v>
      </c>
      <c r="E675" s="45"/>
      <c r="F675" s="48"/>
      <c r="G675" s="48"/>
      <c r="N675" s="39"/>
    </row>
    <row r="676" spans="2:14" s="1" customFormat="1" ht="15.75" customHeight="1" x14ac:dyDescent="0.25">
      <c r="B676" s="2"/>
      <c r="C676" s="32" t="s">
        <v>1227</v>
      </c>
      <c r="D676" s="39">
        <v>987</v>
      </c>
      <c r="E676" s="45"/>
      <c r="F676" s="48"/>
      <c r="G676" s="48"/>
      <c r="N676" s="39"/>
    </row>
    <row r="677" spans="2:14" s="1" customFormat="1" ht="15.75" customHeight="1" x14ac:dyDescent="0.25">
      <c r="B677" s="2"/>
      <c r="C677" s="32" t="s">
        <v>1228</v>
      </c>
      <c r="D677" s="39">
        <v>1672</v>
      </c>
      <c r="E677" s="45"/>
      <c r="F677" s="48"/>
      <c r="G677" s="48"/>
      <c r="N677" s="39"/>
    </row>
    <row r="678" spans="2:14" s="1" customFormat="1" ht="15.75" customHeight="1" x14ac:dyDescent="0.25">
      <c r="B678" s="2"/>
      <c r="C678" s="32" t="s">
        <v>1229</v>
      </c>
      <c r="D678" s="39">
        <v>3452</v>
      </c>
      <c r="E678" s="45"/>
      <c r="F678" s="48"/>
      <c r="G678" s="48"/>
      <c r="N678" s="39"/>
    </row>
    <row r="679" spans="2:14" s="1" customFormat="1" ht="15.75" customHeight="1" x14ac:dyDescent="0.25">
      <c r="B679" s="2"/>
      <c r="C679" s="32" t="s">
        <v>1230</v>
      </c>
      <c r="D679" s="39">
        <v>1393</v>
      </c>
      <c r="E679" s="45"/>
      <c r="F679" s="48"/>
      <c r="G679" s="48"/>
      <c r="N679" s="39"/>
    </row>
    <row r="680" spans="2:14" s="1" customFormat="1" ht="15.75" customHeight="1" x14ac:dyDescent="0.25">
      <c r="B680" s="2"/>
      <c r="C680" s="32" t="s">
        <v>1231</v>
      </c>
      <c r="D680" s="39">
        <v>2610</v>
      </c>
      <c r="E680" s="45"/>
      <c r="F680" s="48"/>
      <c r="G680" s="48"/>
      <c r="N680" s="39"/>
    </row>
    <row r="681" spans="2:14" s="1" customFormat="1" ht="15.75" customHeight="1" x14ac:dyDescent="0.25">
      <c r="B681" s="2"/>
      <c r="C681" s="32" t="s">
        <v>1232</v>
      </c>
      <c r="D681" s="39">
        <v>1384</v>
      </c>
      <c r="E681" s="45"/>
      <c r="F681" s="48"/>
      <c r="G681" s="48"/>
      <c r="N681" s="39"/>
    </row>
    <row r="682" spans="2:14" s="1" customFormat="1" ht="15.75" customHeight="1" x14ac:dyDescent="0.25">
      <c r="B682" s="2"/>
      <c r="C682" s="32" t="s">
        <v>758</v>
      </c>
      <c r="D682" s="39">
        <v>1849</v>
      </c>
      <c r="E682" s="45"/>
      <c r="F682" s="48"/>
      <c r="G682" s="48"/>
      <c r="N682" s="39"/>
    </row>
    <row r="683" spans="2:14" s="1" customFormat="1" ht="15.75" customHeight="1" x14ac:dyDescent="0.25">
      <c r="B683" s="2"/>
      <c r="C683" s="32" t="s">
        <v>1233</v>
      </c>
      <c r="D683" s="39">
        <v>4430</v>
      </c>
      <c r="E683" s="45"/>
      <c r="F683" s="48"/>
      <c r="G683" s="48"/>
      <c r="N683" s="39"/>
    </row>
    <row r="684" spans="2:14" s="1" customFormat="1" ht="15.75" customHeight="1" x14ac:dyDescent="0.25">
      <c r="B684" s="2"/>
      <c r="C684" s="32" t="s">
        <v>1234</v>
      </c>
      <c r="D684" s="39">
        <v>1950</v>
      </c>
      <c r="E684" s="45"/>
      <c r="F684" s="48"/>
      <c r="G684" s="48"/>
      <c r="N684" s="39"/>
    </row>
    <row r="685" spans="2:14" s="1" customFormat="1" ht="15.75" customHeight="1" x14ac:dyDescent="0.25">
      <c r="B685" s="2"/>
      <c r="C685" s="32" t="s">
        <v>1235</v>
      </c>
      <c r="D685" s="39">
        <v>1295</v>
      </c>
      <c r="E685" s="45"/>
      <c r="F685" s="48"/>
      <c r="G685" s="48"/>
      <c r="N685" s="39"/>
    </row>
    <row r="686" spans="2:14" s="1" customFormat="1" ht="15.75" customHeight="1" x14ac:dyDescent="0.25">
      <c r="B686" s="2"/>
      <c r="C686" s="32" t="s">
        <v>120</v>
      </c>
      <c r="D686" s="39">
        <v>2155</v>
      </c>
      <c r="E686" s="45"/>
      <c r="F686" s="48"/>
      <c r="G686" s="48"/>
      <c r="N686" s="39"/>
    </row>
    <row r="687" spans="2:14" s="1" customFormat="1" ht="15.75" customHeight="1" x14ac:dyDescent="0.25">
      <c r="B687" s="2"/>
      <c r="C687" s="32" t="s">
        <v>1236</v>
      </c>
      <c r="D687" s="39">
        <v>2660</v>
      </c>
      <c r="E687" s="45"/>
      <c r="F687" s="48"/>
      <c r="G687" s="48"/>
      <c r="N687" s="39"/>
    </row>
    <row r="688" spans="2:14" s="1" customFormat="1" ht="15.75" customHeight="1" x14ac:dyDescent="0.25">
      <c r="B688" s="2"/>
      <c r="C688" s="32" t="s">
        <v>1237</v>
      </c>
      <c r="D688" s="39">
        <v>2810</v>
      </c>
      <c r="E688" s="45"/>
      <c r="F688" s="48"/>
      <c r="G688" s="48"/>
      <c r="N688" s="39"/>
    </row>
    <row r="689" spans="2:14" s="1" customFormat="1" ht="15.75" customHeight="1" x14ac:dyDescent="0.25">
      <c r="B689" s="2"/>
      <c r="C689" s="32" t="s">
        <v>868</v>
      </c>
      <c r="D689" s="39">
        <v>2829</v>
      </c>
      <c r="E689" s="45"/>
      <c r="F689" s="48"/>
      <c r="G689" s="48"/>
      <c r="N689" s="39"/>
    </row>
    <row r="690" spans="2:14" s="1" customFormat="1" ht="15.75" customHeight="1" x14ac:dyDescent="0.25">
      <c r="B690" s="2"/>
      <c r="C690" s="32" t="s">
        <v>1238</v>
      </c>
      <c r="D690" s="39">
        <v>2547</v>
      </c>
      <c r="E690" s="45"/>
      <c r="F690" s="48"/>
      <c r="G690" s="48"/>
      <c r="N690" s="39"/>
    </row>
    <row r="691" spans="2:14" s="1" customFormat="1" ht="15.75" customHeight="1" x14ac:dyDescent="0.25">
      <c r="B691" s="2"/>
      <c r="C691" s="32" t="s">
        <v>3</v>
      </c>
      <c r="D691" s="39">
        <v>1081</v>
      </c>
      <c r="E691" s="45"/>
      <c r="F691" s="48"/>
      <c r="G691" s="48"/>
      <c r="N691" s="39"/>
    </row>
    <row r="692" spans="2:14" s="1" customFormat="1" ht="15.75" customHeight="1" x14ac:dyDescent="0.25">
      <c r="B692" s="2"/>
      <c r="C692" s="32" t="s">
        <v>1239</v>
      </c>
      <c r="D692" s="39">
        <v>841</v>
      </c>
      <c r="E692" s="45"/>
      <c r="F692" s="48"/>
      <c r="G692" s="48"/>
      <c r="N692" s="39"/>
    </row>
    <row r="693" spans="2:14" s="1" customFormat="1" ht="15.75" customHeight="1" x14ac:dyDescent="0.25">
      <c r="B693" s="2"/>
      <c r="C693" s="32" t="s">
        <v>717</v>
      </c>
      <c r="D693" s="39">
        <v>584</v>
      </c>
      <c r="E693" s="45"/>
      <c r="F693" s="48"/>
      <c r="G693" s="48"/>
      <c r="N693" s="39"/>
    </row>
    <row r="694" spans="2:14" s="1" customFormat="1" ht="15.75" customHeight="1" x14ac:dyDescent="0.25">
      <c r="B694" s="2"/>
      <c r="C694" s="32" t="s">
        <v>6</v>
      </c>
      <c r="D694" s="39">
        <v>1923</v>
      </c>
      <c r="E694" s="45"/>
      <c r="F694" s="48"/>
      <c r="G694" s="48"/>
      <c r="N694" s="39"/>
    </row>
    <row r="695" spans="2:14" s="1" customFormat="1" ht="15.75" customHeight="1" x14ac:dyDescent="0.25">
      <c r="B695" s="2"/>
      <c r="C695" s="32" t="s">
        <v>1240</v>
      </c>
      <c r="D695" s="39">
        <v>1498</v>
      </c>
      <c r="E695" s="45"/>
      <c r="F695" s="48"/>
      <c r="G695" s="48"/>
      <c r="N695" s="39"/>
    </row>
    <row r="696" spans="2:14" s="1" customFormat="1" ht="15.75" customHeight="1" x14ac:dyDescent="0.25">
      <c r="B696" s="2"/>
      <c r="C696" s="32" t="s">
        <v>1241</v>
      </c>
      <c r="D696" s="39">
        <v>1277</v>
      </c>
      <c r="E696" s="45"/>
      <c r="F696" s="48"/>
      <c r="G696" s="48"/>
      <c r="N696" s="39"/>
    </row>
    <row r="697" spans="2:14" s="1" customFormat="1" ht="15.75" customHeight="1" x14ac:dyDescent="0.25">
      <c r="B697" s="2"/>
      <c r="C697" s="32" t="s">
        <v>1242</v>
      </c>
      <c r="D697" s="39">
        <v>3082</v>
      </c>
      <c r="E697" s="45"/>
      <c r="F697" s="48"/>
      <c r="G697" s="48"/>
      <c r="N697" s="39"/>
    </row>
    <row r="698" spans="2:14" s="1" customFormat="1" ht="15.75" customHeight="1" x14ac:dyDescent="0.25">
      <c r="B698" s="2"/>
      <c r="C698" s="32" t="s">
        <v>1243</v>
      </c>
      <c r="D698" s="39">
        <v>1539</v>
      </c>
      <c r="E698" s="45"/>
      <c r="F698" s="48"/>
      <c r="G698" s="48"/>
      <c r="N698" s="39"/>
    </row>
    <row r="699" spans="2:14" s="1" customFormat="1" ht="15.75" customHeight="1" x14ac:dyDescent="0.25">
      <c r="B699" s="2"/>
      <c r="C699" s="32"/>
      <c r="D699" s="39"/>
      <c r="E699" s="45"/>
      <c r="F699" s="48"/>
      <c r="G699" s="48"/>
      <c r="N699" s="39"/>
    </row>
    <row r="700" spans="2:14" s="1" customFormat="1" ht="15.75" customHeight="1" x14ac:dyDescent="0.25">
      <c r="B700" s="2"/>
      <c r="C700" s="31" t="s">
        <v>2433</v>
      </c>
      <c r="D700" s="38">
        <f>SUM(D701:D742)</f>
        <v>86490</v>
      </c>
      <c r="E700" s="45"/>
      <c r="F700" s="48"/>
      <c r="G700" s="48"/>
      <c r="N700" s="38"/>
    </row>
    <row r="701" spans="2:14" s="1" customFormat="1" ht="15.75" customHeight="1" x14ac:dyDescent="0.25">
      <c r="B701" s="2"/>
      <c r="C701" s="32" t="s">
        <v>1244</v>
      </c>
      <c r="D701" s="39">
        <v>2049</v>
      </c>
      <c r="E701" s="45"/>
      <c r="F701" s="48"/>
      <c r="G701" s="48"/>
      <c r="N701" s="39"/>
    </row>
    <row r="702" spans="2:14" s="1" customFormat="1" ht="15.75" customHeight="1" x14ac:dyDescent="0.25">
      <c r="B702" s="2"/>
      <c r="C702" s="32" t="s">
        <v>1245</v>
      </c>
      <c r="D702" s="39">
        <v>2210</v>
      </c>
      <c r="E702" s="45"/>
      <c r="F702" s="48"/>
      <c r="G702" s="48"/>
      <c r="N702" s="39"/>
    </row>
    <row r="703" spans="2:14" s="1" customFormat="1" ht="15.75" customHeight="1" x14ac:dyDescent="0.25">
      <c r="B703" s="2"/>
      <c r="C703" s="32" t="s">
        <v>1246</v>
      </c>
      <c r="D703" s="39">
        <v>972</v>
      </c>
      <c r="E703" s="45"/>
      <c r="F703" s="48"/>
      <c r="G703" s="48"/>
      <c r="N703" s="39"/>
    </row>
    <row r="704" spans="2:14" s="1" customFormat="1" ht="15.75" customHeight="1" x14ac:dyDescent="0.25">
      <c r="B704" s="2"/>
      <c r="C704" s="32" t="s">
        <v>1247</v>
      </c>
      <c r="D704" s="39">
        <v>996</v>
      </c>
      <c r="E704" s="45"/>
      <c r="F704" s="48"/>
      <c r="G704" s="48"/>
      <c r="N704" s="39"/>
    </row>
    <row r="705" spans="2:14" s="1" customFormat="1" ht="15.75" customHeight="1" x14ac:dyDescent="0.25">
      <c r="B705" s="2"/>
      <c r="C705" s="32" t="s">
        <v>1248</v>
      </c>
      <c r="D705" s="39">
        <v>1181</v>
      </c>
      <c r="E705" s="45"/>
      <c r="F705" s="48"/>
      <c r="G705" s="48"/>
      <c r="N705" s="39"/>
    </row>
    <row r="706" spans="2:14" s="1" customFormat="1" ht="15.75" customHeight="1" x14ac:dyDescent="0.25">
      <c r="B706" s="2"/>
      <c r="C706" s="32" t="s">
        <v>1249</v>
      </c>
      <c r="D706" s="39">
        <v>2949</v>
      </c>
      <c r="E706" s="45"/>
      <c r="F706" s="48"/>
      <c r="G706" s="48"/>
      <c r="N706" s="39"/>
    </row>
    <row r="707" spans="2:14" s="1" customFormat="1" ht="15.75" customHeight="1" x14ac:dyDescent="0.25">
      <c r="B707" s="2"/>
      <c r="C707" s="32" t="s">
        <v>1250</v>
      </c>
      <c r="D707" s="39">
        <v>2097</v>
      </c>
      <c r="E707" s="45"/>
      <c r="F707" s="48"/>
      <c r="G707" s="48"/>
      <c r="N707" s="39"/>
    </row>
    <row r="708" spans="2:14" s="1" customFormat="1" ht="15.75" customHeight="1" x14ac:dyDescent="0.25">
      <c r="B708" s="2"/>
      <c r="C708" s="32" t="s">
        <v>1251</v>
      </c>
      <c r="D708" s="39">
        <v>889</v>
      </c>
      <c r="E708" s="45"/>
      <c r="F708" s="48"/>
      <c r="G708" s="48"/>
      <c r="N708" s="39"/>
    </row>
    <row r="709" spans="2:14" s="1" customFormat="1" ht="15.75" customHeight="1" x14ac:dyDescent="0.25">
      <c r="B709" s="2"/>
      <c r="C709" s="32" t="s">
        <v>1252</v>
      </c>
      <c r="D709" s="39">
        <v>9895</v>
      </c>
      <c r="E709" s="45"/>
      <c r="F709" s="48"/>
      <c r="G709" s="48"/>
      <c r="N709" s="39"/>
    </row>
    <row r="710" spans="2:14" s="1" customFormat="1" ht="15.75" customHeight="1" x14ac:dyDescent="0.25">
      <c r="B710" s="2"/>
      <c r="C710" s="32" t="s">
        <v>1253</v>
      </c>
      <c r="D710" s="39">
        <v>1076</v>
      </c>
      <c r="E710" s="45"/>
      <c r="F710" s="48"/>
      <c r="G710" s="48"/>
      <c r="N710" s="39"/>
    </row>
    <row r="711" spans="2:14" s="1" customFormat="1" ht="15.75" customHeight="1" x14ac:dyDescent="0.25">
      <c r="B711" s="2"/>
      <c r="C711" s="32" t="s">
        <v>1254</v>
      </c>
      <c r="D711" s="39">
        <v>3610</v>
      </c>
      <c r="E711" s="45"/>
      <c r="F711" s="48"/>
      <c r="G711" s="48"/>
      <c r="N711" s="39"/>
    </row>
    <row r="712" spans="2:14" s="1" customFormat="1" ht="15.75" customHeight="1" x14ac:dyDescent="0.25">
      <c r="B712" s="2"/>
      <c r="C712" s="32" t="s">
        <v>1255</v>
      </c>
      <c r="D712" s="39">
        <v>5654</v>
      </c>
      <c r="E712" s="45"/>
      <c r="F712" s="48"/>
      <c r="G712" s="48"/>
      <c r="N712" s="39"/>
    </row>
    <row r="713" spans="2:14" s="1" customFormat="1" ht="15.75" customHeight="1" x14ac:dyDescent="0.25">
      <c r="B713" s="2"/>
      <c r="C713" s="32" t="s">
        <v>1256</v>
      </c>
      <c r="D713" s="39">
        <v>3085</v>
      </c>
      <c r="E713" s="45"/>
      <c r="F713" s="48"/>
      <c r="G713" s="48"/>
      <c r="N713" s="39"/>
    </row>
    <row r="714" spans="2:14" s="1" customFormat="1" ht="15.75" customHeight="1" x14ac:dyDescent="0.25">
      <c r="B714" s="2"/>
      <c r="C714" s="32" t="s">
        <v>1257</v>
      </c>
      <c r="D714" s="39">
        <v>589</v>
      </c>
      <c r="E714" s="45"/>
      <c r="F714" s="48"/>
      <c r="G714" s="48"/>
      <c r="N714" s="39"/>
    </row>
    <row r="715" spans="2:14" s="1" customFormat="1" ht="15.75" customHeight="1" x14ac:dyDescent="0.25">
      <c r="B715" s="2"/>
      <c r="C715" s="32" t="s">
        <v>1258</v>
      </c>
      <c r="D715" s="39">
        <v>2839</v>
      </c>
      <c r="E715" s="45"/>
      <c r="F715" s="48"/>
      <c r="G715" s="48"/>
      <c r="N715" s="39"/>
    </row>
    <row r="716" spans="2:14" s="1" customFormat="1" ht="15.75" customHeight="1" x14ac:dyDescent="0.25">
      <c r="B716" s="2"/>
      <c r="C716" s="32" t="s">
        <v>1259</v>
      </c>
      <c r="D716" s="39">
        <v>3262</v>
      </c>
      <c r="E716" s="45"/>
      <c r="F716" s="48"/>
      <c r="G716" s="48"/>
      <c r="N716" s="39"/>
    </row>
    <row r="717" spans="2:14" s="1" customFormat="1" ht="15.75" customHeight="1" x14ac:dyDescent="0.25">
      <c r="B717" s="2"/>
      <c r="C717" s="32" t="s">
        <v>1260</v>
      </c>
      <c r="D717" s="39">
        <v>1811</v>
      </c>
      <c r="E717" s="45"/>
      <c r="F717" s="48"/>
      <c r="G717" s="48"/>
      <c r="N717" s="39"/>
    </row>
    <row r="718" spans="2:14" s="1" customFormat="1" ht="15.75" customHeight="1" x14ac:dyDescent="0.25">
      <c r="B718" s="2"/>
      <c r="C718" s="32" t="s">
        <v>717</v>
      </c>
      <c r="D718" s="39">
        <v>746</v>
      </c>
      <c r="E718" s="45"/>
      <c r="F718" s="48"/>
      <c r="G718" s="48"/>
      <c r="N718" s="39"/>
    </row>
    <row r="719" spans="2:14" s="1" customFormat="1" ht="15.75" customHeight="1" x14ac:dyDescent="0.25">
      <c r="B719" s="2"/>
      <c r="C719" s="32" t="s">
        <v>869</v>
      </c>
      <c r="D719" s="39">
        <v>534</v>
      </c>
      <c r="E719" s="45"/>
      <c r="F719" s="48"/>
      <c r="G719" s="48"/>
      <c r="N719" s="39"/>
    </row>
    <row r="720" spans="2:14" s="1" customFormat="1" ht="15.75" customHeight="1" x14ac:dyDescent="0.25">
      <c r="B720" s="2"/>
      <c r="C720" s="32" t="s">
        <v>1261</v>
      </c>
      <c r="D720" s="39">
        <v>703</v>
      </c>
      <c r="E720" s="45"/>
      <c r="F720" s="48"/>
      <c r="G720" s="48"/>
      <c r="N720" s="39"/>
    </row>
    <row r="721" spans="2:14" s="1" customFormat="1" ht="15.75" customHeight="1" x14ac:dyDescent="0.25">
      <c r="B721" s="2"/>
      <c r="C721" s="32" t="s">
        <v>1262</v>
      </c>
      <c r="D721" s="39">
        <v>3214</v>
      </c>
      <c r="E721" s="45"/>
      <c r="F721" s="48"/>
      <c r="G721" s="48"/>
      <c r="N721" s="39"/>
    </row>
    <row r="722" spans="2:14" s="1" customFormat="1" ht="15.75" customHeight="1" x14ac:dyDescent="0.25">
      <c r="B722" s="2"/>
      <c r="C722" s="32" t="s">
        <v>1263</v>
      </c>
      <c r="D722" s="39">
        <v>1826</v>
      </c>
      <c r="E722" s="45"/>
      <c r="F722" s="48"/>
      <c r="G722" s="48"/>
      <c r="N722" s="39"/>
    </row>
    <row r="723" spans="2:14" s="1" customFormat="1" ht="15.75" customHeight="1" x14ac:dyDescent="0.25">
      <c r="B723" s="2"/>
      <c r="C723" s="32" t="s">
        <v>605</v>
      </c>
      <c r="D723" s="39">
        <v>924</v>
      </c>
      <c r="E723" s="45"/>
      <c r="F723" s="48"/>
      <c r="G723" s="48"/>
      <c r="N723" s="39"/>
    </row>
    <row r="724" spans="2:14" s="1" customFormat="1" ht="15.75" customHeight="1" x14ac:dyDescent="0.25">
      <c r="B724" s="2"/>
      <c r="C724" s="32" t="s">
        <v>1264</v>
      </c>
      <c r="D724" s="39">
        <v>359</v>
      </c>
      <c r="E724" s="45"/>
      <c r="F724" s="48"/>
      <c r="G724" s="48"/>
      <c r="N724" s="39"/>
    </row>
    <row r="725" spans="2:14" s="1" customFormat="1" ht="15.75" customHeight="1" x14ac:dyDescent="0.25">
      <c r="B725" s="2"/>
      <c r="C725" s="32" t="s">
        <v>81</v>
      </c>
      <c r="D725" s="39">
        <v>1710</v>
      </c>
      <c r="E725" s="45"/>
      <c r="F725" s="48"/>
      <c r="G725" s="48"/>
      <c r="N725" s="39"/>
    </row>
    <row r="726" spans="2:14" s="1" customFormat="1" ht="15.75" customHeight="1" x14ac:dyDescent="0.25">
      <c r="B726" s="2"/>
      <c r="C726" s="32" t="s">
        <v>833</v>
      </c>
      <c r="D726" s="39">
        <v>1108</v>
      </c>
      <c r="E726" s="45"/>
      <c r="F726" s="48"/>
      <c r="G726" s="48"/>
      <c r="N726" s="39"/>
    </row>
    <row r="727" spans="2:14" s="1" customFormat="1" ht="15.75" customHeight="1" x14ac:dyDescent="0.25">
      <c r="B727" s="2"/>
      <c r="C727" s="32" t="s">
        <v>837</v>
      </c>
      <c r="D727" s="39">
        <v>837</v>
      </c>
      <c r="E727" s="45"/>
      <c r="F727" s="48"/>
      <c r="G727" s="48"/>
      <c r="N727" s="39"/>
    </row>
    <row r="728" spans="2:14" s="1" customFormat="1" ht="15.75" customHeight="1" x14ac:dyDescent="0.25">
      <c r="B728" s="2"/>
      <c r="C728" s="32" t="s">
        <v>1265</v>
      </c>
      <c r="D728" s="39">
        <v>912</v>
      </c>
      <c r="E728" s="45"/>
      <c r="F728" s="48"/>
      <c r="G728" s="48"/>
      <c r="N728" s="39"/>
    </row>
    <row r="729" spans="2:14" s="1" customFormat="1" ht="15.75" customHeight="1" x14ac:dyDescent="0.25">
      <c r="B729" s="2"/>
      <c r="C729" s="32" t="s">
        <v>1266</v>
      </c>
      <c r="D729" s="39">
        <v>1086</v>
      </c>
      <c r="E729" s="45"/>
      <c r="F729" s="48"/>
      <c r="G729" s="48"/>
      <c r="N729" s="39"/>
    </row>
    <row r="730" spans="2:14" s="1" customFormat="1" ht="15.75" customHeight="1" x14ac:dyDescent="0.25">
      <c r="B730" s="2"/>
      <c r="C730" s="32" t="s">
        <v>1267</v>
      </c>
      <c r="D730" s="39">
        <v>1561</v>
      </c>
      <c r="E730" s="45"/>
      <c r="F730" s="48"/>
      <c r="G730" s="48"/>
      <c r="N730" s="39"/>
    </row>
    <row r="731" spans="2:14" s="1" customFormat="1" ht="15.75" customHeight="1" x14ac:dyDescent="0.25">
      <c r="B731" s="2"/>
      <c r="C731" s="32" t="s">
        <v>1268</v>
      </c>
      <c r="D731" s="39">
        <v>2505</v>
      </c>
      <c r="E731" s="45"/>
      <c r="F731" s="48"/>
      <c r="G731" s="48"/>
      <c r="N731" s="39"/>
    </row>
    <row r="732" spans="2:14" s="1" customFormat="1" ht="15.75" customHeight="1" x14ac:dyDescent="0.25">
      <c r="B732" s="2"/>
      <c r="C732" s="32" t="s">
        <v>1269</v>
      </c>
      <c r="D732" s="39">
        <v>1490</v>
      </c>
      <c r="E732" s="45"/>
      <c r="F732" s="48"/>
      <c r="G732" s="48"/>
      <c r="N732" s="39"/>
    </row>
    <row r="733" spans="2:14" s="1" customFormat="1" ht="15.75" customHeight="1" x14ac:dyDescent="0.25">
      <c r="B733" s="2"/>
      <c r="C733" s="32" t="s">
        <v>14</v>
      </c>
      <c r="D733" s="39">
        <v>1845</v>
      </c>
      <c r="E733" s="45"/>
      <c r="F733" s="48"/>
      <c r="G733" s="48"/>
      <c r="N733" s="39"/>
    </row>
    <row r="734" spans="2:14" s="1" customFormat="1" ht="15.75" customHeight="1" x14ac:dyDescent="0.25">
      <c r="B734" s="2"/>
      <c r="C734" s="32" t="s">
        <v>1270</v>
      </c>
      <c r="D734" s="39">
        <v>2332</v>
      </c>
      <c r="E734" s="45"/>
      <c r="F734" s="48"/>
      <c r="G734" s="48"/>
      <c r="N734" s="39"/>
    </row>
    <row r="735" spans="2:14" s="1" customFormat="1" ht="15.75" customHeight="1" x14ac:dyDescent="0.25">
      <c r="B735" s="2"/>
      <c r="C735" s="32" t="s">
        <v>1271</v>
      </c>
      <c r="D735" s="39">
        <v>1639</v>
      </c>
      <c r="E735" s="45"/>
      <c r="F735" s="48"/>
      <c r="G735" s="48"/>
      <c r="N735" s="39"/>
    </row>
    <row r="736" spans="2:14" s="1" customFormat="1" ht="15.75" customHeight="1" x14ac:dyDescent="0.25">
      <c r="B736" s="2"/>
      <c r="C736" s="32" t="s">
        <v>1272</v>
      </c>
      <c r="D736" s="39">
        <v>2286</v>
      </c>
      <c r="E736" s="45"/>
      <c r="F736" s="48"/>
      <c r="G736" s="48"/>
      <c r="N736" s="39"/>
    </row>
    <row r="737" spans="2:14" s="1" customFormat="1" ht="15.75" customHeight="1" x14ac:dyDescent="0.25">
      <c r="B737" s="2"/>
      <c r="C737" s="32" t="s">
        <v>1273</v>
      </c>
      <c r="D737" s="39">
        <v>1551</v>
      </c>
      <c r="E737" s="45"/>
      <c r="F737" s="48"/>
      <c r="G737" s="48"/>
      <c r="N737" s="39"/>
    </row>
    <row r="738" spans="2:14" s="1" customFormat="1" ht="15.75" customHeight="1" x14ac:dyDescent="0.25">
      <c r="B738" s="2"/>
      <c r="C738" s="32" t="s">
        <v>822</v>
      </c>
      <c r="D738" s="39">
        <v>5925</v>
      </c>
      <c r="E738" s="45"/>
      <c r="F738" s="48"/>
      <c r="G738" s="48"/>
      <c r="N738" s="39"/>
    </row>
    <row r="739" spans="2:14" s="1" customFormat="1" ht="15.75" customHeight="1" x14ac:dyDescent="0.25">
      <c r="B739" s="2"/>
      <c r="C739" s="32" t="s">
        <v>1274</v>
      </c>
      <c r="D739" s="39">
        <v>1620</v>
      </c>
      <c r="E739" s="45"/>
      <c r="F739" s="48"/>
      <c r="G739" s="48"/>
      <c r="N739" s="39"/>
    </row>
    <row r="740" spans="2:14" s="1" customFormat="1" ht="15.75" customHeight="1" x14ac:dyDescent="0.25">
      <c r="B740" s="2"/>
      <c r="C740" s="32" t="s">
        <v>1275</v>
      </c>
      <c r="D740" s="39">
        <v>2489</v>
      </c>
      <c r="E740" s="45"/>
      <c r="F740" s="48"/>
      <c r="G740" s="48"/>
      <c r="N740" s="39"/>
    </row>
    <row r="741" spans="2:14" s="1" customFormat="1" ht="15.75" customHeight="1" x14ac:dyDescent="0.25">
      <c r="B741" s="2"/>
      <c r="C741" s="32" t="s">
        <v>1276</v>
      </c>
      <c r="D741" s="39">
        <v>1425</v>
      </c>
      <c r="E741" s="45"/>
      <c r="F741" s="48"/>
      <c r="G741" s="48"/>
      <c r="N741" s="39"/>
    </row>
    <row r="742" spans="2:14" s="1" customFormat="1" ht="15.75" customHeight="1" x14ac:dyDescent="0.25">
      <c r="B742" s="2"/>
      <c r="C742" s="32" t="s">
        <v>1277</v>
      </c>
      <c r="D742" s="39">
        <v>699</v>
      </c>
      <c r="E742" s="45"/>
      <c r="F742" s="48"/>
      <c r="G742" s="48"/>
      <c r="N742" s="39"/>
    </row>
    <row r="743" spans="2:14" s="1" customFormat="1" ht="15.75" customHeight="1" x14ac:dyDescent="0.25">
      <c r="B743" s="2"/>
      <c r="C743" s="32"/>
      <c r="D743" s="39"/>
      <c r="E743" s="45"/>
      <c r="F743" s="48"/>
      <c r="G743" s="48"/>
      <c r="N743" s="39"/>
    </row>
    <row r="744" spans="2:14" s="1" customFormat="1" ht="15.75" customHeight="1" x14ac:dyDescent="0.25">
      <c r="B744" s="2"/>
      <c r="C744" s="31" t="s">
        <v>2609</v>
      </c>
      <c r="D744" s="38">
        <f>SUM(D745:D771)</f>
        <v>209170</v>
      </c>
      <c r="E744" s="45"/>
      <c r="F744" s="48"/>
      <c r="G744" s="48"/>
      <c r="N744" s="38"/>
    </row>
    <row r="745" spans="2:14" s="1" customFormat="1" ht="15.75" customHeight="1" x14ac:dyDescent="0.25">
      <c r="B745" s="2"/>
      <c r="C745" s="32" t="s">
        <v>369</v>
      </c>
      <c r="D745" s="39">
        <v>5757</v>
      </c>
      <c r="E745" s="45"/>
      <c r="F745" s="48"/>
      <c r="G745" s="48"/>
      <c r="N745" s="39"/>
    </row>
    <row r="746" spans="2:14" s="1" customFormat="1" ht="15.75" customHeight="1" x14ac:dyDescent="0.25">
      <c r="B746" s="2"/>
      <c r="C746" s="32" t="s">
        <v>1278</v>
      </c>
      <c r="D746" s="39">
        <v>2203</v>
      </c>
      <c r="E746" s="45"/>
      <c r="F746" s="48"/>
      <c r="G746" s="48"/>
      <c r="N746" s="39"/>
    </row>
    <row r="747" spans="2:14" s="1" customFormat="1" ht="15.75" customHeight="1" x14ac:dyDescent="0.25">
      <c r="B747" s="2"/>
      <c r="C747" s="32" t="s">
        <v>1279</v>
      </c>
      <c r="D747" s="39">
        <v>7867</v>
      </c>
      <c r="E747" s="45"/>
      <c r="F747" s="48"/>
      <c r="G747" s="48"/>
      <c r="N747" s="39"/>
    </row>
    <row r="748" spans="2:14" s="1" customFormat="1" ht="15.75" customHeight="1" x14ac:dyDescent="0.25">
      <c r="B748" s="2"/>
      <c r="C748" s="32" t="s">
        <v>1280</v>
      </c>
      <c r="D748" s="39">
        <v>11112</v>
      </c>
      <c r="E748" s="45"/>
      <c r="F748" s="48"/>
      <c r="G748" s="48"/>
      <c r="N748" s="39"/>
    </row>
    <row r="749" spans="2:14" s="1" customFormat="1" ht="15.75" customHeight="1" x14ac:dyDescent="0.25">
      <c r="B749" s="2"/>
      <c r="C749" s="32" t="s">
        <v>1281</v>
      </c>
      <c r="D749" s="39">
        <v>11295</v>
      </c>
      <c r="E749" s="45"/>
      <c r="F749" s="48"/>
      <c r="G749" s="48"/>
      <c r="N749" s="39"/>
    </row>
    <row r="750" spans="2:14" s="1" customFormat="1" ht="15.75" customHeight="1" x14ac:dyDescent="0.25">
      <c r="B750" s="2"/>
      <c r="C750" s="32" t="s">
        <v>617</v>
      </c>
      <c r="D750" s="39">
        <v>19692</v>
      </c>
      <c r="E750" s="45"/>
      <c r="F750" s="48"/>
      <c r="G750" s="48"/>
      <c r="N750" s="39"/>
    </row>
    <row r="751" spans="2:14" s="1" customFormat="1" ht="15.75" customHeight="1" x14ac:dyDescent="0.25">
      <c r="B751" s="2"/>
      <c r="C751" s="32" t="s">
        <v>1282</v>
      </c>
      <c r="D751" s="39">
        <v>6870</v>
      </c>
      <c r="E751" s="45"/>
      <c r="F751" s="48"/>
      <c r="G751" s="48"/>
      <c r="N751" s="39"/>
    </row>
    <row r="752" spans="2:14" s="1" customFormat="1" ht="15.75" customHeight="1" x14ac:dyDescent="0.25">
      <c r="B752" s="2"/>
      <c r="C752" s="32" t="s">
        <v>1283</v>
      </c>
      <c r="D752" s="39">
        <v>11125</v>
      </c>
      <c r="E752" s="45"/>
      <c r="F752" s="48"/>
      <c r="G752" s="48"/>
      <c r="N752" s="39"/>
    </row>
    <row r="753" spans="2:14" s="1" customFormat="1" ht="15.75" customHeight="1" x14ac:dyDescent="0.25">
      <c r="B753" s="2"/>
      <c r="C753" s="32" t="s">
        <v>2546</v>
      </c>
      <c r="D753" s="39">
        <v>25139</v>
      </c>
      <c r="E753" s="45"/>
      <c r="F753" s="48"/>
      <c r="G753" s="48"/>
      <c r="N753" s="39"/>
    </row>
    <row r="754" spans="2:14" s="1" customFormat="1" ht="15.75" customHeight="1" x14ac:dyDescent="0.25">
      <c r="B754" s="2"/>
      <c r="C754" s="32" t="s">
        <v>1284</v>
      </c>
      <c r="D754" s="39">
        <v>4130</v>
      </c>
      <c r="E754" s="45"/>
      <c r="F754" s="48"/>
      <c r="G754" s="48"/>
      <c r="N754" s="39"/>
    </row>
    <row r="755" spans="2:14" s="1" customFormat="1" ht="15.75" customHeight="1" x14ac:dyDescent="0.25">
      <c r="B755" s="2"/>
      <c r="C755" s="32" t="s">
        <v>224</v>
      </c>
      <c r="D755" s="39">
        <v>10337</v>
      </c>
      <c r="E755" s="45"/>
      <c r="F755" s="48"/>
      <c r="G755" s="48"/>
      <c r="N755" s="39"/>
    </row>
    <row r="756" spans="2:14" s="1" customFormat="1" ht="15.75" customHeight="1" x14ac:dyDescent="0.25">
      <c r="B756" s="2"/>
      <c r="C756" s="32" t="s">
        <v>1285</v>
      </c>
      <c r="D756" s="39">
        <v>344</v>
      </c>
      <c r="E756" s="45"/>
      <c r="F756" s="48"/>
      <c r="G756" s="48"/>
      <c r="N756" s="39"/>
    </row>
    <row r="757" spans="2:14" s="1" customFormat="1" ht="15.75" customHeight="1" x14ac:dyDescent="0.25">
      <c r="B757" s="2"/>
      <c r="C757" s="32" t="s">
        <v>1286</v>
      </c>
      <c r="D757" s="39">
        <v>3008</v>
      </c>
      <c r="E757" s="45"/>
      <c r="F757" s="48"/>
      <c r="G757" s="48"/>
      <c r="N757" s="39"/>
    </row>
    <row r="758" spans="2:14" s="1" customFormat="1" ht="15.75" customHeight="1" x14ac:dyDescent="0.25">
      <c r="B758" s="2"/>
      <c r="C758" s="32" t="s">
        <v>1287</v>
      </c>
      <c r="D758" s="39">
        <v>1640</v>
      </c>
      <c r="E758" s="45"/>
      <c r="F758" s="48"/>
      <c r="G758" s="48"/>
      <c r="N758" s="39"/>
    </row>
    <row r="759" spans="2:14" s="1" customFormat="1" ht="15.75" customHeight="1" x14ac:dyDescent="0.25">
      <c r="B759" s="2"/>
      <c r="C759" s="32" t="s">
        <v>1288</v>
      </c>
      <c r="D759" s="39">
        <v>3105</v>
      </c>
      <c r="E759" s="45"/>
      <c r="F759" s="48"/>
      <c r="G759" s="48"/>
      <c r="N759" s="39"/>
    </row>
    <row r="760" spans="2:14" s="1" customFormat="1" ht="15.75" customHeight="1" x14ac:dyDescent="0.25">
      <c r="B760" s="2"/>
      <c r="C760" s="32" t="s">
        <v>1289</v>
      </c>
      <c r="D760" s="39">
        <v>8125</v>
      </c>
      <c r="E760" s="45"/>
      <c r="F760" s="48"/>
      <c r="G760" s="48"/>
      <c r="N760" s="39"/>
    </row>
    <row r="761" spans="2:14" s="1" customFormat="1" ht="15.75" customHeight="1" x14ac:dyDescent="0.25">
      <c r="B761" s="2"/>
      <c r="C761" s="32" t="s">
        <v>1290</v>
      </c>
      <c r="D761" s="39">
        <v>14747</v>
      </c>
      <c r="E761" s="45"/>
      <c r="F761" s="48"/>
      <c r="G761" s="48"/>
      <c r="N761" s="39"/>
    </row>
    <row r="762" spans="2:14" s="1" customFormat="1" ht="15.75" customHeight="1" x14ac:dyDescent="0.25">
      <c r="B762" s="2"/>
      <c r="C762" s="32" t="s">
        <v>1291</v>
      </c>
      <c r="D762" s="39">
        <v>3100</v>
      </c>
      <c r="E762" s="45"/>
      <c r="F762" s="48"/>
      <c r="G762" s="48"/>
      <c r="N762" s="39"/>
    </row>
    <row r="763" spans="2:14" s="1" customFormat="1" ht="15.75" customHeight="1" x14ac:dyDescent="0.25">
      <c r="B763" s="2"/>
      <c r="C763" s="32" t="s">
        <v>276</v>
      </c>
      <c r="D763" s="39">
        <v>4503</v>
      </c>
      <c r="E763" s="45"/>
      <c r="F763" s="48"/>
      <c r="G763" s="48"/>
      <c r="N763" s="39"/>
    </row>
    <row r="764" spans="2:14" s="1" customFormat="1" ht="15.75" customHeight="1" x14ac:dyDescent="0.25">
      <c r="B764" s="2"/>
      <c r="C764" s="32" t="s">
        <v>48</v>
      </c>
      <c r="D764" s="39">
        <v>6838</v>
      </c>
      <c r="E764" s="45"/>
      <c r="F764" s="48"/>
      <c r="G764" s="48"/>
      <c r="N764" s="39"/>
    </row>
    <row r="765" spans="2:14" s="1" customFormat="1" ht="15.75" customHeight="1" x14ac:dyDescent="0.25">
      <c r="B765" s="2"/>
      <c r="C765" s="32" t="s">
        <v>646</v>
      </c>
      <c r="D765" s="39">
        <v>21098</v>
      </c>
      <c r="E765" s="45"/>
      <c r="F765" s="48"/>
      <c r="G765" s="48"/>
      <c r="N765" s="39"/>
    </row>
    <row r="766" spans="2:14" s="1" customFormat="1" ht="15.75" customHeight="1" x14ac:dyDescent="0.25">
      <c r="B766" s="2"/>
      <c r="C766" s="32" t="s">
        <v>717</v>
      </c>
      <c r="D766" s="39">
        <v>722</v>
      </c>
      <c r="E766" s="45"/>
      <c r="F766" s="48"/>
      <c r="G766" s="48"/>
      <c r="N766" s="39"/>
    </row>
    <row r="767" spans="2:14" s="1" customFormat="1" ht="15.75" customHeight="1" x14ac:dyDescent="0.25">
      <c r="B767" s="2"/>
      <c r="C767" s="32" t="s">
        <v>5</v>
      </c>
      <c r="D767" s="39">
        <v>3432</v>
      </c>
      <c r="E767" s="45"/>
      <c r="F767" s="48"/>
      <c r="G767" s="48"/>
      <c r="N767" s="39"/>
    </row>
    <row r="768" spans="2:14" s="1" customFormat="1" ht="15.75" customHeight="1" x14ac:dyDescent="0.25">
      <c r="B768" s="2"/>
      <c r="C768" s="32" t="s">
        <v>14</v>
      </c>
      <c r="D768" s="39">
        <v>7135</v>
      </c>
      <c r="E768" s="45"/>
      <c r="F768" s="48"/>
      <c r="G768" s="48"/>
      <c r="N768" s="39"/>
    </row>
    <row r="769" spans="2:14" s="1" customFormat="1" ht="15.75" customHeight="1" x14ac:dyDescent="0.25">
      <c r="B769" s="2"/>
      <c r="C769" s="32" t="s">
        <v>1292</v>
      </c>
      <c r="D769" s="39">
        <v>4240</v>
      </c>
      <c r="E769" s="45"/>
      <c r="F769" s="48"/>
      <c r="G769" s="48"/>
      <c r="N769" s="39"/>
    </row>
    <row r="770" spans="2:14" s="1" customFormat="1" ht="15.75" customHeight="1" x14ac:dyDescent="0.25">
      <c r="B770" s="2"/>
      <c r="C770" s="32" t="s">
        <v>245</v>
      </c>
      <c r="D770" s="39">
        <v>2904</v>
      </c>
      <c r="E770" s="45"/>
      <c r="F770" s="48"/>
      <c r="G770" s="48"/>
      <c r="N770" s="39"/>
    </row>
    <row r="771" spans="2:14" s="1" customFormat="1" ht="15.75" customHeight="1" x14ac:dyDescent="0.25">
      <c r="B771" s="2"/>
      <c r="C771" s="32" t="s">
        <v>1293</v>
      </c>
      <c r="D771" s="39">
        <v>8702</v>
      </c>
      <c r="E771" s="45"/>
      <c r="F771" s="48"/>
      <c r="G771" s="48"/>
      <c r="N771" s="39"/>
    </row>
    <row r="772" spans="2:14" s="1" customFormat="1" ht="15.75" customHeight="1" x14ac:dyDescent="0.25">
      <c r="B772" s="2"/>
      <c r="C772" s="32"/>
      <c r="D772" s="39"/>
      <c r="E772" s="45"/>
      <c r="F772" s="48"/>
      <c r="G772" s="48"/>
      <c r="N772" s="39"/>
    </row>
    <row r="773" spans="2:14" s="1" customFormat="1" ht="15.75" customHeight="1" x14ac:dyDescent="0.25">
      <c r="B773" s="2"/>
      <c r="C773" s="31" t="s">
        <v>2434</v>
      </c>
      <c r="D773" s="38">
        <f>SUM(D774:D798)</f>
        <v>51073</v>
      </c>
      <c r="E773" s="45"/>
      <c r="F773" s="48"/>
      <c r="G773" s="48"/>
      <c r="N773" s="38"/>
    </row>
    <row r="774" spans="2:14" s="1" customFormat="1" ht="15.75" customHeight="1" x14ac:dyDescent="0.25">
      <c r="B774" s="2"/>
      <c r="C774" s="32" t="s">
        <v>1294</v>
      </c>
      <c r="D774" s="39">
        <v>2614</v>
      </c>
      <c r="E774" s="45"/>
      <c r="F774" s="48"/>
      <c r="G774" s="48"/>
      <c r="N774" s="39"/>
    </row>
    <row r="775" spans="2:14" s="1" customFormat="1" ht="15.75" customHeight="1" x14ac:dyDescent="0.25">
      <c r="B775" s="2"/>
      <c r="C775" s="32" t="s">
        <v>1295</v>
      </c>
      <c r="D775" s="39">
        <v>1558</v>
      </c>
      <c r="E775" s="45"/>
      <c r="F775" s="48"/>
      <c r="G775" s="48"/>
      <c r="N775" s="39"/>
    </row>
    <row r="776" spans="2:14" s="1" customFormat="1" ht="15.75" customHeight="1" x14ac:dyDescent="0.25">
      <c r="B776" s="2"/>
      <c r="C776" s="32" t="s">
        <v>455</v>
      </c>
      <c r="D776" s="39">
        <v>1952</v>
      </c>
      <c r="E776" s="45"/>
      <c r="F776" s="48"/>
      <c r="G776" s="48"/>
      <c r="N776" s="39"/>
    </row>
    <row r="777" spans="2:14" s="1" customFormat="1" ht="15.75" customHeight="1" x14ac:dyDescent="0.25">
      <c r="B777" s="2"/>
      <c r="C777" s="32" t="s">
        <v>224</v>
      </c>
      <c r="D777" s="39">
        <v>1942</v>
      </c>
      <c r="E777" s="45"/>
      <c r="F777" s="48"/>
      <c r="G777" s="48"/>
      <c r="N777" s="39"/>
    </row>
    <row r="778" spans="2:14" s="1" customFormat="1" ht="15.75" customHeight="1" x14ac:dyDescent="0.25">
      <c r="B778" s="2"/>
      <c r="C778" s="32" t="s">
        <v>1296</v>
      </c>
      <c r="D778" s="39">
        <v>3097</v>
      </c>
      <c r="E778" s="45"/>
      <c r="F778" s="48"/>
      <c r="G778" s="48"/>
      <c r="N778" s="39"/>
    </row>
    <row r="779" spans="2:14" s="1" customFormat="1" ht="15.75" customHeight="1" x14ac:dyDescent="0.25">
      <c r="B779" s="2"/>
      <c r="C779" s="32" t="s">
        <v>1297</v>
      </c>
      <c r="D779" s="39">
        <v>1761</v>
      </c>
      <c r="E779" s="45"/>
      <c r="F779" s="48"/>
      <c r="G779" s="48"/>
      <c r="N779" s="39"/>
    </row>
    <row r="780" spans="2:14" s="1" customFormat="1" ht="15.75" customHeight="1" x14ac:dyDescent="0.25">
      <c r="B780" s="2"/>
      <c r="C780" s="32" t="s">
        <v>1298</v>
      </c>
      <c r="D780" s="39">
        <v>3032</v>
      </c>
      <c r="E780" s="45"/>
      <c r="F780" s="48"/>
      <c r="G780" s="48"/>
      <c r="N780" s="39"/>
    </row>
    <row r="781" spans="2:14" s="1" customFormat="1" ht="15.75" customHeight="1" x14ac:dyDescent="0.25">
      <c r="B781" s="2"/>
      <c r="C781" s="32" t="s">
        <v>1299</v>
      </c>
      <c r="D781" s="39">
        <v>3355</v>
      </c>
      <c r="E781" s="45"/>
      <c r="F781" s="48"/>
      <c r="G781" s="48"/>
      <c r="N781" s="39"/>
    </row>
    <row r="782" spans="2:14" s="1" customFormat="1" ht="15.75" customHeight="1" x14ac:dyDescent="0.25">
      <c r="B782" s="2"/>
      <c r="C782" s="32" t="s">
        <v>1300</v>
      </c>
      <c r="D782" s="39">
        <v>1866</v>
      </c>
      <c r="E782" s="45"/>
      <c r="F782" s="48"/>
      <c r="G782" s="48"/>
      <c r="N782" s="39"/>
    </row>
    <row r="783" spans="2:14" s="1" customFormat="1" ht="15.75" customHeight="1" x14ac:dyDescent="0.25">
      <c r="B783" s="2"/>
      <c r="C783" s="32" t="s">
        <v>1301</v>
      </c>
      <c r="D783" s="39">
        <v>1946</v>
      </c>
      <c r="E783" s="45"/>
      <c r="F783" s="48"/>
      <c r="G783" s="48"/>
      <c r="N783" s="39"/>
    </row>
    <row r="784" spans="2:14" s="1" customFormat="1" ht="15.75" customHeight="1" x14ac:dyDescent="0.25">
      <c r="B784" s="2"/>
      <c r="C784" s="32" t="s">
        <v>1302</v>
      </c>
      <c r="D784" s="39">
        <v>1706</v>
      </c>
      <c r="E784" s="45"/>
      <c r="F784" s="48"/>
      <c r="G784" s="48"/>
      <c r="N784" s="39"/>
    </row>
    <row r="785" spans="2:14" s="1" customFormat="1" ht="15.75" customHeight="1" x14ac:dyDescent="0.25">
      <c r="B785" s="2"/>
      <c r="C785" s="32" t="s">
        <v>1303</v>
      </c>
      <c r="D785" s="39">
        <v>2418</v>
      </c>
      <c r="E785" s="45"/>
      <c r="F785" s="48"/>
      <c r="G785" s="48"/>
      <c r="N785" s="39"/>
    </row>
    <row r="786" spans="2:14" s="1" customFormat="1" ht="15.75" customHeight="1" x14ac:dyDescent="0.25">
      <c r="B786" s="2"/>
      <c r="C786" s="32" t="s">
        <v>402</v>
      </c>
      <c r="D786" s="39">
        <v>4269</v>
      </c>
      <c r="E786" s="45"/>
      <c r="F786" s="48"/>
      <c r="G786" s="48"/>
      <c r="N786" s="39"/>
    </row>
    <row r="787" spans="2:14" s="1" customFormat="1" ht="15.75" customHeight="1" x14ac:dyDescent="0.25">
      <c r="B787" s="2"/>
      <c r="C787" s="32" t="s">
        <v>1304</v>
      </c>
      <c r="D787" s="39">
        <v>1087</v>
      </c>
      <c r="E787" s="45"/>
      <c r="F787" s="48"/>
      <c r="G787" s="48"/>
      <c r="N787" s="39"/>
    </row>
    <row r="788" spans="2:14" s="1" customFormat="1" ht="15.75" customHeight="1" x14ac:dyDescent="0.25">
      <c r="B788" s="2"/>
      <c r="C788" s="32" t="s">
        <v>1305</v>
      </c>
      <c r="D788" s="39">
        <v>794</v>
      </c>
      <c r="E788" s="45"/>
      <c r="F788" s="48"/>
      <c r="G788" s="48"/>
      <c r="N788" s="39"/>
    </row>
    <row r="789" spans="2:14" s="1" customFormat="1" ht="15.75" customHeight="1" x14ac:dyDescent="0.25">
      <c r="B789" s="2"/>
      <c r="C789" s="32" t="s">
        <v>1306</v>
      </c>
      <c r="D789" s="39">
        <v>896</v>
      </c>
      <c r="E789" s="45"/>
      <c r="F789" s="48"/>
      <c r="G789" s="48"/>
      <c r="N789" s="39"/>
    </row>
    <row r="790" spans="2:14" s="1" customFormat="1" ht="15.75" customHeight="1" x14ac:dyDescent="0.25">
      <c r="B790" s="2"/>
      <c r="C790" s="32" t="s">
        <v>83</v>
      </c>
      <c r="D790" s="39">
        <v>2457</v>
      </c>
      <c r="E790" s="45"/>
      <c r="F790" s="48"/>
      <c r="G790" s="48"/>
      <c r="N790" s="39"/>
    </row>
    <row r="791" spans="2:14" s="1" customFormat="1" ht="15.75" customHeight="1" x14ac:dyDescent="0.25">
      <c r="B791" s="2"/>
      <c r="C791" s="32" t="s">
        <v>3</v>
      </c>
      <c r="D791" s="39">
        <v>2759</v>
      </c>
      <c r="E791" s="45"/>
      <c r="F791" s="48"/>
      <c r="G791" s="48"/>
      <c r="N791" s="39"/>
    </row>
    <row r="792" spans="2:14" s="1" customFormat="1" ht="15.75" customHeight="1" x14ac:dyDescent="0.25">
      <c r="B792" s="2"/>
      <c r="C792" s="32" t="s">
        <v>8</v>
      </c>
      <c r="D792" s="39">
        <v>3190</v>
      </c>
      <c r="E792" s="45"/>
      <c r="F792" s="48"/>
      <c r="G792" s="48"/>
      <c r="N792" s="39"/>
    </row>
    <row r="793" spans="2:14" s="1" customFormat="1" ht="15.75" customHeight="1" x14ac:dyDescent="0.25">
      <c r="B793" s="2"/>
      <c r="C793" s="32" t="s">
        <v>1307</v>
      </c>
      <c r="D793" s="39">
        <v>1835</v>
      </c>
      <c r="E793" s="45"/>
      <c r="F793" s="48"/>
      <c r="G793" s="48"/>
      <c r="N793" s="39"/>
    </row>
    <row r="794" spans="2:14" s="1" customFormat="1" ht="15.75" customHeight="1" x14ac:dyDescent="0.25">
      <c r="B794" s="2"/>
      <c r="C794" s="32" t="s">
        <v>1308</v>
      </c>
      <c r="D794" s="39">
        <v>1253</v>
      </c>
      <c r="E794" s="45"/>
      <c r="F794" s="48"/>
      <c r="G794" s="48"/>
      <c r="N794" s="39"/>
    </row>
    <row r="795" spans="2:14" s="1" customFormat="1" ht="15.75" customHeight="1" x14ac:dyDescent="0.25">
      <c r="B795" s="2"/>
      <c r="C795" s="32" t="s">
        <v>11</v>
      </c>
      <c r="D795" s="39">
        <v>2135</v>
      </c>
      <c r="E795" s="45"/>
      <c r="F795" s="48"/>
      <c r="G795" s="48"/>
      <c r="N795" s="39"/>
    </row>
    <row r="796" spans="2:14" s="1" customFormat="1" ht="15.75" customHeight="1" x14ac:dyDescent="0.25">
      <c r="B796" s="2"/>
      <c r="C796" s="32" t="s">
        <v>14</v>
      </c>
      <c r="D796" s="39">
        <v>1202</v>
      </c>
      <c r="E796" s="45"/>
      <c r="F796" s="48"/>
      <c r="G796" s="48"/>
      <c r="N796" s="39"/>
    </row>
    <row r="797" spans="2:14" s="1" customFormat="1" ht="15.75" customHeight="1" x14ac:dyDescent="0.25">
      <c r="B797" s="2"/>
      <c r="C797" s="32" t="s">
        <v>16</v>
      </c>
      <c r="D797" s="39">
        <v>993</v>
      </c>
      <c r="E797" s="45"/>
      <c r="F797" s="48"/>
      <c r="G797" s="48"/>
      <c r="N797" s="39"/>
    </row>
    <row r="798" spans="2:14" s="1" customFormat="1" ht="15.75" customHeight="1" x14ac:dyDescent="0.25">
      <c r="B798" s="2"/>
      <c r="C798" s="32" t="s">
        <v>1309</v>
      </c>
      <c r="D798" s="39">
        <v>956</v>
      </c>
      <c r="E798" s="45"/>
      <c r="F798" s="48"/>
      <c r="G798" s="48"/>
      <c r="N798" s="39"/>
    </row>
    <row r="799" spans="2:14" s="1" customFormat="1" ht="15.75" customHeight="1" x14ac:dyDescent="0.25">
      <c r="B799" s="2"/>
      <c r="C799" s="31" t="s">
        <v>2435</v>
      </c>
      <c r="D799" s="38">
        <f>SUM(D800:D816)</f>
        <v>39333</v>
      </c>
      <c r="E799" s="45"/>
      <c r="F799" s="48"/>
      <c r="G799" s="48"/>
      <c r="N799" s="38"/>
    </row>
    <row r="800" spans="2:14" s="1" customFormat="1" ht="15.75" customHeight="1" x14ac:dyDescent="0.25">
      <c r="B800" s="2"/>
      <c r="C800" s="32" t="s">
        <v>377</v>
      </c>
      <c r="D800" s="39">
        <v>2330</v>
      </c>
      <c r="E800" s="45"/>
      <c r="F800" s="48"/>
      <c r="G800" s="48"/>
      <c r="N800" s="39"/>
    </row>
    <row r="801" spans="2:14" s="1" customFormat="1" ht="15.75" customHeight="1" x14ac:dyDescent="0.25">
      <c r="B801" s="2"/>
      <c r="C801" s="32" t="s">
        <v>169</v>
      </c>
      <c r="D801" s="39">
        <v>1948</v>
      </c>
      <c r="E801" s="45"/>
      <c r="F801" s="48"/>
      <c r="G801" s="48"/>
      <c r="N801" s="39"/>
    </row>
    <row r="802" spans="2:14" s="1" customFormat="1" ht="15.75" customHeight="1" x14ac:dyDescent="0.25">
      <c r="B802" s="2"/>
      <c r="C802" s="32" t="s">
        <v>1310</v>
      </c>
      <c r="D802" s="39">
        <v>523</v>
      </c>
      <c r="E802" s="45"/>
      <c r="F802" s="48"/>
      <c r="G802" s="48"/>
      <c r="N802" s="39"/>
    </row>
    <row r="803" spans="2:14" s="1" customFormat="1" ht="15.75" customHeight="1" x14ac:dyDescent="0.25">
      <c r="B803" s="2"/>
      <c r="C803" s="32" t="s">
        <v>1047</v>
      </c>
      <c r="D803" s="39">
        <v>927</v>
      </c>
      <c r="E803" s="45"/>
      <c r="F803" s="48"/>
      <c r="G803" s="48"/>
      <c r="N803" s="39"/>
    </row>
    <row r="804" spans="2:14" s="1" customFormat="1" ht="15.75" customHeight="1" x14ac:dyDescent="0.25">
      <c r="B804" s="2"/>
      <c r="C804" s="32" t="s">
        <v>1311</v>
      </c>
      <c r="D804" s="39">
        <v>750</v>
      </c>
      <c r="E804" s="45"/>
      <c r="F804" s="48"/>
      <c r="G804" s="48"/>
      <c r="N804" s="39"/>
    </row>
    <row r="805" spans="2:14" s="1" customFormat="1" ht="15.75" customHeight="1" x14ac:dyDescent="0.25">
      <c r="B805" s="2"/>
      <c r="C805" s="32" t="s">
        <v>224</v>
      </c>
      <c r="D805" s="39">
        <v>2674</v>
      </c>
      <c r="E805" s="45"/>
      <c r="F805" s="48"/>
      <c r="G805" s="48"/>
      <c r="N805" s="39"/>
    </row>
    <row r="806" spans="2:14" s="1" customFormat="1" ht="15.75" customHeight="1" x14ac:dyDescent="0.25">
      <c r="B806" s="2"/>
      <c r="C806" s="32" t="s">
        <v>1312</v>
      </c>
      <c r="D806" s="39">
        <v>1475</v>
      </c>
      <c r="E806" s="45"/>
      <c r="F806" s="48"/>
      <c r="G806" s="48"/>
      <c r="N806" s="39"/>
    </row>
    <row r="807" spans="2:14" s="1" customFormat="1" ht="15.75" customHeight="1" x14ac:dyDescent="0.25">
      <c r="B807" s="2"/>
      <c r="C807" s="32" t="s">
        <v>2</v>
      </c>
      <c r="D807" s="39">
        <v>6242</v>
      </c>
      <c r="E807" s="45"/>
      <c r="F807" s="48"/>
      <c r="G807" s="48"/>
      <c r="N807" s="39"/>
    </row>
    <row r="808" spans="2:14" s="1" customFormat="1" ht="15.75" customHeight="1" x14ac:dyDescent="0.25">
      <c r="B808" s="2"/>
      <c r="C808" s="32" t="s">
        <v>83</v>
      </c>
      <c r="D808" s="39">
        <v>1001</v>
      </c>
      <c r="E808" s="45"/>
      <c r="F808" s="48"/>
      <c r="G808" s="48"/>
      <c r="N808" s="39"/>
    </row>
    <row r="809" spans="2:14" s="1" customFormat="1" ht="15.75" customHeight="1" x14ac:dyDescent="0.25">
      <c r="B809" s="2"/>
      <c r="C809" s="32" t="s">
        <v>35</v>
      </c>
      <c r="D809" s="39">
        <v>3928</v>
      </c>
      <c r="E809" s="45"/>
      <c r="F809" s="48"/>
      <c r="G809" s="48"/>
      <c r="N809" s="39"/>
    </row>
    <row r="810" spans="2:14" s="1" customFormat="1" ht="15.75" customHeight="1" x14ac:dyDescent="0.25">
      <c r="B810" s="2"/>
      <c r="C810" s="32" t="s">
        <v>5</v>
      </c>
      <c r="D810" s="39">
        <v>2525</v>
      </c>
      <c r="E810" s="45"/>
      <c r="F810" s="48"/>
      <c r="G810" s="48"/>
      <c r="N810" s="39"/>
    </row>
    <row r="811" spans="2:14" s="1" customFormat="1" ht="15.75" customHeight="1" x14ac:dyDescent="0.25">
      <c r="B811" s="2"/>
      <c r="C811" s="32" t="s">
        <v>21</v>
      </c>
      <c r="D811" s="39">
        <v>388</v>
      </c>
      <c r="E811" s="45"/>
      <c r="F811" s="48"/>
      <c r="G811" s="48"/>
      <c r="N811" s="39"/>
    </row>
    <row r="812" spans="2:14" s="1" customFormat="1" ht="15.75" customHeight="1" x14ac:dyDescent="0.25">
      <c r="B812" s="2"/>
      <c r="C812" s="32" t="s">
        <v>278</v>
      </c>
      <c r="D812" s="39">
        <v>1882</v>
      </c>
      <c r="E812" s="45"/>
      <c r="F812" s="48"/>
      <c r="G812" s="48"/>
      <c r="N812" s="39"/>
    </row>
    <row r="813" spans="2:14" s="1" customFormat="1" ht="15.75" customHeight="1" x14ac:dyDescent="0.25">
      <c r="B813" s="2"/>
      <c r="C813" s="32" t="s">
        <v>11</v>
      </c>
      <c r="D813" s="39">
        <v>4260</v>
      </c>
      <c r="E813" s="45"/>
      <c r="F813" s="48"/>
      <c r="G813" s="48"/>
      <c r="N813" s="39"/>
    </row>
    <row r="814" spans="2:14" s="1" customFormat="1" ht="15.75" customHeight="1" x14ac:dyDescent="0.25">
      <c r="B814" s="2"/>
      <c r="C814" s="32" t="s">
        <v>1313</v>
      </c>
      <c r="D814" s="39">
        <v>1854</v>
      </c>
      <c r="E814" s="45"/>
      <c r="F814" s="48"/>
      <c r="G814" s="48"/>
      <c r="N814" s="39"/>
    </row>
    <row r="815" spans="2:14" s="1" customFormat="1" ht="15.75" customHeight="1" x14ac:dyDescent="0.25">
      <c r="B815" s="2"/>
      <c r="C815" s="32" t="s">
        <v>367</v>
      </c>
      <c r="D815" s="39">
        <v>4231</v>
      </c>
      <c r="E815" s="45"/>
      <c r="F815" s="48"/>
      <c r="G815" s="48"/>
      <c r="N815" s="39"/>
    </row>
    <row r="816" spans="2:14" s="1" customFormat="1" ht="15.75" customHeight="1" x14ac:dyDescent="0.25">
      <c r="B816" s="2"/>
      <c r="C816" s="32" t="s">
        <v>1314</v>
      </c>
      <c r="D816" s="39">
        <v>2395</v>
      </c>
      <c r="E816" s="45"/>
      <c r="F816" s="48"/>
      <c r="G816" s="48"/>
      <c r="N816" s="39"/>
    </row>
    <row r="817" spans="2:14" s="1" customFormat="1" ht="15.75" customHeight="1" x14ac:dyDescent="0.25">
      <c r="B817" s="2"/>
      <c r="C817" s="32"/>
      <c r="D817" s="39"/>
      <c r="E817" s="45"/>
      <c r="F817" s="48"/>
      <c r="G817" s="48"/>
      <c r="N817" s="39"/>
    </row>
    <row r="818" spans="2:14" s="1" customFormat="1" ht="15.75" customHeight="1" x14ac:dyDescent="0.25">
      <c r="B818" s="2"/>
      <c r="C818" s="31" t="s">
        <v>2436</v>
      </c>
      <c r="D818" s="38">
        <f>SUM(D819:D837)</f>
        <v>53461</v>
      </c>
      <c r="E818" s="45"/>
      <c r="F818" s="48"/>
      <c r="G818" s="48"/>
      <c r="N818" s="38"/>
    </row>
    <row r="819" spans="2:14" s="1" customFormat="1" ht="15.75" customHeight="1" x14ac:dyDescent="0.25">
      <c r="B819" s="2"/>
      <c r="C819" s="32" t="s">
        <v>62</v>
      </c>
      <c r="D819" s="39">
        <v>953</v>
      </c>
      <c r="E819" s="45"/>
      <c r="F819" s="48"/>
      <c r="G819" s="48"/>
      <c r="N819" s="39"/>
    </row>
    <row r="820" spans="2:14" s="1" customFormat="1" ht="15.75" customHeight="1" x14ac:dyDescent="0.25">
      <c r="B820" s="2"/>
      <c r="C820" s="32" t="s">
        <v>42</v>
      </c>
      <c r="D820" s="39">
        <v>550</v>
      </c>
      <c r="E820" s="45"/>
      <c r="F820" s="48"/>
      <c r="G820" s="48"/>
      <c r="N820" s="39"/>
    </row>
    <row r="821" spans="2:14" s="1" customFormat="1" ht="15.75" customHeight="1" x14ac:dyDescent="0.25">
      <c r="B821" s="2"/>
      <c r="C821" s="32" t="s">
        <v>987</v>
      </c>
      <c r="D821" s="39">
        <v>1905</v>
      </c>
      <c r="E821" s="45"/>
      <c r="F821" s="48"/>
      <c r="G821" s="48"/>
      <c r="N821" s="39"/>
    </row>
    <row r="822" spans="2:14" s="1" customFormat="1" ht="15.75" customHeight="1" x14ac:dyDescent="0.25">
      <c r="B822" s="2"/>
      <c r="C822" s="32" t="s">
        <v>93</v>
      </c>
      <c r="D822" s="39">
        <v>5785</v>
      </c>
      <c r="E822" s="45"/>
      <c r="F822" s="48"/>
      <c r="G822" s="48"/>
      <c r="N822" s="39"/>
    </row>
    <row r="823" spans="2:14" s="1" customFormat="1" ht="15.75" customHeight="1" x14ac:dyDescent="0.25">
      <c r="B823" s="2"/>
      <c r="C823" s="32" t="s">
        <v>1315</v>
      </c>
      <c r="D823" s="39">
        <v>10460</v>
      </c>
      <c r="E823" s="45"/>
      <c r="F823" s="48"/>
      <c r="G823" s="48"/>
      <c r="N823" s="39"/>
    </row>
    <row r="824" spans="2:14" s="1" customFormat="1" ht="15.75" customHeight="1" x14ac:dyDescent="0.25">
      <c r="B824" s="2"/>
      <c r="C824" s="32" t="s">
        <v>1316</v>
      </c>
      <c r="D824" s="39">
        <v>2004</v>
      </c>
      <c r="E824" s="45"/>
      <c r="F824" s="48"/>
      <c r="G824" s="48"/>
      <c r="N824" s="39"/>
    </row>
    <row r="825" spans="2:14" s="1" customFormat="1" ht="15.75" customHeight="1" x14ac:dyDescent="0.25">
      <c r="B825" s="2"/>
      <c r="C825" s="32" t="s">
        <v>1317</v>
      </c>
      <c r="D825" s="39">
        <v>3977</v>
      </c>
      <c r="E825" s="45"/>
      <c r="F825" s="48"/>
      <c r="G825" s="48"/>
      <c r="N825" s="39"/>
    </row>
    <row r="826" spans="2:14" s="1" customFormat="1" ht="15.75" customHeight="1" x14ac:dyDescent="0.25">
      <c r="B826" s="2"/>
      <c r="C826" s="32" t="s">
        <v>1318</v>
      </c>
      <c r="D826" s="39">
        <v>1823</v>
      </c>
      <c r="E826" s="45"/>
      <c r="F826" s="48"/>
      <c r="G826" s="48"/>
      <c r="N826" s="39"/>
    </row>
    <row r="827" spans="2:14" s="1" customFormat="1" ht="15.75" customHeight="1" x14ac:dyDescent="0.25">
      <c r="B827" s="2"/>
      <c r="C827" s="32" t="s">
        <v>1319</v>
      </c>
      <c r="D827" s="39">
        <v>780</v>
      </c>
      <c r="E827" s="45"/>
      <c r="F827" s="48"/>
      <c r="G827" s="48"/>
      <c r="N827" s="39"/>
    </row>
    <row r="828" spans="2:14" s="1" customFormat="1" ht="15.75" customHeight="1" x14ac:dyDescent="0.25">
      <c r="B828" s="2"/>
      <c r="C828" s="32" t="s">
        <v>1320</v>
      </c>
      <c r="D828" s="39">
        <v>1226</v>
      </c>
      <c r="E828" s="45"/>
      <c r="F828" s="48"/>
      <c r="G828" s="48"/>
      <c r="N828" s="39"/>
    </row>
    <row r="829" spans="2:14" s="1" customFormat="1" ht="15.75" customHeight="1" x14ac:dyDescent="0.25">
      <c r="B829" s="2"/>
      <c r="C829" s="32" t="s">
        <v>1321</v>
      </c>
      <c r="D829" s="39">
        <v>3043</v>
      </c>
      <c r="E829" s="45"/>
      <c r="F829" s="48"/>
      <c r="G829" s="48"/>
      <c r="N829" s="39"/>
    </row>
    <row r="830" spans="2:14" s="1" customFormat="1" ht="15.75" customHeight="1" x14ac:dyDescent="0.25">
      <c r="B830" s="2"/>
      <c r="C830" s="32" t="s">
        <v>1322</v>
      </c>
      <c r="D830" s="39">
        <v>2991</v>
      </c>
      <c r="E830" s="45"/>
      <c r="F830" s="48"/>
      <c r="G830" s="48"/>
      <c r="N830" s="39"/>
    </row>
    <row r="831" spans="2:14" s="1" customFormat="1" ht="15.75" customHeight="1" x14ac:dyDescent="0.25">
      <c r="B831" s="2"/>
      <c r="C831" s="32" t="s">
        <v>83</v>
      </c>
      <c r="D831" s="39">
        <v>995</v>
      </c>
      <c r="E831" s="45"/>
      <c r="F831" s="48"/>
      <c r="G831" s="48"/>
      <c r="N831" s="39"/>
    </row>
    <row r="832" spans="2:14" s="1" customFormat="1" ht="15.75" customHeight="1" x14ac:dyDescent="0.25">
      <c r="B832" s="2"/>
      <c r="C832" s="32" t="s">
        <v>3</v>
      </c>
      <c r="D832" s="39">
        <v>613</v>
      </c>
      <c r="E832" s="45"/>
      <c r="F832" s="48"/>
      <c r="G832" s="48"/>
      <c r="N832" s="39"/>
    </row>
    <row r="833" spans="2:14" s="1" customFormat="1" ht="15.75" customHeight="1" x14ac:dyDescent="0.25">
      <c r="B833" s="2"/>
      <c r="C833" s="32" t="s">
        <v>1323</v>
      </c>
      <c r="D833" s="39">
        <v>5331</v>
      </c>
      <c r="E833" s="45"/>
      <c r="F833" s="48"/>
      <c r="G833" s="48"/>
      <c r="N833" s="39"/>
    </row>
    <row r="834" spans="2:14" s="1" customFormat="1" ht="15.75" customHeight="1" x14ac:dyDescent="0.25">
      <c r="B834" s="2"/>
      <c r="C834" s="32" t="s">
        <v>1324</v>
      </c>
      <c r="D834" s="39">
        <v>4136</v>
      </c>
      <c r="E834" s="45"/>
      <c r="F834" s="48"/>
      <c r="G834" s="48"/>
      <c r="N834" s="39"/>
    </row>
    <row r="835" spans="2:14" s="1" customFormat="1" ht="15.75" customHeight="1" x14ac:dyDescent="0.25">
      <c r="B835" s="2"/>
      <c r="C835" s="32" t="s">
        <v>1325</v>
      </c>
      <c r="D835" s="39">
        <v>3527</v>
      </c>
      <c r="E835" s="45"/>
      <c r="F835" s="48"/>
      <c r="G835" s="48"/>
      <c r="N835" s="39"/>
    </row>
    <row r="836" spans="2:14" s="1" customFormat="1" ht="15.75" customHeight="1" x14ac:dyDescent="0.25">
      <c r="B836" s="2"/>
      <c r="C836" s="32" t="s">
        <v>1326</v>
      </c>
      <c r="D836" s="39">
        <v>927</v>
      </c>
      <c r="E836" s="45"/>
      <c r="F836" s="48"/>
      <c r="G836" s="48"/>
      <c r="N836" s="39"/>
    </row>
    <row r="837" spans="2:14" s="1" customFormat="1" ht="15.75" customHeight="1" x14ac:dyDescent="0.25">
      <c r="B837" s="2"/>
      <c r="C837" s="32" t="s">
        <v>1327</v>
      </c>
      <c r="D837" s="39">
        <v>2435</v>
      </c>
      <c r="E837" s="45"/>
      <c r="F837" s="48"/>
      <c r="G837" s="48"/>
      <c r="N837" s="39"/>
    </row>
    <row r="838" spans="2:14" s="1" customFormat="1" ht="15.75" customHeight="1" x14ac:dyDescent="0.25">
      <c r="B838" s="2"/>
      <c r="C838" s="32"/>
      <c r="D838" s="39"/>
      <c r="E838" s="45"/>
      <c r="F838" s="48"/>
      <c r="G838" s="48"/>
      <c r="N838" s="39"/>
    </row>
    <row r="839" spans="2:14" s="1" customFormat="1" ht="15.75" customHeight="1" x14ac:dyDescent="0.25">
      <c r="B839" s="2"/>
      <c r="C839" s="31" t="s">
        <v>2612</v>
      </c>
      <c r="D839" s="38">
        <f>SUM(D840:D865)</f>
        <v>99196</v>
      </c>
      <c r="E839" s="45"/>
      <c r="F839" s="48"/>
      <c r="G839" s="48"/>
      <c r="N839" s="38"/>
    </row>
    <row r="840" spans="2:14" s="1" customFormat="1" ht="15.75" customHeight="1" x14ac:dyDescent="0.25">
      <c r="B840" s="2"/>
      <c r="C840" s="32" t="s">
        <v>1328</v>
      </c>
      <c r="D840" s="39">
        <v>3379</v>
      </c>
      <c r="E840" s="45"/>
      <c r="F840" s="48"/>
      <c r="G840" s="48"/>
      <c r="N840" s="39"/>
    </row>
    <row r="841" spans="2:14" s="1" customFormat="1" ht="15.75" customHeight="1" x14ac:dyDescent="0.25">
      <c r="B841" s="2"/>
      <c r="C841" s="32" t="s">
        <v>1329</v>
      </c>
      <c r="D841" s="39">
        <v>3277</v>
      </c>
      <c r="E841" s="45"/>
      <c r="F841" s="48"/>
      <c r="G841" s="48"/>
      <c r="N841" s="39"/>
    </row>
    <row r="842" spans="2:14" s="1" customFormat="1" ht="15.75" customHeight="1" x14ac:dyDescent="0.25">
      <c r="B842" s="2"/>
      <c r="C842" s="32" t="s">
        <v>1330</v>
      </c>
      <c r="D842" s="39">
        <v>5188</v>
      </c>
      <c r="E842" s="45"/>
      <c r="F842" s="48"/>
      <c r="G842" s="48"/>
      <c r="N842" s="39"/>
    </row>
    <row r="843" spans="2:14" s="1" customFormat="1" ht="15.75" customHeight="1" x14ac:dyDescent="0.25">
      <c r="B843" s="2"/>
      <c r="C843" s="32" t="s">
        <v>1331</v>
      </c>
      <c r="D843" s="39">
        <v>2780</v>
      </c>
      <c r="E843" s="45"/>
      <c r="F843" s="48"/>
      <c r="G843" s="48"/>
      <c r="N843" s="39"/>
    </row>
    <row r="844" spans="2:14" s="1" customFormat="1" ht="15.75" customHeight="1" x14ac:dyDescent="0.25">
      <c r="B844" s="2"/>
      <c r="C844" s="32" t="s">
        <v>1332</v>
      </c>
      <c r="D844" s="39">
        <v>6000</v>
      </c>
      <c r="E844" s="45"/>
      <c r="F844" s="48"/>
      <c r="G844" s="48"/>
      <c r="N844" s="39"/>
    </row>
    <row r="845" spans="2:14" s="1" customFormat="1" ht="15.75" customHeight="1" x14ac:dyDescent="0.25">
      <c r="B845" s="2"/>
      <c r="C845" s="32" t="s">
        <v>1333</v>
      </c>
      <c r="D845" s="39">
        <v>7594</v>
      </c>
      <c r="E845" s="45"/>
      <c r="F845" s="48"/>
      <c r="G845" s="48"/>
      <c r="N845" s="39"/>
    </row>
    <row r="846" spans="2:14" s="1" customFormat="1" ht="15.75" customHeight="1" x14ac:dyDescent="0.25">
      <c r="B846" s="2"/>
      <c r="C846" s="32" t="s">
        <v>1334</v>
      </c>
      <c r="D846" s="39">
        <v>2584</v>
      </c>
      <c r="E846" s="45"/>
      <c r="F846" s="48"/>
      <c r="G846" s="48"/>
      <c r="N846" s="39"/>
    </row>
    <row r="847" spans="2:14" s="1" customFormat="1" ht="15.75" customHeight="1" x14ac:dyDescent="0.25">
      <c r="B847" s="2"/>
      <c r="C847" s="32" t="s">
        <v>224</v>
      </c>
      <c r="D847" s="39">
        <v>3090</v>
      </c>
      <c r="E847" s="45"/>
      <c r="F847" s="48"/>
      <c r="G847" s="48"/>
      <c r="N847" s="39"/>
    </row>
    <row r="848" spans="2:14" s="1" customFormat="1" ht="15.75" customHeight="1" x14ac:dyDescent="0.25">
      <c r="B848" s="2"/>
      <c r="C848" s="32" t="s">
        <v>1335</v>
      </c>
      <c r="D848" s="39">
        <v>4832</v>
      </c>
      <c r="E848" s="45"/>
      <c r="F848" s="48"/>
      <c r="G848" s="48"/>
      <c r="N848" s="39"/>
    </row>
    <row r="849" spans="2:14" s="1" customFormat="1" ht="15.75" customHeight="1" x14ac:dyDescent="0.25">
      <c r="B849" s="2"/>
      <c r="C849" s="32" t="s">
        <v>524</v>
      </c>
      <c r="D849" s="39">
        <v>3210</v>
      </c>
      <c r="E849" s="45"/>
      <c r="F849" s="48"/>
      <c r="G849" s="48"/>
      <c r="N849" s="39"/>
    </row>
    <row r="850" spans="2:14" s="1" customFormat="1" ht="15.75" customHeight="1" x14ac:dyDescent="0.25">
      <c r="B850" s="2"/>
      <c r="C850" s="32" t="s">
        <v>1336</v>
      </c>
      <c r="D850" s="39">
        <v>3946</v>
      </c>
      <c r="E850" s="45"/>
      <c r="F850" s="48"/>
      <c r="G850" s="48"/>
      <c r="N850" s="39"/>
    </row>
    <row r="851" spans="2:14" s="1" customFormat="1" ht="15.75" customHeight="1" x14ac:dyDescent="0.25">
      <c r="B851" s="2"/>
      <c r="C851" s="32" t="s">
        <v>1337</v>
      </c>
      <c r="D851" s="39">
        <v>942</v>
      </c>
      <c r="E851" s="45"/>
      <c r="F851" s="48"/>
      <c r="G851" s="48"/>
      <c r="N851" s="39"/>
    </row>
    <row r="852" spans="2:14" s="1" customFormat="1" ht="15.75" customHeight="1" x14ac:dyDescent="0.25">
      <c r="B852" s="2"/>
      <c r="C852" s="32" t="s">
        <v>1338</v>
      </c>
      <c r="D852" s="39">
        <v>6024</v>
      </c>
      <c r="E852" s="45"/>
      <c r="F852" s="48"/>
      <c r="G852" s="48"/>
      <c r="N852" s="39"/>
    </row>
    <row r="853" spans="2:14" s="1" customFormat="1" ht="15.75" customHeight="1" x14ac:dyDescent="0.25">
      <c r="B853" s="2"/>
      <c r="C853" s="32" t="s">
        <v>917</v>
      </c>
      <c r="D853" s="39">
        <v>2418</v>
      </c>
      <c r="E853" s="45"/>
      <c r="F853" s="48"/>
      <c r="G853" s="48"/>
      <c r="N853" s="39"/>
    </row>
    <row r="854" spans="2:14" s="1" customFormat="1" ht="15.75" customHeight="1" x14ac:dyDescent="0.25">
      <c r="B854" s="2"/>
      <c r="C854" s="32" t="s">
        <v>1339</v>
      </c>
      <c r="D854" s="39">
        <v>2765</v>
      </c>
      <c r="E854" s="45"/>
      <c r="F854" s="48"/>
      <c r="G854" s="48"/>
      <c r="N854" s="39"/>
    </row>
    <row r="855" spans="2:14" s="1" customFormat="1" ht="15.75" customHeight="1" x14ac:dyDescent="0.25">
      <c r="B855" s="2"/>
      <c r="C855" s="32" t="s">
        <v>140</v>
      </c>
      <c r="D855" s="39">
        <v>3294</v>
      </c>
      <c r="E855" s="45"/>
      <c r="F855" s="48"/>
      <c r="G855" s="48"/>
      <c r="N855" s="39"/>
    </row>
    <row r="856" spans="2:14" s="1" customFormat="1" ht="15.75" customHeight="1" x14ac:dyDescent="0.25">
      <c r="B856" s="2"/>
      <c r="C856" s="32" t="s">
        <v>17</v>
      </c>
      <c r="D856" s="39">
        <v>5722</v>
      </c>
      <c r="E856" s="45"/>
      <c r="F856" s="48"/>
      <c r="G856" s="48"/>
      <c r="N856" s="39"/>
    </row>
    <row r="857" spans="2:14" s="1" customFormat="1" ht="15.75" customHeight="1" x14ac:dyDescent="0.25">
      <c r="B857" s="2"/>
      <c r="C857" s="32" t="s">
        <v>1258</v>
      </c>
      <c r="D857" s="39">
        <v>1339</v>
      </c>
      <c r="E857" s="45"/>
      <c r="F857" s="48"/>
      <c r="G857" s="48"/>
      <c r="N857" s="39"/>
    </row>
    <row r="858" spans="2:14" s="1" customFormat="1" ht="15.75" customHeight="1" x14ac:dyDescent="0.25">
      <c r="B858" s="2"/>
      <c r="C858" s="32" t="s">
        <v>869</v>
      </c>
      <c r="D858" s="39">
        <v>2244</v>
      </c>
      <c r="E858" s="45"/>
      <c r="F858" s="48"/>
      <c r="G858" s="48"/>
      <c r="N858" s="39"/>
    </row>
    <row r="859" spans="2:14" s="1" customFormat="1" ht="15.75" customHeight="1" x14ac:dyDescent="0.25">
      <c r="B859" s="2"/>
      <c r="C859" s="32" t="s">
        <v>6</v>
      </c>
      <c r="D859" s="39">
        <v>13339</v>
      </c>
      <c r="E859" s="45"/>
      <c r="F859" s="48"/>
      <c r="G859" s="48"/>
      <c r="N859" s="39"/>
    </row>
    <row r="860" spans="2:14" s="1" customFormat="1" ht="15.75" customHeight="1" x14ac:dyDescent="0.25">
      <c r="B860" s="2"/>
      <c r="C860" s="32" t="s">
        <v>605</v>
      </c>
      <c r="D860" s="39">
        <v>2096</v>
      </c>
      <c r="E860" s="45"/>
      <c r="F860" s="48"/>
      <c r="G860" s="48"/>
      <c r="N860" s="39"/>
    </row>
    <row r="861" spans="2:14" s="1" customFormat="1" ht="15.75" customHeight="1" x14ac:dyDescent="0.25">
      <c r="B861" s="2"/>
      <c r="C861" s="32" t="s">
        <v>952</v>
      </c>
      <c r="D861" s="39">
        <v>2116</v>
      </c>
      <c r="E861" s="45"/>
      <c r="F861" s="48"/>
      <c r="G861" s="48"/>
      <c r="N861" s="39"/>
    </row>
    <row r="862" spans="2:14" s="1" customFormat="1" ht="15.75" customHeight="1" x14ac:dyDescent="0.25">
      <c r="B862" s="2"/>
      <c r="C862" s="32" t="s">
        <v>871</v>
      </c>
      <c r="D862" s="39">
        <v>2511</v>
      </c>
      <c r="E862" s="45"/>
      <c r="F862" s="48"/>
      <c r="G862" s="48"/>
      <c r="N862" s="39"/>
    </row>
    <row r="863" spans="2:14" s="1" customFormat="1" ht="15.75" customHeight="1" x14ac:dyDescent="0.25">
      <c r="B863" s="2"/>
      <c r="C863" s="32" t="s">
        <v>16</v>
      </c>
      <c r="D863" s="39">
        <v>1249</v>
      </c>
      <c r="E863" s="45"/>
      <c r="F863" s="48"/>
      <c r="G863" s="48"/>
      <c r="N863" s="39"/>
    </row>
    <row r="864" spans="2:14" s="1" customFormat="1" ht="15.75" customHeight="1" x14ac:dyDescent="0.25">
      <c r="B864" s="2"/>
      <c r="C864" s="32" t="s">
        <v>1340</v>
      </c>
      <c r="D864" s="39">
        <v>3872</v>
      </c>
      <c r="E864" s="45"/>
      <c r="F864" s="48"/>
      <c r="G864" s="48"/>
      <c r="N864" s="39"/>
    </row>
    <row r="865" spans="2:14" s="1" customFormat="1" ht="15.75" customHeight="1" x14ac:dyDescent="0.25">
      <c r="B865" s="2"/>
      <c r="C865" s="32" t="s">
        <v>1341</v>
      </c>
      <c r="D865" s="39">
        <v>3385</v>
      </c>
      <c r="E865" s="45"/>
      <c r="F865" s="48"/>
      <c r="G865" s="48"/>
      <c r="N865" s="39"/>
    </row>
    <row r="866" spans="2:14" s="1" customFormat="1" ht="15.75" customHeight="1" x14ac:dyDescent="0.25">
      <c r="B866" s="2"/>
      <c r="C866" s="32"/>
      <c r="D866" s="39"/>
      <c r="E866" s="45"/>
      <c r="F866" s="48"/>
      <c r="G866" s="48"/>
      <c r="N866" s="39"/>
    </row>
    <row r="867" spans="2:14" s="1" customFormat="1" ht="15.75" customHeight="1" x14ac:dyDescent="0.25">
      <c r="B867" s="2"/>
      <c r="C867" s="31" t="s">
        <v>2437</v>
      </c>
      <c r="D867" s="38">
        <f>SUM(D868:D885)</f>
        <v>22591</v>
      </c>
      <c r="E867" s="45"/>
      <c r="F867" s="48"/>
      <c r="G867" s="48"/>
      <c r="N867" s="38"/>
    </row>
    <row r="868" spans="2:14" s="1" customFormat="1" ht="15.75" customHeight="1" x14ac:dyDescent="0.25">
      <c r="B868" s="2"/>
      <c r="C868" s="32" t="s">
        <v>1342</v>
      </c>
      <c r="D868" s="39">
        <v>270</v>
      </c>
      <c r="E868" s="45"/>
      <c r="F868" s="48"/>
      <c r="G868" s="48"/>
      <c r="N868" s="39"/>
    </row>
    <row r="869" spans="2:14" s="1" customFormat="1" ht="15.75" customHeight="1" x14ac:dyDescent="0.25">
      <c r="B869" s="2"/>
      <c r="C869" s="32" t="s">
        <v>1329</v>
      </c>
      <c r="D869" s="39">
        <v>634</v>
      </c>
      <c r="E869" s="45"/>
      <c r="F869" s="48"/>
      <c r="G869" s="48"/>
      <c r="N869" s="39"/>
    </row>
    <row r="870" spans="2:14" s="1" customFormat="1" ht="15.75" customHeight="1" x14ac:dyDescent="0.25">
      <c r="B870" s="2"/>
      <c r="C870" s="32" t="s">
        <v>1343</v>
      </c>
      <c r="D870" s="39">
        <v>997</v>
      </c>
      <c r="E870" s="45"/>
      <c r="F870" s="48"/>
      <c r="G870" s="48"/>
      <c r="N870" s="39"/>
    </row>
    <row r="871" spans="2:14" s="1" customFormat="1" ht="15.75" customHeight="1" x14ac:dyDescent="0.25">
      <c r="B871" s="2"/>
      <c r="C871" s="32" t="s">
        <v>1344</v>
      </c>
      <c r="D871" s="39">
        <v>739</v>
      </c>
      <c r="E871" s="45"/>
      <c r="F871" s="48"/>
      <c r="G871" s="48"/>
      <c r="N871" s="39"/>
    </row>
    <row r="872" spans="2:14" s="1" customFormat="1" ht="15.75" customHeight="1" x14ac:dyDescent="0.25">
      <c r="B872" s="2"/>
      <c r="C872" s="32" t="s">
        <v>1345</v>
      </c>
      <c r="D872" s="39">
        <v>792</v>
      </c>
      <c r="E872" s="45"/>
      <c r="F872" s="48"/>
      <c r="G872" s="48"/>
      <c r="N872" s="39"/>
    </row>
    <row r="873" spans="2:14" s="1" customFormat="1" ht="15.75" customHeight="1" x14ac:dyDescent="0.25">
      <c r="B873" s="2"/>
      <c r="C873" s="32" t="s">
        <v>1346</v>
      </c>
      <c r="D873" s="39">
        <v>1356</v>
      </c>
      <c r="E873" s="45"/>
      <c r="F873" s="48"/>
      <c r="G873" s="48"/>
      <c r="N873" s="39"/>
    </row>
    <row r="874" spans="2:14" s="1" customFormat="1" ht="15.75" customHeight="1" x14ac:dyDescent="0.25">
      <c r="B874" s="2"/>
      <c r="C874" s="32" t="s">
        <v>32</v>
      </c>
      <c r="D874" s="39">
        <v>1226</v>
      </c>
      <c r="E874" s="45"/>
      <c r="F874" s="48"/>
      <c r="G874" s="48"/>
      <c r="N874" s="39"/>
    </row>
    <row r="875" spans="2:14" s="1" customFormat="1" ht="15.75" customHeight="1" x14ac:dyDescent="0.25">
      <c r="B875" s="2"/>
      <c r="C875" s="32" t="s">
        <v>136</v>
      </c>
      <c r="D875" s="39">
        <v>1206</v>
      </c>
      <c r="E875" s="45"/>
      <c r="F875" s="48"/>
      <c r="G875" s="48"/>
      <c r="N875" s="39"/>
    </row>
    <row r="876" spans="2:14" s="1" customFormat="1" ht="15.75" customHeight="1" x14ac:dyDescent="0.25">
      <c r="B876" s="2"/>
      <c r="C876" s="32" t="s">
        <v>1058</v>
      </c>
      <c r="D876" s="39">
        <v>885</v>
      </c>
      <c r="E876" s="45"/>
      <c r="F876" s="48"/>
      <c r="G876" s="48"/>
      <c r="N876" s="39"/>
    </row>
    <row r="877" spans="2:14" s="1" customFormat="1" ht="15.75" customHeight="1" x14ac:dyDescent="0.25">
      <c r="B877" s="2"/>
      <c r="C877" s="32" t="s">
        <v>1347</v>
      </c>
      <c r="D877" s="39">
        <v>791</v>
      </c>
      <c r="E877" s="45"/>
      <c r="F877" s="48"/>
      <c r="G877" s="48"/>
      <c r="N877" s="39"/>
    </row>
    <row r="878" spans="2:14" s="1" customFormat="1" ht="15.75" customHeight="1" x14ac:dyDescent="0.25">
      <c r="B878" s="2"/>
      <c r="C878" s="32" t="s">
        <v>526</v>
      </c>
      <c r="D878" s="39">
        <v>1468</v>
      </c>
      <c r="E878" s="45"/>
      <c r="F878" s="48"/>
      <c r="G878" s="48"/>
      <c r="N878" s="39"/>
    </row>
    <row r="879" spans="2:14" s="1" customFormat="1" ht="15.75" customHeight="1" x14ac:dyDescent="0.25">
      <c r="B879" s="2"/>
      <c r="C879" s="32" t="s">
        <v>1348</v>
      </c>
      <c r="D879" s="39">
        <v>674</v>
      </c>
      <c r="E879" s="45"/>
      <c r="F879" s="48"/>
      <c r="G879" s="48"/>
      <c r="N879" s="39"/>
    </row>
    <row r="880" spans="2:14" s="1" customFormat="1" ht="15.75" customHeight="1" x14ac:dyDescent="0.25">
      <c r="B880" s="2"/>
      <c r="C880" s="32" t="s">
        <v>1349</v>
      </c>
      <c r="D880" s="39">
        <v>4052</v>
      </c>
      <c r="E880" s="45"/>
      <c r="F880" s="48"/>
      <c r="G880" s="48"/>
      <c r="N880" s="39"/>
    </row>
    <row r="881" spans="2:14" s="1" customFormat="1" ht="15.75" customHeight="1" x14ac:dyDescent="0.25">
      <c r="B881" s="2"/>
      <c r="C881" s="32" t="s">
        <v>86</v>
      </c>
      <c r="D881" s="39">
        <v>591</v>
      </c>
      <c r="E881" s="45"/>
      <c r="F881" s="48"/>
      <c r="G881" s="48"/>
      <c r="N881" s="39"/>
    </row>
    <row r="882" spans="2:14" s="1" customFormat="1" ht="15.75" customHeight="1" x14ac:dyDescent="0.25">
      <c r="B882" s="2"/>
      <c r="C882" s="32" t="s">
        <v>1350</v>
      </c>
      <c r="D882" s="39">
        <v>537</v>
      </c>
      <c r="E882" s="45"/>
      <c r="F882" s="48"/>
      <c r="G882" s="48"/>
      <c r="N882" s="39"/>
    </row>
    <row r="883" spans="2:14" s="1" customFormat="1" ht="15.75" customHeight="1" x14ac:dyDescent="0.25">
      <c r="B883" s="2"/>
      <c r="C883" s="32" t="s">
        <v>91</v>
      </c>
      <c r="D883" s="39">
        <v>804</v>
      </c>
      <c r="E883" s="45"/>
      <c r="F883" s="48"/>
      <c r="G883" s="48"/>
      <c r="N883" s="39"/>
    </row>
    <row r="884" spans="2:14" s="1" customFormat="1" ht="15.75" customHeight="1" x14ac:dyDescent="0.25">
      <c r="B884" s="2"/>
      <c r="C884" s="32" t="s">
        <v>1125</v>
      </c>
      <c r="D884" s="39">
        <v>5234</v>
      </c>
      <c r="E884" s="45"/>
      <c r="F884" s="48"/>
      <c r="G884" s="48"/>
      <c r="N884" s="39"/>
    </row>
    <row r="885" spans="2:14" s="1" customFormat="1" ht="15.75" customHeight="1" x14ac:dyDescent="0.25">
      <c r="B885" s="2"/>
      <c r="C885" s="32" t="s">
        <v>437</v>
      </c>
      <c r="D885" s="39">
        <v>335</v>
      </c>
      <c r="E885" s="45"/>
      <c r="F885" s="48"/>
      <c r="G885" s="48"/>
      <c r="N885" s="39"/>
    </row>
    <row r="886" spans="2:14" s="1" customFormat="1" ht="15.75" customHeight="1" x14ac:dyDescent="0.25">
      <c r="B886" s="2"/>
      <c r="C886" s="32"/>
      <c r="D886" s="39"/>
      <c r="E886" s="45"/>
      <c r="F886" s="48"/>
      <c r="G886" s="48"/>
      <c r="N886" s="39"/>
    </row>
    <row r="887" spans="2:14" s="1" customFormat="1" ht="15.75" customHeight="1" x14ac:dyDescent="0.25">
      <c r="B887" s="2"/>
      <c r="C887" s="31" t="s">
        <v>2438</v>
      </c>
      <c r="D887" s="38">
        <f>SUM(D888:D925)</f>
        <v>59770</v>
      </c>
      <c r="E887" s="45"/>
      <c r="F887" s="48"/>
      <c r="G887" s="48"/>
      <c r="N887" s="38"/>
    </row>
    <row r="888" spans="2:14" s="1" customFormat="1" ht="15.75" customHeight="1" x14ac:dyDescent="0.25">
      <c r="B888" s="2"/>
      <c r="C888" s="32" t="s">
        <v>1351</v>
      </c>
      <c r="D888" s="39">
        <v>460</v>
      </c>
      <c r="E888" s="45"/>
      <c r="F888" s="48"/>
      <c r="G888" s="48"/>
      <c r="N888" s="39"/>
    </row>
    <row r="889" spans="2:14" s="1" customFormat="1" ht="15.75" customHeight="1" x14ac:dyDescent="0.25">
      <c r="B889" s="2"/>
      <c r="C889" s="32" t="s">
        <v>1352</v>
      </c>
      <c r="D889" s="39">
        <v>1892</v>
      </c>
      <c r="E889" s="45"/>
      <c r="F889" s="48"/>
      <c r="G889" s="48"/>
      <c r="N889" s="39"/>
    </row>
    <row r="890" spans="2:14" s="1" customFormat="1" ht="15.75" customHeight="1" x14ac:dyDescent="0.25">
      <c r="B890" s="2"/>
      <c r="C890" s="32" t="s">
        <v>1353</v>
      </c>
      <c r="D890" s="39">
        <v>1862</v>
      </c>
      <c r="E890" s="45"/>
      <c r="F890" s="48"/>
      <c r="G890" s="48"/>
      <c r="N890" s="39"/>
    </row>
    <row r="891" spans="2:14" s="1" customFormat="1" ht="15.75" customHeight="1" x14ac:dyDescent="0.25">
      <c r="B891" s="2"/>
      <c r="C891" s="32" t="s">
        <v>510</v>
      </c>
      <c r="D891" s="39">
        <v>2875</v>
      </c>
      <c r="E891" s="45"/>
      <c r="F891" s="48"/>
      <c r="G891" s="48"/>
      <c r="N891" s="39"/>
    </row>
    <row r="892" spans="2:14" s="1" customFormat="1" ht="15.75" customHeight="1" x14ac:dyDescent="0.25">
      <c r="B892" s="2"/>
      <c r="C892" s="32" t="s">
        <v>1354</v>
      </c>
      <c r="D892" s="39">
        <v>596</v>
      </c>
      <c r="E892" s="45"/>
      <c r="F892" s="48"/>
      <c r="G892" s="48"/>
      <c r="N892" s="39"/>
    </row>
    <row r="893" spans="2:14" s="1" customFormat="1" ht="15.75" customHeight="1" x14ac:dyDescent="0.25">
      <c r="B893" s="2"/>
      <c r="C893" s="32" t="s">
        <v>1355</v>
      </c>
      <c r="D893" s="39">
        <v>2544</v>
      </c>
      <c r="E893" s="45"/>
      <c r="F893" s="48"/>
      <c r="G893" s="48"/>
      <c r="N893" s="39"/>
    </row>
    <row r="894" spans="2:14" s="1" customFormat="1" ht="15.75" customHeight="1" x14ac:dyDescent="0.25">
      <c r="B894" s="2"/>
      <c r="C894" s="32" t="s">
        <v>1356</v>
      </c>
      <c r="D894" s="39">
        <v>2508</v>
      </c>
      <c r="E894" s="45"/>
      <c r="F894" s="48"/>
      <c r="G894" s="48"/>
      <c r="N894" s="39"/>
    </row>
    <row r="895" spans="2:14" s="1" customFormat="1" ht="15.75" customHeight="1" x14ac:dyDescent="0.25">
      <c r="B895" s="2"/>
      <c r="C895" s="32" t="s">
        <v>1357</v>
      </c>
      <c r="D895" s="39">
        <v>1989</v>
      </c>
      <c r="E895" s="45"/>
      <c r="F895" s="48"/>
      <c r="G895" s="48"/>
      <c r="N895" s="39"/>
    </row>
    <row r="896" spans="2:14" s="1" customFormat="1" ht="15.75" customHeight="1" x14ac:dyDescent="0.25">
      <c r="B896" s="2"/>
      <c r="C896" s="32" t="s">
        <v>1358</v>
      </c>
      <c r="D896" s="39">
        <v>1883</v>
      </c>
      <c r="E896" s="45"/>
      <c r="F896" s="48"/>
      <c r="G896" s="48"/>
      <c r="N896" s="39"/>
    </row>
    <row r="897" spans="2:14" s="1" customFormat="1" ht="15.75" customHeight="1" x14ac:dyDescent="0.25">
      <c r="B897" s="2"/>
      <c r="C897" s="32" t="s">
        <v>1191</v>
      </c>
      <c r="D897" s="39">
        <v>1717</v>
      </c>
      <c r="E897" s="45"/>
      <c r="F897" s="48"/>
      <c r="G897" s="48"/>
      <c r="N897" s="39"/>
    </row>
    <row r="898" spans="2:14" s="1" customFormat="1" ht="15.75" customHeight="1" x14ac:dyDescent="0.25">
      <c r="B898" s="2"/>
      <c r="C898" s="32" t="s">
        <v>1359</v>
      </c>
      <c r="D898" s="39">
        <v>819</v>
      </c>
      <c r="E898" s="45"/>
      <c r="F898" s="48"/>
      <c r="G898" s="48"/>
      <c r="N898" s="39"/>
    </row>
    <row r="899" spans="2:14" s="1" customFormat="1" ht="15.75" customHeight="1" x14ac:dyDescent="0.25">
      <c r="B899" s="2"/>
      <c r="C899" s="32" t="s">
        <v>1360</v>
      </c>
      <c r="D899" s="39">
        <v>780</v>
      </c>
      <c r="E899" s="45"/>
      <c r="F899" s="48"/>
      <c r="G899" s="48"/>
      <c r="N899" s="39"/>
    </row>
    <row r="900" spans="2:14" s="1" customFormat="1" ht="15.75" customHeight="1" x14ac:dyDescent="0.25">
      <c r="B900" s="2"/>
      <c r="C900" s="32" t="s">
        <v>23</v>
      </c>
      <c r="D900" s="39">
        <v>1126</v>
      </c>
      <c r="E900" s="45"/>
      <c r="F900" s="48"/>
      <c r="G900" s="48"/>
      <c r="N900" s="39"/>
    </row>
    <row r="901" spans="2:14" s="1" customFormat="1" ht="15.75" customHeight="1" x14ac:dyDescent="0.25">
      <c r="B901" s="2"/>
      <c r="C901" s="32" t="s">
        <v>1361</v>
      </c>
      <c r="D901" s="39">
        <v>751</v>
      </c>
      <c r="E901" s="45"/>
      <c r="F901" s="48"/>
      <c r="G901" s="48"/>
      <c r="N901" s="39"/>
    </row>
    <row r="902" spans="2:14" s="1" customFormat="1" ht="15.75" customHeight="1" x14ac:dyDescent="0.25">
      <c r="B902" s="2"/>
      <c r="C902" s="32" t="s">
        <v>616</v>
      </c>
      <c r="D902" s="39">
        <v>1142</v>
      </c>
      <c r="E902" s="45"/>
      <c r="F902" s="48"/>
      <c r="G902" s="48"/>
      <c r="N902" s="39"/>
    </row>
    <row r="903" spans="2:14" s="1" customFormat="1" ht="15.75" customHeight="1" x14ac:dyDescent="0.25">
      <c r="B903" s="2"/>
      <c r="C903" s="32" t="s">
        <v>1362</v>
      </c>
      <c r="D903" s="39">
        <v>4346</v>
      </c>
      <c r="E903" s="45"/>
      <c r="F903" s="48"/>
      <c r="G903" s="48"/>
      <c r="N903" s="39"/>
    </row>
    <row r="904" spans="2:14" s="1" customFormat="1" ht="15.75" customHeight="1" x14ac:dyDescent="0.25">
      <c r="B904" s="2"/>
      <c r="C904" s="32" t="s">
        <v>1363</v>
      </c>
      <c r="D904" s="39">
        <v>1875</v>
      </c>
      <c r="E904" s="45"/>
      <c r="F904" s="48"/>
      <c r="G904" s="48"/>
      <c r="N904" s="39"/>
    </row>
    <row r="905" spans="2:14" s="1" customFormat="1" ht="15.75" customHeight="1" x14ac:dyDescent="0.25">
      <c r="B905" s="2"/>
      <c r="C905" s="32" t="s">
        <v>1364</v>
      </c>
      <c r="D905" s="39">
        <v>381</v>
      </c>
      <c r="E905" s="45"/>
      <c r="F905" s="48"/>
      <c r="G905" s="48"/>
      <c r="N905" s="39"/>
    </row>
    <row r="906" spans="2:14" s="1" customFormat="1" ht="15.75" customHeight="1" x14ac:dyDescent="0.25">
      <c r="B906" s="2"/>
      <c r="C906" s="32" t="s">
        <v>1365</v>
      </c>
      <c r="D906" s="39">
        <v>1745</v>
      </c>
      <c r="E906" s="45"/>
      <c r="F906" s="48"/>
      <c r="G906" s="48"/>
      <c r="N906" s="39"/>
    </row>
    <row r="907" spans="2:14" s="1" customFormat="1" ht="15.75" customHeight="1" x14ac:dyDescent="0.25">
      <c r="B907" s="2"/>
      <c r="C907" s="32" t="s">
        <v>1366</v>
      </c>
      <c r="D907" s="39">
        <v>906</v>
      </c>
      <c r="E907" s="45"/>
      <c r="F907" s="48"/>
      <c r="G907" s="48"/>
      <c r="N907" s="39"/>
    </row>
    <row r="908" spans="2:14" s="1" customFormat="1" ht="15.75" customHeight="1" x14ac:dyDescent="0.25">
      <c r="B908" s="2"/>
      <c r="C908" s="32" t="s">
        <v>1367</v>
      </c>
      <c r="D908" s="39">
        <v>3591</v>
      </c>
      <c r="E908" s="45"/>
      <c r="F908" s="48"/>
      <c r="G908" s="48"/>
      <c r="N908" s="39"/>
    </row>
    <row r="909" spans="2:14" s="1" customFormat="1" ht="15.75" customHeight="1" x14ac:dyDescent="0.25">
      <c r="B909" s="2"/>
      <c r="C909" s="32" t="s">
        <v>1368</v>
      </c>
      <c r="D909" s="39">
        <v>956</v>
      </c>
      <c r="E909" s="45"/>
      <c r="F909" s="48"/>
      <c r="G909" s="48"/>
      <c r="N909" s="39"/>
    </row>
    <row r="910" spans="2:14" s="1" customFormat="1" ht="15.75" customHeight="1" x14ac:dyDescent="0.25">
      <c r="B910" s="2"/>
      <c r="C910" s="32" t="s">
        <v>1369</v>
      </c>
      <c r="D910" s="39">
        <v>1803</v>
      </c>
      <c r="E910" s="45"/>
      <c r="F910" s="48"/>
      <c r="G910" s="48"/>
      <c r="N910" s="39"/>
    </row>
    <row r="911" spans="2:14" s="1" customFormat="1" ht="15.75" customHeight="1" x14ac:dyDescent="0.25">
      <c r="B911" s="2"/>
      <c r="C911" s="32" t="s">
        <v>1370</v>
      </c>
      <c r="D911" s="39">
        <v>1451</v>
      </c>
      <c r="E911" s="45"/>
      <c r="F911" s="48"/>
      <c r="G911" s="48"/>
      <c r="N911" s="39"/>
    </row>
    <row r="912" spans="2:14" s="1" customFormat="1" ht="15.75" customHeight="1" x14ac:dyDescent="0.25">
      <c r="B912" s="2"/>
      <c r="C912" s="32" t="s">
        <v>127</v>
      </c>
      <c r="D912" s="39">
        <v>2327</v>
      </c>
      <c r="E912" s="45"/>
      <c r="F912" s="48"/>
      <c r="G912" s="48"/>
      <c r="N912" s="39"/>
    </row>
    <row r="913" spans="2:14" s="1" customFormat="1" ht="15.75" customHeight="1" x14ac:dyDescent="0.25">
      <c r="B913" s="2"/>
      <c r="C913" s="32" t="s">
        <v>1371</v>
      </c>
      <c r="D913" s="39">
        <v>729</v>
      </c>
      <c r="E913" s="45"/>
      <c r="F913" s="48"/>
      <c r="G913" s="48"/>
      <c r="N913" s="39"/>
    </row>
    <row r="914" spans="2:14" s="1" customFormat="1" ht="15.75" customHeight="1" x14ac:dyDescent="0.25">
      <c r="B914" s="2"/>
      <c r="C914" s="32" t="s">
        <v>1372</v>
      </c>
      <c r="D914" s="39">
        <v>647</v>
      </c>
      <c r="E914" s="45"/>
      <c r="F914" s="48"/>
      <c r="G914" s="48"/>
      <c r="N914" s="39"/>
    </row>
    <row r="915" spans="2:14" s="1" customFormat="1" ht="15.75" customHeight="1" x14ac:dyDescent="0.25">
      <c r="B915" s="2"/>
      <c r="C915" s="32" t="s">
        <v>1373</v>
      </c>
      <c r="D915" s="39">
        <v>1816</v>
      </c>
      <c r="E915" s="45"/>
      <c r="F915" s="48"/>
      <c r="G915" s="48"/>
      <c r="N915" s="39"/>
    </row>
    <row r="916" spans="2:14" s="1" customFormat="1" ht="15.75" customHeight="1" x14ac:dyDescent="0.25">
      <c r="B916" s="2"/>
      <c r="C916" s="32" t="s">
        <v>1374</v>
      </c>
      <c r="D916" s="39">
        <v>1468</v>
      </c>
      <c r="E916" s="45"/>
      <c r="F916" s="48"/>
      <c r="G916" s="48"/>
      <c r="N916" s="39"/>
    </row>
    <row r="917" spans="2:14" s="1" customFormat="1" ht="15.75" customHeight="1" x14ac:dyDescent="0.25">
      <c r="B917" s="2"/>
      <c r="C917" s="32" t="s">
        <v>1375</v>
      </c>
      <c r="D917" s="39">
        <v>1063</v>
      </c>
      <c r="E917" s="45"/>
      <c r="F917" s="48"/>
      <c r="G917" s="48"/>
      <c r="N917" s="39"/>
    </row>
    <row r="918" spans="2:14" s="1" customFormat="1" ht="15.75" customHeight="1" x14ac:dyDescent="0.25">
      <c r="B918" s="2"/>
      <c r="C918" s="32" t="s">
        <v>1376</v>
      </c>
      <c r="D918" s="39">
        <v>768</v>
      </c>
      <c r="E918" s="45"/>
      <c r="F918" s="48"/>
      <c r="G918" s="48"/>
      <c r="N918" s="39"/>
    </row>
    <row r="919" spans="2:14" s="1" customFormat="1" ht="15.75" customHeight="1" x14ac:dyDescent="0.25">
      <c r="B919" s="2"/>
      <c r="C919" s="32" t="s">
        <v>83</v>
      </c>
      <c r="D919" s="39">
        <v>1597</v>
      </c>
      <c r="E919" s="45"/>
      <c r="F919" s="48"/>
      <c r="G919" s="48"/>
      <c r="N919" s="39"/>
    </row>
    <row r="920" spans="2:14" s="1" customFormat="1" ht="15.75" customHeight="1" x14ac:dyDescent="0.25">
      <c r="B920" s="2"/>
      <c r="C920" s="32" t="s">
        <v>1377</v>
      </c>
      <c r="D920" s="39">
        <v>748</v>
      </c>
      <c r="E920" s="45"/>
      <c r="F920" s="48"/>
      <c r="G920" s="48"/>
      <c r="N920" s="39"/>
    </row>
    <row r="921" spans="2:14" s="1" customFormat="1" ht="15.75" customHeight="1" x14ac:dyDescent="0.25">
      <c r="B921" s="2"/>
      <c r="C921" s="32" t="s">
        <v>21</v>
      </c>
      <c r="D921" s="39">
        <v>2218</v>
      </c>
      <c r="E921" s="45"/>
      <c r="F921" s="48"/>
      <c r="G921" s="48"/>
      <c r="N921" s="39"/>
    </row>
    <row r="922" spans="2:14" s="1" customFormat="1" ht="15.75" customHeight="1" x14ac:dyDescent="0.25">
      <c r="B922" s="2"/>
      <c r="C922" s="32" t="s">
        <v>1378</v>
      </c>
      <c r="D922" s="39">
        <v>3126</v>
      </c>
      <c r="E922" s="45"/>
      <c r="F922" s="48"/>
      <c r="G922" s="48"/>
      <c r="N922" s="39"/>
    </row>
    <row r="923" spans="2:14" s="1" customFormat="1" ht="15.75" customHeight="1" x14ac:dyDescent="0.25">
      <c r="B923" s="2"/>
      <c r="C923" s="32" t="s">
        <v>109</v>
      </c>
      <c r="D923" s="39">
        <v>1375</v>
      </c>
      <c r="E923" s="45"/>
      <c r="F923" s="48"/>
      <c r="G923" s="48"/>
      <c r="N923" s="39"/>
    </row>
    <row r="924" spans="2:14" s="1" customFormat="1" ht="15.75" customHeight="1" x14ac:dyDescent="0.25">
      <c r="B924" s="2"/>
      <c r="C924" s="32" t="s">
        <v>1379</v>
      </c>
      <c r="D924" s="39">
        <v>754</v>
      </c>
      <c r="E924" s="45"/>
      <c r="F924" s="48"/>
      <c r="G924" s="48"/>
      <c r="N924" s="39"/>
    </row>
    <row r="925" spans="2:14" s="1" customFormat="1" ht="15.75" customHeight="1" x14ac:dyDescent="0.25">
      <c r="B925" s="2"/>
      <c r="C925" s="32" t="s">
        <v>1380</v>
      </c>
      <c r="D925" s="39">
        <v>1136</v>
      </c>
      <c r="E925" s="45"/>
      <c r="F925" s="48"/>
      <c r="G925" s="48"/>
      <c r="N925" s="39"/>
    </row>
    <row r="926" spans="2:14" s="1" customFormat="1" ht="15.75" customHeight="1" x14ac:dyDescent="0.25">
      <c r="B926" s="2"/>
      <c r="C926" s="32"/>
      <c r="D926" s="39"/>
      <c r="E926" s="45"/>
      <c r="F926" s="48"/>
      <c r="G926" s="48"/>
      <c r="N926" s="39"/>
    </row>
    <row r="927" spans="2:14" s="1" customFormat="1" ht="15.75" customHeight="1" x14ac:dyDescent="0.25">
      <c r="B927" s="2"/>
      <c r="C927" s="31" t="s">
        <v>2439</v>
      </c>
      <c r="D927" s="38">
        <f>SUM(D928:D946)</f>
        <v>36841</v>
      </c>
      <c r="E927" s="45"/>
      <c r="F927" s="48"/>
      <c r="G927" s="48"/>
      <c r="N927" s="38"/>
    </row>
    <row r="928" spans="2:14" s="1" customFormat="1" ht="15.75" customHeight="1" x14ac:dyDescent="0.25">
      <c r="B928" s="2"/>
      <c r="C928" s="32" t="s">
        <v>1381</v>
      </c>
      <c r="D928" s="39">
        <v>790</v>
      </c>
      <c r="E928" s="45"/>
      <c r="F928" s="48"/>
      <c r="G928" s="48"/>
      <c r="N928" s="39"/>
    </row>
    <row r="929" spans="2:14" s="1" customFormat="1" ht="15.75" customHeight="1" x14ac:dyDescent="0.25">
      <c r="B929" s="2"/>
      <c r="C929" s="32" t="s">
        <v>1382</v>
      </c>
      <c r="D929" s="39">
        <v>841</v>
      </c>
      <c r="E929" s="45"/>
      <c r="F929" s="48"/>
      <c r="G929" s="48"/>
      <c r="N929" s="39"/>
    </row>
    <row r="930" spans="2:14" s="1" customFormat="1" ht="15.75" customHeight="1" x14ac:dyDescent="0.25">
      <c r="B930" s="2"/>
      <c r="C930" s="32" t="s">
        <v>253</v>
      </c>
      <c r="D930" s="39">
        <v>1408</v>
      </c>
      <c r="E930" s="45"/>
      <c r="F930" s="48"/>
      <c r="G930" s="48"/>
      <c r="N930" s="39"/>
    </row>
    <row r="931" spans="2:14" s="1" customFormat="1" ht="15.75" customHeight="1" x14ac:dyDescent="0.25">
      <c r="B931" s="2"/>
      <c r="C931" s="32" t="s">
        <v>1383</v>
      </c>
      <c r="D931" s="39">
        <v>3151</v>
      </c>
      <c r="E931" s="45"/>
      <c r="F931" s="48"/>
      <c r="G931" s="48"/>
      <c r="N931" s="39"/>
    </row>
    <row r="932" spans="2:14" s="1" customFormat="1" ht="15.75" customHeight="1" x14ac:dyDescent="0.25">
      <c r="B932" s="2"/>
      <c r="C932" s="32" t="s">
        <v>1384</v>
      </c>
      <c r="D932" s="39">
        <v>1566</v>
      </c>
      <c r="E932" s="45"/>
      <c r="F932" s="48"/>
      <c r="G932" s="48"/>
      <c r="N932" s="39"/>
    </row>
    <row r="933" spans="2:14" s="1" customFormat="1" ht="15.75" customHeight="1" x14ac:dyDescent="0.25">
      <c r="B933" s="2"/>
      <c r="C933" s="32" t="s">
        <v>936</v>
      </c>
      <c r="D933" s="39">
        <v>1535</v>
      </c>
      <c r="E933" s="45"/>
      <c r="F933" s="48"/>
      <c r="G933" s="48"/>
      <c r="N933" s="39"/>
    </row>
    <row r="934" spans="2:14" s="1" customFormat="1" ht="15.75" customHeight="1" x14ac:dyDescent="0.25">
      <c r="B934" s="2"/>
      <c r="C934" s="32" t="s">
        <v>1385</v>
      </c>
      <c r="D934" s="39">
        <v>1811</v>
      </c>
      <c r="E934" s="45"/>
      <c r="F934" s="48"/>
      <c r="G934" s="48"/>
      <c r="N934" s="39"/>
    </row>
    <row r="935" spans="2:14" s="1" customFormat="1" ht="15.75" customHeight="1" x14ac:dyDescent="0.25">
      <c r="B935" s="2"/>
      <c r="C935" s="32" t="s">
        <v>1386</v>
      </c>
      <c r="D935" s="39">
        <v>1402</v>
      </c>
      <c r="E935" s="45"/>
      <c r="F935" s="48"/>
      <c r="G935" s="48"/>
      <c r="N935" s="39"/>
    </row>
    <row r="936" spans="2:14" s="1" customFormat="1" ht="15.75" customHeight="1" x14ac:dyDescent="0.25">
      <c r="B936" s="2"/>
      <c r="C936" s="32" t="s">
        <v>1387</v>
      </c>
      <c r="D936" s="39">
        <v>2178</v>
      </c>
      <c r="E936" s="45"/>
      <c r="F936" s="48"/>
      <c r="G936" s="48"/>
      <c r="N936" s="39"/>
    </row>
    <row r="937" spans="2:14" s="1" customFormat="1" ht="15.75" customHeight="1" x14ac:dyDescent="0.25">
      <c r="B937" s="2"/>
      <c r="C937" s="32" t="s">
        <v>1388</v>
      </c>
      <c r="D937" s="39">
        <v>2202</v>
      </c>
      <c r="E937" s="45"/>
      <c r="F937" s="48"/>
      <c r="G937" s="48"/>
      <c r="N937" s="39"/>
    </row>
    <row r="938" spans="2:14" s="1" customFormat="1" ht="15.75" customHeight="1" x14ac:dyDescent="0.25">
      <c r="B938" s="2"/>
      <c r="C938" s="32" t="s">
        <v>1389</v>
      </c>
      <c r="D938" s="39">
        <v>4081</v>
      </c>
      <c r="E938" s="45"/>
      <c r="F938" s="48"/>
      <c r="G938" s="48"/>
      <c r="N938" s="39"/>
    </row>
    <row r="939" spans="2:14" s="1" customFormat="1" ht="15.75" customHeight="1" x14ac:dyDescent="0.25">
      <c r="B939" s="2"/>
      <c r="C939" s="32" t="s">
        <v>1390</v>
      </c>
      <c r="D939" s="39">
        <v>2705</v>
      </c>
      <c r="E939" s="45"/>
      <c r="F939" s="48"/>
      <c r="G939" s="48"/>
      <c r="N939" s="39"/>
    </row>
    <row r="940" spans="2:14" s="1" customFormat="1" ht="15.75" customHeight="1" x14ac:dyDescent="0.25">
      <c r="B940" s="2"/>
      <c r="C940" s="32" t="s">
        <v>1258</v>
      </c>
      <c r="D940" s="39">
        <v>1272</v>
      </c>
      <c r="E940" s="45"/>
      <c r="F940" s="48"/>
      <c r="G940" s="48"/>
      <c r="N940" s="39"/>
    </row>
    <row r="941" spans="2:14" s="1" customFormat="1" ht="15.75" customHeight="1" x14ac:dyDescent="0.25">
      <c r="B941" s="2"/>
      <c r="C941" s="32" t="s">
        <v>869</v>
      </c>
      <c r="D941" s="39">
        <v>1381</v>
      </c>
      <c r="E941" s="45"/>
      <c r="F941" s="48"/>
      <c r="G941" s="48"/>
      <c r="N941" s="39"/>
    </row>
    <row r="942" spans="2:14" s="1" customFormat="1" ht="15.75" customHeight="1" x14ac:dyDescent="0.25">
      <c r="B942" s="2"/>
      <c r="C942" s="32" t="s">
        <v>837</v>
      </c>
      <c r="D942" s="39">
        <v>850</v>
      </c>
      <c r="E942" s="45"/>
      <c r="F942" s="48"/>
      <c r="G942" s="48"/>
      <c r="N942" s="39"/>
    </row>
    <row r="943" spans="2:14" s="1" customFormat="1" ht="15.75" customHeight="1" x14ac:dyDescent="0.25">
      <c r="B943" s="2"/>
      <c r="C943" s="32" t="s">
        <v>16</v>
      </c>
      <c r="D943" s="39">
        <v>1272</v>
      </c>
      <c r="E943" s="45"/>
      <c r="F943" s="48"/>
      <c r="G943" s="48"/>
      <c r="N943" s="39"/>
    </row>
    <row r="944" spans="2:14" s="1" customFormat="1" ht="15.75" customHeight="1" x14ac:dyDescent="0.25">
      <c r="B944" s="2"/>
      <c r="C944" s="32" t="s">
        <v>1391</v>
      </c>
      <c r="D944" s="39">
        <v>2515</v>
      </c>
      <c r="E944" s="45"/>
      <c r="F944" s="48"/>
      <c r="G944" s="48"/>
      <c r="N944" s="39"/>
    </row>
    <row r="945" spans="2:14" s="1" customFormat="1" ht="15.75" customHeight="1" x14ac:dyDescent="0.25">
      <c r="B945" s="2"/>
      <c r="C945" s="32" t="s">
        <v>1392</v>
      </c>
      <c r="D945" s="39">
        <v>2252</v>
      </c>
      <c r="E945" s="45"/>
      <c r="F945" s="48"/>
      <c r="G945" s="48"/>
      <c r="N945" s="39"/>
    </row>
    <row r="946" spans="2:14" s="1" customFormat="1" ht="15.75" customHeight="1" x14ac:dyDescent="0.25">
      <c r="B946" s="2"/>
      <c r="C946" s="32" t="s">
        <v>1393</v>
      </c>
      <c r="D946" s="39">
        <v>3629</v>
      </c>
      <c r="E946" s="45"/>
      <c r="F946" s="48"/>
      <c r="G946" s="48"/>
      <c r="N946" s="39"/>
    </row>
    <row r="947" spans="2:14" s="1" customFormat="1" ht="15.75" customHeight="1" x14ac:dyDescent="0.25">
      <c r="B947" s="2"/>
      <c r="C947" s="32"/>
      <c r="D947" s="39"/>
      <c r="E947" s="45"/>
      <c r="F947" s="48"/>
      <c r="G947" s="48"/>
      <c r="N947" s="39"/>
    </row>
    <row r="948" spans="2:14" s="1" customFormat="1" ht="15.75" customHeight="1" x14ac:dyDescent="0.25">
      <c r="B948" s="2"/>
      <c r="C948" s="31" t="s">
        <v>2440</v>
      </c>
      <c r="D948" s="38">
        <f>SUM(D949:D970)</f>
        <v>38626</v>
      </c>
      <c r="E948" s="45"/>
      <c r="F948" s="48"/>
      <c r="G948" s="48"/>
      <c r="N948" s="38"/>
    </row>
    <row r="949" spans="2:14" s="1" customFormat="1" ht="15.75" customHeight="1" x14ac:dyDescent="0.25">
      <c r="B949" s="2"/>
      <c r="C949" s="32" t="s">
        <v>1394</v>
      </c>
      <c r="D949" s="39">
        <v>2243</v>
      </c>
      <c r="E949" s="45"/>
      <c r="F949" s="48"/>
      <c r="G949" s="48"/>
      <c r="N949" s="39"/>
    </row>
    <row r="950" spans="2:14" s="1" customFormat="1" ht="15.75" customHeight="1" x14ac:dyDescent="0.25">
      <c r="B950" s="2"/>
      <c r="C950" s="32" t="s">
        <v>1395</v>
      </c>
      <c r="D950" s="39">
        <v>2944</v>
      </c>
      <c r="E950" s="45"/>
      <c r="F950" s="48"/>
      <c r="G950" s="48"/>
      <c r="N950" s="39"/>
    </row>
    <row r="951" spans="2:14" s="1" customFormat="1" ht="15.75" customHeight="1" x14ac:dyDescent="0.25">
      <c r="B951" s="2"/>
      <c r="C951" s="32" t="s">
        <v>1396</v>
      </c>
      <c r="D951" s="39">
        <v>874</v>
      </c>
      <c r="E951" s="45"/>
      <c r="F951" s="48"/>
      <c r="G951" s="48"/>
      <c r="N951" s="39"/>
    </row>
    <row r="952" spans="2:14" s="1" customFormat="1" ht="15.75" customHeight="1" x14ac:dyDescent="0.25">
      <c r="B952" s="2"/>
      <c r="C952" s="32" t="s">
        <v>1397</v>
      </c>
      <c r="D952" s="39">
        <v>666</v>
      </c>
      <c r="E952" s="45"/>
      <c r="F952" s="48"/>
      <c r="G952" s="48"/>
      <c r="N952" s="39"/>
    </row>
    <row r="953" spans="2:14" s="1" customFormat="1" ht="15.75" customHeight="1" x14ac:dyDescent="0.25">
      <c r="B953" s="2"/>
      <c r="C953" s="32" t="s">
        <v>1398</v>
      </c>
      <c r="D953" s="39">
        <v>2407</v>
      </c>
      <c r="E953" s="45"/>
      <c r="F953" s="48"/>
      <c r="G953" s="48"/>
      <c r="N953" s="39"/>
    </row>
    <row r="954" spans="2:14" s="1" customFormat="1" ht="15.75" customHeight="1" x14ac:dyDescent="0.25">
      <c r="B954" s="2"/>
      <c r="C954" s="32" t="s">
        <v>1399</v>
      </c>
      <c r="D954" s="39">
        <v>1565</v>
      </c>
      <c r="E954" s="45"/>
      <c r="F954" s="48"/>
      <c r="G954" s="48"/>
      <c r="N954" s="39"/>
    </row>
    <row r="955" spans="2:14" s="1" customFormat="1" ht="15.75" customHeight="1" x14ac:dyDescent="0.25">
      <c r="B955" s="2"/>
      <c r="C955" s="32" t="s">
        <v>1400</v>
      </c>
      <c r="D955" s="39">
        <v>577</v>
      </c>
      <c r="E955" s="45"/>
      <c r="F955" s="48"/>
      <c r="G955" s="48"/>
      <c r="N955" s="39"/>
    </row>
    <row r="956" spans="2:14" s="1" customFormat="1" ht="15.75" customHeight="1" x14ac:dyDescent="0.25">
      <c r="B956" s="2"/>
      <c r="C956" s="32" t="s">
        <v>1401</v>
      </c>
      <c r="D956" s="39">
        <v>1100</v>
      </c>
      <c r="E956" s="45"/>
      <c r="F956" s="48"/>
      <c r="G956" s="48"/>
      <c r="N956" s="39"/>
    </row>
    <row r="957" spans="2:14" s="1" customFormat="1" ht="15.75" customHeight="1" x14ac:dyDescent="0.25">
      <c r="B957" s="2"/>
      <c r="C957" s="32" t="s">
        <v>1402</v>
      </c>
      <c r="D957" s="39">
        <v>844</v>
      </c>
      <c r="E957" s="45"/>
      <c r="F957" s="48"/>
      <c r="G957" s="48"/>
      <c r="N957" s="39"/>
    </row>
    <row r="958" spans="2:14" s="1" customFormat="1" ht="15.75" customHeight="1" x14ac:dyDescent="0.25">
      <c r="B958" s="2"/>
      <c r="C958" s="32" t="s">
        <v>1403</v>
      </c>
      <c r="D958" s="39">
        <v>1759</v>
      </c>
      <c r="E958" s="45"/>
      <c r="F958" s="48"/>
      <c r="G958" s="48"/>
      <c r="N958" s="39"/>
    </row>
    <row r="959" spans="2:14" s="1" customFormat="1" ht="15.75" customHeight="1" x14ac:dyDescent="0.25">
      <c r="B959" s="2"/>
      <c r="C959" s="32" t="s">
        <v>1404</v>
      </c>
      <c r="D959" s="39">
        <v>1085</v>
      </c>
      <c r="E959" s="45"/>
      <c r="F959" s="48"/>
      <c r="G959" s="48"/>
      <c r="N959" s="39"/>
    </row>
    <row r="960" spans="2:14" s="1" customFormat="1" ht="15.75" customHeight="1" x14ac:dyDescent="0.25">
      <c r="B960" s="2"/>
      <c r="C960" s="32" t="s">
        <v>1405</v>
      </c>
      <c r="D960" s="39">
        <v>2462</v>
      </c>
      <c r="E960" s="45"/>
      <c r="F960" s="48"/>
      <c r="G960" s="48"/>
      <c r="N960" s="39"/>
    </row>
    <row r="961" spans="2:14" s="1" customFormat="1" ht="15.75" customHeight="1" x14ac:dyDescent="0.25">
      <c r="B961" s="2"/>
      <c r="C961" s="32" t="s">
        <v>1406</v>
      </c>
      <c r="D961" s="39">
        <v>3323</v>
      </c>
      <c r="E961" s="45"/>
      <c r="F961" s="48"/>
      <c r="G961" s="48"/>
      <c r="N961" s="39"/>
    </row>
    <row r="962" spans="2:14" s="1" customFormat="1" ht="15.75" customHeight="1" x14ac:dyDescent="0.25">
      <c r="B962" s="2"/>
      <c r="C962" s="32" t="s">
        <v>1407</v>
      </c>
      <c r="D962" s="39">
        <v>1383</v>
      </c>
      <c r="E962" s="45"/>
      <c r="F962" s="48"/>
      <c r="G962" s="48"/>
      <c r="N962" s="39"/>
    </row>
    <row r="963" spans="2:14" s="1" customFormat="1" ht="15.75" customHeight="1" x14ac:dyDescent="0.25">
      <c r="B963" s="2"/>
      <c r="C963" s="32" t="s">
        <v>1408</v>
      </c>
      <c r="D963" s="39">
        <v>6140</v>
      </c>
      <c r="E963" s="45"/>
      <c r="F963" s="48"/>
      <c r="G963" s="48"/>
      <c r="N963" s="39"/>
    </row>
    <row r="964" spans="2:14" s="1" customFormat="1" ht="15.75" customHeight="1" x14ac:dyDescent="0.25">
      <c r="B964" s="2"/>
      <c r="C964" s="32" t="s">
        <v>1409</v>
      </c>
      <c r="D964" s="39">
        <v>854</v>
      </c>
      <c r="E964" s="45"/>
      <c r="F964" s="48"/>
      <c r="G964" s="48"/>
      <c r="N964" s="39"/>
    </row>
    <row r="965" spans="2:14" s="1" customFormat="1" ht="15.75" customHeight="1" x14ac:dyDescent="0.25">
      <c r="B965" s="2"/>
      <c r="C965" s="32" t="s">
        <v>1410</v>
      </c>
      <c r="D965" s="39">
        <v>1240</v>
      </c>
      <c r="E965" s="45"/>
      <c r="F965" s="48"/>
      <c r="G965" s="48"/>
      <c r="N965" s="39"/>
    </row>
    <row r="966" spans="2:14" s="1" customFormat="1" ht="15.75" customHeight="1" x14ac:dyDescent="0.25">
      <c r="B966" s="2"/>
      <c r="C966" s="32" t="s">
        <v>1168</v>
      </c>
      <c r="D966" s="39">
        <v>2455</v>
      </c>
      <c r="E966" s="45"/>
      <c r="F966" s="48"/>
      <c r="G966" s="48"/>
      <c r="N966" s="39"/>
    </row>
    <row r="967" spans="2:14" s="1" customFormat="1" ht="15.75" customHeight="1" x14ac:dyDescent="0.25">
      <c r="B967" s="2"/>
      <c r="C967" s="32" t="s">
        <v>1411</v>
      </c>
      <c r="D967" s="39">
        <v>1534</v>
      </c>
      <c r="E967" s="45"/>
      <c r="F967" s="48"/>
      <c r="G967" s="48"/>
      <c r="N967" s="39"/>
    </row>
    <row r="968" spans="2:14" s="1" customFormat="1" ht="15.75" customHeight="1" x14ac:dyDescent="0.25">
      <c r="B968" s="2"/>
      <c r="C968" s="32" t="s">
        <v>1412</v>
      </c>
      <c r="D968" s="39">
        <v>955</v>
      </c>
      <c r="E968" s="45"/>
      <c r="F968" s="48"/>
      <c r="G968" s="48"/>
      <c r="N968" s="39"/>
    </row>
    <row r="969" spans="2:14" s="1" customFormat="1" ht="15.75" customHeight="1" x14ac:dyDescent="0.25">
      <c r="B969" s="2"/>
      <c r="C969" s="32" t="s">
        <v>14</v>
      </c>
      <c r="D969" s="39">
        <v>1545</v>
      </c>
      <c r="E969" s="45"/>
      <c r="F969" s="48"/>
      <c r="G969" s="48"/>
      <c r="N969" s="39"/>
    </row>
    <row r="970" spans="2:14" s="1" customFormat="1" ht="15.75" customHeight="1" x14ac:dyDescent="0.25">
      <c r="B970" s="2"/>
      <c r="C970" s="32" t="s">
        <v>1413</v>
      </c>
      <c r="D970" s="39">
        <v>671</v>
      </c>
      <c r="E970" s="45"/>
      <c r="F970" s="48"/>
      <c r="G970" s="48"/>
      <c r="N970" s="39"/>
    </row>
    <row r="971" spans="2:14" s="1" customFormat="1" ht="15.75" customHeight="1" x14ac:dyDescent="0.25">
      <c r="B971" s="2"/>
      <c r="C971" s="32"/>
      <c r="D971" s="39"/>
      <c r="E971" s="45"/>
      <c r="F971" s="48"/>
      <c r="G971" s="48"/>
      <c r="N971" s="39"/>
    </row>
    <row r="972" spans="2:14" s="1" customFormat="1" ht="15.75" customHeight="1" x14ac:dyDescent="0.25">
      <c r="B972" s="2"/>
      <c r="C972" s="31" t="s">
        <v>2441</v>
      </c>
      <c r="D972" s="38">
        <f>SUM(D973:D1001)</f>
        <v>43973</v>
      </c>
      <c r="E972" s="45"/>
      <c r="F972" s="48"/>
      <c r="G972" s="48"/>
      <c r="N972" s="38"/>
    </row>
    <row r="973" spans="2:14" s="1" customFormat="1" ht="15.75" customHeight="1" x14ac:dyDescent="0.25">
      <c r="B973" s="2"/>
      <c r="C973" s="32" t="s">
        <v>1414</v>
      </c>
      <c r="D973" s="39">
        <v>1711</v>
      </c>
      <c r="E973" s="45"/>
      <c r="F973" s="48"/>
      <c r="G973" s="48"/>
      <c r="N973" s="39"/>
    </row>
    <row r="974" spans="2:14" s="1" customFormat="1" ht="15.75" customHeight="1" x14ac:dyDescent="0.25">
      <c r="B974" s="2"/>
      <c r="C974" s="32" t="s">
        <v>88</v>
      </c>
      <c r="D974" s="39">
        <v>1313</v>
      </c>
      <c r="E974" s="45"/>
      <c r="F974" s="48"/>
      <c r="G974" s="48"/>
      <c r="N974" s="39"/>
    </row>
    <row r="975" spans="2:14" s="1" customFormat="1" ht="15.75" customHeight="1" x14ac:dyDescent="0.25">
      <c r="B975" s="2"/>
      <c r="C975" s="32" t="s">
        <v>987</v>
      </c>
      <c r="D975" s="39">
        <v>396</v>
      </c>
      <c r="E975" s="45"/>
      <c r="F975" s="48"/>
      <c r="G975" s="48"/>
      <c r="N975" s="39"/>
    </row>
    <row r="976" spans="2:14" s="1" customFormat="1" ht="15.75" customHeight="1" x14ac:dyDescent="0.25">
      <c r="B976" s="2"/>
      <c r="C976" s="32" t="s">
        <v>1415</v>
      </c>
      <c r="D976" s="39">
        <v>1287</v>
      </c>
      <c r="E976" s="45"/>
      <c r="F976" s="48"/>
      <c r="G976" s="48"/>
      <c r="N976" s="39"/>
    </row>
    <row r="977" spans="2:14" s="1" customFormat="1" ht="15.75" customHeight="1" x14ac:dyDescent="0.25">
      <c r="B977" s="2"/>
      <c r="C977" s="32" t="s">
        <v>1416</v>
      </c>
      <c r="D977" s="39">
        <v>2849</v>
      </c>
      <c r="E977" s="45"/>
      <c r="F977" s="48"/>
      <c r="G977" s="48"/>
      <c r="N977" s="39"/>
    </row>
    <row r="978" spans="2:14" s="1" customFormat="1" ht="15.75" customHeight="1" x14ac:dyDescent="0.25">
      <c r="B978" s="2"/>
      <c r="C978" s="32" t="s">
        <v>1417</v>
      </c>
      <c r="D978" s="39">
        <v>912</v>
      </c>
      <c r="E978" s="45"/>
      <c r="F978" s="48"/>
      <c r="G978" s="48"/>
      <c r="N978" s="39"/>
    </row>
    <row r="979" spans="2:14" s="1" customFormat="1" ht="15.75" customHeight="1" x14ac:dyDescent="0.25">
      <c r="B979" s="2"/>
      <c r="C979" s="32" t="s">
        <v>458</v>
      </c>
      <c r="D979" s="39">
        <v>1686</v>
      </c>
      <c r="E979" s="45"/>
      <c r="F979" s="48"/>
      <c r="G979" s="48"/>
      <c r="N979" s="39"/>
    </row>
    <row r="980" spans="2:14" s="1" customFormat="1" ht="15.75" customHeight="1" x14ac:dyDescent="0.25">
      <c r="B980" s="2"/>
      <c r="C980" s="32" t="s">
        <v>1384</v>
      </c>
      <c r="D980" s="39">
        <v>933</v>
      </c>
      <c r="E980" s="45"/>
      <c r="F980" s="48"/>
      <c r="G980" s="48"/>
      <c r="N980" s="39"/>
    </row>
    <row r="981" spans="2:14" s="1" customFormat="1" ht="15.75" customHeight="1" x14ac:dyDescent="0.25">
      <c r="B981" s="2"/>
      <c r="C981" s="32" t="s">
        <v>1418</v>
      </c>
      <c r="D981" s="39">
        <v>2092</v>
      </c>
      <c r="E981" s="45"/>
      <c r="F981" s="48"/>
      <c r="G981" s="48"/>
      <c r="N981" s="39"/>
    </row>
    <row r="982" spans="2:14" s="1" customFormat="1" ht="15.75" customHeight="1" x14ac:dyDescent="0.25">
      <c r="B982" s="2"/>
      <c r="C982" s="32" t="s">
        <v>936</v>
      </c>
      <c r="D982" s="39">
        <v>617</v>
      </c>
      <c r="E982" s="45"/>
      <c r="F982" s="48"/>
      <c r="G982" s="48"/>
      <c r="N982" s="39"/>
    </row>
    <row r="983" spans="2:14" s="1" customFormat="1" ht="15.75" customHeight="1" x14ac:dyDescent="0.25">
      <c r="B983" s="2"/>
      <c r="C983" s="32" t="s">
        <v>1419</v>
      </c>
      <c r="D983" s="39">
        <v>2035</v>
      </c>
      <c r="E983" s="45"/>
      <c r="F983" s="48"/>
      <c r="G983" s="48"/>
      <c r="N983" s="39"/>
    </row>
    <row r="984" spans="2:14" s="1" customFormat="1" ht="15.75" customHeight="1" x14ac:dyDescent="0.25">
      <c r="B984" s="2"/>
      <c r="C984" s="32" t="s">
        <v>1420</v>
      </c>
      <c r="D984" s="39">
        <v>2166</v>
      </c>
      <c r="E984" s="45"/>
      <c r="F984" s="48"/>
      <c r="G984" s="48"/>
      <c r="N984" s="39"/>
    </row>
    <row r="985" spans="2:14" s="1" customFormat="1" ht="15.75" customHeight="1" x14ac:dyDescent="0.25">
      <c r="B985" s="2"/>
      <c r="C985" s="32" t="s">
        <v>1004</v>
      </c>
      <c r="D985" s="39">
        <v>1861</v>
      </c>
      <c r="E985" s="45"/>
      <c r="F985" s="48"/>
      <c r="G985" s="48"/>
      <c r="N985" s="39"/>
    </row>
    <row r="986" spans="2:14" s="1" customFormat="1" ht="15.75" customHeight="1" x14ac:dyDescent="0.25">
      <c r="B986" s="2"/>
      <c r="C986" s="32" t="s">
        <v>1421</v>
      </c>
      <c r="D986" s="39">
        <v>1162</v>
      </c>
      <c r="E986" s="45"/>
      <c r="F986" s="48"/>
      <c r="G986" s="48"/>
      <c r="N986" s="39"/>
    </row>
    <row r="987" spans="2:14" s="1" customFormat="1" ht="15.75" customHeight="1" x14ac:dyDescent="0.25">
      <c r="B987" s="2"/>
      <c r="C987" s="32" t="s">
        <v>1422</v>
      </c>
      <c r="D987" s="39">
        <v>925</v>
      </c>
      <c r="E987" s="45"/>
      <c r="F987" s="48"/>
      <c r="G987" s="48"/>
      <c r="N987" s="39"/>
    </row>
    <row r="988" spans="2:14" s="1" customFormat="1" ht="15.75" customHeight="1" x14ac:dyDescent="0.25">
      <c r="B988" s="2"/>
      <c r="C988" s="32" t="s">
        <v>1423</v>
      </c>
      <c r="D988" s="39">
        <v>1158</v>
      </c>
      <c r="E988" s="45"/>
      <c r="F988" s="48"/>
      <c r="G988" s="48"/>
      <c r="N988" s="39"/>
    </row>
    <row r="989" spans="2:14" s="1" customFormat="1" ht="15.75" customHeight="1" x14ac:dyDescent="0.25">
      <c r="B989" s="2"/>
      <c r="C989" s="32" t="s">
        <v>1424</v>
      </c>
      <c r="D989" s="39">
        <v>725</v>
      </c>
      <c r="E989" s="45"/>
      <c r="F989" s="48"/>
      <c r="G989" s="48"/>
      <c r="N989" s="39"/>
    </row>
    <row r="990" spans="2:14" s="1" customFormat="1" ht="15.75" customHeight="1" x14ac:dyDescent="0.25">
      <c r="B990" s="2"/>
      <c r="C990" s="32" t="s">
        <v>1425</v>
      </c>
      <c r="D990" s="39">
        <v>2408</v>
      </c>
      <c r="E990" s="45"/>
      <c r="F990" s="48"/>
      <c r="G990" s="48"/>
      <c r="N990" s="39"/>
    </row>
    <row r="991" spans="2:14" s="1" customFormat="1" ht="15.75" customHeight="1" x14ac:dyDescent="0.25">
      <c r="B991" s="2"/>
      <c r="C991" s="32" t="s">
        <v>48</v>
      </c>
      <c r="D991" s="39">
        <v>2959</v>
      </c>
      <c r="E991" s="45"/>
      <c r="F991" s="48"/>
      <c r="G991" s="48"/>
      <c r="N991" s="39"/>
    </row>
    <row r="992" spans="2:14" s="1" customFormat="1" ht="15.75" customHeight="1" x14ac:dyDescent="0.25">
      <c r="B992" s="2"/>
      <c r="C992" s="32" t="s">
        <v>137</v>
      </c>
      <c r="D992" s="39">
        <v>3178</v>
      </c>
      <c r="E992" s="45"/>
      <c r="F992" s="48"/>
      <c r="G992" s="48"/>
      <c r="N992" s="39"/>
    </row>
    <row r="993" spans="2:14" s="1" customFormat="1" ht="15.75" customHeight="1" x14ac:dyDescent="0.25">
      <c r="B993" s="2"/>
      <c r="C993" s="32" t="s">
        <v>1258</v>
      </c>
      <c r="D993" s="39">
        <v>1015</v>
      </c>
      <c r="E993" s="45"/>
      <c r="F993" s="48"/>
      <c r="G993" s="48"/>
      <c r="N993" s="39"/>
    </row>
    <row r="994" spans="2:14" s="1" customFormat="1" ht="15.75" customHeight="1" x14ac:dyDescent="0.25">
      <c r="B994" s="2"/>
      <c r="C994" s="32" t="s">
        <v>605</v>
      </c>
      <c r="D994" s="39">
        <v>883</v>
      </c>
      <c r="E994" s="45"/>
      <c r="F994" s="48"/>
      <c r="G994" s="48"/>
      <c r="N994" s="39"/>
    </row>
    <row r="995" spans="2:14" s="1" customFormat="1" ht="15.75" customHeight="1" x14ac:dyDescent="0.25">
      <c r="B995" s="2"/>
      <c r="C995" s="32" t="s">
        <v>952</v>
      </c>
      <c r="D995" s="39">
        <v>152</v>
      </c>
      <c r="E995" s="45"/>
      <c r="F995" s="48"/>
      <c r="G995" s="48"/>
      <c r="N995" s="39"/>
    </row>
    <row r="996" spans="2:14" s="1" customFormat="1" ht="15.75" customHeight="1" x14ac:dyDescent="0.25">
      <c r="B996" s="2"/>
      <c r="C996" s="32" t="s">
        <v>404</v>
      </c>
      <c r="D996" s="39">
        <v>1309</v>
      </c>
      <c r="E996" s="45"/>
      <c r="F996" s="48"/>
      <c r="G996" s="48"/>
      <c r="N996" s="39"/>
    </row>
    <row r="997" spans="2:14" s="1" customFormat="1" ht="15.75" customHeight="1" x14ac:dyDescent="0.25">
      <c r="B997" s="2"/>
      <c r="C997" s="32" t="s">
        <v>1426</v>
      </c>
      <c r="D997" s="39">
        <v>1351</v>
      </c>
      <c r="E997" s="45"/>
      <c r="F997" s="48"/>
      <c r="G997" s="48"/>
      <c r="N997" s="39"/>
    </row>
    <row r="998" spans="2:14" s="1" customFormat="1" ht="15.75" customHeight="1" x14ac:dyDescent="0.25">
      <c r="B998" s="2"/>
      <c r="C998" s="32" t="s">
        <v>610</v>
      </c>
      <c r="D998" s="39">
        <v>2022</v>
      </c>
      <c r="E998" s="45"/>
      <c r="F998" s="48"/>
      <c r="G998" s="48"/>
      <c r="N998" s="39"/>
    </row>
    <row r="999" spans="2:14" s="1" customFormat="1" ht="15.75" customHeight="1" x14ac:dyDescent="0.25">
      <c r="B999" s="2"/>
      <c r="C999" s="32" t="s">
        <v>107</v>
      </c>
      <c r="D999" s="39">
        <v>1824</v>
      </c>
      <c r="E999" s="45"/>
      <c r="F999" s="48"/>
      <c r="G999" s="48"/>
      <c r="N999" s="39"/>
    </row>
    <row r="1000" spans="2:14" s="1" customFormat="1" ht="15.75" customHeight="1" x14ac:dyDescent="0.25">
      <c r="B1000" s="2"/>
      <c r="C1000" s="32" t="s">
        <v>1427</v>
      </c>
      <c r="D1000" s="39">
        <v>1551</v>
      </c>
      <c r="E1000" s="45"/>
      <c r="F1000" s="48"/>
      <c r="G1000" s="48"/>
      <c r="N1000" s="39"/>
    </row>
    <row r="1001" spans="2:14" s="1" customFormat="1" ht="15.75" customHeight="1" x14ac:dyDescent="0.25">
      <c r="B1001" s="2"/>
      <c r="C1001" s="32" t="s">
        <v>1428</v>
      </c>
      <c r="D1001" s="39">
        <v>1493</v>
      </c>
      <c r="E1001" s="45"/>
      <c r="F1001" s="48"/>
      <c r="G1001" s="48"/>
      <c r="N1001" s="39"/>
    </row>
    <row r="1002" spans="2:14" s="1" customFormat="1" ht="15.75" customHeight="1" x14ac:dyDescent="0.25">
      <c r="B1002" s="2"/>
      <c r="C1002" s="32"/>
      <c r="D1002" s="39"/>
      <c r="E1002" s="45"/>
      <c r="F1002" s="48"/>
      <c r="G1002" s="48"/>
      <c r="N1002" s="39"/>
    </row>
    <row r="1003" spans="2:14" s="1" customFormat="1" ht="15.75" customHeight="1" x14ac:dyDescent="0.25">
      <c r="B1003" s="2"/>
      <c r="C1003" s="31" t="s">
        <v>2442</v>
      </c>
      <c r="D1003" s="38">
        <f>SUM(D1004:D1049)</f>
        <v>68169</v>
      </c>
      <c r="E1003" s="45"/>
      <c r="F1003" s="48"/>
      <c r="G1003" s="48"/>
      <c r="N1003" s="38"/>
    </row>
    <row r="1004" spans="2:14" s="1" customFormat="1" ht="15.75" customHeight="1" x14ac:dyDescent="0.25">
      <c r="B1004" s="2"/>
      <c r="C1004" s="32" t="s">
        <v>1429</v>
      </c>
      <c r="D1004" s="39">
        <v>864</v>
      </c>
      <c r="E1004" s="45"/>
      <c r="F1004" s="48"/>
      <c r="G1004" s="48"/>
      <c r="N1004" s="39"/>
    </row>
    <row r="1005" spans="2:14" s="1" customFormat="1" ht="15.75" customHeight="1" x14ac:dyDescent="0.25">
      <c r="B1005" s="2"/>
      <c r="C1005" s="32" t="s">
        <v>1430</v>
      </c>
      <c r="D1005" s="39">
        <v>1581</v>
      </c>
      <c r="E1005" s="45"/>
      <c r="F1005" s="48"/>
      <c r="G1005" s="48"/>
      <c r="N1005" s="39"/>
    </row>
    <row r="1006" spans="2:14" s="1" customFormat="1" ht="15.75" customHeight="1" x14ac:dyDescent="0.25">
      <c r="B1006" s="2"/>
      <c r="C1006" s="32" t="s">
        <v>1431</v>
      </c>
      <c r="D1006" s="39">
        <v>1792</v>
      </c>
      <c r="E1006" s="45"/>
      <c r="F1006" s="48"/>
      <c r="G1006" s="48"/>
      <c r="N1006" s="39"/>
    </row>
    <row r="1007" spans="2:14" s="1" customFormat="1" ht="15.75" customHeight="1" x14ac:dyDescent="0.25">
      <c r="B1007" s="2"/>
      <c r="C1007" s="32" t="s">
        <v>1129</v>
      </c>
      <c r="D1007" s="39">
        <v>778</v>
      </c>
      <c r="E1007" s="45"/>
      <c r="F1007" s="48"/>
      <c r="G1007" s="48"/>
      <c r="N1007" s="39"/>
    </row>
    <row r="1008" spans="2:14" s="1" customFormat="1" ht="15.75" customHeight="1" x14ac:dyDescent="0.25">
      <c r="B1008" s="2"/>
      <c r="C1008" s="32" t="s">
        <v>1432</v>
      </c>
      <c r="D1008" s="39">
        <v>1532</v>
      </c>
      <c r="E1008" s="45"/>
      <c r="F1008" s="48"/>
      <c r="G1008" s="48"/>
      <c r="N1008" s="39"/>
    </row>
    <row r="1009" spans="2:14" s="1" customFormat="1" ht="15.75" customHeight="1" x14ac:dyDescent="0.25">
      <c r="B1009" s="2"/>
      <c r="C1009" s="32" t="s">
        <v>1329</v>
      </c>
      <c r="D1009" s="39">
        <v>1409</v>
      </c>
      <c r="E1009" s="45"/>
      <c r="F1009" s="48"/>
      <c r="G1009" s="48"/>
      <c r="N1009" s="39"/>
    </row>
    <row r="1010" spans="2:14" s="1" customFormat="1" ht="15.75" customHeight="1" x14ac:dyDescent="0.25">
      <c r="B1010" s="2"/>
      <c r="C1010" s="32" t="s">
        <v>1433</v>
      </c>
      <c r="D1010" s="39">
        <v>1911</v>
      </c>
      <c r="E1010" s="45"/>
      <c r="F1010" s="48"/>
      <c r="G1010" s="48"/>
      <c r="N1010" s="39"/>
    </row>
    <row r="1011" spans="2:14" s="1" customFormat="1" ht="15.75" customHeight="1" x14ac:dyDescent="0.25">
      <c r="B1011" s="2"/>
      <c r="C1011" s="32" t="s">
        <v>1434</v>
      </c>
      <c r="D1011" s="39">
        <v>1361</v>
      </c>
      <c r="E1011" s="45"/>
      <c r="F1011" s="48"/>
      <c r="G1011" s="48"/>
      <c r="N1011" s="39"/>
    </row>
    <row r="1012" spans="2:14" s="1" customFormat="1" ht="15.75" customHeight="1" x14ac:dyDescent="0.25">
      <c r="B1012" s="2"/>
      <c r="C1012" s="32" t="s">
        <v>1435</v>
      </c>
      <c r="D1012" s="39">
        <v>1744</v>
      </c>
      <c r="E1012" s="45"/>
      <c r="F1012" s="48"/>
      <c r="G1012" s="48"/>
      <c r="N1012" s="39"/>
    </row>
    <row r="1013" spans="2:14" s="1" customFormat="1" ht="15.75" customHeight="1" x14ac:dyDescent="0.25">
      <c r="B1013" s="2"/>
      <c r="C1013" s="32" t="s">
        <v>1436</v>
      </c>
      <c r="D1013" s="39">
        <v>566</v>
      </c>
      <c r="E1013" s="45"/>
      <c r="F1013" s="48"/>
      <c r="G1013" s="48"/>
      <c r="N1013" s="39"/>
    </row>
    <row r="1014" spans="2:14" s="1" customFormat="1" ht="15.75" customHeight="1" x14ac:dyDescent="0.25">
      <c r="B1014" s="2"/>
      <c r="C1014" s="32" t="s">
        <v>1437</v>
      </c>
      <c r="D1014" s="39">
        <v>1231</v>
      </c>
      <c r="E1014" s="45"/>
      <c r="F1014" s="48"/>
      <c r="G1014" s="48"/>
      <c r="N1014" s="39"/>
    </row>
    <row r="1015" spans="2:14" s="1" customFormat="1" ht="15.75" customHeight="1" x14ac:dyDescent="0.25">
      <c r="B1015" s="2"/>
      <c r="C1015" s="32" t="s">
        <v>1438</v>
      </c>
      <c r="D1015" s="39">
        <v>489</v>
      </c>
      <c r="E1015" s="45"/>
      <c r="F1015" s="48"/>
      <c r="G1015" s="48"/>
      <c r="N1015" s="39"/>
    </row>
    <row r="1016" spans="2:14" s="1" customFormat="1" ht="15.75" customHeight="1" x14ac:dyDescent="0.25">
      <c r="B1016" s="2"/>
      <c r="C1016" s="32" t="s">
        <v>1138</v>
      </c>
      <c r="D1016" s="39">
        <v>945</v>
      </c>
      <c r="E1016" s="45"/>
      <c r="F1016" s="48"/>
      <c r="G1016" s="48"/>
      <c r="N1016" s="39"/>
    </row>
    <row r="1017" spans="2:14" s="1" customFormat="1" ht="15.75" customHeight="1" x14ac:dyDescent="0.25">
      <c r="B1017" s="2"/>
      <c r="C1017" s="32" t="s">
        <v>1439</v>
      </c>
      <c r="D1017" s="39">
        <v>3869</v>
      </c>
      <c r="E1017" s="45"/>
      <c r="F1017" s="48"/>
      <c r="G1017" s="48"/>
      <c r="N1017" s="39"/>
    </row>
    <row r="1018" spans="2:14" s="1" customFormat="1" ht="15.75" customHeight="1" x14ac:dyDescent="0.25">
      <c r="B1018" s="2"/>
      <c r="C1018" s="32" t="s">
        <v>1440</v>
      </c>
      <c r="D1018" s="39">
        <v>988</v>
      </c>
      <c r="E1018" s="45"/>
      <c r="F1018" s="48"/>
      <c r="G1018" s="48"/>
      <c r="N1018" s="39"/>
    </row>
    <row r="1019" spans="2:14" s="1" customFormat="1" ht="15.75" customHeight="1" x14ac:dyDescent="0.25">
      <c r="B1019" s="2"/>
      <c r="C1019" s="32" t="s">
        <v>1441</v>
      </c>
      <c r="D1019" s="39">
        <v>745</v>
      </c>
      <c r="E1019" s="45"/>
      <c r="F1019" s="48"/>
      <c r="G1019" s="48"/>
      <c r="N1019" s="39"/>
    </row>
    <row r="1020" spans="2:14" s="1" customFormat="1" ht="15.75" customHeight="1" x14ac:dyDescent="0.25">
      <c r="B1020" s="2"/>
      <c r="C1020" s="32" t="s">
        <v>1401</v>
      </c>
      <c r="D1020" s="39">
        <v>1216</v>
      </c>
      <c r="E1020" s="45"/>
      <c r="F1020" s="48"/>
      <c r="G1020" s="48"/>
      <c r="N1020" s="39"/>
    </row>
    <row r="1021" spans="2:14" s="1" customFormat="1" ht="15.75" customHeight="1" x14ac:dyDescent="0.25">
      <c r="B1021" s="2"/>
      <c r="C1021" s="32" t="s">
        <v>1442</v>
      </c>
      <c r="D1021" s="39">
        <v>502</v>
      </c>
      <c r="E1021" s="45"/>
      <c r="F1021" s="48"/>
      <c r="G1021" s="48"/>
      <c r="N1021" s="39"/>
    </row>
    <row r="1022" spans="2:14" s="1" customFormat="1" ht="15.75" customHeight="1" x14ac:dyDescent="0.25">
      <c r="B1022" s="2"/>
      <c r="C1022" s="32" t="s">
        <v>1443</v>
      </c>
      <c r="D1022" s="39">
        <v>2089</v>
      </c>
      <c r="E1022" s="45"/>
      <c r="F1022" s="48"/>
      <c r="G1022" s="48"/>
      <c r="N1022" s="39"/>
    </row>
    <row r="1023" spans="2:14" s="1" customFormat="1" ht="15.75" customHeight="1" x14ac:dyDescent="0.25">
      <c r="B1023" s="2"/>
      <c r="C1023" s="32" t="s">
        <v>1444</v>
      </c>
      <c r="D1023" s="39">
        <v>3339</v>
      </c>
      <c r="E1023" s="45"/>
      <c r="F1023" s="48"/>
      <c r="G1023" s="48"/>
      <c r="N1023" s="39"/>
    </row>
    <row r="1024" spans="2:14" s="1" customFormat="1" ht="15.75" customHeight="1" x14ac:dyDescent="0.25">
      <c r="B1024" s="2"/>
      <c r="C1024" s="32" t="s">
        <v>1445</v>
      </c>
      <c r="D1024" s="39">
        <v>574</v>
      </c>
      <c r="E1024" s="45"/>
      <c r="F1024" s="48"/>
      <c r="G1024" s="48"/>
      <c r="N1024" s="39"/>
    </row>
    <row r="1025" spans="2:14" s="1" customFormat="1" ht="15.75" customHeight="1" x14ac:dyDescent="0.25">
      <c r="B1025" s="2"/>
      <c r="C1025" s="32" t="s">
        <v>1446</v>
      </c>
      <c r="D1025" s="39">
        <v>1334</v>
      </c>
      <c r="E1025" s="45"/>
      <c r="F1025" s="48"/>
      <c r="G1025" s="48"/>
      <c r="N1025" s="39"/>
    </row>
    <row r="1026" spans="2:14" s="1" customFormat="1" ht="15.75" customHeight="1" x14ac:dyDescent="0.25">
      <c r="B1026" s="2"/>
      <c r="C1026" s="32" t="s">
        <v>1447</v>
      </c>
      <c r="D1026" s="39">
        <v>1362</v>
      </c>
      <c r="E1026" s="45"/>
      <c r="F1026" s="48"/>
      <c r="G1026" s="48"/>
      <c r="N1026" s="39"/>
    </row>
    <row r="1027" spans="2:14" s="1" customFormat="1" ht="15.75" customHeight="1" x14ac:dyDescent="0.25">
      <c r="B1027" s="2"/>
      <c r="C1027" s="32" t="s">
        <v>1448</v>
      </c>
      <c r="D1027" s="39">
        <v>797</v>
      </c>
      <c r="E1027" s="45"/>
      <c r="F1027" s="48"/>
      <c r="G1027" s="48"/>
      <c r="N1027" s="39"/>
    </row>
    <row r="1028" spans="2:14" s="1" customFormat="1" ht="15.75" customHeight="1" x14ac:dyDescent="0.25">
      <c r="B1028" s="2"/>
      <c r="C1028" s="32" t="s">
        <v>1449</v>
      </c>
      <c r="D1028" s="39">
        <v>1688</v>
      </c>
      <c r="E1028" s="45"/>
      <c r="F1028" s="48"/>
      <c r="G1028" s="48"/>
      <c r="N1028" s="39"/>
    </row>
    <row r="1029" spans="2:14" s="1" customFormat="1" ht="15.75" customHeight="1" x14ac:dyDescent="0.25">
      <c r="B1029" s="2"/>
      <c r="C1029" s="32" t="s">
        <v>1450</v>
      </c>
      <c r="D1029" s="39">
        <v>1999</v>
      </c>
      <c r="E1029" s="45"/>
      <c r="F1029" s="48"/>
      <c r="G1029" s="48"/>
      <c r="N1029" s="39"/>
    </row>
    <row r="1030" spans="2:14" s="1" customFormat="1" ht="15.75" customHeight="1" x14ac:dyDescent="0.25">
      <c r="B1030" s="2"/>
      <c r="C1030" s="32" t="s">
        <v>1451</v>
      </c>
      <c r="D1030" s="39">
        <v>1278</v>
      </c>
      <c r="E1030" s="45"/>
      <c r="F1030" s="48"/>
      <c r="G1030" s="48"/>
      <c r="N1030" s="39"/>
    </row>
    <row r="1031" spans="2:14" s="1" customFormat="1" ht="15.75" customHeight="1" x14ac:dyDescent="0.25">
      <c r="B1031" s="2"/>
      <c r="C1031" s="32" t="s">
        <v>1452</v>
      </c>
      <c r="D1031" s="39">
        <v>637</v>
      </c>
      <c r="E1031" s="45"/>
      <c r="F1031" s="48"/>
      <c r="G1031" s="48"/>
      <c r="N1031" s="39"/>
    </row>
    <row r="1032" spans="2:14" s="1" customFormat="1" ht="15.75" customHeight="1" x14ac:dyDescent="0.25">
      <c r="B1032" s="2"/>
      <c r="C1032" s="32" t="s">
        <v>1453</v>
      </c>
      <c r="D1032" s="39">
        <v>428</v>
      </c>
      <c r="E1032" s="45"/>
      <c r="F1032" s="48"/>
      <c r="G1032" s="48"/>
      <c r="N1032" s="39"/>
    </row>
    <row r="1033" spans="2:14" s="1" customFormat="1" ht="15.75" customHeight="1" x14ac:dyDescent="0.25">
      <c r="B1033" s="2"/>
      <c r="C1033" s="32" t="s">
        <v>1454</v>
      </c>
      <c r="D1033" s="39">
        <v>577</v>
      </c>
      <c r="E1033" s="45"/>
      <c r="F1033" s="48"/>
      <c r="G1033" s="48"/>
      <c r="N1033" s="39"/>
    </row>
    <row r="1034" spans="2:14" s="1" customFormat="1" ht="15.75" customHeight="1" x14ac:dyDescent="0.25">
      <c r="B1034" s="2"/>
      <c r="C1034" s="32" t="s">
        <v>1455</v>
      </c>
      <c r="D1034" s="39">
        <v>3560</v>
      </c>
      <c r="E1034" s="45"/>
      <c r="F1034" s="48"/>
      <c r="G1034" s="48"/>
      <c r="N1034" s="39"/>
    </row>
    <row r="1035" spans="2:14" s="1" customFormat="1" ht="15.75" customHeight="1" x14ac:dyDescent="0.25">
      <c r="B1035" s="2"/>
      <c r="C1035" s="32" t="s">
        <v>1456</v>
      </c>
      <c r="D1035" s="39">
        <v>1633</v>
      </c>
      <c r="E1035" s="45"/>
      <c r="F1035" s="48"/>
      <c r="G1035" s="48"/>
      <c r="N1035" s="39"/>
    </row>
    <row r="1036" spans="2:14" s="1" customFormat="1" ht="15.75" customHeight="1" x14ac:dyDescent="0.25">
      <c r="B1036" s="2"/>
      <c r="C1036" s="32" t="s">
        <v>362</v>
      </c>
      <c r="D1036" s="39">
        <v>518</v>
      </c>
      <c r="E1036" s="45"/>
      <c r="F1036" s="48"/>
      <c r="G1036" s="48"/>
      <c r="N1036" s="39"/>
    </row>
    <row r="1037" spans="2:14" s="1" customFormat="1" ht="15.75" customHeight="1" x14ac:dyDescent="0.25">
      <c r="B1037" s="2"/>
      <c r="C1037" s="32" t="s">
        <v>1457</v>
      </c>
      <c r="D1037" s="39">
        <v>375</v>
      </c>
      <c r="E1037" s="45"/>
      <c r="F1037" s="48"/>
      <c r="G1037" s="48"/>
      <c r="N1037" s="39"/>
    </row>
    <row r="1038" spans="2:14" s="1" customFormat="1" ht="15.75" customHeight="1" x14ac:dyDescent="0.25">
      <c r="B1038" s="2"/>
      <c r="C1038" s="32" t="s">
        <v>83</v>
      </c>
      <c r="D1038" s="39">
        <v>1142</v>
      </c>
      <c r="E1038" s="45"/>
      <c r="F1038" s="48"/>
      <c r="G1038" s="48"/>
      <c r="N1038" s="39"/>
    </row>
    <row r="1039" spans="2:14" s="1" customFormat="1" ht="15.75" customHeight="1" x14ac:dyDescent="0.25">
      <c r="B1039" s="2"/>
      <c r="C1039" s="32" t="s">
        <v>5</v>
      </c>
      <c r="D1039" s="39">
        <v>1093</v>
      </c>
      <c r="E1039" s="45"/>
      <c r="F1039" s="48"/>
      <c r="G1039" s="48"/>
      <c r="N1039" s="39"/>
    </row>
    <row r="1040" spans="2:14" s="1" customFormat="1" ht="15.75" customHeight="1" x14ac:dyDescent="0.25">
      <c r="B1040" s="2"/>
      <c r="C1040" s="32" t="s">
        <v>11</v>
      </c>
      <c r="D1040" s="39">
        <v>1169</v>
      </c>
      <c r="E1040" s="45"/>
      <c r="F1040" s="48"/>
      <c r="G1040" s="48"/>
      <c r="N1040" s="39"/>
    </row>
    <row r="1041" spans="2:14" s="1" customFormat="1" ht="15.75" customHeight="1" x14ac:dyDescent="0.25">
      <c r="B1041" s="2"/>
      <c r="C1041" s="32" t="s">
        <v>1458</v>
      </c>
      <c r="D1041" s="39">
        <v>1024</v>
      </c>
      <c r="E1041" s="45"/>
      <c r="F1041" s="48"/>
      <c r="G1041" s="48"/>
      <c r="N1041" s="39"/>
    </row>
    <row r="1042" spans="2:14" s="1" customFormat="1" ht="15.75" customHeight="1" x14ac:dyDescent="0.25">
      <c r="B1042" s="2"/>
      <c r="C1042" s="32" t="s">
        <v>1459</v>
      </c>
      <c r="D1042" s="39">
        <v>6567</v>
      </c>
      <c r="E1042" s="45"/>
      <c r="F1042" s="48"/>
      <c r="G1042" s="48"/>
      <c r="N1042" s="39"/>
    </row>
    <row r="1043" spans="2:14" s="1" customFormat="1" ht="15.75" customHeight="1" x14ac:dyDescent="0.25">
      <c r="B1043" s="2"/>
      <c r="C1043" s="32" t="s">
        <v>1460</v>
      </c>
      <c r="D1043" s="39">
        <v>2072</v>
      </c>
      <c r="E1043" s="45"/>
      <c r="F1043" s="48"/>
      <c r="G1043" s="48"/>
      <c r="N1043" s="39"/>
    </row>
    <row r="1044" spans="2:14" s="1" customFormat="1" ht="15.75" customHeight="1" x14ac:dyDescent="0.25">
      <c r="B1044" s="2"/>
      <c r="C1044" s="32" t="s">
        <v>649</v>
      </c>
      <c r="D1044" s="39">
        <v>1514</v>
      </c>
      <c r="E1044" s="45"/>
      <c r="F1044" s="48"/>
      <c r="G1044" s="48"/>
      <c r="N1044" s="39"/>
    </row>
    <row r="1045" spans="2:14" s="1" customFormat="1" ht="15.75" customHeight="1" x14ac:dyDescent="0.25">
      <c r="B1045" s="2"/>
      <c r="C1045" s="32" t="s">
        <v>142</v>
      </c>
      <c r="D1045" s="39">
        <v>2695</v>
      </c>
      <c r="E1045" s="45"/>
      <c r="F1045" s="48"/>
      <c r="G1045" s="48"/>
      <c r="N1045" s="39"/>
    </row>
    <row r="1046" spans="2:14" s="1" customFormat="1" ht="15.75" customHeight="1" x14ac:dyDescent="0.25">
      <c r="B1046" s="2"/>
      <c r="C1046" s="32" t="s">
        <v>1203</v>
      </c>
      <c r="D1046" s="39">
        <v>1369</v>
      </c>
      <c r="E1046" s="45"/>
      <c r="F1046" s="48"/>
      <c r="G1046" s="48"/>
      <c r="N1046" s="39"/>
    </row>
    <row r="1047" spans="2:14" s="1" customFormat="1" ht="15.75" customHeight="1" x14ac:dyDescent="0.25">
      <c r="B1047" s="2"/>
      <c r="C1047" s="32" t="s">
        <v>1461</v>
      </c>
      <c r="D1047" s="39">
        <v>2149</v>
      </c>
      <c r="E1047" s="45"/>
      <c r="F1047" s="48"/>
      <c r="G1047" s="48"/>
      <c r="N1047" s="39"/>
    </row>
    <row r="1048" spans="2:14" s="1" customFormat="1" ht="15.75" customHeight="1" x14ac:dyDescent="0.25">
      <c r="B1048" s="2"/>
      <c r="C1048" s="32" t="s">
        <v>1462</v>
      </c>
      <c r="D1048" s="39">
        <v>1135</v>
      </c>
      <c r="E1048" s="45"/>
      <c r="F1048" s="48"/>
      <c r="G1048" s="48"/>
      <c r="N1048" s="39"/>
    </row>
    <row r="1049" spans="2:14" s="1" customFormat="1" ht="15.75" customHeight="1" x14ac:dyDescent="0.25">
      <c r="B1049" s="2"/>
      <c r="C1049" s="32" t="s">
        <v>1463</v>
      </c>
      <c r="D1049" s="39">
        <v>529</v>
      </c>
      <c r="E1049" s="45"/>
      <c r="F1049" s="48"/>
      <c r="G1049" s="48"/>
      <c r="N1049" s="39"/>
    </row>
    <row r="1050" spans="2:14" s="1" customFormat="1" ht="15.75" customHeight="1" x14ac:dyDescent="0.25">
      <c r="B1050" s="2"/>
      <c r="C1050" s="32"/>
      <c r="D1050" s="39"/>
      <c r="E1050" s="45"/>
      <c r="F1050" s="48"/>
      <c r="G1050" s="48"/>
      <c r="N1050" s="39"/>
    </row>
    <row r="1051" spans="2:14" s="1" customFormat="1" ht="15.75" customHeight="1" x14ac:dyDescent="0.25">
      <c r="B1051" s="2"/>
      <c r="C1051" s="31" t="s">
        <v>2443</v>
      </c>
      <c r="D1051" s="38">
        <f>SUM(D1052:D1073)</f>
        <v>19419</v>
      </c>
      <c r="E1051" s="45"/>
      <c r="F1051" s="48"/>
      <c r="G1051" s="48"/>
      <c r="N1051" s="38"/>
    </row>
    <row r="1052" spans="2:14" s="1" customFormat="1" ht="15.75" customHeight="1" x14ac:dyDescent="0.25">
      <c r="B1052" s="2"/>
      <c r="C1052" s="32" t="s">
        <v>1329</v>
      </c>
      <c r="D1052" s="39">
        <v>311</v>
      </c>
      <c r="E1052" s="45"/>
      <c r="F1052" s="48"/>
      <c r="G1052" s="48"/>
      <c r="N1052" s="39"/>
    </row>
    <row r="1053" spans="2:14" s="1" customFormat="1" ht="15.75" customHeight="1" x14ac:dyDescent="0.25">
      <c r="B1053" s="2"/>
      <c r="C1053" s="32" t="s">
        <v>1132</v>
      </c>
      <c r="D1053" s="39">
        <v>721</v>
      </c>
      <c r="E1053" s="45"/>
      <c r="F1053" s="48"/>
      <c r="G1053" s="48"/>
      <c r="N1053" s="39"/>
    </row>
    <row r="1054" spans="2:14" s="1" customFormat="1" ht="15.75" customHeight="1" x14ac:dyDescent="0.25">
      <c r="B1054" s="2"/>
      <c r="C1054" s="32" t="s">
        <v>1464</v>
      </c>
      <c r="D1054" s="39">
        <v>963</v>
      </c>
      <c r="E1054" s="45"/>
      <c r="F1054" s="48"/>
      <c r="G1054" s="48"/>
      <c r="N1054" s="39"/>
    </row>
    <row r="1055" spans="2:14" s="1" customFormat="1" ht="15.75" customHeight="1" x14ac:dyDescent="0.25">
      <c r="B1055" s="2"/>
      <c r="C1055" s="32" t="s">
        <v>1465</v>
      </c>
      <c r="D1055" s="39">
        <v>1852</v>
      </c>
      <c r="E1055" s="45"/>
      <c r="F1055" s="48"/>
      <c r="G1055" s="48"/>
      <c r="N1055" s="39"/>
    </row>
    <row r="1056" spans="2:14" s="1" customFormat="1" ht="15.75" customHeight="1" x14ac:dyDescent="0.25">
      <c r="B1056" s="2"/>
      <c r="C1056" s="32" t="s">
        <v>23</v>
      </c>
      <c r="D1056" s="39">
        <v>1271</v>
      </c>
      <c r="E1056" s="45"/>
      <c r="F1056" s="48"/>
      <c r="G1056" s="48"/>
      <c r="N1056" s="39"/>
    </row>
    <row r="1057" spans="2:14" s="1" customFormat="1" ht="15.75" customHeight="1" x14ac:dyDescent="0.25">
      <c r="B1057" s="2"/>
      <c r="C1057" s="32" t="s">
        <v>728</v>
      </c>
      <c r="D1057" s="39">
        <v>1048</v>
      </c>
      <c r="E1057" s="45"/>
      <c r="F1057" s="48"/>
      <c r="G1057" s="48"/>
      <c r="N1057" s="39"/>
    </row>
    <row r="1058" spans="2:14" s="1" customFormat="1" ht="15.75" customHeight="1" x14ac:dyDescent="0.25">
      <c r="B1058" s="2"/>
      <c r="C1058" s="32" t="s">
        <v>1466</v>
      </c>
      <c r="D1058" s="39">
        <v>549</v>
      </c>
      <c r="E1058" s="45"/>
      <c r="F1058" s="48"/>
      <c r="G1058" s="48"/>
      <c r="N1058" s="39"/>
    </row>
    <row r="1059" spans="2:14" s="1" customFormat="1" ht="15.75" customHeight="1" x14ac:dyDescent="0.25">
      <c r="B1059" s="2"/>
      <c r="C1059" s="32" t="s">
        <v>524</v>
      </c>
      <c r="D1059" s="39">
        <v>306</v>
      </c>
      <c r="E1059" s="45"/>
      <c r="F1059" s="48"/>
      <c r="G1059" s="48"/>
      <c r="N1059" s="39"/>
    </row>
    <row r="1060" spans="2:14" s="1" customFormat="1" ht="15.75" customHeight="1" x14ac:dyDescent="0.25">
      <c r="B1060" s="2"/>
      <c r="C1060" s="32" t="s">
        <v>39</v>
      </c>
      <c r="D1060" s="39">
        <v>524</v>
      </c>
      <c r="E1060" s="45"/>
      <c r="F1060" s="48"/>
      <c r="G1060" s="48"/>
      <c r="N1060" s="39"/>
    </row>
    <row r="1061" spans="2:14" s="1" customFormat="1" ht="15.75" customHeight="1" x14ac:dyDescent="0.25">
      <c r="B1061" s="2"/>
      <c r="C1061" s="32" t="s">
        <v>1467</v>
      </c>
      <c r="D1061" s="39">
        <v>284</v>
      </c>
      <c r="E1061" s="45"/>
      <c r="F1061" s="48"/>
      <c r="G1061" s="48"/>
      <c r="N1061" s="39"/>
    </row>
    <row r="1062" spans="2:14" s="1" customFormat="1" ht="15.75" customHeight="1" x14ac:dyDescent="0.25">
      <c r="B1062" s="2"/>
      <c r="C1062" s="32" t="s">
        <v>1468</v>
      </c>
      <c r="D1062" s="39">
        <v>638</v>
      </c>
      <c r="E1062" s="45"/>
      <c r="F1062" s="48"/>
      <c r="G1062" s="48"/>
      <c r="N1062" s="39"/>
    </row>
    <row r="1063" spans="2:14" s="1" customFormat="1" ht="15.75" customHeight="1" x14ac:dyDescent="0.25">
      <c r="B1063" s="2"/>
      <c r="C1063" s="32" t="s">
        <v>1469</v>
      </c>
      <c r="D1063" s="39">
        <v>410</v>
      </c>
      <c r="E1063" s="45"/>
      <c r="F1063" s="48"/>
      <c r="G1063" s="48"/>
      <c r="N1063" s="39"/>
    </row>
    <row r="1064" spans="2:14" s="1" customFormat="1" ht="15.75" customHeight="1" x14ac:dyDescent="0.25">
      <c r="B1064" s="2"/>
      <c r="C1064" s="32" t="s">
        <v>1470</v>
      </c>
      <c r="D1064" s="39">
        <v>1342</v>
      </c>
      <c r="E1064" s="45"/>
      <c r="F1064" s="48"/>
      <c r="G1064" s="48"/>
      <c r="N1064" s="39"/>
    </row>
    <row r="1065" spans="2:14" s="1" customFormat="1" ht="15.75" customHeight="1" x14ac:dyDescent="0.25">
      <c r="B1065" s="2"/>
      <c r="C1065" s="32" t="s">
        <v>2</v>
      </c>
      <c r="D1065" s="39">
        <v>1966</v>
      </c>
      <c r="E1065" s="45"/>
      <c r="F1065" s="48"/>
      <c r="G1065" s="48"/>
      <c r="N1065" s="39"/>
    </row>
    <row r="1066" spans="2:14" s="1" customFormat="1" ht="15.75" customHeight="1" x14ac:dyDescent="0.25">
      <c r="B1066" s="2"/>
      <c r="C1066" s="32" t="s">
        <v>1471</v>
      </c>
      <c r="D1066" s="39">
        <v>998</v>
      </c>
      <c r="E1066" s="45"/>
      <c r="F1066" s="48"/>
      <c r="G1066" s="48"/>
      <c r="N1066" s="39"/>
    </row>
    <row r="1067" spans="2:14" s="1" customFormat="1" ht="15.75" customHeight="1" x14ac:dyDescent="0.25">
      <c r="B1067" s="2"/>
      <c r="C1067" s="32" t="s">
        <v>83</v>
      </c>
      <c r="D1067" s="39">
        <v>1081</v>
      </c>
      <c r="E1067" s="45"/>
      <c r="F1067" s="48"/>
      <c r="G1067" s="48"/>
      <c r="N1067" s="39"/>
    </row>
    <row r="1068" spans="2:14" s="1" customFormat="1" ht="15.75" customHeight="1" x14ac:dyDescent="0.25">
      <c r="B1068" s="2"/>
      <c r="C1068" s="32" t="s">
        <v>18</v>
      </c>
      <c r="D1068" s="39">
        <v>410</v>
      </c>
      <c r="E1068" s="45"/>
      <c r="F1068" s="48"/>
      <c r="G1068" s="48"/>
      <c r="N1068" s="39"/>
    </row>
    <row r="1069" spans="2:14" s="1" customFormat="1" ht="15.75" customHeight="1" x14ac:dyDescent="0.25">
      <c r="B1069" s="2"/>
      <c r="C1069" s="32" t="s">
        <v>1472</v>
      </c>
      <c r="D1069" s="39">
        <v>886</v>
      </c>
      <c r="E1069" s="45"/>
      <c r="F1069" s="48"/>
      <c r="G1069" s="48"/>
      <c r="N1069" s="39"/>
    </row>
    <row r="1070" spans="2:14" s="1" customFormat="1" ht="15.75" customHeight="1" x14ac:dyDescent="0.25">
      <c r="B1070" s="2"/>
      <c r="C1070" s="32" t="s">
        <v>1473</v>
      </c>
      <c r="D1070" s="39">
        <v>866</v>
      </c>
      <c r="E1070" s="45"/>
      <c r="F1070" s="48"/>
      <c r="G1070" s="48"/>
      <c r="N1070" s="39"/>
    </row>
    <row r="1071" spans="2:14" s="1" customFormat="1" ht="15.75" customHeight="1" x14ac:dyDescent="0.25">
      <c r="B1071" s="2"/>
      <c r="C1071" s="32" t="s">
        <v>1474</v>
      </c>
      <c r="D1071" s="39">
        <v>485</v>
      </c>
      <c r="E1071" s="45"/>
      <c r="F1071" s="48"/>
      <c r="G1071" s="48"/>
      <c r="N1071" s="39"/>
    </row>
    <row r="1072" spans="2:14" s="1" customFormat="1" ht="15.75" customHeight="1" x14ac:dyDescent="0.25">
      <c r="B1072" s="2"/>
      <c r="C1072" s="32" t="s">
        <v>1475</v>
      </c>
      <c r="D1072" s="39">
        <v>337</v>
      </c>
      <c r="E1072" s="45"/>
      <c r="F1072" s="48"/>
      <c r="G1072" s="48"/>
      <c r="N1072" s="39"/>
    </row>
    <row r="1073" spans="2:14" s="1" customFormat="1" ht="15.75" customHeight="1" x14ac:dyDescent="0.25">
      <c r="B1073" s="2"/>
      <c r="C1073" s="32" t="s">
        <v>1476</v>
      </c>
      <c r="D1073" s="39">
        <v>2171</v>
      </c>
      <c r="E1073" s="45"/>
      <c r="F1073" s="48"/>
      <c r="G1073" s="48"/>
      <c r="N1073" s="39"/>
    </row>
    <row r="1074" spans="2:14" s="1" customFormat="1" ht="15.75" customHeight="1" x14ac:dyDescent="0.25">
      <c r="B1074" s="2"/>
      <c r="C1074" s="32"/>
      <c r="D1074" s="39"/>
      <c r="E1074" s="45"/>
      <c r="F1074" s="48"/>
      <c r="G1074" s="48"/>
      <c r="N1074" s="39"/>
    </row>
    <row r="1075" spans="2:14" s="1" customFormat="1" ht="15.75" customHeight="1" x14ac:dyDescent="0.25">
      <c r="B1075" s="2"/>
      <c r="C1075" s="31" t="s">
        <v>2444</v>
      </c>
      <c r="D1075" s="38">
        <f>SUM(D1076:D1098)</f>
        <v>60524</v>
      </c>
      <c r="E1075" s="45"/>
      <c r="F1075" s="48"/>
      <c r="G1075" s="48"/>
      <c r="N1075" s="38"/>
    </row>
    <row r="1076" spans="2:14" s="1" customFormat="1" ht="15.75" customHeight="1" x14ac:dyDescent="0.25">
      <c r="B1076" s="2"/>
      <c r="C1076" s="32" t="s">
        <v>1477</v>
      </c>
      <c r="D1076" s="39">
        <v>1498</v>
      </c>
      <c r="E1076" s="45"/>
      <c r="F1076" s="48"/>
      <c r="G1076" s="48"/>
      <c r="N1076" s="39"/>
    </row>
    <row r="1077" spans="2:14" s="1" customFormat="1" ht="15.75" customHeight="1" x14ac:dyDescent="0.25">
      <c r="B1077" s="2"/>
      <c r="C1077" s="32" t="s">
        <v>1478</v>
      </c>
      <c r="D1077" s="39">
        <v>2056</v>
      </c>
      <c r="E1077" s="45"/>
      <c r="F1077" s="48"/>
      <c r="G1077" s="48"/>
      <c r="N1077" s="39"/>
    </row>
    <row r="1078" spans="2:14" s="1" customFormat="1" ht="15.75" customHeight="1" x14ac:dyDescent="0.25">
      <c r="B1078" s="2"/>
      <c r="C1078" s="32" t="s">
        <v>1479</v>
      </c>
      <c r="D1078" s="39">
        <v>4975</v>
      </c>
      <c r="E1078" s="45"/>
      <c r="F1078" s="48"/>
      <c r="G1078" s="48"/>
      <c r="N1078" s="39"/>
    </row>
    <row r="1079" spans="2:14" s="1" customFormat="1" ht="15.75" customHeight="1" x14ac:dyDescent="0.25">
      <c r="B1079" s="2"/>
      <c r="C1079" s="32" t="s">
        <v>1480</v>
      </c>
      <c r="D1079" s="39">
        <v>1387</v>
      </c>
      <c r="E1079" s="45"/>
      <c r="F1079" s="48"/>
      <c r="G1079" s="48"/>
      <c r="N1079" s="39"/>
    </row>
    <row r="1080" spans="2:14" s="1" customFormat="1" ht="15.75" customHeight="1" x14ac:dyDescent="0.25">
      <c r="B1080" s="2"/>
      <c r="C1080" s="32" t="s">
        <v>1481</v>
      </c>
      <c r="D1080" s="39">
        <v>651</v>
      </c>
      <c r="E1080" s="45"/>
      <c r="F1080" s="48"/>
      <c r="G1080" s="48"/>
      <c r="N1080" s="39"/>
    </row>
    <row r="1081" spans="2:14" s="1" customFormat="1" ht="15.75" customHeight="1" x14ac:dyDescent="0.25">
      <c r="B1081" s="2"/>
      <c r="C1081" s="32" t="s">
        <v>1482</v>
      </c>
      <c r="D1081" s="39">
        <v>1762</v>
      </c>
      <c r="E1081" s="45"/>
      <c r="F1081" s="48"/>
      <c r="G1081" s="48"/>
      <c r="N1081" s="39"/>
    </row>
    <row r="1082" spans="2:14" s="1" customFormat="1" ht="15.75" customHeight="1" x14ac:dyDescent="0.25">
      <c r="B1082" s="2"/>
      <c r="C1082" s="32" t="s">
        <v>1483</v>
      </c>
      <c r="D1082" s="39">
        <v>1793</v>
      </c>
      <c r="E1082" s="45"/>
      <c r="F1082" s="48"/>
      <c r="G1082" s="48"/>
      <c r="N1082" s="39"/>
    </row>
    <row r="1083" spans="2:14" s="1" customFormat="1" ht="15.75" customHeight="1" x14ac:dyDescent="0.25">
      <c r="B1083" s="2"/>
      <c r="C1083" s="32" t="s">
        <v>1484</v>
      </c>
      <c r="D1083" s="39">
        <v>1353</v>
      </c>
      <c r="E1083" s="45"/>
      <c r="F1083" s="48"/>
      <c r="G1083" s="48"/>
      <c r="N1083" s="39"/>
    </row>
    <row r="1084" spans="2:14" s="1" customFormat="1" ht="15.75" customHeight="1" x14ac:dyDescent="0.25">
      <c r="B1084" s="2"/>
      <c r="C1084" s="32" t="s">
        <v>678</v>
      </c>
      <c r="D1084" s="39">
        <v>3589</v>
      </c>
      <c r="E1084" s="45"/>
      <c r="F1084" s="48"/>
      <c r="G1084" s="48"/>
      <c r="N1084" s="39"/>
    </row>
    <row r="1085" spans="2:14" s="1" customFormat="1" ht="15.75" customHeight="1" x14ac:dyDescent="0.25">
      <c r="B1085" s="2"/>
      <c r="C1085" s="32" t="s">
        <v>1485</v>
      </c>
      <c r="D1085" s="39">
        <v>2676</v>
      </c>
      <c r="E1085" s="45"/>
      <c r="F1085" s="48"/>
      <c r="G1085" s="48"/>
      <c r="N1085" s="39"/>
    </row>
    <row r="1086" spans="2:14" s="1" customFormat="1" ht="15.75" customHeight="1" x14ac:dyDescent="0.25">
      <c r="B1086" s="2"/>
      <c r="C1086" s="32" t="s">
        <v>227</v>
      </c>
      <c r="D1086" s="39">
        <v>1902</v>
      </c>
      <c r="E1086" s="45"/>
      <c r="F1086" s="48"/>
      <c r="G1086" s="48"/>
      <c r="N1086" s="39"/>
    </row>
    <row r="1087" spans="2:14" s="1" customFormat="1" ht="15.75" customHeight="1" x14ac:dyDescent="0.25">
      <c r="B1087" s="2"/>
      <c r="C1087" s="32" t="s">
        <v>1486</v>
      </c>
      <c r="D1087" s="39">
        <v>3120</v>
      </c>
      <c r="E1087" s="45"/>
      <c r="F1087" s="48"/>
      <c r="G1087" s="48"/>
      <c r="N1087" s="39"/>
    </row>
    <row r="1088" spans="2:14" s="1" customFormat="1" ht="15.75" customHeight="1" x14ac:dyDescent="0.25">
      <c r="B1088" s="2"/>
      <c r="C1088" s="32" t="s">
        <v>1487</v>
      </c>
      <c r="D1088" s="39">
        <v>3334</v>
      </c>
      <c r="E1088" s="45"/>
      <c r="F1088" s="48"/>
      <c r="G1088" s="48"/>
      <c r="N1088" s="39"/>
    </row>
    <row r="1089" spans="2:14" s="1" customFormat="1" ht="15.75" customHeight="1" x14ac:dyDescent="0.25">
      <c r="B1089" s="2"/>
      <c r="C1089" s="32" t="s">
        <v>1120</v>
      </c>
      <c r="D1089" s="39">
        <v>1832</v>
      </c>
      <c r="E1089" s="45"/>
      <c r="F1089" s="48"/>
      <c r="G1089" s="48"/>
      <c r="N1089" s="39"/>
    </row>
    <row r="1090" spans="2:14" s="1" customFormat="1" ht="15.75" customHeight="1" x14ac:dyDescent="0.25">
      <c r="B1090" s="2"/>
      <c r="C1090" s="32" t="s">
        <v>2</v>
      </c>
      <c r="D1090" s="39">
        <v>3075</v>
      </c>
      <c r="E1090" s="45"/>
      <c r="F1090" s="48"/>
      <c r="G1090" s="48"/>
      <c r="N1090" s="39"/>
    </row>
    <row r="1091" spans="2:14" s="1" customFormat="1" ht="15.75" customHeight="1" x14ac:dyDescent="0.25">
      <c r="B1091" s="2"/>
      <c r="C1091" s="32" t="s">
        <v>83</v>
      </c>
      <c r="D1091" s="39">
        <v>4205</v>
      </c>
      <c r="E1091" s="45"/>
      <c r="F1091" s="48"/>
      <c r="G1091" s="48"/>
      <c r="N1091" s="39"/>
    </row>
    <row r="1092" spans="2:14" s="1" customFormat="1" ht="15.75" customHeight="1" x14ac:dyDescent="0.25">
      <c r="B1092" s="2"/>
      <c r="C1092" s="32" t="s">
        <v>3</v>
      </c>
      <c r="D1092" s="39">
        <v>2990</v>
      </c>
      <c r="E1092" s="45"/>
      <c r="F1092" s="48"/>
      <c r="G1092" s="48"/>
      <c r="N1092" s="39"/>
    </row>
    <row r="1093" spans="2:14" s="1" customFormat="1" ht="15.75" customHeight="1" x14ac:dyDescent="0.25">
      <c r="B1093" s="2"/>
      <c r="C1093" s="32" t="s">
        <v>8</v>
      </c>
      <c r="D1093" s="39">
        <v>1553</v>
      </c>
      <c r="E1093" s="45"/>
      <c r="F1093" s="48"/>
      <c r="G1093" s="48"/>
      <c r="N1093" s="39"/>
    </row>
    <row r="1094" spans="2:14" s="1" customFormat="1" ht="15.75" customHeight="1" x14ac:dyDescent="0.25">
      <c r="B1094" s="2"/>
      <c r="C1094" s="32" t="s">
        <v>4</v>
      </c>
      <c r="D1094" s="39">
        <v>1234</v>
      </c>
      <c r="E1094" s="45"/>
      <c r="F1094" s="48"/>
      <c r="G1094" s="48"/>
      <c r="N1094" s="39"/>
    </row>
    <row r="1095" spans="2:14" s="1" customFormat="1" ht="15.75" customHeight="1" x14ac:dyDescent="0.25">
      <c r="B1095" s="2"/>
      <c r="C1095" s="32" t="s">
        <v>21</v>
      </c>
      <c r="D1095" s="39">
        <v>4182</v>
      </c>
      <c r="E1095" s="45"/>
      <c r="F1095" s="48"/>
      <c r="G1095" s="48"/>
      <c r="N1095" s="39"/>
    </row>
    <row r="1096" spans="2:14" s="1" customFormat="1" ht="15.75" customHeight="1" x14ac:dyDescent="0.25">
      <c r="B1096" s="2"/>
      <c r="C1096" s="32" t="s">
        <v>1488</v>
      </c>
      <c r="D1096" s="39">
        <v>4119</v>
      </c>
      <c r="E1096" s="45"/>
      <c r="F1096" s="48"/>
      <c r="G1096" s="48"/>
      <c r="N1096" s="39"/>
    </row>
    <row r="1097" spans="2:14" s="1" customFormat="1" ht="15.75" customHeight="1" x14ac:dyDescent="0.25">
      <c r="B1097" s="2"/>
      <c r="C1097" s="32" t="s">
        <v>1489</v>
      </c>
      <c r="D1097" s="39">
        <v>4200</v>
      </c>
      <c r="E1097" s="45"/>
      <c r="F1097" s="48"/>
      <c r="G1097" s="48"/>
      <c r="N1097" s="39"/>
    </row>
    <row r="1098" spans="2:14" s="1" customFormat="1" ht="15.75" customHeight="1" x14ac:dyDescent="0.25">
      <c r="B1098" s="2"/>
      <c r="C1098" s="32" t="s">
        <v>1490</v>
      </c>
      <c r="D1098" s="39">
        <v>3038</v>
      </c>
      <c r="E1098" s="45"/>
      <c r="F1098" s="48"/>
      <c r="G1098" s="48"/>
      <c r="N1098" s="39"/>
    </row>
    <row r="1099" spans="2:14" s="1" customFormat="1" ht="15.75" customHeight="1" x14ac:dyDescent="0.25">
      <c r="B1099" s="2"/>
      <c r="C1099" s="32"/>
      <c r="D1099" s="39"/>
      <c r="E1099" s="45"/>
      <c r="F1099" s="48"/>
      <c r="G1099" s="48"/>
      <c r="N1099" s="39"/>
    </row>
    <row r="1100" spans="2:14" s="1" customFormat="1" ht="15.75" customHeight="1" x14ac:dyDescent="0.25">
      <c r="B1100" s="2"/>
      <c r="C1100" s="31" t="s">
        <v>2445</v>
      </c>
      <c r="D1100" s="38">
        <f>SUM(D1101:D1144)</f>
        <v>70176</v>
      </c>
      <c r="E1100" s="45"/>
      <c r="F1100" s="48"/>
      <c r="G1100" s="48"/>
      <c r="N1100" s="38"/>
    </row>
    <row r="1101" spans="2:14" s="1" customFormat="1" ht="15.75" customHeight="1" x14ac:dyDescent="0.25">
      <c r="B1101" s="2"/>
      <c r="C1101" s="32" t="s">
        <v>1491</v>
      </c>
      <c r="D1101" s="39">
        <v>1605</v>
      </c>
      <c r="E1101" s="45"/>
      <c r="F1101" s="48"/>
      <c r="G1101" s="48"/>
      <c r="N1101" s="39"/>
    </row>
    <row r="1102" spans="2:14" s="1" customFormat="1" ht="15.75" customHeight="1" x14ac:dyDescent="0.25">
      <c r="B1102" s="2"/>
      <c r="C1102" s="32" t="s">
        <v>62</v>
      </c>
      <c r="D1102" s="39">
        <v>2185</v>
      </c>
      <c r="E1102" s="45"/>
      <c r="F1102" s="48"/>
      <c r="G1102" s="48"/>
      <c r="N1102" s="39"/>
    </row>
    <row r="1103" spans="2:14" s="1" customFormat="1" ht="15.75" customHeight="1" x14ac:dyDescent="0.25">
      <c r="B1103" s="2"/>
      <c r="C1103" s="32" t="s">
        <v>88</v>
      </c>
      <c r="D1103" s="39">
        <v>3261</v>
      </c>
      <c r="E1103" s="45"/>
      <c r="F1103" s="48"/>
      <c r="G1103" s="48"/>
      <c r="N1103" s="39"/>
    </row>
    <row r="1104" spans="2:14" s="1" customFormat="1" ht="15.75" customHeight="1" x14ac:dyDescent="0.25">
      <c r="B1104" s="2"/>
      <c r="C1104" s="32" t="s">
        <v>1492</v>
      </c>
      <c r="D1104" s="39">
        <v>1191</v>
      </c>
      <c r="E1104" s="45"/>
      <c r="F1104" s="48"/>
      <c r="G1104" s="48"/>
      <c r="N1104" s="39"/>
    </row>
    <row r="1105" spans="2:14" s="1" customFormat="1" ht="15.75" customHeight="1" x14ac:dyDescent="0.25">
      <c r="B1105" s="2"/>
      <c r="C1105" s="32" t="s">
        <v>1493</v>
      </c>
      <c r="D1105" s="39">
        <v>2079</v>
      </c>
      <c r="E1105" s="45"/>
      <c r="F1105" s="48"/>
      <c r="G1105" s="48"/>
      <c r="N1105" s="39"/>
    </row>
    <row r="1106" spans="2:14" s="1" customFormat="1" ht="15.75" customHeight="1" x14ac:dyDescent="0.25">
      <c r="B1106" s="2"/>
      <c r="C1106" s="32" t="s">
        <v>1494</v>
      </c>
      <c r="D1106" s="39">
        <v>593</v>
      </c>
      <c r="E1106" s="45"/>
      <c r="F1106" s="48"/>
      <c r="G1106" s="48"/>
      <c r="N1106" s="39"/>
    </row>
    <row r="1107" spans="2:14" s="1" customFormat="1" ht="15.75" customHeight="1" x14ac:dyDescent="0.25">
      <c r="B1107" s="2"/>
      <c r="C1107" s="32" t="s">
        <v>1495</v>
      </c>
      <c r="D1107" s="39">
        <v>1001</v>
      </c>
      <c r="E1107" s="45"/>
      <c r="F1107" s="48"/>
      <c r="G1107" s="48"/>
      <c r="N1107" s="39"/>
    </row>
    <row r="1108" spans="2:14" s="1" customFormat="1" ht="15.75" customHeight="1" x14ac:dyDescent="0.25">
      <c r="B1108" s="2"/>
      <c r="C1108" s="32" t="s">
        <v>1496</v>
      </c>
      <c r="D1108" s="39">
        <v>2341</v>
      </c>
      <c r="E1108" s="45"/>
      <c r="F1108" s="48"/>
      <c r="G1108" s="48"/>
      <c r="N1108" s="39"/>
    </row>
    <row r="1109" spans="2:14" s="1" customFormat="1" ht="15.75" customHeight="1" x14ac:dyDescent="0.25">
      <c r="B1109" s="2"/>
      <c r="C1109" s="32" t="s">
        <v>32</v>
      </c>
      <c r="D1109" s="39">
        <v>2667</v>
      </c>
      <c r="E1109" s="45"/>
      <c r="F1109" s="48"/>
      <c r="G1109" s="48"/>
      <c r="N1109" s="39"/>
    </row>
    <row r="1110" spans="2:14" s="1" customFormat="1" ht="15.75" customHeight="1" x14ac:dyDescent="0.25">
      <c r="B1110" s="2"/>
      <c r="C1110" s="32" t="s">
        <v>441</v>
      </c>
      <c r="D1110" s="39">
        <v>1856</v>
      </c>
      <c r="E1110" s="45"/>
      <c r="F1110" s="48"/>
      <c r="G1110" s="48"/>
      <c r="N1110" s="39"/>
    </row>
    <row r="1111" spans="2:14" s="1" customFormat="1" ht="15.75" customHeight="1" x14ac:dyDescent="0.25">
      <c r="B1111" s="2"/>
      <c r="C1111" s="32" t="s">
        <v>1497</v>
      </c>
      <c r="D1111" s="39">
        <v>3103</v>
      </c>
      <c r="E1111" s="45"/>
      <c r="F1111" s="48"/>
      <c r="G1111" s="48"/>
      <c r="N1111" s="39"/>
    </row>
    <row r="1112" spans="2:14" s="1" customFormat="1" ht="15.75" customHeight="1" x14ac:dyDescent="0.25">
      <c r="B1112" s="2"/>
      <c r="C1112" s="32" t="s">
        <v>1498</v>
      </c>
      <c r="D1112" s="39">
        <v>891</v>
      </c>
      <c r="E1112" s="45"/>
      <c r="F1112" s="48"/>
      <c r="G1112" s="48"/>
      <c r="N1112" s="39"/>
    </row>
    <row r="1113" spans="2:14" s="1" customFormat="1" ht="15.75" customHeight="1" x14ac:dyDescent="0.25">
      <c r="B1113" s="2"/>
      <c r="C1113" s="32" t="s">
        <v>458</v>
      </c>
      <c r="D1113" s="39">
        <v>1054</v>
      </c>
      <c r="E1113" s="45"/>
      <c r="F1113" s="48"/>
      <c r="G1113" s="48"/>
      <c r="N1113" s="39"/>
    </row>
    <row r="1114" spans="2:14" s="1" customFormat="1" ht="15.75" customHeight="1" x14ac:dyDescent="0.25">
      <c r="B1114" s="2"/>
      <c r="C1114" s="32" t="s">
        <v>1499</v>
      </c>
      <c r="D1114" s="39">
        <v>1905</v>
      </c>
      <c r="E1114" s="45"/>
      <c r="F1114" s="48"/>
      <c r="G1114" s="48"/>
      <c r="N1114" s="39"/>
    </row>
    <row r="1115" spans="2:14" s="1" customFormat="1" ht="15.75" customHeight="1" x14ac:dyDescent="0.25">
      <c r="B1115" s="2"/>
      <c r="C1115" s="32" t="s">
        <v>1500</v>
      </c>
      <c r="D1115" s="39">
        <v>1980</v>
      </c>
      <c r="E1115" s="45"/>
      <c r="F1115" s="48"/>
      <c r="G1115" s="48"/>
      <c r="N1115" s="39"/>
    </row>
    <row r="1116" spans="2:14" s="1" customFormat="1" ht="15.75" customHeight="1" x14ac:dyDescent="0.25">
      <c r="B1116" s="2"/>
      <c r="C1116" s="32" t="s">
        <v>1501</v>
      </c>
      <c r="D1116" s="39">
        <v>1067</v>
      </c>
      <c r="E1116" s="45"/>
      <c r="F1116" s="48"/>
      <c r="G1116" s="48"/>
      <c r="N1116" s="39"/>
    </row>
    <row r="1117" spans="2:14" s="1" customFormat="1" ht="15.75" customHeight="1" x14ac:dyDescent="0.25">
      <c r="B1117" s="2"/>
      <c r="C1117" s="32" t="s">
        <v>1502</v>
      </c>
      <c r="D1117" s="39">
        <v>965</v>
      </c>
      <c r="E1117" s="45"/>
      <c r="F1117" s="48"/>
      <c r="G1117" s="48"/>
      <c r="N1117" s="39"/>
    </row>
    <row r="1118" spans="2:14" s="1" customFormat="1" ht="15.75" customHeight="1" x14ac:dyDescent="0.25">
      <c r="B1118" s="2"/>
      <c r="C1118" s="32" t="s">
        <v>1077</v>
      </c>
      <c r="D1118" s="39">
        <v>300</v>
      </c>
      <c r="E1118" s="45"/>
      <c r="F1118" s="48"/>
      <c r="G1118" s="48"/>
      <c r="N1118" s="39"/>
    </row>
    <row r="1119" spans="2:14" s="1" customFormat="1" ht="15.75" customHeight="1" x14ac:dyDescent="0.25">
      <c r="B1119" s="2"/>
      <c r="C1119" s="32" t="s">
        <v>1406</v>
      </c>
      <c r="D1119" s="39">
        <v>2245</v>
      </c>
      <c r="E1119" s="45"/>
      <c r="F1119" s="48"/>
      <c r="G1119" s="48"/>
      <c r="N1119" s="39"/>
    </row>
    <row r="1120" spans="2:14" s="1" customFormat="1" ht="15.75" customHeight="1" x14ac:dyDescent="0.25">
      <c r="B1120" s="2"/>
      <c r="C1120" s="32" t="s">
        <v>1503</v>
      </c>
      <c r="D1120" s="39">
        <v>1356</v>
      </c>
      <c r="E1120" s="45"/>
      <c r="F1120" s="48"/>
      <c r="G1120" s="48"/>
      <c r="N1120" s="39"/>
    </row>
    <row r="1121" spans="2:14" s="1" customFormat="1" ht="15.75" customHeight="1" x14ac:dyDescent="0.25">
      <c r="B1121" s="2"/>
      <c r="C1121" s="32" t="s">
        <v>1504</v>
      </c>
      <c r="D1121" s="39">
        <v>697</v>
      </c>
      <c r="E1121" s="45"/>
      <c r="F1121" s="48"/>
      <c r="G1121" s="48"/>
      <c r="N1121" s="39"/>
    </row>
    <row r="1122" spans="2:14" s="1" customFormat="1" ht="15.75" customHeight="1" x14ac:dyDescent="0.25">
      <c r="B1122" s="2"/>
      <c r="C1122" s="32" t="s">
        <v>112</v>
      </c>
      <c r="D1122" s="39">
        <v>1651</v>
      </c>
      <c r="E1122" s="45"/>
      <c r="F1122" s="48"/>
      <c r="G1122" s="48"/>
      <c r="N1122" s="39"/>
    </row>
    <row r="1123" spans="2:14" s="1" customFormat="1" ht="15.75" customHeight="1" x14ac:dyDescent="0.25">
      <c r="B1123" s="2"/>
      <c r="C1123" s="32" t="s">
        <v>1505</v>
      </c>
      <c r="D1123" s="39">
        <v>716</v>
      </c>
      <c r="E1123" s="45"/>
      <c r="F1123" s="48"/>
      <c r="G1123" s="48"/>
      <c r="N1123" s="39"/>
    </row>
    <row r="1124" spans="2:14" s="1" customFormat="1" ht="15.75" customHeight="1" x14ac:dyDescent="0.25">
      <c r="B1124" s="2"/>
      <c r="C1124" s="32" t="s">
        <v>1506</v>
      </c>
      <c r="D1124" s="39">
        <v>537</v>
      </c>
      <c r="E1124" s="45"/>
      <c r="F1124" s="48"/>
      <c r="G1124" s="48"/>
      <c r="N1124" s="39"/>
    </row>
    <row r="1125" spans="2:14" s="1" customFormat="1" ht="15.75" customHeight="1" x14ac:dyDescent="0.25">
      <c r="B1125" s="2"/>
      <c r="C1125" s="32" t="s">
        <v>1507</v>
      </c>
      <c r="D1125" s="39">
        <v>637</v>
      </c>
      <c r="E1125" s="45"/>
      <c r="F1125" s="48"/>
      <c r="G1125" s="48"/>
      <c r="N1125" s="39"/>
    </row>
    <row r="1126" spans="2:14" s="1" customFormat="1" ht="15.75" customHeight="1" x14ac:dyDescent="0.25">
      <c r="B1126" s="2"/>
      <c r="C1126" s="32" t="s">
        <v>1508</v>
      </c>
      <c r="D1126" s="39">
        <v>1409</v>
      </c>
      <c r="E1126" s="45"/>
      <c r="F1126" s="48"/>
      <c r="G1126" s="48"/>
      <c r="N1126" s="39"/>
    </row>
    <row r="1127" spans="2:14" s="1" customFormat="1" ht="15.75" customHeight="1" x14ac:dyDescent="0.25">
      <c r="B1127" s="2"/>
      <c r="C1127" s="32" t="s">
        <v>1509</v>
      </c>
      <c r="D1127" s="39">
        <v>284</v>
      </c>
      <c r="E1127" s="45"/>
      <c r="F1127" s="48"/>
      <c r="G1127" s="48"/>
      <c r="N1127" s="39"/>
    </row>
    <row r="1128" spans="2:14" s="1" customFormat="1" ht="15.75" customHeight="1" x14ac:dyDescent="0.25">
      <c r="B1128" s="2"/>
      <c r="C1128" s="32" t="s">
        <v>75</v>
      </c>
      <c r="D1128" s="39">
        <v>961</v>
      </c>
      <c r="E1128" s="45"/>
      <c r="F1128" s="48"/>
      <c r="G1128" s="48"/>
      <c r="N1128" s="39"/>
    </row>
    <row r="1129" spans="2:14" s="1" customFormat="1" ht="15.75" customHeight="1" x14ac:dyDescent="0.25">
      <c r="B1129" s="2"/>
      <c r="C1129" s="32" t="s">
        <v>1510</v>
      </c>
      <c r="D1129" s="39">
        <v>1020</v>
      </c>
      <c r="E1129" s="45"/>
      <c r="F1129" s="48"/>
      <c r="G1129" s="48"/>
      <c r="N1129" s="39"/>
    </row>
    <row r="1130" spans="2:14" s="1" customFormat="1" ht="15.75" customHeight="1" x14ac:dyDescent="0.25">
      <c r="B1130" s="2"/>
      <c r="C1130" s="32" t="s">
        <v>1511</v>
      </c>
      <c r="D1130" s="39">
        <v>1157</v>
      </c>
      <c r="E1130" s="45"/>
      <c r="F1130" s="48"/>
      <c r="G1130" s="48"/>
      <c r="N1130" s="39"/>
    </row>
    <row r="1131" spans="2:14" s="1" customFormat="1" ht="15.75" customHeight="1" x14ac:dyDescent="0.25">
      <c r="B1131" s="2"/>
      <c r="C1131" s="32" t="s">
        <v>83</v>
      </c>
      <c r="D1131" s="39">
        <v>1564</v>
      </c>
      <c r="E1131" s="45"/>
      <c r="F1131" s="48"/>
      <c r="G1131" s="48"/>
      <c r="N1131" s="39"/>
    </row>
    <row r="1132" spans="2:14" s="1" customFormat="1" ht="15.75" customHeight="1" x14ac:dyDescent="0.25">
      <c r="B1132" s="2"/>
      <c r="C1132" s="32" t="s">
        <v>3</v>
      </c>
      <c r="D1132" s="39">
        <v>1211</v>
      </c>
      <c r="E1132" s="45"/>
      <c r="F1132" s="48"/>
      <c r="G1132" s="48"/>
      <c r="N1132" s="39"/>
    </row>
    <row r="1133" spans="2:14" s="1" customFormat="1" ht="15.75" customHeight="1" x14ac:dyDescent="0.25">
      <c r="B1133" s="2"/>
      <c r="C1133" s="32" t="s">
        <v>869</v>
      </c>
      <c r="D1133" s="39">
        <v>619</v>
      </c>
      <c r="E1133" s="45"/>
      <c r="F1133" s="48"/>
      <c r="G1133" s="48"/>
      <c r="N1133" s="39"/>
    </row>
    <row r="1134" spans="2:14" s="1" customFormat="1" ht="15.75" customHeight="1" x14ac:dyDescent="0.25">
      <c r="B1134" s="2"/>
      <c r="C1134" s="32" t="s">
        <v>1512</v>
      </c>
      <c r="D1134" s="39">
        <v>601</v>
      </c>
      <c r="E1134" s="45"/>
      <c r="F1134" s="48"/>
      <c r="G1134" s="48"/>
      <c r="N1134" s="39"/>
    </row>
    <row r="1135" spans="2:14" s="1" customFormat="1" ht="15.75" customHeight="1" x14ac:dyDescent="0.25">
      <c r="B1135" s="2"/>
      <c r="C1135" s="32" t="s">
        <v>897</v>
      </c>
      <c r="D1135" s="39">
        <v>1283</v>
      </c>
      <c r="E1135" s="45"/>
      <c r="F1135" s="48"/>
      <c r="G1135" s="48"/>
      <c r="N1135" s="39"/>
    </row>
    <row r="1136" spans="2:14" s="1" customFormat="1" ht="15.75" customHeight="1" x14ac:dyDescent="0.25">
      <c r="B1136" s="2"/>
      <c r="C1136" s="32" t="s">
        <v>1513</v>
      </c>
      <c r="D1136" s="39">
        <v>1481</v>
      </c>
      <c r="E1136" s="45"/>
      <c r="F1136" s="48"/>
      <c r="G1136" s="48"/>
      <c r="N1136" s="39"/>
    </row>
    <row r="1137" spans="2:14" s="1" customFormat="1" ht="15.75" customHeight="1" x14ac:dyDescent="0.25">
      <c r="B1137" s="2"/>
      <c r="C1137" s="32" t="s">
        <v>19</v>
      </c>
      <c r="D1137" s="39">
        <v>863</v>
      </c>
      <c r="E1137" s="45"/>
      <c r="F1137" s="48"/>
      <c r="G1137" s="48"/>
      <c r="N1137" s="39"/>
    </row>
    <row r="1138" spans="2:14" s="1" customFormat="1" ht="15.75" customHeight="1" x14ac:dyDescent="0.25">
      <c r="B1138" s="2"/>
      <c r="C1138" s="32" t="s">
        <v>11</v>
      </c>
      <c r="D1138" s="39">
        <v>697</v>
      </c>
      <c r="E1138" s="45"/>
      <c r="F1138" s="48"/>
      <c r="G1138" s="48"/>
      <c r="N1138" s="39"/>
    </row>
    <row r="1139" spans="2:14" s="1" customFormat="1" ht="15.75" customHeight="1" x14ac:dyDescent="0.25">
      <c r="B1139" s="2"/>
      <c r="C1139" s="32" t="s">
        <v>404</v>
      </c>
      <c r="D1139" s="39">
        <v>3836</v>
      </c>
      <c r="E1139" s="45"/>
      <c r="F1139" s="48"/>
      <c r="G1139" s="48"/>
      <c r="N1139" s="39"/>
    </row>
    <row r="1140" spans="2:14" s="1" customFormat="1" ht="15.75" customHeight="1" x14ac:dyDescent="0.25">
      <c r="B1140" s="2"/>
      <c r="C1140" s="32" t="s">
        <v>208</v>
      </c>
      <c r="D1140" s="39">
        <v>3937</v>
      </c>
      <c r="E1140" s="45"/>
      <c r="F1140" s="48"/>
      <c r="G1140" s="48"/>
      <c r="N1140" s="39"/>
    </row>
    <row r="1141" spans="2:14" s="1" customFormat="1" ht="15.75" customHeight="1" x14ac:dyDescent="0.25">
      <c r="B1141" s="2"/>
      <c r="C1141" s="32" t="s">
        <v>1514</v>
      </c>
      <c r="D1141" s="39">
        <v>5496</v>
      </c>
      <c r="E1141" s="45"/>
      <c r="F1141" s="48"/>
      <c r="G1141" s="48"/>
      <c r="N1141" s="39"/>
    </row>
    <row r="1142" spans="2:14" s="1" customFormat="1" ht="15.75" customHeight="1" x14ac:dyDescent="0.25">
      <c r="B1142" s="2"/>
      <c r="C1142" s="32" t="s">
        <v>1515</v>
      </c>
      <c r="D1142" s="39">
        <v>2559</v>
      </c>
      <c r="E1142" s="45"/>
      <c r="F1142" s="48"/>
      <c r="G1142" s="48"/>
      <c r="N1142" s="39"/>
    </row>
    <row r="1143" spans="2:14" s="1" customFormat="1" ht="15.75" customHeight="1" x14ac:dyDescent="0.25">
      <c r="B1143" s="2"/>
      <c r="C1143" s="32" t="s">
        <v>1516</v>
      </c>
      <c r="D1143" s="39">
        <v>943</v>
      </c>
      <c r="E1143" s="45"/>
      <c r="F1143" s="48"/>
      <c r="G1143" s="48"/>
      <c r="N1143" s="39"/>
    </row>
    <row r="1144" spans="2:14" s="1" customFormat="1" ht="15.75" customHeight="1" x14ac:dyDescent="0.25">
      <c r="B1144" s="2"/>
      <c r="C1144" s="32" t="s">
        <v>1517</v>
      </c>
      <c r="D1144" s="39">
        <v>2372</v>
      </c>
      <c r="E1144" s="45"/>
      <c r="F1144" s="48"/>
      <c r="G1144" s="48"/>
      <c r="N1144" s="39"/>
    </row>
    <row r="1145" spans="2:14" s="1" customFormat="1" ht="15.75" customHeight="1" x14ac:dyDescent="0.25">
      <c r="B1145" s="2"/>
      <c r="C1145" s="20"/>
      <c r="D1145" s="17"/>
      <c r="E1145" s="12"/>
      <c r="F1145" s="48"/>
      <c r="G1145" s="48"/>
    </row>
    <row r="1146" spans="2:14" ht="15.75" customHeight="1" x14ac:dyDescent="0.25">
      <c r="I1146" s="1"/>
      <c r="J1146" s="1"/>
      <c r="K1146" s="1"/>
      <c r="L1146" s="1"/>
      <c r="M1146" s="1"/>
    </row>
    <row r="1147" spans="2:14" ht="15.75" customHeight="1" x14ac:dyDescent="0.25">
      <c r="C1147" s="21" t="s">
        <v>2600</v>
      </c>
      <c r="I1147" s="1"/>
      <c r="J1147" s="1"/>
      <c r="K1147" s="1"/>
      <c r="L1147" s="1"/>
      <c r="M1147" s="1"/>
    </row>
    <row r="1148" spans="2:14" ht="15.75" customHeight="1" x14ac:dyDescent="0.25">
      <c r="C1148" s="69" t="s">
        <v>2605</v>
      </c>
      <c r="I1148" s="1"/>
      <c r="J1148" s="1"/>
      <c r="K1148" s="1"/>
      <c r="L1148" s="1"/>
      <c r="M1148" s="1"/>
    </row>
    <row r="1149" spans="2:14" ht="15.75" customHeight="1" x14ac:dyDescent="0.25">
      <c r="I1149" s="1"/>
      <c r="J1149" s="1"/>
      <c r="K1149" s="1"/>
      <c r="L1149" s="1"/>
      <c r="M1149" s="1"/>
    </row>
    <row r="1150" spans="2:14" ht="15.75" customHeight="1" x14ac:dyDescent="0.25">
      <c r="I1150" s="1"/>
      <c r="J1150" s="1"/>
      <c r="K1150" s="1"/>
      <c r="L1150" s="1"/>
      <c r="M1150" s="1"/>
    </row>
    <row r="1151" spans="2:14" ht="15.75" customHeight="1" x14ac:dyDescent="0.25">
      <c r="I1151" s="1"/>
      <c r="J1151" s="1"/>
      <c r="K1151" s="1"/>
      <c r="L1151" s="1"/>
      <c r="M1151" s="1"/>
    </row>
    <row r="1152" spans="2:14" ht="15.75" customHeight="1" x14ac:dyDescent="0.25">
      <c r="I1152" s="1"/>
      <c r="J1152" s="1"/>
      <c r="K1152" s="1"/>
      <c r="L1152" s="1"/>
      <c r="M1152" s="1"/>
    </row>
    <row r="1153" spans="9:13" ht="15.75" customHeight="1" x14ac:dyDescent="0.25">
      <c r="I1153" s="1"/>
      <c r="J1153" s="1"/>
      <c r="K1153" s="1"/>
      <c r="L1153" s="1"/>
      <c r="M1153" s="1"/>
    </row>
    <row r="1154" spans="9:13" ht="15.75" customHeight="1" x14ac:dyDescent="0.25">
      <c r="I1154" s="1"/>
      <c r="J1154" s="1"/>
      <c r="K1154" s="1"/>
      <c r="L1154" s="1"/>
      <c r="M1154" s="1"/>
    </row>
    <row r="1155" spans="9:13" ht="15.75" customHeight="1" x14ac:dyDescent="0.25">
      <c r="I1155" s="1"/>
      <c r="J1155" s="1"/>
      <c r="K1155" s="1"/>
      <c r="L1155" s="1"/>
      <c r="M1155" s="1"/>
    </row>
    <row r="1156" spans="9:13" ht="15.75" customHeight="1" x14ac:dyDescent="0.25">
      <c r="I1156" s="1"/>
      <c r="J1156" s="1"/>
      <c r="K1156" s="1"/>
      <c r="L1156" s="1"/>
      <c r="M1156" s="1"/>
    </row>
    <row r="1157" spans="9:13" ht="15.75" customHeight="1" x14ac:dyDescent="0.25">
      <c r="I1157" s="1"/>
      <c r="J1157" s="1"/>
      <c r="K1157" s="1"/>
      <c r="L1157" s="1"/>
      <c r="M1157" s="1"/>
    </row>
    <row r="1158" spans="9:13" ht="15.75" customHeight="1" x14ac:dyDescent="0.25">
      <c r="I1158" s="1"/>
      <c r="J1158" s="1"/>
      <c r="K1158" s="1"/>
      <c r="L1158" s="1"/>
      <c r="M1158" s="1"/>
    </row>
    <row r="1159" spans="9:13" ht="15.75" customHeight="1" x14ac:dyDescent="0.25">
      <c r="I1159" s="1"/>
      <c r="J1159" s="1"/>
      <c r="K1159" s="1"/>
      <c r="L1159" s="1"/>
      <c r="M1159" s="1"/>
    </row>
    <row r="1160" spans="9:13" ht="15.75" customHeight="1" x14ac:dyDescent="0.25">
      <c r="I1160" s="1"/>
      <c r="J1160" s="1"/>
      <c r="K1160" s="1"/>
      <c r="L1160" s="1"/>
      <c r="M1160" s="1"/>
    </row>
    <row r="1161" spans="9:13" ht="15.75" customHeight="1" x14ac:dyDescent="0.25">
      <c r="I1161" s="1"/>
      <c r="J1161" s="1"/>
      <c r="K1161" s="1"/>
      <c r="L1161" s="1"/>
      <c r="M1161" s="1"/>
    </row>
    <row r="1162" spans="9:13" ht="15.75" customHeight="1" x14ac:dyDescent="0.25">
      <c r="I1162" s="1"/>
      <c r="J1162" s="1"/>
      <c r="K1162" s="1"/>
      <c r="L1162" s="1"/>
      <c r="M1162" s="1"/>
    </row>
    <row r="1163" spans="9:13" ht="15.75" customHeight="1" x14ac:dyDescent="0.25">
      <c r="I1163" s="1"/>
      <c r="J1163" s="1"/>
      <c r="K1163" s="1"/>
      <c r="L1163" s="1"/>
      <c r="M1163" s="1"/>
    </row>
    <row r="1164" spans="9:13" ht="15.75" customHeight="1" x14ac:dyDescent="0.25">
      <c r="I1164" s="1"/>
      <c r="J1164" s="1"/>
      <c r="K1164" s="1"/>
      <c r="L1164" s="1"/>
      <c r="M1164" s="1"/>
    </row>
    <row r="1165" spans="9:13" ht="15.75" customHeight="1" x14ac:dyDescent="0.25">
      <c r="I1165" s="1"/>
      <c r="J1165" s="1"/>
      <c r="K1165" s="1"/>
      <c r="L1165" s="1"/>
      <c r="M1165" s="1"/>
    </row>
    <row r="1166" spans="9:13" ht="15.75" customHeight="1" x14ac:dyDescent="0.25">
      <c r="I1166" s="1"/>
      <c r="J1166" s="1"/>
      <c r="K1166" s="1"/>
      <c r="L1166" s="1"/>
      <c r="M1166" s="1"/>
    </row>
    <row r="1167" spans="9:13" ht="15.75" customHeight="1" x14ac:dyDescent="0.25">
      <c r="I1167" s="1"/>
      <c r="J1167" s="1"/>
      <c r="K1167" s="1"/>
      <c r="L1167" s="1"/>
      <c r="M1167" s="1"/>
    </row>
    <row r="1168" spans="9:13" ht="15.75" customHeight="1" x14ac:dyDescent="0.25">
      <c r="I1168" s="1"/>
      <c r="J1168" s="1"/>
      <c r="K1168" s="1"/>
      <c r="L1168" s="1"/>
      <c r="M1168" s="1"/>
    </row>
    <row r="1169" spans="9:13" ht="15.75" customHeight="1" x14ac:dyDescent="0.25">
      <c r="I1169" s="1"/>
      <c r="J1169" s="1"/>
      <c r="K1169" s="1"/>
      <c r="L1169" s="1"/>
      <c r="M1169" s="1"/>
    </row>
    <row r="1170" spans="9:13" ht="15.75" customHeight="1" x14ac:dyDescent="0.25">
      <c r="I1170" s="1"/>
      <c r="J1170" s="1"/>
      <c r="K1170" s="1"/>
      <c r="L1170" s="1"/>
      <c r="M1170" s="1"/>
    </row>
    <row r="1171" spans="9:13" ht="15.75" customHeight="1" x14ac:dyDescent="0.25">
      <c r="I1171" s="1"/>
      <c r="J1171" s="1"/>
      <c r="K1171" s="1"/>
      <c r="L1171" s="1"/>
      <c r="M1171" s="1"/>
    </row>
    <row r="1172" spans="9:13" ht="15.75" customHeight="1" x14ac:dyDescent="0.25">
      <c r="I1172" s="1"/>
      <c r="J1172" s="1"/>
      <c r="K1172" s="1"/>
      <c r="L1172" s="1"/>
      <c r="M1172" s="1"/>
    </row>
    <row r="1173" spans="9:13" ht="15.75" customHeight="1" x14ac:dyDescent="0.25">
      <c r="I1173" s="1"/>
      <c r="J1173" s="1"/>
      <c r="K1173" s="1"/>
      <c r="L1173" s="1"/>
      <c r="M1173" s="1"/>
    </row>
    <row r="1174" spans="9:13" ht="15.75" customHeight="1" x14ac:dyDescent="0.25">
      <c r="I1174" s="1"/>
      <c r="J1174" s="1"/>
      <c r="K1174" s="1"/>
      <c r="L1174" s="1"/>
      <c r="M1174" s="1"/>
    </row>
    <row r="1175" spans="9:13" ht="15.75" customHeight="1" x14ac:dyDescent="0.25">
      <c r="I1175" s="1"/>
      <c r="J1175" s="1"/>
      <c r="K1175" s="1"/>
      <c r="L1175" s="1"/>
      <c r="M1175" s="1"/>
    </row>
    <row r="1176" spans="9:13" ht="15.75" customHeight="1" x14ac:dyDescent="0.25">
      <c r="I1176" s="1"/>
      <c r="J1176" s="1"/>
      <c r="K1176" s="1"/>
      <c r="L1176" s="1"/>
      <c r="M1176" s="1"/>
    </row>
    <row r="1177" spans="9:13" ht="15.75" customHeight="1" x14ac:dyDescent="0.25">
      <c r="I1177" s="1"/>
      <c r="J1177" s="1"/>
      <c r="K1177" s="1"/>
      <c r="L1177" s="1"/>
      <c r="M1177" s="1"/>
    </row>
    <row r="1178" spans="9:13" ht="15.75" customHeight="1" x14ac:dyDescent="0.25">
      <c r="I1178" s="1"/>
      <c r="J1178" s="1"/>
      <c r="K1178" s="1"/>
      <c r="L1178" s="1"/>
      <c r="M1178" s="1"/>
    </row>
    <row r="1179" spans="9:13" ht="15.75" customHeight="1" x14ac:dyDescent="0.25">
      <c r="I1179" s="1"/>
      <c r="J1179" s="1"/>
      <c r="K1179" s="1"/>
      <c r="L1179" s="1"/>
      <c r="M1179" s="1"/>
    </row>
    <row r="1180" spans="9:13" ht="15.75" customHeight="1" x14ac:dyDescent="0.25">
      <c r="I1180" s="1"/>
      <c r="J1180" s="1"/>
      <c r="K1180" s="1"/>
      <c r="L1180" s="1"/>
      <c r="M1180" s="1"/>
    </row>
    <row r="1181" spans="9:13" ht="15.75" customHeight="1" x14ac:dyDescent="0.25">
      <c r="I1181" s="1"/>
      <c r="J1181" s="1"/>
      <c r="K1181" s="1"/>
      <c r="L1181" s="1"/>
      <c r="M1181" s="1"/>
    </row>
    <row r="1182" spans="9:13" ht="15.75" customHeight="1" x14ac:dyDescent="0.25">
      <c r="I1182" s="1"/>
      <c r="J1182" s="1"/>
      <c r="K1182" s="1"/>
      <c r="L1182" s="1"/>
      <c r="M1182" s="1"/>
    </row>
  </sheetData>
  <sortState xmlns:xlrd2="http://schemas.microsoft.com/office/spreadsheetml/2017/richdata2" ref="A7:N1144">
    <sortCondition ref="A7:A1144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36" orientation="portrait" useFirstPageNumber="1" r:id="rId1"/>
  <headerFooter differentOddEven="1">
    <oddHeader>&amp;L&amp;"Arial,Bold Italic"&amp;10Camarines Sur&amp;R&amp;"Arial,Bold Italic"&amp;10 2020 Census of Population and Housing</oddHeader>
    <oddFooter>&amp;L&amp;"Arial,Bold"&amp;10&amp;P&amp;R&amp;"Arial,Bold Italic"&amp;10Philippine Statistics Authority</oddFooter>
    <evenHeader xml:space="preserve">&amp;L&amp;"Arial,Bold Italic"&amp;10 2020 Census of Population and Housing&amp;R&amp;"Arial,Bold Italic"&amp;10Camarines Sur </evenHeader>
    <evenFooter>&amp;L&amp;"Arial,Bold Italic"&amp;10Philippine Statistics Authority&amp;R&amp;"Arial,Bold"&amp;10&amp;P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59"/>
  <sheetViews>
    <sheetView view="pageBreakPreview" topLeftCell="A4" zoomScaleSheetLayoutView="100" workbookViewId="0">
      <selection activeCell="B4" sqref="A1:B1048576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6" customWidth="1"/>
    <col min="5" max="5" width="9.140625" style="12"/>
    <col min="6" max="6" width="25.140625" style="48" customWidth="1"/>
    <col min="7" max="7" width="19.140625" style="48" bestFit="1" customWidth="1"/>
    <col min="8" max="16384" width="9.140625" style="2"/>
  </cols>
  <sheetData>
    <row r="1" spans="1:14" s="1" customFormat="1" ht="15.75" customHeight="1" x14ac:dyDescent="0.25">
      <c r="C1" s="74" t="s">
        <v>2603</v>
      </c>
      <c r="D1" s="74"/>
      <c r="E1" s="3"/>
      <c r="G1" s="46"/>
    </row>
    <row r="2" spans="1:14" s="1" customFormat="1" ht="15.75" customHeight="1" x14ac:dyDescent="0.25">
      <c r="C2" s="74" t="s">
        <v>2604</v>
      </c>
      <c r="D2" s="74"/>
      <c r="E2" s="3"/>
      <c r="F2" s="46"/>
      <c r="G2" s="46"/>
    </row>
    <row r="3" spans="1:14" s="1" customFormat="1" ht="15.75" customHeight="1" thickBot="1" x14ac:dyDescent="0.3">
      <c r="E3" s="3"/>
      <c r="F3" s="46"/>
      <c r="G3" s="46"/>
    </row>
    <row r="4" spans="1:14" s="1" customFormat="1" ht="15.75" customHeight="1" thickTop="1" x14ac:dyDescent="0.25">
      <c r="C4" s="43" t="s">
        <v>2599</v>
      </c>
      <c r="D4" s="70" t="s">
        <v>2602</v>
      </c>
      <c r="E4" s="3"/>
      <c r="F4" s="46"/>
      <c r="G4" s="46"/>
    </row>
    <row r="5" spans="1:14" s="1" customFormat="1" ht="15.75" customHeight="1" thickBot="1" x14ac:dyDescent="0.3">
      <c r="C5" s="44" t="s">
        <v>0</v>
      </c>
      <c r="D5" s="71" t="s">
        <v>1</v>
      </c>
      <c r="E5" s="3"/>
      <c r="F5" s="46"/>
      <c r="G5" s="46"/>
    </row>
    <row r="6" spans="1:14" s="1" customFormat="1" ht="15.75" customHeight="1" thickTop="1" x14ac:dyDescent="0.25">
      <c r="D6" s="6"/>
      <c r="E6" s="3"/>
      <c r="F6" s="46"/>
      <c r="G6" s="46"/>
    </row>
    <row r="7" spans="1:14" s="3" customFormat="1" ht="15.75" customHeight="1" x14ac:dyDescent="0.25">
      <c r="A7" s="1"/>
      <c r="B7" s="1"/>
      <c r="C7" s="33" t="s">
        <v>2446</v>
      </c>
      <c r="D7" s="38">
        <f>+D9+D29+D60+D89+D118+D129+D157+D182+D223+D249+D282</f>
        <v>271879</v>
      </c>
      <c r="E7" s="45"/>
      <c r="F7" s="46"/>
      <c r="G7" s="46"/>
      <c r="N7" s="38"/>
    </row>
    <row r="8" spans="1:14" s="1" customFormat="1" ht="15.75" customHeight="1" x14ac:dyDescent="0.25">
      <c r="C8" s="33"/>
      <c r="D8" s="39"/>
      <c r="E8" s="45"/>
      <c r="F8" s="46"/>
      <c r="G8" s="46"/>
      <c r="I8" s="3"/>
      <c r="J8" s="3"/>
      <c r="K8" s="3"/>
      <c r="L8" s="3"/>
      <c r="M8" s="3"/>
      <c r="N8" s="39"/>
    </row>
    <row r="9" spans="1:14" s="3" customFormat="1" ht="15.75" customHeight="1" x14ac:dyDescent="0.25">
      <c r="A9" s="1"/>
      <c r="B9" s="1"/>
      <c r="C9" s="33" t="s">
        <v>2447</v>
      </c>
      <c r="D9" s="38">
        <f>SUM(D10:D27)</f>
        <v>11086</v>
      </c>
      <c r="E9" s="45"/>
      <c r="F9" s="46"/>
      <c r="G9" s="46"/>
      <c r="J9" s="1"/>
      <c r="K9" s="1"/>
      <c r="L9" s="1"/>
      <c r="M9" s="1"/>
      <c r="N9" s="38"/>
    </row>
    <row r="10" spans="1:14" s="1" customFormat="1" ht="15.75" customHeight="1" x14ac:dyDescent="0.25">
      <c r="C10" s="34" t="s">
        <v>62</v>
      </c>
      <c r="D10" s="39">
        <v>781</v>
      </c>
      <c r="E10" s="45"/>
      <c r="F10" s="46"/>
      <c r="G10" s="46"/>
      <c r="I10" s="3"/>
      <c r="J10" s="3"/>
      <c r="K10" s="3"/>
      <c r="L10" s="3"/>
      <c r="M10" s="3"/>
      <c r="N10" s="39"/>
    </row>
    <row r="11" spans="1:14" s="1" customFormat="1" ht="15.75" customHeight="1" x14ac:dyDescent="0.25">
      <c r="C11" s="34" t="s">
        <v>1518</v>
      </c>
      <c r="D11" s="39">
        <v>540</v>
      </c>
      <c r="E11" s="45"/>
      <c r="F11" s="46"/>
      <c r="G11" s="46"/>
      <c r="I11" s="3"/>
      <c r="N11" s="39"/>
    </row>
    <row r="12" spans="1:14" s="1" customFormat="1" ht="15.75" customHeight="1" x14ac:dyDescent="0.25">
      <c r="C12" s="34" t="s">
        <v>1519</v>
      </c>
      <c r="D12" s="39">
        <v>713</v>
      </c>
      <c r="E12" s="45"/>
      <c r="F12" s="46"/>
      <c r="G12" s="46"/>
      <c r="I12" s="3"/>
      <c r="N12" s="39"/>
    </row>
    <row r="13" spans="1:14" s="1" customFormat="1" ht="15.75" customHeight="1" x14ac:dyDescent="0.25">
      <c r="C13" s="34" t="s">
        <v>1520</v>
      </c>
      <c r="D13" s="39">
        <v>698</v>
      </c>
      <c r="E13" s="45"/>
      <c r="F13" s="46"/>
      <c r="G13" s="46"/>
      <c r="I13" s="3"/>
      <c r="N13" s="39"/>
    </row>
    <row r="14" spans="1:14" s="1" customFormat="1" ht="15.75" customHeight="1" x14ac:dyDescent="0.25">
      <c r="C14" s="34" t="s">
        <v>1521</v>
      </c>
      <c r="D14" s="39">
        <v>239</v>
      </c>
      <c r="E14" s="45"/>
      <c r="F14" s="46"/>
      <c r="G14" s="46"/>
      <c r="I14" s="3"/>
      <c r="N14" s="39"/>
    </row>
    <row r="15" spans="1:14" s="1" customFormat="1" ht="15.75" customHeight="1" x14ac:dyDescent="0.25">
      <c r="C15" s="34" t="s">
        <v>759</v>
      </c>
      <c r="D15" s="39">
        <v>560</v>
      </c>
      <c r="E15" s="45"/>
      <c r="F15" s="46"/>
      <c r="G15" s="46"/>
      <c r="I15" s="3"/>
      <c r="N15" s="39"/>
    </row>
    <row r="16" spans="1:14" s="1" customFormat="1" ht="15.75" customHeight="1" x14ac:dyDescent="0.25">
      <c r="C16" s="34" t="s">
        <v>13</v>
      </c>
      <c r="D16" s="39">
        <v>604</v>
      </c>
      <c r="E16" s="45"/>
      <c r="F16" s="46"/>
      <c r="G16" s="46"/>
      <c r="I16" s="3"/>
      <c r="N16" s="39"/>
    </row>
    <row r="17" spans="1:14" s="1" customFormat="1" ht="15.75" customHeight="1" x14ac:dyDescent="0.25">
      <c r="C17" s="34" t="s">
        <v>2</v>
      </c>
      <c r="D17" s="39">
        <v>785</v>
      </c>
      <c r="E17" s="45"/>
      <c r="F17" s="46"/>
      <c r="G17" s="46"/>
      <c r="I17" s="3"/>
      <c r="N17" s="39"/>
    </row>
    <row r="18" spans="1:14" s="1" customFormat="1" ht="15.75" customHeight="1" x14ac:dyDescent="0.25">
      <c r="C18" s="34" t="s">
        <v>1522</v>
      </c>
      <c r="D18" s="39">
        <v>267</v>
      </c>
      <c r="E18" s="45"/>
      <c r="F18" s="46"/>
      <c r="G18" s="46"/>
      <c r="I18" s="3"/>
      <c r="N18" s="39"/>
    </row>
    <row r="19" spans="1:14" s="1" customFormat="1" ht="15.75" customHeight="1" x14ac:dyDescent="0.25">
      <c r="C19" s="34" t="s">
        <v>1523</v>
      </c>
      <c r="D19" s="39">
        <v>350</v>
      </c>
      <c r="E19" s="45"/>
      <c r="F19" s="46"/>
      <c r="G19" s="46"/>
      <c r="I19" s="3"/>
      <c r="N19" s="39"/>
    </row>
    <row r="20" spans="1:14" s="1" customFormat="1" ht="15.75" customHeight="1" x14ac:dyDescent="0.25">
      <c r="C20" s="34" t="s">
        <v>140</v>
      </c>
      <c r="D20" s="39">
        <v>865</v>
      </c>
      <c r="E20" s="45"/>
      <c r="F20" s="46"/>
      <c r="G20" s="46"/>
      <c r="I20" s="3"/>
      <c r="N20" s="39"/>
    </row>
    <row r="21" spans="1:14" s="1" customFormat="1" ht="15.75" customHeight="1" x14ac:dyDescent="0.25">
      <c r="C21" s="34" t="s">
        <v>1524</v>
      </c>
      <c r="D21" s="39">
        <v>644</v>
      </c>
      <c r="E21" s="45"/>
      <c r="F21" s="46"/>
      <c r="G21" s="46"/>
      <c r="I21" s="3"/>
      <c r="N21" s="39"/>
    </row>
    <row r="22" spans="1:14" s="1" customFormat="1" ht="15.75" customHeight="1" x14ac:dyDescent="0.25">
      <c r="C22" s="34" t="s">
        <v>5</v>
      </c>
      <c r="D22" s="39">
        <v>869</v>
      </c>
      <c r="E22" s="45"/>
      <c r="F22" s="46"/>
      <c r="G22" s="46"/>
      <c r="I22" s="3"/>
      <c r="N22" s="39"/>
    </row>
    <row r="23" spans="1:14" s="1" customFormat="1" ht="15.75" customHeight="1" x14ac:dyDescent="0.25">
      <c r="C23" s="34" t="s">
        <v>1525</v>
      </c>
      <c r="D23" s="39">
        <v>583</v>
      </c>
      <c r="E23" s="45"/>
      <c r="F23" s="46"/>
      <c r="G23" s="46"/>
      <c r="I23" s="3"/>
      <c r="N23" s="39"/>
    </row>
    <row r="24" spans="1:14" s="1" customFormat="1" ht="15.75" customHeight="1" x14ac:dyDescent="0.25">
      <c r="C24" s="34" t="s">
        <v>11</v>
      </c>
      <c r="D24" s="39">
        <v>957</v>
      </c>
      <c r="E24" s="45"/>
      <c r="F24" s="46"/>
      <c r="G24" s="46"/>
      <c r="I24" s="3"/>
      <c r="N24" s="39"/>
    </row>
    <row r="25" spans="1:14" s="1" customFormat="1" ht="15.75" customHeight="1" x14ac:dyDescent="0.25">
      <c r="C25" s="34" t="s">
        <v>1526</v>
      </c>
      <c r="D25" s="39">
        <v>259</v>
      </c>
      <c r="E25" s="45"/>
      <c r="F25" s="46"/>
      <c r="G25" s="46"/>
      <c r="I25" s="3"/>
      <c r="N25" s="39"/>
    </row>
    <row r="26" spans="1:14" s="1" customFormat="1" ht="15.75" customHeight="1" x14ac:dyDescent="0.25">
      <c r="C26" s="34" t="s">
        <v>76</v>
      </c>
      <c r="D26" s="39">
        <v>619</v>
      </c>
      <c r="E26" s="45"/>
      <c r="F26" s="46"/>
      <c r="G26" s="46"/>
      <c r="I26" s="3"/>
      <c r="N26" s="39"/>
    </row>
    <row r="27" spans="1:14" s="1" customFormat="1" ht="15.75" customHeight="1" x14ac:dyDescent="0.25">
      <c r="C27" s="34" t="s">
        <v>1527</v>
      </c>
      <c r="D27" s="39">
        <v>753</v>
      </c>
      <c r="E27" s="45"/>
      <c r="F27" s="46"/>
      <c r="G27" s="46"/>
      <c r="I27" s="3"/>
      <c r="N27" s="39"/>
    </row>
    <row r="28" spans="1:14" s="1" customFormat="1" ht="15.75" customHeight="1" x14ac:dyDescent="0.25">
      <c r="C28" s="34"/>
      <c r="D28" s="39"/>
      <c r="E28" s="45"/>
      <c r="F28" s="46"/>
      <c r="G28" s="46"/>
      <c r="I28" s="3"/>
      <c r="N28" s="39"/>
    </row>
    <row r="29" spans="1:14" s="3" customFormat="1" ht="15.75" customHeight="1" x14ac:dyDescent="0.25">
      <c r="A29" s="1"/>
      <c r="B29" s="1"/>
      <c r="C29" s="33" t="s">
        <v>2448</v>
      </c>
      <c r="D29" s="38">
        <f>SUM(D30:D58)</f>
        <v>13484</v>
      </c>
      <c r="E29" s="45"/>
      <c r="F29" s="46"/>
      <c r="G29" s="46"/>
      <c r="J29" s="1"/>
      <c r="K29" s="1"/>
      <c r="L29" s="1"/>
      <c r="M29" s="1"/>
      <c r="N29" s="38"/>
    </row>
    <row r="30" spans="1:14" s="1" customFormat="1" ht="15.75" customHeight="1" x14ac:dyDescent="0.25">
      <c r="C30" s="34" t="s">
        <v>1528</v>
      </c>
      <c r="D30" s="39">
        <v>438</v>
      </c>
      <c r="E30" s="45"/>
      <c r="F30" s="46"/>
      <c r="G30" s="46"/>
      <c r="I30" s="3"/>
      <c r="N30" s="39"/>
    </row>
    <row r="31" spans="1:14" s="1" customFormat="1" ht="15.75" customHeight="1" x14ac:dyDescent="0.25">
      <c r="C31" s="34" t="s">
        <v>1529</v>
      </c>
      <c r="D31" s="39">
        <v>862</v>
      </c>
      <c r="E31" s="45"/>
      <c r="F31" s="46"/>
      <c r="G31" s="46"/>
      <c r="I31" s="3"/>
      <c r="J31" s="3"/>
      <c r="K31" s="3"/>
      <c r="L31" s="3"/>
      <c r="M31" s="3"/>
      <c r="N31" s="39"/>
    </row>
    <row r="32" spans="1:14" s="1" customFormat="1" ht="15.75" customHeight="1" x14ac:dyDescent="0.25">
      <c r="C32" s="34" t="s">
        <v>1329</v>
      </c>
      <c r="D32" s="39">
        <v>379</v>
      </c>
      <c r="E32" s="45"/>
      <c r="F32" s="46"/>
      <c r="G32" s="46"/>
      <c r="I32" s="3"/>
      <c r="N32" s="39"/>
    </row>
    <row r="33" spans="3:14" s="1" customFormat="1" ht="15.75" customHeight="1" x14ac:dyDescent="0.25">
      <c r="C33" s="34" t="s">
        <v>1530</v>
      </c>
      <c r="D33" s="39">
        <v>763</v>
      </c>
      <c r="E33" s="45"/>
      <c r="F33" s="46"/>
      <c r="G33" s="46"/>
      <c r="I33" s="3"/>
      <c r="N33" s="39"/>
    </row>
    <row r="34" spans="3:14" s="1" customFormat="1" ht="15.75" customHeight="1" x14ac:dyDescent="0.25">
      <c r="C34" s="34" t="s">
        <v>32</v>
      </c>
      <c r="D34" s="39">
        <v>337</v>
      </c>
      <c r="E34" s="45"/>
      <c r="F34" s="46"/>
      <c r="G34" s="46"/>
      <c r="I34" s="3"/>
      <c r="N34" s="39"/>
    </row>
    <row r="35" spans="3:14" s="1" customFormat="1" ht="15.75" customHeight="1" x14ac:dyDescent="0.25">
      <c r="C35" s="34" t="s">
        <v>1531</v>
      </c>
      <c r="D35" s="39">
        <v>380</v>
      </c>
      <c r="E35" s="45"/>
      <c r="F35" s="46"/>
      <c r="G35" s="46"/>
      <c r="I35" s="3"/>
      <c r="N35" s="39"/>
    </row>
    <row r="36" spans="3:14" s="1" customFormat="1" ht="15.75" customHeight="1" x14ac:dyDescent="0.25">
      <c r="C36" s="34" t="s">
        <v>1532</v>
      </c>
      <c r="D36" s="39">
        <v>177</v>
      </c>
      <c r="E36" s="45"/>
      <c r="F36" s="46"/>
      <c r="G36" s="46"/>
      <c r="I36" s="3"/>
      <c r="N36" s="39"/>
    </row>
    <row r="37" spans="3:14" s="1" customFormat="1" ht="15.75" customHeight="1" x14ac:dyDescent="0.25">
      <c r="C37" s="34" t="s">
        <v>101</v>
      </c>
      <c r="D37" s="39">
        <v>1003</v>
      </c>
      <c r="E37" s="45"/>
      <c r="F37" s="46"/>
      <c r="G37" s="46"/>
      <c r="I37" s="3"/>
      <c r="N37" s="39"/>
    </row>
    <row r="38" spans="3:14" s="1" customFormat="1" ht="15.75" customHeight="1" x14ac:dyDescent="0.25">
      <c r="C38" s="34" t="s">
        <v>140</v>
      </c>
      <c r="D38" s="39">
        <v>190</v>
      </c>
      <c r="E38" s="45"/>
      <c r="F38" s="46"/>
      <c r="G38" s="46"/>
      <c r="I38" s="3"/>
      <c r="N38" s="39"/>
    </row>
    <row r="39" spans="3:14" s="1" customFormat="1" ht="15.75" customHeight="1" x14ac:dyDescent="0.25">
      <c r="C39" s="34" t="s">
        <v>1533</v>
      </c>
      <c r="D39" s="39">
        <v>1033</v>
      </c>
      <c r="E39" s="45"/>
      <c r="F39" s="46"/>
      <c r="G39" s="46"/>
      <c r="I39" s="3"/>
      <c r="N39" s="39"/>
    </row>
    <row r="40" spans="3:14" s="1" customFormat="1" ht="15.75" customHeight="1" x14ac:dyDescent="0.25">
      <c r="C40" s="34" t="s">
        <v>1534</v>
      </c>
      <c r="D40" s="39">
        <v>495</v>
      </c>
      <c r="E40" s="45"/>
      <c r="F40" s="46"/>
      <c r="G40" s="46"/>
      <c r="I40" s="3"/>
      <c r="N40" s="39"/>
    </row>
    <row r="41" spans="3:14" s="1" customFormat="1" ht="15.75" customHeight="1" x14ac:dyDescent="0.25">
      <c r="C41" s="34" t="s">
        <v>1535</v>
      </c>
      <c r="D41" s="39">
        <v>795</v>
      </c>
      <c r="E41" s="45"/>
      <c r="F41" s="46"/>
      <c r="G41" s="46"/>
      <c r="I41" s="3"/>
      <c r="N41" s="39"/>
    </row>
    <row r="42" spans="3:14" s="1" customFormat="1" ht="15.75" customHeight="1" x14ac:dyDescent="0.25">
      <c r="C42" s="34" t="s">
        <v>1536</v>
      </c>
      <c r="D42" s="39">
        <v>372</v>
      </c>
      <c r="E42" s="45"/>
      <c r="F42" s="46"/>
      <c r="G42" s="46"/>
      <c r="I42" s="3"/>
      <c r="N42" s="39"/>
    </row>
    <row r="43" spans="3:14" s="1" customFormat="1" ht="15.75" customHeight="1" x14ac:dyDescent="0.25">
      <c r="C43" s="34" t="s">
        <v>1537</v>
      </c>
      <c r="D43" s="39">
        <v>490</v>
      </c>
      <c r="E43" s="45"/>
      <c r="F43" s="46"/>
      <c r="G43" s="46"/>
      <c r="I43" s="3"/>
      <c r="N43" s="39"/>
    </row>
    <row r="44" spans="3:14" s="1" customFormat="1" ht="15.75" customHeight="1" x14ac:dyDescent="0.25">
      <c r="C44" s="34" t="s">
        <v>1538</v>
      </c>
      <c r="D44" s="39">
        <v>383</v>
      </c>
      <c r="E44" s="45"/>
      <c r="F44" s="46"/>
      <c r="G44" s="46"/>
      <c r="I44" s="3"/>
      <c r="N44" s="39"/>
    </row>
    <row r="45" spans="3:14" s="1" customFormat="1" ht="15.75" customHeight="1" x14ac:dyDescent="0.25">
      <c r="C45" s="34" t="s">
        <v>90</v>
      </c>
      <c r="D45" s="39">
        <v>559</v>
      </c>
      <c r="E45" s="45"/>
      <c r="F45" s="46"/>
      <c r="G45" s="46"/>
      <c r="I45" s="3"/>
      <c r="N45" s="39"/>
    </row>
    <row r="46" spans="3:14" s="1" customFormat="1" ht="15.75" customHeight="1" x14ac:dyDescent="0.25">
      <c r="C46" s="34" t="s">
        <v>1539</v>
      </c>
      <c r="D46" s="39">
        <v>83</v>
      </c>
      <c r="E46" s="45"/>
      <c r="F46" s="46"/>
      <c r="G46" s="46"/>
      <c r="I46" s="3"/>
      <c r="N46" s="39"/>
    </row>
    <row r="47" spans="3:14" s="1" customFormat="1" ht="15.75" customHeight="1" x14ac:dyDescent="0.25">
      <c r="C47" s="34" t="s">
        <v>1540</v>
      </c>
      <c r="D47" s="39">
        <v>571</v>
      </c>
      <c r="E47" s="45"/>
      <c r="F47" s="46"/>
      <c r="G47" s="46"/>
      <c r="I47" s="3"/>
      <c r="N47" s="39"/>
    </row>
    <row r="48" spans="3:14" s="1" customFormat="1" ht="15.75" customHeight="1" x14ac:dyDescent="0.25">
      <c r="C48" s="34" t="s">
        <v>1541</v>
      </c>
      <c r="D48" s="39">
        <v>357</v>
      </c>
      <c r="E48" s="45"/>
      <c r="F48" s="46"/>
      <c r="G48" s="46"/>
      <c r="I48" s="3"/>
      <c r="N48" s="39"/>
    </row>
    <row r="49" spans="1:14" s="1" customFormat="1" ht="15.75" customHeight="1" x14ac:dyDescent="0.25">
      <c r="C49" s="34" t="s">
        <v>1542</v>
      </c>
      <c r="D49" s="39">
        <v>418</v>
      </c>
      <c r="E49" s="45"/>
      <c r="F49" s="46"/>
      <c r="G49" s="46"/>
      <c r="I49" s="3"/>
      <c r="N49" s="39"/>
    </row>
    <row r="50" spans="1:14" s="1" customFormat="1" ht="15.75" customHeight="1" x14ac:dyDescent="0.25">
      <c r="C50" s="34" t="s">
        <v>626</v>
      </c>
      <c r="D50" s="39">
        <v>543</v>
      </c>
      <c r="E50" s="45"/>
      <c r="F50" s="46"/>
      <c r="G50" s="46"/>
      <c r="I50" s="3"/>
      <c r="N50" s="39"/>
    </row>
    <row r="51" spans="1:14" s="1" customFormat="1" ht="15.75" customHeight="1" x14ac:dyDescent="0.25">
      <c r="C51" s="34" t="s">
        <v>44</v>
      </c>
      <c r="D51" s="39">
        <v>129</v>
      </c>
      <c r="E51" s="45"/>
      <c r="F51" s="46"/>
      <c r="G51" s="46"/>
      <c r="I51" s="3"/>
      <c r="N51" s="39"/>
    </row>
    <row r="52" spans="1:14" s="1" customFormat="1" ht="15.75" customHeight="1" x14ac:dyDescent="0.25">
      <c r="C52" s="34" t="s">
        <v>22</v>
      </c>
      <c r="D52" s="39">
        <v>345</v>
      </c>
      <c r="E52" s="45"/>
      <c r="F52" s="46"/>
      <c r="G52" s="46"/>
      <c r="I52" s="3"/>
      <c r="N52" s="39"/>
    </row>
    <row r="53" spans="1:14" s="1" customFormat="1" ht="15.75" customHeight="1" x14ac:dyDescent="0.25">
      <c r="C53" s="34" t="s">
        <v>83</v>
      </c>
      <c r="D53" s="39">
        <v>322</v>
      </c>
      <c r="E53" s="45"/>
      <c r="F53" s="46"/>
      <c r="G53" s="46"/>
      <c r="I53" s="3"/>
      <c r="N53" s="39"/>
    </row>
    <row r="54" spans="1:14" s="1" customFormat="1" ht="15.75" customHeight="1" x14ac:dyDescent="0.25">
      <c r="C54" s="34" t="s">
        <v>606</v>
      </c>
      <c r="D54" s="39">
        <v>163</v>
      </c>
      <c r="E54" s="45"/>
      <c r="F54" s="46"/>
      <c r="G54" s="46"/>
      <c r="I54" s="3"/>
      <c r="N54" s="39"/>
    </row>
    <row r="55" spans="1:14" s="1" customFormat="1" ht="15.75" customHeight="1" x14ac:dyDescent="0.25">
      <c r="C55" s="34" t="s">
        <v>4</v>
      </c>
      <c r="D55" s="39">
        <v>644</v>
      </c>
      <c r="E55" s="45"/>
      <c r="F55" s="46"/>
      <c r="G55" s="46"/>
      <c r="I55" s="3"/>
      <c r="N55" s="39"/>
    </row>
    <row r="56" spans="1:14" s="1" customFormat="1" ht="15.75" customHeight="1" x14ac:dyDescent="0.25">
      <c r="C56" s="34" t="s">
        <v>7</v>
      </c>
      <c r="D56" s="39">
        <v>193</v>
      </c>
      <c r="E56" s="45"/>
      <c r="F56" s="46"/>
      <c r="G56" s="46"/>
      <c r="I56" s="3"/>
      <c r="N56" s="39"/>
    </row>
    <row r="57" spans="1:14" s="1" customFormat="1" ht="15.75" customHeight="1" x14ac:dyDescent="0.25">
      <c r="C57" s="34" t="s">
        <v>1543</v>
      </c>
      <c r="D57" s="39">
        <v>849</v>
      </c>
      <c r="E57" s="45"/>
      <c r="F57" s="46"/>
      <c r="G57" s="46"/>
      <c r="I57" s="3"/>
      <c r="N57" s="39"/>
    </row>
    <row r="58" spans="1:14" s="1" customFormat="1" ht="15.75" customHeight="1" x14ac:dyDescent="0.25">
      <c r="C58" s="34" t="s">
        <v>1544</v>
      </c>
      <c r="D58" s="39">
        <v>211</v>
      </c>
      <c r="E58" s="45"/>
      <c r="F58" s="46"/>
      <c r="G58" s="46"/>
      <c r="I58" s="3"/>
      <c r="N58" s="39"/>
    </row>
    <row r="59" spans="1:14" s="1" customFormat="1" ht="15.75" customHeight="1" x14ac:dyDescent="0.25">
      <c r="C59" s="34"/>
      <c r="D59" s="39"/>
      <c r="E59" s="45"/>
      <c r="F59" s="46"/>
      <c r="G59" s="46"/>
      <c r="I59" s="3"/>
      <c r="N59" s="39"/>
    </row>
    <row r="60" spans="1:14" s="3" customFormat="1" ht="15.75" customHeight="1" x14ac:dyDescent="0.25">
      <c r="A60" s="1"/>
      <c r="B60" s="1"/>
      <c r="C60" s="33" t="s">
        <v>2414</v>
      </c>
      <c r="D60" s="38">
        <f>SUM(D61:D87)</f>
        <v>21748</v>
      </c>
      <c r="E60" s="45"/>
      <c r="F60" s="46"/>
      <c r="G60" s="46"/>
      <c r="J60" s="1"/>
      <c r="K60" s="1"/>
      <c r="L60" s="1"/>
      <c r="M60" s="1"/>
      <c r="N60" s="38"/>
    </row>
    <row r="61" spans="1:14" s="1" customFormat="1" ht="15.75" customHeight="1" x14ac:dyDescent="0.25">
      <c r="C61" s="34" t="s">
        <v>1545</v>
      </c>
      <c r="D61" s="39">
        <v>197</v>
      </c>
      <c r="E61" s="45"/>
      <c r="F61" s="46"/>
      <c r="G61" s="46"/>
      <c r="I61" s="3"/>
      <c r="N61" s="39"/>
    </row>
    <row r="62" spans="1:14" s="1" customFormat="1" ht="15.75" customHeight="1" x14ac:dyDescent="0.25">
      <c r="C62" s="34" t="s">
        <v>249</v>
      </c>
      <c r="D62" s="39">
        <v>394</v>
      </c>
      <c r="E62" s="45"/>
      <c r="F62" s="46"/>
      <c r="G62" s="46"/>
      <c r="I62" s="3"/>
      <c r="N62" s="39"/>
    </row>
    <row r="63" spans="1:14" s="1" customFormat="1" ht="15.75" customHeight="1" x14ac:dyDescent="0.25">
      <c r="C63" s="34" t="s">
        <v>1546</v>
      </c>
      <c r="D63" s="39">
        <v>774</v>
      </c>
      <c r="E63" s="45"/>
      <c r="F63" s="46"/>
      <c r="G63" s="46"/>
      <c r="I63" s="3"/>
      <c r="J63" s="3"/>
      <c r="K63" s="3"/>
      <c r="L63" s="3"/>
      <c r="M63" s="3"/>
      <c r="N63" s="39"/>
    </row>
    <row r="64" spans="1:14" s="1" customFormat="1" ht="15.75" customHeight="1" x14ac:dyDescent="0.25">
      <c r="C64" s="34" t="s">
        <v>1547</v>
      </c>
      <c r="D64" s="39">
        <v>1445</v>
      </c>
      <c r="E64" s="45"/>
      <c r="F64" s="46"/>
      <c r="G64" s="46"/>
      <c r="I64" s="3"/>
      <c r="N64" s="39"/>
    </row>
    <row r="65" spans="3:14" s="1" customFormat="1" ht="15.75" customHeight="1" x14ac:dyDescent="0.25">
      <c r="C65" s="34" t="s">
        <v>1107</v>
      </c>
      <c r="D65" s="39">
        <v>2098</v>
      </c>
      <c r="E65" s="45"/>
      <c r="F65" s="46"/>
      <c r="G65" s="46"/>
      <c r="I65" s="3"/>
      <c r="N65" s="39"/>
    </row>
    <row r="66" spans="3:14" s="1" customFormat="1" ht="15.75" customHeight="1" x14ac:dyDescent="0.25">
      <c r="C66" s="34" t="s">
        <v>1548</v>
      </c>
      <c r="D66" s="39">
        <v>1185</v>
      </c>
      <c r="E66" s="45"/>
      <c r="F66" s="46"/>
      <c r="G66" s="46"/>
      <c r="I66" s="3"/>
      <c r="N66" s="39"/>
    </row>
    <row r="67" spans="3:14" s="1" customFormat="1" ht="15.75" customHeight="1" x14ac:dyDescent="0.25">
      <c r="C67" s="34" t="s">
        <v>32</v>
      </c>
      <c r="D67" s="39">
        <v>445</v>
      </c>
      <c r="E67" s="45"/>
      <c r="F67" s="46"/>
      <c r="G67" s="46"/>
      <c r="I67" s="3"/>
      <c r="N67" s="39"/>
    </row>
    <row r="68" spans="3:14" s="1" customFormat="1" ht="15.75" customHeight="1" x14ac:dyDescent="0.25">
      <c r="C68" s="34" t="s">
        <v>23</v>
      </c>
      <c r="D68" s="39">
        <v>3065</v>
      </c>
      <c r="E68" s="45"/>
      <c r="F68" s="46"/>
      <c r="G68" s="46"/>
      <c r="I68" s="3"/>
      <c r="N68" s="39"/>
    </row>
    <row r="69" spans="3:14" s="1" customFormat="1" ht="15.75" customHeight="1" x14ac:dyDescent="0.25">
      <c r="C69" s="34" t="s">
        <v>179</v>
      </c>
      <c r="D69" s="39">
        <v>672</v>
      </c>
      <c r="E69" s="45"/>
      <c r="F69" s="46"/>
      <c r="G69" s="46"/>
      <c r="I69" s="3"/>
      <c r="N69" s="39"/>
    </row>
    <row r="70" spans="3:14" s="1" customFormat="1" ht="15.75" customHeight="1" x14ac:dyDescent="0.25">
      <c r="C70" s="34" t="s">
        <v>1549</v>
      </c>
      <c r="D70" s="39">
        <v>452</v>
      </c>
      <c r="E70" s="45"/>
      <c r="F70" s="46"/>
      <c r="G70" s="46"/>
      <c r="I70" s="3"/>
      <c r="N70" s="39"/>
    </row>
    <row r="71" spans="3:14" s="1" customFormat="1" ht="15.75" customHeight="1" x14ac:dyDescent="0.25">
      <c r="C71" s="34" t="s">
        <v>123</v>
      </c>
      <c r="D71" s="39">
        <v>1193</v>
      </c>
      <c r="E71" s="45"/>
      <c r="F71" s="46"/>
      <c r="G71" s="46"/>
      <c r="I71" s="3"/>
      <c r="N71" s="39"/>
    </row>
    <row r="72" spans="3:14" s="1" customFormat="1" ht="15.75" customHeight="1" x14ac:dyDescent="0.25">
      <c r="C72" s="34" t="s">
        <v>69</v>
      </c>
      <c r="D72" s="39">
        <v>397</v>
      </c>
      <c r="E72" s="45"/>
      <c r="F72" s="46"/>
      <c r="G72" s="46"/>
      <c r="I72" s="3"/>
      <c r="N72" s="39"/>
    </row>
    <row r="73" spans="3:14" s="1" customFormat="1" ht="15.75" customHeight="1" x14ac:dyDescent="0.25">
      <c r="C73" s="34" t="s">
        <v>1550</v>
      </c>
      <c r="D73" s="39">
        <v>636</v>
      </c>
      <c r="E73" s="45"/>
      <c r="F73" s="46"/>
      <c r="G73" s="46"/>
      <c r="I73" s="3"/>
      <c r="N73" s="39"/>
    </row>
    <row r="74" spans="3:14" s="1" customFormat="1" ht="15.75" customHeight="1" x14ac:dyDescent="0.25">
      <c r="C74" s="34" t="s">
        <v>1551</v>
      </c>
      <c r="D74" s="39">
        <v>380</v>
      </c>
      <c r="E74" s="45"/>
      <c r="F74" s="46"/>
      <c r="G74" s="46"/>
      <c r="I74" s="3"/>
      <c r="N74" s="39"/>
    </row>
    <row r="75" spans="3:14" s="1" customFormat="1" ht="15.75" customHeight="1" x14ac:dyDescent="0.25">
      <c r="C75" s="34" t="s">
        <v>1552</v>
      </c>
      <c r="D75" s="39">
        <v>381</v>
      </c>
      <c r="E75" s="45"/>
      <c r="F75" s="46"/>
      <c r="G75" s="46"/>
      <c r="I75" s="3"/>
      <c r="N75" s="39"/>
    </row>
    <row r="76" spans="3:14" s="1" customFormat="1" ht="15.75" customHeight="1" x14ac:dyDescent="0.25">
      <c r="C76" s="34" t="s">
        <v>1553</v>
      </c>
      <c r="D76" s="39">
        <v>658</v>
      </c>
      <c r="E76" s="45"/>
      <c r="F76" s="46"/>
      <c r="G76" s="46"/>
      <c r="I76" s="3"/>
      <c r="N76" s="39"/>
    </row>
    <row r="77" spans="3:14" s="1" customFormat="1" ht="15.75" customHeight="1" x14ac:dyDescent="0.25">
      <c r="C77" s="34" t="s">
        <v>1554</v>
      </c>
      <c r="D77" s="39">
        <v>971</v>
      </c>
      <c r="E77" s="45"/>
      <c r="F77" s="46"/>
      <c r="G77" s="46"/>
      <c r="I77" s="3"/>
      <c r="N77" s="39"/>
    </row>
    <row r="78" spans="3:14" s="1" customFormat="1" ht="15.75" customHeight="1" x14ac:dyDescent="0.25">
      <c r="C78" s="34" t="s">
        <v>18</v>
      </c>
      <c r="D78" s="39">
        <v>437</v>
      </c>
      <c r="E78" s="45"/>
      <c r="F78" s="46"/>
      <c r="G78" s="46"/>
      <c r="I78" s="3"/>
      <c r="N78" s="39"/>
    </row>
    <row r="79" spans="3:14" s="1" customFormat="1" ht="15.75" customHeight="1" x14ac:dyDescent="0.25">
      <c r="C79" s="34" t="s">
        <v>12</v>
      </c>
      <c r="D79" s="39">
        <v>418</v>
      </c>
      <c r="E79" s="45"/>
      <c r="F79" s="46"/>
      <c r="G79" s="46"/>
      <c r="I79" s="3"/>
      <c r="N79" s="39"/>
    </row>
    <row r="80" spans="3:14" s="1" customFormat="1" ht="15.75" customHeight="1" x14ac:dyDescent="0.25">
      <c r="C80" s="34" t="s">
        <v>19</v>
      </c>
      <c r="D80" s="39">
        <v>1581</v>
      </c>
      <c r="E80" s="45"/>
      <c r="F80" s="46"/>
      <c r="G80" s="46"/>
      <c r="I80" s="3"/>
      <c r="N80" s="39"/>
    </row>
    <row r="81" spans="1:14" s="1" customFormat="1" ht="15.75" customHeight="1" x14ac:dyDescent="0.25">
      <c r="C81" s="34" t="s">
        <v>33</v>
      </c>
      <c r="D81" s="39">
        <v>147</v>
      </c>
      <c r="E81" s="45"/>
      <c r="F81" s="46"/>
      <c r="G81" s="46"/>
      <c r="I81" s="3"/>
      <c r="N81" s="39"/>
    </row>
    <row r="82" spans="1:14" s="1" customFormat="1" ht="15.75" customHeight="1" x14ac:dyDescent="0.25">
      <c r="C82" s="34" t="s">
        <v>1555</v>
      </c>
      <c r="D82" s="39">
        <v>661</v>
      </c>
      <c r="E82" s="45"/>
      <c r="F82" s="46"/>
      <c r="G82" s="46"/>
      <c r="I82" s="3"/>
      <c r="N82" s="39"/>
    </row>
    <row r="83" spans="1:14" s="1" customFormat="1" ht="15.75" customHeight="1" x14ac:dyDescent="0.25">
      <c r="C83" s="34" t="s">
        <v>281</v>
      </c>
      <c r="D83" s="39">
        <v>1015</v>
      </c>
      <c r="E83" s="45"/>
      <c r="F83" s="46"/>
      <c r="G83" s="46"/>
      <c r="I83" s="3"/>
      <c r="N83" s="39"/>
    </row>
    <row r="84" spans="1:14" s="1" customFormat="1" ht="15.75" customHeight="1" x14ac:dyDescent="0.25">
      <c r="C84" s="34" t="s">
        <v>57</v>
      </c>
      <c r="D84" s="39">
        <v>259</v>
      </c>
      <c r="E84" s="45"/>
      <c r="F84" s="46"/>
      <c r="G84" s="46"/>
      <c r="I84" s="3"/>
      <c r="N84" s="39"/>
    </row>
    <row r="85" spans="1:14" s="1" customFormat="1" ht="15.75" customHeight="1" x14ac:dyDescent="0.25">
      <c r="C85" s="34" t="s">
        <v>1556</v>
      </c>
      <c r="D85" s="39">
        <v>586</v>
      </c>
      <c r="E85" s="45"/>
      <c r="F85" s="46"/>
      <c r="G85" s="46"/>
      <c r="I85" s="3"/>
      <c r="N85" s="39"/>
    </row>
    <row r="86" spans="1:14" s="1" customFormat="1" ht="15.75" customHeight="1" x14ac:dyDescent="0.25">
      <c r="C86" s="34" t="s">
        <v>1557</v>
      </c>
      <c r="D86" s="39">
        <v>374</v>
      </c>
      <c r="E86" s="45"/>
      <c r="F86" s="46"/>
      <c r="G86" s="46"/>
      <c r="I86" s="3"/>
      <c r="N86" s="39"/>
    </row>
    <row r="87" spans="1:14" s="1" customFormat="1" ht="15.75" customHeight="1" x14ac:dyDescent="0.25">
      <c r="C87" s="34" t="s">
        <v>2547</v>
      </c>
      <c r="D87" s="39">
        <v>927</v>
      </c>
      <c r="E87" s="45"/>
      <c r="F87" s="46"/>
      <c r="G87" s="46"/>
      <c r="I87" s="3"/>
      <c r="N87" s="39"/>
    </row>
    <row r="88" spans="1:14" s="1" customFormat="1" ht="15.75" customHeight="1" x14ac:dyDescent="0.25">
      <c r="C88" s="34"/>
      <c r="D88" s="39"/>
      <c r="E88" s="45"/>
      <c r="F88" s="46"/>
      <c r="G88" s="46"/>
      <c r="I88" s="3"/>
      <c r="N88" s="39"/>
    </row>
    <row r="89" spans="1:14" s="3" customFormat="1" ht="15.75" customHeight="1" x14ac:dyDescent="0.25">
      <c r="A89" s="1"/>
      <c r="B89" s="1"/>
      <c r="C89" s="33" t="s">
        <v>2449</v>
      </c>
      <c r="D89" s="38">
        <f>SUM(D90:D116)</f>
        <v>32114</v>
      </c>
      <c r="E89" s="45"/>
      <c r="F89" s="46"/>
      <c r="G89" s="46"/>
      <c r="J89" s="1"/>
      <c r="K89" s="1"/>
      <c r="L89" s="1"/>
      <c r="M89" s="1"/>
      <c r="N89" s="38"/>
    </row>
    <row r="90" spans="1:14" s="1" customFormat="1" ht="15.75" customHeight="1" x14ac:dyDescent="0.25">
      <c r="C90" s="34" t="s">
        <v>1558</v>
      </c>
      <c r="D90" s="39">
        <v>756</v>
      </c>
      <c r="E90" s="45"/>
      <c r="F90" s="46"/>
      <c r="G90" s="46"/>
      <c r="I90" s="3"/>
      <c r="N90" s="39"/>
    </row>
    <row r="91" spans="1:14" s="1" customFormat="1" ht="15.75" customHeight="1" x14ac:dyDescent="0.25">
      <c r="C91" s="34" t="s">
        <v>1559</v>
      </c>
      <c r="D91" s="39">
        <v>345</v>
      </c>
      <c r="E91" s="45"/>
      <c r="F91" s="46"/>
      <c r="G91" s="46"/>
      <c r="I91" s="3"/>
      <c r="N91" s="39"/>
    </row>
    <row r="92" spans="1:14" s="1" customFormat="1" ht="15.75" customHeight="1" x14ac:dyDescent="0.25">
      <c r="C92" s="34" t="s">
        <v>1560</v>
      </c>
      <c r="D92" s="39">
        <v>1063</v>
      </c>
      <c r="E92" s="45"/>
      <c r="F92" s="46"/>
      <c r="G92" s="46"/>
      <c r="I92" s="3"/>
      <c r="N92" s="39"/>
    </row>
    <row r="93" spans="1:14" s="1" customFormat="1" ht="15.75" customHeight="1" x14ac:dyDescent="0.25">
      <c r="C93" s="34" t="s">
        <v>32</v>
      </c>
      <c r="D93" s="39">
        <v>630</v>
      </c>
      <c r="E93" s="45"/>
      <c r="F93" s="46"/>
      <c r="G93" s="46"/>
      <c r="I93" s="3"/>
      <c r="J93" s="3"/>
      <c r="K93" s="3"/>
      <c r="L93" s="3"/>
      <c r="M93" s="3"/>
      <c r="N93" s="39"/>
    </row>
    <row r="94" spans="1:14" s="1" customFormat="1" ht="15.75" customHeight="1" x14ac:dyDescent="0.25">
      <c r="C94" s="34" t="s">
        <v>136</v>
      </c>
      <c r="D94" s="39">
        <v>585</v>
      </c>
      <c r="E94" s="45"/>
      <c r="F94" s="46"/>
      <c r="G94" s="46"/>
      <c r="I94" s="3"/>
      <c r="N94" s="39"/>
    </row>
    <row r="95" spans="1:14" s="1" customFormat="1" ht="15.75" customHeight="1" x14ac:dyDescent="0.25">
      <c r="C95" s="34" t="s">
        <v>1561</v>
      </c>
      <c r="D95" s="39">
        <v>759</v>
      </c>
      <c r="E95" s="45"/>
      <c r="F95" s="46"/>
      <c r="G95" s="46"/>
      <c r="I95" s="3"/>
      <c r="N95" s="39"/>
    </row>
    <row r="96" spans="1:14" s="1" customFormat="1" ht="15.75" customHeight="1" x14ac:dyDescent="0.25">
      <c r="C96" s="34" t="s">
        <v>1562</v>
      </c>
      <c r="D96" s="39">
        <v>2312</v>
      </c>
      <c r="E96" s="45"/>
      <c r="F96" s="46"/>
      <c r="G96" s="46"/>
      <c r="I96" s="3"/>
      <c r="N96" s="39"/>
    </row>
    <row r="97" spans="3:14" s="1" customFormat="1" ht="15.75" customHeight="1" x14ac:dyDescent="0.25">
      <c r="C97" s="34" t="s">
        <v>1563</v>
      </c>
      <c r="D97" s="39">
        <v>1182</v>
      </c>
      <c r="E97" s="45"/>
      <c r="F97" s="46"/>
      <c r="G97" s="46"/>
      <c r="I97" s="3"/>
      <c r="N97" s="39"/>
    </row>
    <row r="98" spans="3:14" s="1" customFormat="1" ht="15.75" customHeight="1" x14ac:dyDescent="0.25">
      <c r="C98" s="34" t="s">
        <v>1564</v>
      </c>
      <c r="D98" s="39">
        <v>1008</v>
      </c>
      <c r="E98" s="45"/>
      <c r="F98" s="46"/>
      <c r="G98" s="46"/>
      <c r="I98" s="3"/>
      <c r="N98" s="39"/>
    </row>
    <row r="99" spans="3:14" s="1" customFormat="1" ht="15.75" customHeight="1" x14ac:dyDescent="0.25">
      <c r="C99" s="34" t="s">
        <v>1565</v>
      </c>
      <c r="D99" s="39">
        <v>788</v>
      </c>
      <c r="E99" s="45"/>
      <c r="F99" s="46"/>
      <c r="G99" s="46"/>
      <c r="I99" s="3"/>
      <c r="N99" s="39"/>
    </row>
    <row r="100" spans="3:14" s="1" customFormat="1" ht="15.75" customHeight="1" x14ac:dyDescent="0.25">
      <c r="C100" s="34" t="s">
        <v>1566</v>
      </c>
      <c r="D100" s="39">
        <v>558</v>
      </c>
      <c r="E100" s="45"/>
      <c r="F100" s="46"/>
      <c r="G100" s="46"/>
      <c r="I100" s="3"/>
      <c r="N100" s="39"/>
    </row>
    <row r="101" spans="3:14" s="1" customFormat="1" ht="15.75" customHeight="1" x14ac:dyDescent="0.25">
      <c r="C101" s="34" t="s">
        <v>1567</v>
      </c>
      <c r="D101" s="39">
        <v>823</v>
      </c>
      <c r="E101" s="45"/>
      <c r="F101" s="46"/>
      <c r="G101" s="46"/>
      <c r="I101" s="3"/>
      <c r="N101" s="39"/>
    </row>
    <row r="102" spans="3:14" s="1" customFormat="1" ht="15.75" customHeight="1" x14ac:dyDescent="0.25">
      <c r="C102" s="34" t="s">
        <v>1568</v>
      </c>
      <c r="D102" s="39">
        <v>797</v>
      </c>
      <c r="E102" s="45"/>
      <c r="F102" s="46"/>
      <c r="G102" s="46"/>
      <c r="I102" s="3"/>
      <c r="N102" s="39"/>
    </row>
    <row r="103" spans="3:14" s="1" customFormat="1" ht="15.75" customHeight="1" x14ac:dyDescent="0.25">
      <c r="C103" s="34" t="s">
        <v>1569</v>
      </c>
      <c r="D103" s="39">
        <v>597</v>
      </c>
      <c r="E103" s="45"/>
      <c r="F103" s="46"/>
      <c r="G103" s="46"/>
      <c r="I103" s="3"/>
      <c r="N103" s="39"/>
    </row>
    <row r="104" spans="3:14" s="1" customFormat="1" ht="15.75" customHeight="1" x14ac:dyDescent="0.25">
      <c r="C104" s="34" t="s">
        <v>28</v>
      </c>
      <c r="D104" s="39">
        <v>2347</v>
      </c>
      <c r="E104" s="45"/>
      <c r="F104" s="46"/>
      <c r="G104" s="46"/>
      <c r="I104" s="3"/>
      <c r="N104" s="39"/>
    </row>
    <row r="105" spans="3:14" s="1" customFormat="1" ht="15.75" customHeight="1" x14ac:dyDescent="0.25">
      <c r="C105" s="34" t="s">
        <v>1570</v>
      </c>
      <c r="D105" s="39">
        <v>389</v>
      </c>
      <c r="E105" s="45"/>
      <c r="F105" s="46"/>
      <c r="G105" s="46"/>
      <c r="I105" s="3"/>
      <c r="N105" s="39"/>
    </row>
    <row r="106" spans="3:14" s="1" customFormat="1" ht="15.75" customHeight="1" x14ac:dyDescent="0.25">
      <c r="C106" s="34" t="s">
        <v>1571</v>
      </c>
      <c r="D106" s="39">
        <v>1144</v>
      </c>
      <c r="E106" s="45"/>
      <c r="F106" s="46"/>
      <c r="G106" s="46"/>
      <c r="I106" s="3"/>
      <c r="N106" s="39"/>
    </row>
    <row r="107" spans="3:14" s="1" customFormat="1" ht="15.75" customHeight="1" x14ac:dyDescent="0.25">
      <c r="C107" s="34" t="s">
        <v>1572</v>
      </c>
      <c r="D107" s="39">
        <v>1975</v>
      </c>
      <c r="E107" s="45"/>
      <c r="F107" s="46"/>
      <c r="G107" s="46"/>
      <c r="I107" s="3"/>
      <c r="N107" s="39"/>
    </row>
    <row r="108" spans="3:14" s="1" customFormat="1" ht="15.75" customHeight="1" x14ac:dyDescent="0.25">
      <c r="C108" s="34" t="s">
        <v>161</v>
      </c>
      <c r="D108" s="39">
        <v>1317</v>
      </c>
      <c r="E108" s="45"/>
      <c r="F108" s="46"/>
      <c r="G108" s="46"/>
      <c r="I108" s="3"/>
      <c r="N108" s="39"/>
    </row>
    <row r="109" spans="3:14" s="1" customFormat="1" ht="15.75" customHeight="1" x14ac:dyDescent="0.25">
      <c r="C109" s="34" t="s">
        <v>1573</v>
      </c>
      <c r="D109" s="39">
        <v>1614</v>
      </c>
      <c r="E109" s="45"/>
      <c r="F109" s="46"/>
      <c r="G109" s="46"/>
      <c r="I109" s="3"/>
      <c r="N109" s="39"/>
    </row>
    <row r="110" spans="3:14" s="1" customFormat="1" ht="15.75" customHeight="1" x14ac:dyDescent="0.25">
      <c r="C110" s="34" t="s">
        <v>1574</v>
      </c>
      <c r="D110" s="39">
        <v>1410</v>
      </c>
      <c r="E110" s="45"/>
      <c r="F110" s="46"/>
      <c r="G110" s="46"/>
      <c r="I110" s="3"/>
      <c r="N110" s="39"/>
    </row>
    <row r="111" spans="3:14" s="1" customFormat="1" ht="15.75" customHeight="1" x14ac:dyDescent="0.25">
      <c r="C111" s="34" t="s">
        <v>83</v>
      </c>
      <c r="D111" s="39">
        <v>729</v>
      </c>
      <c r="E111" s="45"/>
      <c r="F111" s="46"/>
      <c r="G111" s="46"/>
      <c r="I111" s="3"/>
      <c r="N111" s="39"/>
    </row>
    <row r="112" spans="3:14" s="1" customFormat="1" ht="15.75" customHeight="1" x14ac:dyDescent="0.25">
      <c r="C112" s="34" t="s">
        <v>1575</v>
      </c>
      <c r="D112" s="39">
        <v>999</v>
      </c>
      <c r="E112" s="45"/>
      <c r="F112" s="46"/>
      <c r="G112" s="46"/>
      <c r="I112" s="3"/>
      <c r="N112" s="39"/>
    </row>
    <row r="113" spans="1:14" s="1" customFormat="1" ht="15.75" customHeight="1" x14ac:dyDescent="0.25">
      <c r="C113" s="34" t="s">
        <v>1576</v>
      </c>
      <c r="D113" s="39">
        <v>2796</v>
      </c>
      <c r="E113" s="45"/>
      <c r="F113" s="46"/>
      <c r="G113" s="46"/>
      <c r="I113" s="3"/>
      <c r="N113" s="39"/>
    </row>
    <row r="114" spans="1:14" s="1" customFormat="1" ht="15.75" customHeight="1" x14ac:dyDescent="0.25">
      <c r="C114" s="34" t="s">
        <v>1577</v>
      </c>
      <c r="D114" s="39">
        <v>3020</v>
      </c>
      <c r="E114" s="45"/>
      <c r="F114" s="46"/>
      <c r="G114" s="46"/>
      <c r="I114" s="3"/>
      <c r="N114" s="39"/>
    </row>
    <row r="115" spans="1:14" s="1" customFormat="1" ht="15.75" customHeight="1" x14ac:dyDescent="0.25">
      <c r="C115" s="34" t="s">
        <v>1578</v>
      </c>
      <c r="D115" s="39">
        <v>782</v>
      </c>
      <c r="E115" s="45"/>
      <c r="F115" s="46"/>
      <c r="G115" s="46"/>
      <c r="I115" s="3"/>
      <c r="N115" s="39"/>
    </row>
    <row r="116" spans="1:14" s="1" customFormat="1" ht="15.75" customHeight="1" x14ac:dyDescent="0.25">
      <c r="C116" s="34" t="s">
        <v>1579</v>
      </c>
      <c r="D116" s="39">
        <v>1389</v>
      </c>
      <c r="E116" s="45"/>
      <c r="F116" s="46"/>
      <c r="G116" s="46"/>
      <c r="I116" s="3"/>
      <c r="N116" s="39"/>
    </row>
    <row r="117" spans="1:14" s="1" customFormat="1" ht="15.75" customHeight="1" x14ac:dyDescent="0.25">
      <c r="C117" s="34"/>
      <c r="D117" s="38"/>
      <c r="E117" s="45"/>
      <c r="F117" s="46"/>
      <c r="G117" s="46"/>
      <c r="I117" s="3"/>
      <c r="N117" s="38"/>
    </row>
    <row r="118" spans="1:14" s="3" customFormat="1" ht="15.75" customHeight="1" x14ac:dyDescent="0.25">
      <c r="A118" s="1"/>
      <c r="B118" s="1"/>
      <c r="C118" s="33" t="s">
        <v>2450</v>
      </c>
      <c r="D118" s="38">
        <f>SUM(D119:D127)</f>
        <v>8712</v>
      </c>
      <c r="E118" s="45"/>
      <c r="F118" s="46"/>
      <c r="G118" s="46"/>
      <c r="J118" s="1"/>
      <c r="K118" s="1"/>
      <c r="L118" s="1"/>
      <c r="M118" s="1"/>
      <c r="N118" s="38"/>
    </row>
    <row r="119" spans="1:14" s="1" customFormat="1" ht="15.75" customHeight="1" x14ac:dyDescent="0.25">
      <c r="C119" s="34" t="s">
        <v>921</v>
      </c>
      <c r="D119" s="39">
        <v>991</v>
      </c>
      <c r="E119" s="45"/>
      <c r="F119" s="46"/>
      <c r="G119" s="46"/>
      <c r="I119" s="3"/>
      <c r="N119" s="39"/>
    </row>
    <row r="120" spans="1:14" s="1" customFormat="1" ht="15.75" customHeight="1" x14ac:dyDescent="0.25">
      <c r="C120" s="34" t="s">
        <v>1580</v>
      </c>
      <c r="D120" s="39">
        <v>1445</v>
      </c>
      <c r="E120" s="45"/>
      <c r="F120" s="46"/>
      <c r="G120" s="46"/>
      <c r="I120" s="3"/>
      <c r="N120" s="39"/>
    </row>
    <row r="121" spans="1:14" s="1" customFormat="1" ht="15.75" customHeight="1" x14ac:dyDescent="0.25">
      <c r="C121" s="34" t="s">
        <v>1581</v>
      </c>
      <c r="D121" s="39">
        <v>778</v>
      </c>
      <c r="E121" s="45"/>
      <c r="F121" s="46"/>
      <c r="G121" s="46"/>
      <c r="I121" s="3"/>
      <c r="N121" s="39"/>
    </row>
    <row r="122" spans="1:14" s="1" customFormat="1" ht="15.75" customHeight="1" x14ac:dyDescent="0.25">
      <c r="C122" s="34" t="s">
        <v>1582</v>
      </c>
      <c r="D122" s="39">
        <v>1775</v>
      </c>
      <c r="E122" s="45"/>
      <c r="F122" s="46"/>
      <c r="G122" s="46"/>
      <c r="I122" s="3"/>
      <c r="N122" s="39"/>
    </row>
    <row r="123" spans="1:14" s="1" customFormat="1" ht="15.75" customHeight="1" x14ac:dyDescent="0.25">
      <c r="C123" s="34" t="s">
        <v>1583</v>
      </c>
      <c r="D123" s="39">
        <v>776</v>
      </c>
      <c r="E123" s="45"/>
      <c r="F123" s="46"/>
      <c r="G123" s="46"/>
      <c r="I123" s="3"/>
      <c r="J123" s="3"/>
      <c r="K123" s="3"/>
      <c r="L123" s="3"/>
      <c r="M123" s="3"/>
      <c r="N123" s="39"/>
    </row>
    <row r="124" spans="1:14" s="1" customFormat="1" ht="15.75" customHeight="1" x14ac:dyDescent="0.25">
      <c r="C124" s="34" t="s">
        <v>12</v>
      </c>
      <c r="D124" s="39">
        <v>559</v>
      </c>
      <c r="E124" s="45"/>
      <c r="F124" s="46"/>
      <c r="G124" s="46"/>
      <c r="I124" s="3"/>
      <c r="N124" s="39"/>
    </row>
    <row r="125" spans="1:14" s="1" customFormat="1" ht="15.75" customHeight="1" x14ac:dyDescent="0.25">
      <c r="C125" s="34" t="s">
        <v>11</v>
      </c>
      <c r="D125" s="39">
        <v>608</v>
      </c>
      <c r="E125" s="45"/>
      <c r="F125" s="46"/>
      <c r="G125" s="46"/>
      <c r="I125" s="3"/>
      <c r="N125" s="39"/>
    </row>
    <row r="126" spans="1:14" s="1" customFormat="1" ht="15.75" customHeight="1" x14ac:dyDescent="0.25">
      <c r="C126" s="34" t="s">
        <v>1584</v>
      </c>
      <c r="D126" s="39">
        <v>1081</v>
      </c>
      <c r="E126" s="45"/>
      <c r="F126" s="46"/>
      <c r="G126" s="46"/>
      <c r="I126" s="3"/>
      <c r="N126" s="39"/>
    </row>
    <row r="127" spans="1:14" s="1" customFormat="1" ht="15.75" customHeight="1" x14ac:dyDescent="0.25">
      <c r="C127" s="34" t="s">
        <v>1585</v>
      </c>
      <c r="D127" s="39">
        <v>699</v>
      </c>
      <c r="E127" s="45"/>
      <c r="F127" s="46"/>
      <c r="G127" s="46"/>
      <c r="I127" s="3"/>
      <c r="N127" s="39"/>
    </row>
    <row r="128" spans="1:14" s="1" customFormat="1" ht="15.75" customHeight="1" x14ac:dyDescent="0.25">
      <c r="C128" s="34"/>
      <c r="D128" s="39"/>
      <c r="E128" s="45"/>
      <c r="F128" s="46"/>
      <c r="G128" s="46"/>
      <c r="I128" s="3"/>
      <c r="N128" s="39"/>
    </row>
    <row r="129" spans="1:14" s="3" customFormat="1" ht="15.75" customHeight="1" x14ac:dyDescent="0.25">
      <c r="A129" s="1"/>
      <c r="B129" s="1"/>
      <c r="C129" s="33" t="s">
        <v>2451</v>
      </c>
      <c r="D129" s="38">
        <f>SUM(D130:D155)</f>
        <v>21473</v>
      </c>
      <c r="E129" s="45"/>
      <c r="F129" s="46"/>
      <c r="G129" s="46"/>
      <c r="J129" s="1"/>
      <c r="K129" s="1"/>
      <c r="L129" s="1"/>
      <c r="M129" s="1"/>
      <c r="N129" s="38"/>
    </row>
    <row r="130" spans="1:14" s="1" customFormat="1" ht="15.75" customHeight="1" x14ac:dyDescent="0.25">
      <c r="C130" s="34" t="s">
        <v>1586</v>
      </c>
      <c r="D130" s="39">
        <v>1044</v>
      </c>
      <c r="E130" s="45"/>
      <c r="F130" s="46"/>
      <c r="G130" s="46"/>
      <c r="I130" s="3"/>
      <c r="N130" s="39"/>
    </row>
    <row r="131" spans="1:14" s="1" customFormat="1" ht="15.75" customHeight="1" x14ac:dyDescent="0.25">
      <c r="C131" s="34" t="s">
        <v>1587</v>
      </c>
      <c r="D131" s="39">
        <v>1232</v>
      </c>
      <c r="E131" s="45"/>
      <c r="F131" s="46"/>
      <c r="G131" s="46"/>
      <c r="I131" s="3"/>
      <c r="N131" s="39"/>
    </row>
    <row r="132" spans="1:14" s="1" customFormat="1" ht="15.75" customHeight="1" x14ac:dyDescent="0.25">
      <c r="C132" s="34" t="s">
        <v>1588</v>
      </c>
      <c r="D132" s="39">
        <v>784</v>
      </c>
      <c r="E132" s="45"/>
      <c r="F132" s="46"/>
      <c r="G132" s="46"/>
      <c r="I132" s="3"/>
      <c r="N132" s="39"/>
    </row>
    <row r="133" spans="1:14" s="1" customFormat="1" ht="15.75" customHeight="1" x14ac:dyDescent="0.25">
      <c r="C133" s="34" t="s">
        <v>1589</v>
      </c>
      <c r="D133" s="39">
        <v>515</v>
      </c>
      <c r="E133" s="45"/>
      <c r="F133" s="46"/>
      <c r="G133" s="46"/>
      <c r="I133" s="3"/>
      <c r="N133" s="39"/>
    </row>
    <row r="134" spans="1:14" s="1" customFormat="1" ht="15.75" customHeight="1" x14ac:dyDescent="0.25">
      <c r="C134" s="34" t="s">
        <v>1590</v>
      </c>
      <c r="D134" s="39">
        <v>454</v>
      </c>
      <c r="E134" s="45"/>
      <c r="F134" s="46"/>
      <c r="G134" s="46"/>
      <c r="I134" s="3"/>
      <c r="N134" s="39"/>
    </row>
    <row r="135" spans="1:14" s="1" customFormat="1" ht="15.75" customHeight="1" x14ac:dyDescent="0.25">
      <c r="C135" s="34" t="s">
        <v>1591</v>
      </c>
      <c r="D135" s="39">
        <v>632</v>
      </c>
      <c r="E135" s="45"/>
      <c r="F135" s="46"/>
      <c r="G135" s="46"/>
      <c r="I135" s="3"/>
      <c r="J135" s="3"/>
      <c r="K135" s="3"/>
      <c r="L135" s="3"/>
      <c r="M135" s="3"/>
      <c r="N135" s="39"/>
    </row>
    <row r="136" spans="1:14" s="1" customFormat="1" ht="15.75" customHeight="1" x14ac:dyDescent="0.25">
      <c r="C136" s="34" t="s">
        <v>587</v>
      </c>
      <c r="D136" s="39">
        <v>876</v>
      </c>
      <c r="E136" s="45"/>
      <c r="F136" s="46"/>
      <c r="G136" s="46"/>
      <c r="I136" s="3"/>
      <c r="N136" s="39"/>
    </row>
    <row r="137" spans="1:14" s="1" customFormat="1" ht="15.75" customHeight="1" x14ac:dyDescent="0.25">
      <c r="C137" s="34" t="s">
        <v>1592</v>
      </c>
      <c r="D137" s="39">
        <v>496</v>
      </c>
      <c r="E137" s="45"/>
      <c r="F137" s="46"/>
      <c r="G137" s="46"/>
      <c r="I137" s="3"/>
      <c r="N137" s="39"/>
    </row>
    <row r="138" spans="1:14" s="1" customFormat="1" ht="15.75" customHeight="1" x14ac:dyDescent="0.25">
      <c r="C138" s="34" t="s">
        <v>1593</v>
      </c>
      <c r="D138" s="39">
        <v>1634</v>
      </c>
      <c r="E138" s="45"/>
      <c r="F138" s="46"/>
      <c r="G138" s="46"/>
      <c r="I138" s="3"/>
      <c r="N138" s="39"/>
    </row>
    <row r="139" spans="1:14" s="1" customFormat="1" ht="15.75" customHeight="1" x14ac:dyDescent="0.25">
      <c r="C139" s="34" t="s">
        <v>64</v>
      </c>
      <c r="D139" s="39">
        <v>487</v>
      </c>
      <c r="E139" s="45"/>
      <c r="F139" s="46"/>
      <c r="G139" s="46"/>
      <c r="I139" s="3"/>
      <c r="N139" s="39"/>
    </row>
    <row r="140" spans="1:14" s="1" customFormat="1" ht="15.75" customHeight="1" x14ac:dyDescent="0.25">
      <c r="C140" s="34" t="s">
        <v>1594</v>
      </c>
      <c r="D140" s="39">
        <v>701</v>
      </c>
      <c r="E140" s="45"/>
      <c r="F140" s="46"/>
      <c r="G140" s="46"/>
      <c r="I140" s="3"/>
      <c r="N140" s="39"/>
    </row>
    <row r="141" spans="1:14" s="1" customFormat="1" ht="15.75" customHeight="1" x14ac:dyDescent="0.25">
      <c r="C141" s="34" t="s">
        <v>1595</v>
      </c>
      <c r="D141" s="39">
        <v>854</v>
      </c>
      <c r="E141" s="45"/>
      <c r="F141" s="46"/>
      <c r="G141" s="46"/>
      <c r="I141" s="3"/>
      <c r="N141" s="39"/>
    </row>
    <row r="142" spans="1:14" s="1" customFormat="1" ht="15.75" customHeight="1" x14ac:dyDescent="0.25">
      <c r="C142" s="34" t="s">
        <v>1596</v>
      </c>
      <c r="D142" s="39">
        <v>1583</v>
      </c>
      <c r="E142" s="45"/>
      <c r="F142" s="46"/>
      <c r="G142" s="46"/>
      <c r="I142" s="3"/>
      <c r="N142" s="39"/>
    </row>
    <row r="143" spans="1:14" s="1" customFormat="1" ht="15.75" customHeight="1" x14ac:dyDescent="0.25">
      <c r="C143" s="34" t="s">
        <v>1597</v>
      </c>
      <c r="D143" s="39">
        <v>976</v>
      </c>
      <c r="E143" s="45"/>
      <c r="F143" s="46"/>
      <c r="G143" s="46"/>
      <c r="I143" s="3"/>
      <c r="N143" s="39"/>
    </row>
    <row r="144" spans="1:14" s="1" customFormat="1" ht="15.75" customHeight="1" x14ac:dyDescent="0.25">
      <c r="C144" s="34" t="s">
        <v>1598</v>
      </c>
      <c r="D144" s="39">
        <v>948</v>
      </c>
      <c r="E144" s="45"/>
      <c r="F144" s="46"/>
      <c r="G144" s="46"/>
      <c r="I144" s="3"/>
      <c r="N144" s="39"/>
    </row>
    <row r="145" spans="1:14" s="1" customFormat="1" ht="15.75" customHeight="1" x14ac:dyDescent="0.25">
      <c r="C145" s="34" t="s">
        <v>1599</v>
      </c>
      <c r="D145" s="39">
        <v>949</v>
      </c>
      <c r="E145" s="45"/>
      <c r="F145" s="46"/>
      <c r="G145" s="46"/>
      <c r="I145" s="3"/>
      <c r="N145" s="39"/>
    </row>
    <row r="146" spans="1:14" s="1" customFormat="1" ht="15.75" customHeight="1" x14ac:dyDescent="0.25">
      <c r="C146" s="34" t="s">
        <v>1600</v>
      </c>
      <c r="D146" s="39">
        <v>404</v>
      </c>
      <c r="E146" s="45"/>
      <c r="F146" s="46"/>
      <c r="G146" s="46"/>
      <c r="I146" s="3"/>
      <c r="N146" s="39"/>
    </row>
    <row r="147" spans="1:14" s="1" customFormat="1" ht="15.75" customHeight="1" x14ac:dyDescent="0.25">
      <c r="C147" s="34" t="s">
        <v>1601</v>
      </c>
      <c r="D147" s="39">
        <v>1504</v>
      </c>
      <c r="E147" s="45"/>
      <c r="F147" s="46"/>
      <c r="G147" s="46"/>
      <c r="I147" s="3"/>
      <c r="N147" s="39"/>
    </row>
    <row r="148" spans="1:14" s="1" customFormat="1" ht="15.75" customHeight="1" x14ac:dyDescent="0.25">
      <c r="C148" s="34" t="s">
        <v>1602</v>
      </c>
      <c r="D148" s="39">
        <v>670</v>
      </c>
      <c r="E148" s="45"/>
      <c r="F148" s="46"/>
      <c r="G148" s="46"/>
      <c r="I148" s="3"/>
      <c r="N148" s="39"/>
    </row>
    <row r="149" spans="1:14" s="1" customFormat="1" ht="15.75" customHeight="1" x14ac:dyDescent="0.25">
      <c r="C149" s="34" t="s">
        <v>1603</v>
      </c>
      <c r="D149" s="39">
        <v>394</v>
      </c>
      <c r="E149" s="45"/>
      <c r="F149" s="46"/>
      <c r="G149" s="46"/>
      <c r="I149" s="3"/>
      <c r="N149" s="39"/>
    </row>
    <row r="150" spans="1:14" s="1" customFormat="1" ht="15.75" customHeight="1" x14ac:dyDescent="0.25">
      <c r="C150" s="34" t="s">
        <v>1604</v>
      </c>
      <c r="D150" s="39">
        <v>947</v>
      </c>
      <c r="E150" s="45"/>
      <c r="F150" s="46"/>
      <c r="G150" s="46"/>
      <c r="I150" s="3"/>
      <c r="N150" s="39"/>
    </row>
    <row r="151" spans="1:14" s="1" customFormat="1" ht="15.75" customHeight="1" x14ac:dyDescent="0.25">
      <c r="C151" s="34" t="s">
        <v>1605</v>
      </c>
      <c r="D151" s="39">
        <v>281</v>
      </c>
      <c r="E151" s="45"/>
      <c r="F151" s="46"/>
      <c r="G151" s="46"/>
      <c r="I151" s="3"/>
      <c r="N151" s="39"/>
    </row>
    <row r="152" spans="1:14" s="1" customFormat="1" ht="15.75" customHeight="1" x14ac:dyDescent="0.25">
      <c r="C152" s="34" t="s">
        <v>19</v>
      </c>
      <c r="D152" s="39">
        <v>773</v>
      </c>
      <c r="E152" s="45"/>
      <c r="F152" s="46"/>
      <c r="G152" s="46"/>
      <c r="I152" s="3"/>
      <c r="N152" s="39"/>
    </row>
    <row r="153" spans="1:14" s="1" customFormat="1" ht="15.75" customHeight="1" x14ac:dyDescent="0.25">
      <c r="C153" s="34" t="s">
        <v>1606</v>
      </c>
      <c r="D153" s="39">
        <v>889</v>
      </c>
      <c r="E153" s="45"/>
      <c r="F153" s="46"/>
      <c r="G153" s="46"/>
      <c r="I153" s="3"/>
      <c r="N153" s="39"/>
    </row>
    <row r="154" spans="1:14" s="1" customFormat="1" ht="15.75" customHeight="1" x14ac:dyDescent="0.25">
      <c r="C154" s="34" t="s">
        <v>1607</v>
      </c>
      <c r="D154" s="39">
        <v>782</v>
      </c>
      <c r="E154" s="45"/>
      <c r="F154" s="46"/>
      <c r="G154" s="46"/>
      <c r="I154" s="3"/>
      <c r="N154" s="39"/>
    </row>
    <row r="155" spans="1:14" s="1" customFormat="1" ht="15.75" customHeight="1" x14ac:dyDescent="0.25">
      <c r="C155" s="34" t="s">
        <v>1608</v>
      </c>
      <c r="D155" s="39">
        <v>664</v>
      </c>
      <c r="E155" s="45"/>
      <c r="F155" s="46"/>
      <c r="G155" s="46"/>
      <c r="I155" s="3"/>
      <c r="N155" s="39"/>
    </row>
    <row r="156" spans="1:14" s="1" customFormat="1" ht="15.75" customHeight="1" x14ac:dyDescent="0.25">
      <c r="C156" s="34"/>
      <c r="D156" s="39"/>
      <c r="E156" s="45"/>
      <c r="F156" s="46"/>
      <c r="G156" s="46"/>
      <c r="I156" s="3"/>
      <c r="N156" s="39"/>
    </row>
    <row r="157" spans="1:14" s="3" customFormat="1" ht="15.75" customHeight="1" x14ac:dyDescent="0.25">
      <c r="A157" s="1"/>
      <c r="B157" s="1"/>
      <c r="C157" s="33" t="s">
        <v>2452</v>
      </c>
      <c r="D157" s="38">
        <f>SUM(D158:D180)</f>
        <v>9713</v>
      </c>
      <c r="E157" s="45"/>
      <c r="F157" s="46"/>
      <c r="G157" s="46"/>
      <c r="J157" s="1"/>
      <c r="K157" s="1"/>
      <c r="L157" s="1"/>
      <c r="M157" s="1"/>
      <c r="N157" s="38"/>
    </row>
    <row r="158" spans="1:14" s="1" customFormat="1" ht="15.75" customHeight="1" x14ac:dyDescent="0.25">
      <c r="C158" s="34" t="s">
        <v>1609</v>
      </c>
      <c r="D158" s="39">
        <v>383</v>
      </c>
      <c r="E158" s="45"/>
      <c r="F158" s="46"/>
      <c r="G158" s="46"/>
      <c r="I158" s="3"/>
      <c r="N158" s="39"/>
    </row>
    <row r="159" spans="1:14" s="1" customFormat="1" ht="15.75" customHeight="1" x14ac:dyDescent="0.25">
      <c r="C159" s="34" t="s">
        <v>1610</v>
      </c>
      <c r="D159" s="39">
        <v>149</v>
      </c>
      <c r="E159" s="45"/>
      <c r="F159" s="46"/>
      <c r="G159" s="46"/>
      <c r="I159" s="3"/>
      <c r="N159" s="39"/>
    </row>
    <row r="160" spans="1:14" s="1" customFormat="1" ht="15.75" customHeight="1" x14ac:dyDescent="0.25">
      <c r="C160" s="34" t="s">
        <v>145</v>
      </c>
      <c r="D160" s="39">
        <v>256</v>
      </c>
      <c r="E160" s="45"/>
      <c r="F160" s="46"/>
      <c r="G160" s="46"/>
      <c r="I160" s="3"/>
      <c r="N160" s="39"/>
    </row>
    <row r="161" spans="3:14" s="1" customFormat="1" ht="15.75" customHeight="1" x14ac:dyDescent="0.25">
      <c r="C161" s="34" t="s">
        <v>169</v>
      </c>
      <c r="D161" s="39">
        <v>366</v>
      </c>
      <c r="E161" s="45"/>
      <c r="F161" s="46"/>
      <c r="G161" s="46"/>
      <c r="I161" s="3"/>
      <c r="N161" s="39"/>
    </row>
    <row r="162" spans="3:14" s="1" customFormat="1" ht="15.75" customHeight="1" x14ac:dyDescent="0.25">
      <c r="C162" s="34" t="s">
        <v>1611</v>
      </c>
      <c r="D162" s="39">
        <v>676</v>
      </c>
      <c r="E162" s="45"/>
      <c r="F162" s="46"/>
      <c r="G162" s="46"/>
      <c r="I162" s="3"/>
      <c r="N162" s="39"/>
    </row>
    <row r="163" spans="3:14" s="1" customFormat="1" ht="15.75" customHeight="1" x14ac:dyDescent="0.25">
      <c r="C163" s="34" t="s">
        <v>1612</v>
      </c>
      <c r="D163" s="39">
        <v>745</v>
      </c>
      <c r="E163" s="45"/>
      <c r="F163" s="46"/>
      <c r="G163" s="46"/>
      <c r="I163" s="3"/>
      <c r="N163" s="39"/>
    </row>
    <row r="164" spans="3:14" s="1" customFormat="1" ht="15.75" customHeight="1" x14ac:dyDescent="0.25">
      <c r="C164" s="34" t="s">
        <v>28</v>
      </c>
      <c r="D164" s="39">
        <v>596</v>
      </c>
      <c r="E164" s="45"/>
      <c r="F164" s="46"/>
      <c r="G164" s="46"/>
      <c r="I164" s="3"/>
      <c r="J164" s="3"/>
      <c r="K164" s="3"/>
      <c r="L164" s="3"/>
      <c r="M164" s="3"/>
      <c r="N164" s="39"/>
    </row>
    <row r="165" spans="3:14" s="1" customFormat="1" ht="15.75" customHeight="1" x14ac:dyDescent="0.25">
      <c r="C165" s="34" t="s">
        <v>1613</v>
      </c>
      <c r="D165" s="39">
        <v>373</v>
      </c>
      <c r="E165" s="45"/>
      <c r="F165" s="46"/>
      <c r="G165" s="46"/>
      <c r="I165" s="3"/>
      <c r="N165" s="39"/>
    </row>
    <row r="166" spans="3:14" s="1" customFormat="1" ht="15.75" customHeight="1" x14ac:dyDescent="0.25">
      <c r="C166" s="34" t="s">
        <v>1614</v>
      </c>
      <c r="D166" s="39">
        <v>409</v>
      </c>
      <c r="E166" s="45"/>
      <c r="F166" s="46"/>
      <c r="G166" s="46"/>
      <c r="I166" s="3"/>
      <c r="N166" s="39"/>
    </row>
    <row r="167" spans="3:14" s="1" customFormat="1" ht="15.75" customHeight="1" x14ac:dyDescent="0.25">
      <c r="C167" s="34" t="s">
        <v>1615</v>
      </c>
      <c r="D167" s="39">
        <v>254</v>
      </c>
      <c r="E167" s="45"/>
      <c r="F167" s="46"/>
      <c r="G167" s="46"/>
      <c r="I167" s="3"/>
      <c r="N167" s="39"/>
    </row>
    <row r="168" spans="3:14" s="1" customFormat="1" ht="15.75" customHeight="1" x14ac:dyDescent="0.25">
      <c r="C168" s="34" t="s">
        <v>918</v>
      </c>
      <c r="D168" s="39">
        <v>463</v>
      </c>
      <c r="E168" s="45"/>
      <c r="F168" s="46"/>
      <c r="G168" s="46"/>
      <c r="I168" s="3"/>
      <c r="N168" s="39"/>
    </row>
    <row r="169" spans="3:14" s="1" customFormat="1" ht="15.75" customHeight="1" x14ac:dyDescent="0.25">
      <c r="C169" s="34" t="s">
        <v>3</v>
      </c>
      <c r="D169" s="39">
        <v>365</v>
      </c>
      <c r="E169" s="45"/>
      <c r="F169" s="46"/>
      <c r="G169" s="46"/>
      <c r="I169" s="3"/>
      <c r="N169" s="39"/>
    </row>
    <row r="170" spans="3:14" s="1" customFormat="1" ht="15.75" customHeight="1" x14ac:dyDescent="0.25">
      <c r="C170" s="34" t="s">
        <v>1616</v>
      </c>
      <c r="D170" s="39">
        <v>402</v>
      </c>
      <c r="E170" s="45"/>
      <c r="F170" s="46"/>
      <c r="G170" s="46"/>
      <c r="I170" s="3"/>
      <c r="N170" s="39"/>
    </row>
    <row r="171" spans="3:14" s="1" customFormat="1" ht="15.75" customHeight="1" x14ac:dyDescent="0.25">
      <c r="C171" s="34" t="s">
        <v>832</v>
      </c>
      <c r="D171" s="39">
        <v>210</v>
      </c>
      <c r="E171" s="45"/>
      <c r="F171" s="46"/>
      <c r="G171" s="46"/>
      <c r="I171" s="3"/>
      <c r="N171" s="39"/>
    </row>
    <row r="172" spans="3:14" s="1" customFormat="1" ht="15.75" customHeight="1" x14ac:dyDescent="0.25">
      <c r="C172" s="34" t="s">
        <v>605</v>
      </c>
      <c r="D172" s="39">
        <v>171</v>
      </c>
      <c r="E172" s="45"/>
      <c r="F172" s="46"/>
      <c r="G172" s="46"/>
      <c r="I172" s="3"/>
      <c r="N172" s="39"/>
    </row>
    <row r="173" spans="3:14" s="1" customFormat="1" ht="15.75" customHeight="1" x14ac:dyDescent="0.25">
      <c r="C173" s="34" t="s">
        <v>4</v>
      </c>
      <c r="D173" s="39">
        <v>1155</v>
      </c>
      <c r="E173" s="45"/>
      <c r="F173" s="46"/>
      <c r="G173" s="46"/>
      <c r="I173" s="3"/>
      <c r="N173" s="39"/>
    </row>
    <row r="174" spans="3:14" s="1" customFormat="1" ht="15.75" customHeight="1" x14ac:dyDescent="0.25">
      <c r="C174" s="34" t="s">
        <v>833</v>
      </c>
      <c r="D174" s="39">
        <v>438</v>
      </c>
      <c r="E174" s="45"/>
      <c r="F174" s="46"/>
      <c r="G174" s="46"/>
      <c r="I174" s="3"/>
      <c r="N174" s="39"/>
    </row>
    <row r="175" spans="3:14" s="1" customFormat="1" ht="15.75" customHeight="1" x14ac:dyDescent="0.25">
      <c r="C175" s="34" t="s">
        <v>898</v>
      </c>
      <c r="D175" s="39">
        <v>455</v>
      </c>
      <c r="E175" s="45"/>
      <c r="F175" s="46"/>
      <c r="G175" s="46"/>
      <c r="I175" s="3"/>
      <c r="N175" s="39"/>
    </row>
    <row r="176" spans="3:14" s="1" customFormat="1" ht="15.75" customHeight="1" x14ac:dyDescent="0.25">
      <c r="C176" s="34" t="s">
        <v>952</v>
      </c>
      <c r="D176" s="39">
        <v>244</v>
      </c>
      <c r="E176" s="45"/>
      <c r="F176" s="46"/>
      <c r="G176" s="46"/>
      <c r="I176" s="3"/>
      <c r="N176" s="39"/>
    </row>
    <row r="177" spans="1:14" s="1" customFormat="1" ht="15.75" customHeight="1" x14ac:dyDescent="0.25">
      <c r="C177" s="34" t="s">
        <v>1617</v>
      </c>
      <c r="D177" s="39">
        <v>423</v>
      </c>
      <c r="E177" s="45"/>
      <c r="F177" s="46"/>
      <c r="G177" s="46"/>
      <c r="I177" s="3"/>
      <c r="N177" s="39"/>
    </row>
    <row r="178" spans="1:14" s="1" customFormat="1" ht="15.75" customHeight="1" x14ac:dyDescent="0.25">
      <c r="C178" s="34" t="s">
        <v>1125</v>
      </c>
      <c r="D178" s="39">
        <v>286</v>
      </c>
      <c r="E178" s="45"/>
      <c r="F178" s="46"/>
      <c r="G178" s="46"/>
      <c r="I178" s="3"/>
      <c r="N178" s="39"/>
    </row>
    <row r="179" spans="1:14" s="1" customFormat="1" ht="15.75" customHeight="1" x14ac:dyDescent="0.25">
      <c r="C179" s="34" t="s">
        <v>1618</v>
      </c>
      <c r="D179" s="39">
        <v>281</v>
      </c>
      <c r="E179" s="45"/>
      <c r="F179" s="46"/>
      <c r="G179" s="46"/>
      <c r="I179" s="3"/>
      <c r="N179" s="39"/>
    </row>
    <row r="180" spans="1:14" s="1" customFormat="1" ht="15.75" customHeight="1" x14ac:dyDescent="0.25">
      <c r="C180" s="34" t="s">
        <v>1619</v>
      </c>
      <c r="D180" s="39">
        <v>613</v>
      </c>
      <c r="E180" s="45"/>
      <c r="F180" s="46"/>
      <c r="G180" s="46"/>
      <c r="I180" s="3"/>
      <c r="N180" s="39"/>
    </row>
    <row r="181" spans="1:14" s="1" customFormat="1" ht="15.75" customHeight="1" x14ac:dyDescent="0.25">
      <c r="C181" s="33"/>
      <c r="D181" s="39"/>
      <c r="E181" s="45"/>
      <c r="F181" s="46"/>
      <c r="G181" s="46"/>
      <c r="I181" s="3"/>
      <c r="N181" s="39"/>
    </row>
    <row r="182" spans="1:14" s="3" customFormat="1" ht="15.75" customHeight="1" x14ac:dyDescent="0.25">
      <c r="A182" s="1"/>
      <c r="B182" s="1"/>
      <c r="C182" s="33" t="s">
        <v>2453</v>
      </c>
      <c r="D182" s="38">
        <f>SUM(D183:D220)</f>
        <v>38480</v>
      </c>
      <c r="E182" s="45"/>
      <c r="F182" s="46"/>
      <c r="G182" s="46"/>
      <c r="J182" s="1"/>
      <c r="K182" s="1"/>
      <c r="L182" s="1"/>
      <c r="M182" s="1"/>
      <c r="N182" s="38"/>
    </row>
    <row r="183" spans="1:14" s="1" customFormat="1" ht="15.75" customHeight="1" x14ac:dyDescent="0.25">
      <c r="C183" s="34" t="s">
        <v>157</v>
      </c>
      <c r="D183" s="39">
        <v>1260</v>
      </c>
      <c r="E183" s="45"/>
      <c r="F183" s="46"/>
      <c r="G183" s="46"/>
      <c r="I183" s="3"/>
      <c r="N183" s="39"/>
    </row>
    <row r="184" spans="1:14" s="1" customFormat="1" ht="15.75" customHeight="1" x14ac:dyDescent="0.25">
      <c r="C184" s="34" t="s">
        <v>1620</v>
      </c>
      <c r="D184" s="39">
        <v>661</v>
      </c>
      <c r="E184" s="45"/>
      <c r="F184" s="46"/>
      <c r="G184" s="46"/>
      <c r="I184" s="3"/>
      <c r="N184" s="39"/>
    </row>
    <row r="185" spans="1:14" s="1" customFormat="1" ht="15.75" customHeight="1" x14ac:dyDescent="0.25">
      <c r="C185" s="34" t="s">
        <v>1621</v>
      </c>
      <c r="D185" s="39">
        <v>481</v>
      </c>
      <c r="E185" s="45"/>
      <c r="F185" s="46"/>
      <c r="G185" s="46"/>
      <c r="I185" s="3"/>
      <c r="N185" s="39"/>
    </row>
    <row r="186" spans="1:14" s="1" customFormat="1" ht="15.75" customHeight="1" x14ac:dyDescent="0.25">
      <c r="C186" s="34" t="s">
        <v>1329</v>
      </c>
      <c r="D186" s="39">
        <v>676</v>
      </c>
      <c r="E186" s="45"/>
      <c r="F186" s="46"/>
      <c r="G186" s="46"/>
      <c r="I186" s="3"/>
      <c r="N186" s="39"/>
    </row>
    <row r="187" spans="1:14" s="1" customFormat="1" ht="15.75" customHeight="1" x14ac:dyDescent="0.25">
      <c r="C187" s="34" t="s">
        <v>1622</v>
      </c>
      <c r="D187" s="39">
        <v>358</v>
      </c>
      <c r="E187" s="45"/>
      <c r="F187" s="46"/>
      <c r="G187" s="46"/>
      <c r="I187" s="3"/>
      <c r="N187" s="39"/>
    </row>
    <row r="188" spans="1:14" s="1" customFormat="1" ht="15.75" customHeight="1" x14ac:dyDescent="0.25">
      <c r="C188" s="34" t="s">
        <v>1623</v>
      </c>
      <c r="D188" s="39">
        <v>1716</v>
      </c>
      <c r="E188" s="45"/>
      <c r="F188" s="46"/>
      <c r="G188" s="46"/>
      <c r="I188" s="3"/>
      <c r="N188" s="39"/>
    </row>
    <row r="189" spans="1:14" s="1" customFormat="1" ht="15.75" customHeight="1" x14ac:dyDescent="0.25">
      <c r="C189" s="34" t="s">
        <v>1624</v>
      </c>
      <c r="D189" s="39">
        <v>1113</v>
      </c>
      <c r="E189" s="45"/>
      <c r="F189" s="46"/>
      <c r="G189" s="46"/>
      <c r="I189" s="3"/>
      <c r="N189" s="39"/>
    </row>
    <row r="190" spans="1:14" s="1" customFormat="1" ht="15.75" customHeight="1" x14ac:dyDescent="0.25">
      <c r="C190" s="34" t="s">
        <v>1625</v>
      </c>
      <c r="D190" s="39">
        <v>1433</v>
      </c>
      <c r="E190" s="45"/>
      <c r="F190" s="46"/>
      <c r="G190" s="46"/>
      <c r="I190" s="3"/>
      <c r="J190" s="3"/>
      <c r="K190" s="3"/>
      <c r="L190" s="3"/>
      <c r="M190" s="3"/>
      <c r="N190" s="39"/>
    </row>
    <row r="191" spans="1:14" s="1" customFormat="1" ht="15.75" customHeight="1" x14ac:dyDescent="0.25">
      <c r="C191" s="34" t="s">
        <v>1626</v>
      </c>
      <c r="D191" s="39">
        <v>601</v>
      </c>
      <c r="E191" s="45"/>
      <c r="F191" s="46"/>
      <c r="G191" s="46"/>
      <c r="I191" s="3"/>
      <c r="N191" s="39"/>
    </row>
    <row r="192" spans="1:14" s="1" customFormat="1" ht="15.75" customHeight="1" x14ac:dyDescent="0.25">
      <c r="C192" s="34" t="s">
        <v>1627</v>
      </c>
      <c r="D192" s="39">
        <v>595</v>
      </c>
      <c r="E192" s="45"/>
      <c r="F192" s="46"/>
      <c r="G192" s="46"/>
      <c r="I192" s="3"/>
      <c r="N192" s="39"/>
    </row>
    <row r="193" spans="3:14" s="1" customFormat="1" ht="15.75" customHeight="1" x14ac:dyDescent="0.25">
      <c r="C193" s="34" t="s">
        <v>1628</v>
      </c>
      <c r="D193" s="39">
        <v>2855</v>
      </c>
      <c r="E193" s="45"/>
      <c r="F193" s="46"/>
      <c r="G193" s="46"/>
      <c r="I193" s="3"/>
      <c r="N193" s="39"/>
    </row>
    <row r="194" spans="3:14" s="1" customFormat="1" ht="15.75" customHeight="1" x14ac:dyDescent="0.25">
      <c r="C194" s="34" t="s">
        <v>1629</v>
      </c>
      <c r="D194" s="39">
        <v>1386</v>
      </c>
      <c r="E194" s="45"/>
      <c r="F194" s="46"/>
      <c r="G194" s="46"/>
      <c r="I194" s="3"/>
      <c r="N194" s="39"/>
    </row>
    <row r="195" spans="3:14" s="1" customFormat="1" ht="15.75" customHeight="1" x14ac:dyDescent="0.25">
      <c r="C195" s="34" t="s">
        <v>1072</v>
      </c>
      <c r="D195" s="39">
        <v>852</v>
      </c>
      <c r="E195" s="45"/>
      <c r="F195" s="46"/>
      <c r="G195" s="46"/>
      <c r="I195" s="3"/>
      <c r="N195" s="39"/>
    </row>
    <row r="196" spans="3:14" s="1" customFormat="1" ht="15.75" customHeight="1" x14ac:dyDescent="0.25">
      <c r="C196" s="34" t="s">
        <v>1630</v>
      </c>
      <c r="D196" s="39">
        <v>1881</v>
      </c>
      <c r="E196" s="45"/>
      <c r="F196" s="46"/>
      <c r="G196" s="46"/>
      <c r="I196" s="3"/>
      <c r="N196" s="39"/>
    </row>
    <row r="197" spans="3:14" s="1" customFormat="1" ht="15.75" customHeight="1" x14ac:dyDescent="0.25">
      <c r="C197" s="34" t="s">
        <v>1631</v>
      </c>
      <c r="D197" s="39">
        <v>1308</v>
      </c>
      <c r="E197" s="45"/>
      <c r="F197" s="46"/>
      <c r="G197" s="46"/>
      <c r="I197" s="3"/>
      <c r="N197" s="39"/>
    </row>
    <row r="198" spans="3:14" s="1" customFormat="1" ht="15.75" customHeight="1" x14ac:dyDescent="0.25">
      <c r="C198" s="34" t="s">
        <v>1632</v>
      </c>
      <c r="D198" s="39">
        <v>806</v>
      </c>
      <c r="E198" s="45"/>
      <c r="F198" s="46"/>
      <c r="G198" s="46"/>
      <c r="I198" s="3"/>
      <c r="N198" s="39"/>
    </row>
    <row r="199" spans="3:14" s="1" customFormat="1" ht="15.75" customHeight="1" x14ac:dyDescent="0.25">
      <c r="C199" s="34" t="s">
        <v>590</v>
      </c>
      <c r="D199" s="39">
        <v>988</v>
      </c>
      <c r="E199" s="45"/>
      <c r="F199" s="46"/>
      <c r="G199" s="46"/>
      <c r="I199" s="3"/>
      <c r="N199" s="39"/>
    </row>
    <row r="200" spans="3:14" s="1" customFormat="1" ht="15.75" customHeight="1" x14ac:dyDescent="0.25">
      <c r="C200" s="34" t="s">
        <v>1633</v>
      </c>
      <c r="D200" s="39">
        <v>680</v>
      </c>
      <c r="E200" s="45"/>
      <c r="F200" s="46"/>
      <c r="G200" s="46"/>
      <c r="I200" s="3"/>
      <c r="N200" s="39"/>
    </row>
    <row r="201" spans="3:14" s="1" customFormat="1" ht="15.75" customHeight="1" x14ac:dyDescent="0.25">
      <c r="C201" s="34" t="s">
        <v>1634</v>
      </c>
      <c r="D201" s="39">
        <v>544</v>
      </c>
      <c r="E201" s="45"/>
      <c r="F201" s="46"/>
      <c r="G201" s="46"/>
      <c r="I201" s="3"/>
      <c r="N201" s="39"/>
    </row>
    <row r="202" spans="3:14" s="1" customFormat="1" ht="15.75" customHeight="1" x14ac:dyDescent="0.25">
      <c r="C202" s="34" t="s">
        <v>1635</v>
      </c>
      <c r="D202" s="39">
        <v>2158</v>
      </c>
      <c r="E202" s="45"/>
      <c r="F202" s="46"/>
      <c r="G202" s="46"/>
      <c r="I202" s="3"/>
      <c r="N202" s="39"/>
    </row>
    <row r="203" spans="3:14" s="1" customFormat="1" ht="15.75" customHeight="1" x14ac:dyDescent="0.25">
      <c r="C203" s="34" t="s">
        <v>1003</v>
      </c>
      <c r="D203" s="39">
        <v>251</v>
      </c>
      <c r="E203" s="45"/>
      <c r="F203" s="46"/>
      <c r="G203" s="46"/>
      <c r="I203" s="3"/>
      <c r="N203" s="39"/>
    </row>
    <row r="204" spans="3:14" s="1" customFormat="1" ht="15.75" customHeight="1" x14ac:dyDescent="0.25">
      <c r="C204" s="34" t="s">
        <v>1636</v>
      </c>
      <c r="D204" s="39">
        <v>3026</v>
      </c>
      <c r="E204" s="45"/>
      <c r="F204" s="46"/>
      <c r="G204" s="46"/>
      <c r="I204" s="3"/>
      <c r="N204" s="39"/>
    </row>
    <row r="205" spans="3:14" s="1" customFormat="1" ht="15.75" customHeight="1" x14ac:dyDescent="0.25">
      <c r="C205" s="34" t="s">
        <v>1637</v>
      </c>
      <c r="D205" s="39">
        <v>2556</v>
      </c>
      <c r="E205" s="45"/>
      <c r="F205" s="46"/>
      <c r="G205" s="46"/>
      <c r="I205" s="3"/>
      <c r="N205" s="39"/>
    </row>
    <row r="206" spans="3:14" s="1" customFormat="1" ht="15.75" customHeight="1" x14ac:dyDescent="0.25">
      <c r="C206" s="34" t="s">
        <v>1638</v>
      </c>
      <c r="D206" s="39">
        <v>1298</v>
      </c>
      <c r="E206" s="45"/>
      <c r="F206" s="46"/>
      <c r="G206" s="46"/>
      <c r="I206" s="3"/>
      <c r="N206" s="39"/>
    </row>
    <row r="207" spans="3:14" s="1" customFormat="1" ht="15.75" customHeight="1" x14ac:dyDescent="0.25">
      <c r="C207" s="34" t="s">
        <v>1639</v>
      </c>
      <c r="D207" s="39">
        <v>448</v>
      </c>
      <c r="E207" s="45"/>
      <c r="F207" s="46"/>
      <c r="G207" s="46"/>
      <c r="I207" s="3"/>
      <c r="N207" s="39"/>
    </row>
    <row r="208" spans="3:14" s="1" customFormat="1" ht="15.75" customHeight="1" x14ac:dyDescent="0.25">
      <c r="C208" s="34" t="s">
        <v>22</v>
      </c>
      <c r="D208" s="39">
        <v>886</v>
      </c>
      <c r="E208" s="45"/>
      <c r="F208" s="46"/>
      <c r="G208" s="46"/>
      <c r="I208" s="3"/>
      <c r="N208" s="39"/>
    </row>
    <row r="209" spans="1:14" s="1" customFormat="1" ht="15.75" customHeight="1" x14ac:dyDescent="0.25">
      <c r="C209" s="34" t="s">
        <v>918</v>
      </c>
      <c r="D209" s="39">
        <v>367</v>
      </c>
      <c r="E209" s="45"/>
      <c r="F209" s="46"/>
      <c r="G209" s="46"/>
      <c r="I209" s="3"/>
      <c r="N209" s="39"/>
    </row>
    <row r="210" spans="1:14" s="1" customFormat="1" ht="15.75" customHeight="1" x14ac:dyDescent="0.25">
      <c r="C210" s="34" t="s">
        <v>5</v>
      </c>
      <c r="D210" s="39">
        <v>915</v>
      </c>
      <c r="E210" s="45"/>
      <c r="F210" s="46"/>
      <c r="G210" s="46"/>
      <c r="I210" s="3"/>
      <c r="N210" s="39"/>
    </row>
    <row r="211" spans="1:14" s="1" customFormat="1" ht="15.75" customHeight="1" x14ac:dyDescent="0.25">
      <c r="C211" s="34" t="s">
        <v>6</v>
      </c>
      <c r="D211" s="39">
        <v>492</v>
      </c>
      <c r="E211" s="45"/>
      <c r="F211" s="46"/>
      <c r="G211" s="46"/>
      <c r="I211" s="3"/>
      <c r="N211" s="39"/>
    </row>
    <row r="212" spans="1:14" s="1" customFormat="1" ht="15.75" customHeight="1" x14ac:dyDescent="0.25">
      <c r="C212" s="34" t="s">
        <v>837</v>
      </c>
      <c r="D212" s="39">
        <v>127</v>
      </c>
      <c r="E212" s="45"/>
      <c r="F212" s="46"/>
      <c r="G212" s="46"/>
      <c r="I212" s="3"/>
      <c r="N212" s="39"/>
    </row>
    <row r="213" spans="1:14" s="1" customFormat="1" ht="15.75" customHeight="1" x14ac:dyDescent="0.25">
      <c r="C213" s="34" t="s">
        <v>11</v>
      </c>
      <c r="D213" s="39">
        <v>189</v>
      </c>
      <c r="E213" s="45"/>
      <c r="F213" s="46"/>
      <c r="G213" s="46"/>
      <c r="I213" s="3"/>
      <c r="N213" s="39"/>
    </row>
    <row r="214" spans="1:14" s="1" customFormat="1" ht="15.75" customHeight="1" x14ac:dyDescent="0.25">
      <c r="C214" s="34" t="s">
        <v>404</v>
      </c>
      <c r="D214" s="39">
        <v>291</v>
      </c>
      <c r="E214" s="45"/>
      <c r="F214" s="46"/>
      <c r="G214" s="46"/>
      <c r="I214" s="3"/>
      <c r="N214" s="39"/>
    </row>
    <row r="215" spans="1:14" s="1" customFormat="1" ht="15.75" customHeight="1" x14ac:dyDescent="0.25">
      <c r="C215" s="34" t="s">
        <v>1640</v>
      </c>
      <c r="D215" s="39">
        <v>841</v>
      </c>
      <c r="E215" s="45"/>
      <c r="F215" s="46"/>
      <c r="G215" s="46"/>
      <c r="I215" s="3"/>
      <c r="N215" s="39"/>
    </row>
    <row r="216" spans="1:14" s="1" customFormat="1" ht="15.75" customHeight="1" x14ac:dyDescent="0.25">
      <c r="C216" s="34" t="s">
        <v>1641</v>
      </c>
      <c r="D216" s="39">
        <v>655</v>
      </c>
      <c r="E216" s="45"/>
      <c r="F216" s="46"/>
      <c r="G216" s="46"/>
      <c r="I216" s="3"/>
      <c r="N216" s="39"/>
    </row>
    <row r="217" spans="1:14" s="1" customFormat="1" ht="15.75" customHeight="1" x14ac:dyDescent="0.25">
      <c r="C217" s="34" t="s">
        <v>1642</v>
      </c>
      <c r="D217" s="39">
        <v>1633</v>
      </c>
      <c r="E217" s="45"/>
      <c r="F217" s="46"/>
      <c r="G217" s="46"/>
      <c r="I217" s="3"/>
      <c r="N217" s="39"/>
    </row>
    <row r="218" spans="1:14" s="1" customFormat="1" ht="15.75" customHeight="1" x14ac:dyDescent="0.25">
      <c r="C218" s="34" t="s">
        <v>1428</v>
      </c>
      <c r="D218" s="39">
        <v>571</v>
      </c>
      <c r="E218" s="45"/>
      <c r="F218" s="46"/>
      <c r="G218" s="46"/>
      <c r="I218" s="3"/>
      <c r="N218" s="39"/>
    </row>
    <row r="219" spans="1:14" s="1" customFormat="1" ht="15.75" customHeight="1" x14ac:dyDescent="0.25">
      <c r="C219" s="34" t="s">
        <v>1643</v>
      </c>
      <c r="D219" s="39">
        <v>667</v>
      </c>
      <c r="E219" s="45"/>
      <c r="F219" s="46"/>
      <c r="G219" s="46"/>
      <c r="I219" s="3"/>
      <c r="N219" s="39"/>
    </row>
    <row r="220" spans="1:14" s="1" customFormat="1" ht="15.75" customHeight="1" x14ac:dyDescent="0.25">
      <c r="C220" s="34" t="s">
        <v>1644</v>
      </c>
      <c r="D220" s="39">
        <v>915</v>
      </c>
      <c r="E220" s="45"/>
      <c r="F220" s="46"/>
      <c r="G220" s="46"/>
      <c r="I220" s="3"/>
      <c r="N220" s="39"/>
    </row>
    <row r="221" spans="1:14" s="1" customFormat="1" ht="15.75" customHeight="1" x14ac:dyDescent="0.25">
      <c r="C221" s="34"/>
      <c r="D221" s="39"/>
      <c r="E221" s="45"/>
      <c r="F221" s="46"/>
      <c r="G221" s="46"/>
      <c r="I221" s="3"/>
      <c r="N221" s="39"/>
    </row>
    <row r="222" spans="1:14" s="1" customFormat="1" ht="15.75" customHeight="1" x14ac:dyDescent="0.25">
      <c r="C222" s="34"/>
      <c r="D222" s="39"/>
      <c r="E222" s="45"/>
      <c r="F222" s="46"/>
      <c r="G222" s="46"/>
      <c r="I222" s="3"/>
      <c r="N222" s="39"/>
    </row>
    <row r="223" spans="1:14" s="3" customFormat="1" ht="15.75" customHeight="1" x14ac:dyDescent="0.25">
      <c r="A223" s="1"/>
      <c r="B223" s="1"/>
      <c r="C223" s="33" t="s">
        <v>2454</v>
      </c>
      <c r="D223" s="38">
        <f>SUM(D224:D247)</f>
        <v>15680</v>
      </c>
      <c r="E223" s="45"/>
      <c r="F223" s="46"/>
      <c r="G223" s="46"/>
      <c r="J223" s="1"/>
      <c r="K223" s="1"/>
      <c r="L223" s="1"/>
      <c r="M223" s="1"/>
      <c r="N223" s="38"/>
    </row>
    <row r="224" spans="1:14" s="1" customFormat="1" ht="15.75" customHeight="1" x14ac:dyDescent="0.25">
      <c r="C224" s="34" t="s">
        <v>1645</v>
      </c>
      <c r="D224" s="39">
        <v>630</v>
      </c>
      <c r="E224" s="45"/>
      <c r="F224" s="46"/>
      <c r="G224" s="46"/>
      <c r="I224" s="3"/>
      <c r="N224" s="39"/>
    </row>
    <row r="225" spans="3:14" s="1" customFormat="1" ht="15.75" customHeight="1" x14ac:dyDescent="0.25">
      <c r="C225" s="34" t="s">
        <v>1646</v>
      </c>
      <c r="D225" s="39">
        <v>310</v>
      </c>
      <c r="E225" s="45"/>
      <c r="F225" s="46"/>
      <c r="G225" s="46"/>
      <c r="I225" s="3"/>
      <c r="N225" s="39"/>
    </row>
    <row r="226" spans="3:14" s="1" customFormat="1" ht="15.75" customHeight="1" x14ac:dyDescent="0.25">
      <c r="C226" s="34" t="s">
        <v>94</v>
      </c>
      <c r="D226" s="39">
        <v>533</v>
      </c>
      <c r="E226" s="45"/>
      <c r="F226" s="46"/>
      <c r="G226" s="46"/>
      <c r="I226" s="3"/>
      <c r="N226" s="39"/>
    </row>
    <row r="227" spans="3:14" s="1" customFormat="1" ht="15.75" customHeight="1" x14ac:dyDescent="0.25">
      <c r="C227" s="34" t="s">
        <v>1647</v>
      </c>
      <c r="D227" s="39">
        <v>436</v>
      </c>
      <c r="E227" s="45"/>
      <c r="F227" s="46"/>
      <c r="G227" s="46"/>
      <c r="I227" s="3"/>
      <c r="N227" s="39"/>
    </row>
    <row r="228" spans="3:14" s="1" customFormat="1" ht="15.75" customHeight="1" x14ac:dyDescent="0.25">
      <c r="C228" s="34" t="s">
        <v>1648</v>
      </c>
      <c r="D228" s="39">
        <v>230</v>
      </c>
      <c r="E228" s="45"/>
      <c r="F228" s="46"/>
      <c r="G228" s="46"/>
      <c r="I228" s="3"/>
      <c r="N228" s="39"/>
    </row>
    <row r="229" spans="3:14" s="1" customFormat="1" ht="15.75" customHeight="1" x14ac:dyDescent="0.25">
      <c r="C229" s="34" t="s">
        <v>1649</v>
      </c>
      <c r="D229" s="39">
        <v>424</v>
      </c>
      <c r="E229" s="45"/>
      <c r="F229" s="46"/>
      <c r="G229" s="46"/>
      <c r="I229" s="3"/>
      <c r="N229" s="39"/>
    </row>
    <row r="230" spans="3:14" s="1" customFormat="1" ht="15.75" customHeight="1" x14ac:dyDescent="0.25">
      <c r="C230" s="34" t="s">
        <v>1582</v>
      </c>
      <c r="D230" s="39">
        <v>544</v>
      </c>
      <c r="E230" s="45"/>
      <c r="F230" s="46"/>
      <c r="G230" s="46"/>
      <c r="I230" s="3"/>
      <c r="N230" s="39"/>
    </row>
    <row r="231" spans="3:14" s="1" customFormat="1" ht="15.75" customHeight="1" x14ac:dyDescent="0.25">
      <c r="C231" s="34" t="s">
        <v>1583</v>
      </c>
      <c r="D231" s="39">
        <v>1069</v>
      </c>
      <c r="E231" s="45"/>
      <c r="F231" s="46"/>
      <c r="G231" s="46"/>
      <c r="I231" s="3"/>
      <c r="N231" s="39"/>
    </row>
    <row r="232" spans="3:14" s="1" customFormat="1" ht="15.75" customHeight="1" x14ac:dyDescent="0.25">
      <c r="C232" s="34" t="s">
        <v>1535</v>
      </c>
      <c r="D232" s="39">
        <v>836</v>
      </c>
      <c r="E232" s="45"/>
      <c r="F232" s="46"/>
      <c r="G232" s="46"/>
      <c r="I232" s="3"/>
      <c r="N232" s="39"/>
    </row>
    <row r="233" spans="3:14" s="1" customFormat="1" ht="15.75" customHeight="1" x14ac:dyDescent="0.25">
      <c r="C233" s="34" t="s">
        <v>1650</v>
      </c>
      <c r="D233" s="39">
        <v>557</v>
      </c>
      <c r="E233" s="45"/>
      <c r="F233" s="46"/>
      <c r="G233" s="46"/>
      <c r="I233" s="3"/>
      <c r="J233" s="3"/>
      <c r="K233" s="3"/>
      <c r="L233" s="3"/>
      <c r="M233" s="3"/>
      <c r="N233" s="39"/>
    </row>
    <row r="234" spans="3:14" s="1" customFormat="1" ht="15.75" customHeight="1" x14ac:dyDescent="0.25">
      <c r="C234" s="34" t="s">
        <v>1651</v>
      </c>
      <c r="D234" s="39">
        <v>1302</v>
      </c>
      <c r="E234" s="45"/>
      <c r="F234" s="46"/>
      <c r="G234" s="46"/>
      <c r="I234" s="3"/>
      <c r="N234" s="39"/>
    </row>
    <row r="235" spans="3:14" s="1" customFormat="1" ht="15.75" customHeight="1" x14ac:dyDescent="0.25">
      <c r="C235" s="34" t="s">
        <v>1652</v>
      </c>
      <c r="D235" s="39">
        <v>1025</v>
      </c>
      <c r="E235" s="45"/>
      <c r="F235" s="46"/>
      <c r="G235" s="46"/>
      <c r="I235" s="3"/>
      <c r="N235" s="39"/>
    </row>
    <row r="236" spans="3:14" s="1" customFormat="1" ht="15.75" customHeight="1" x14ac:dyDescent="0.25">
      <c r="C236" s="34" t="s">
        <v>1653</v>
      </c>
      <c r="D236" s="39">
        <v>835</v>
      </c>
      <c r="E236" s="45"/>
      <c r="F236" s="46"/>
      <c r="G236" s="46"/>
      <c r="I236" s="3"/>
      <c r="N236" s="39"/>
    </row>
    <row r="237" spans="3:14" s="1" customFormat="1" ht="15.75" customHeight="1" x14ac:dyDescent="0.25">
      <c r="C237" s="34" t="s">
        <v>1654</v>
      </c>
      <c r="D237" s="39">
        <v>376</v>
      </c>
      <c r="E237" s="45"/>
      <c r="F237" s="46"/>
      <c r="G237" s="46"/>
      <c r="I237" s="3"/>
      <c r="N237" s="39"/>
    </row>
    <row r="238" spans="3:14" s="1" customFormat="1" ht="15.75" customHeight="1" x14ac:dyDescent="0.25">
      <c r="C238" s="34" t="s">
        <v>86</v>
      </c>
      <c r="D238" s="39">
        <v>957</v>
      </c>
      <c r="E238" s="45"/>
      <c r="F238" s="46"/>
      <c r="G238" s="46"/>
      <c r="I238" s="3"/>
      <c r="N238" s="39"/>
    </row>
    <row r="239" spans="3:14" s="1" customFormat="1" ht="15.75" customHeight="1" x14ac:dyDescent="0.25">
      <c r="C239" s="34" t="s">
        <v>1655</v>
      </c>
      <c r="D239" s="39">
        <v>314</v>
      </c>
      <c r="E239" s="45"/>
      <c r="F239" s="46"/>
      <c r="G239" s="46"/>
      <c r="I239" s="3"/>
      <c r="N239" s="39"/>
    </row>
    <row r="240" spans="3:14" s="1" customFormat="1" ht="15.75" customHeight="1" x14ac:dyDescent="0.25">
      <c r="C240" s="34" t="s">
        <v>1656</v>
      </c>
      <c r="D240" s="39">
        <v>1111</v>
      </c>
      <c r="E240" s="45"/>
      <c r="F240" s="46"/>
      <c r="G240" s="46"/>
      <c r="I240" s="3"/>
      <c r="N240" s="39"/>
    </row>
    <row r="241" spans="1:14" s="1" customFormat="1" ht="15.75" customHeight="1" x14ac:dyDescent="0.25">
      <c r="C241" s="34" t="s">
        <v>1657</v>
      </c>
      <c r="D241" s="39">
        <v>160</v>
      </c>
      <c r="E241" s="45"/>
      <c r="F241" s="46"/>
      <c r="G241" s="46"/>
      <c r="I241" s="3"/>
      <c r="N241" s="39"/>
    </row>
    <row r="242" spans="1:14" s="1" customFormat="1" ht="15.75" customHeight="1" x14ac:dyDescent="0.25">
      <c r="C242" s="34" t="s">
        <v>1658</v>
      </c>
      <c r="D242" s="39">
        <v>1249</v>
      </c>
      <c r="E242" s="45"/>
      <c r="F242" s="46"/>
      <c r="G242" s="46"/>
      <c r="I242" s="3"/>
      <c r="N242" s="39"/>
    </row>
    <row r="243" spans="1:14" s="1" customFormat="1" ht="15.75" customHeight="1" x14ac:dyDescent="0.25">
      <c r="C243" s="34" t="s">
        <v>1659</v>
      </c>
      <c r="D243" s="39">
        <v>672</v>
      </c>
      <c r="E243" s="45"/>
      <c r="F243" s="46"/>
      <c r="G243" s="46"/>
      <c r="I243" s="3"/>
      <c r="N243" s="39"/>
    </row>
    <row r="244" spans="1:14" s="1" customFormat="1" ht="15.75" customHeight="1" x14ac:dyDescent="0.25">
      <c r="C244" s="34" t="s">
        <v>1660</v>
      </c>
      <c r="D244" s="39">
        <v>250</v>
      </c>
      <c r="E244" s="45"/>
      <c r="F244" s="46"/>
      <c r="G244" s="46"/>
      <c r="I244" s="3"/>
      <c r="N244" s="39"/>
    </row>
    <row r="245" spans="1:14" s="1" customFormat="1" ht="15.75" customHeight="1" x14ac:dyDescent="0.25">
      <c r="C245" s="34" t="s">
        <v>1661</v>
      </c>
      <c r="D245" s="39">
        <v>469</v>
      </c>
      <c r="E245" s="45"/>
      <c r="F245" s="46"/>
      <c r="G245" s="46"/>
      <c r="I245" s="3"/>
      <c r="N245" s="39"/>
    </row>
    <row r="246" spans="1:14" s="1" customFormat="1" ht="15.75" customHeight="1" x14ac:dyDescent="0.25">
      <c r="C246" s="34" t="s">
        <v>240</v>
      </c>
      <c r="D246" s="39">
        <v>852</v>
      </c>
      <c r="E246" s="45"/>
      <c r="F246" s="46"/>
      <c r="G246" s="46"/>
      <c r="I246" s="3"/>
      <c r="N246" s="39"/>
    </row>
    <row r="247" spans="1:14" s="1" customFormat="1" ht="15.75" customHeight="1" x14ac:dyDescent="0.25">
      <c r="C247" s="34" t="s">
        <v>1662</v>
      </c>
      <c r="D247" s="39">
        <v>539</v>
      </c>
      <c r="E247" s="45"/>
      <c r="F247" s="46"/>
      <c r="G247" s="46"/>
      <c r="I247" s="3"/>
      <c r="N247" s="39"/>
    </row>
    <row r="248" spans="1:14" s="1" customFormat="1" ht="15.75" customHeight="1" x14ac:dyDescent="0.25">
      <c r="C248" s="34"/>
      <c r="D248" s="39"/>
      <c r="E248" s="45"/>
      <c r="F248" s="46"/>
      <c r="G248" s="46"/>
      <c r="I248" s="3"/>
      <c r="N248" s="39"/>
    </row>
    <row r="249" spans="1:14" s="3" customFormat="1" ht="15.75" customHeight="1" x14ac:dyDescent="0.25">
      <c r="A249" s="1"/>
      <c r="B249" s="1"/>
      <c r="C249" s="33" t="s">
        <v>2455</v>
      </c>
      <c r="D249" s="38">
        <f>SUM(D250:D280)</f>
        <v>22869</v>
      </c>
      <c r="E249" s="45"/>
      <c r="F249" s="46"/>
      <c r="G249" s="46"/>
      <c r="J249" s="1"/>
      <c r="K249" s="1"/>
      <c r="L249" s="1"/>
      <c r="M249" s="1"/>
      <c r="N249" s="38"/>
    </row>
    <row r="250" spans="1:14" s="1" customFormat="1" ht="15.75" customHeight="1" x14ac:dyDescent="0.25">
      <c r="C250" s="34" t="s">
        <v>1663</v>
      </c>
      <c r="D250" s="39">
        <v>759</v>
      </c>
      <c r="E250" s="45"/>
      <c r="F250" s="46"/>
      <c r="G250" s="46"/>
      <c r="I250" s="3"/>
      <c r="N250" s="39"/>
    </row>
    <row r="251" spans="1:14" s="1" customFormat="1" ht="15.75" customHeight="1" x14ac:dyDescent="0.25">
      <c r="C251" s="34" t="s">
        <v>1664</v>
      </c>
      <c r="D251" s="39">
        <v>423</v>
      </c>
      <c r="E251" s="45"/>
      <c r="F251" s="46"/>
      <c r="G251" s="46"/>
      <c r="I251" s="3"/>
      <c r="N251" s="39"/>
    </row>
    <row r="252" spans="1:14" s="1" customFormat="1" ht="15.75" customHeight="1" x14ac:dyDescent="0.25">
      <c r="C252" s="34" t="s">
        <v>1665</v>
      </c>
      <c r="D252" s="39">
        <v>607</v>
      </c>
      <c r="E252" s="45"/>
      <c r="F252" s="46"/>
      <c r="G252" s="46"/>
      <c r="I252" s="3"/>
      <c r="N252" s="39"/>
    </row>
    <row r="253" spans="1:14" s="1" customFormat="1" ht="15.75" customHeight="1" x14ac:dyDescent="0.25">
      <c r="C253" s="34" t="s">
        <v>1666</v>
      </c>
      <c r="D253" s="39">
        <v>220</v>
      </c>
      <c r="E253" s="45"/>
      <c r="F253" s="46"/>
      <c r="G253" s="46"/>
      <c r="I253" s="3"/>
      <c r="N253" s="39"/>
    </row>
    <row r="254" spans="1:14" s="1" customFormat="1" ht="15.75" customHeight="1" x14ac:dyDescent="0.25">
      <c r="C254" s="34" t="s">
        <v>1667</v>
      </c>
      <c r="D254" s="39">
        <v>692</v>
      </c>
      <c r="E254" s="45"/>
      <c r="F254" s="46"/>
      <c r="G254" s="46"/>
      <c r="I254" s="3"/>
      <c r="N254" s="39"/>
    </row>
    <row r="255" spans="1:14" s="1" customFormat="1" ht="15.75" customHeight="1" x14ac:dyDescent="0.25">
      <c r="C255" s="34" t="s">
        <v>1668</v>
      </c>
      <c r="D255" s="39">
        <v>354</v>
      </c>
      <c r="E255" s="45"/>
      <c r="F255" s="46"/>
      <c r="G255" s="46"/>
      <c r="I255" s="3"/>
      <c r="N255" s="39"/>
    </row>
    <row r="256" spans="1:14" s="1" customFormat="1" ht="15.75" customHeight="1" x14ac:dyDescent="0.25">
      <c r="C256" s="34" t="s">
        <v>32</v>
      </c>
      <c r="D256" s="39">
        <v>839</v>
      </c>
      <c r="E256" s="45"/>
      <c r="F256" s="46"/>
      <c r="G256" s="46"/>
      <c r="I256" s="3"/>
      <c r="N256" s="39"/>
    </row>
    <row r="257" spans="3:14" s="1" customFormat="1" ht="15.75" customHeight="1" x14ac:dyDescent="0.25">
      <c r="C257" s="34" t="s">
        <v>37</v>
      </c>
      <c r="D257" s="39">
        <v>920</v>
      </c>
      <c r="E257" s="45"/>
      <c r="F257" s="46"/>
      <c r="G257" s="46"/>
      <c r="I257" s="3"/>
      <c r="N257" s="39"/>
    </row>
    <row r="258" spans="3:14" s="1" customFormat="1" ht="15.75" customHeight="1" x14ac:dyDescent="0.25">
      <c r="C258" s="34" t="s">
        <v>40</v>
      </c>
      <c r="D258" s="39">
        <v>423</v>
      </c>
      <c r="E258" s="45"/>
      <c r="F258" s="46"/>
      <c r="G258" s="46"/>
      <c r="I258" s="3"/>
      <c r="N258" s="39"/>
    </row>
    <row r="259" spans="3:14" s="1" customFormat="1" ht="15.75" customHeight="1" x14ac:dyDescent="0.25">
      <c r="C259" s="34" t="s">
        <v>28</v>
      </c>
      <c r="D259" s="39">
        <v>406</v>
      </c>
      <c r="E259" s="45"/>
      <c r="F259" s="46"/>
      <c r="G259" s="46"/>
      <c r="I259" s="3"/>
      <c r="N259" s="39"/>
    </row>
    <row r="260" spans="3:14" s="1" customFormat="1" ht="15.75" customHeight="1" x14ac:dyDescent="0.25">
      <c r="C260" s="34" t="s">
        <v>13</v>
      </c>
      <c r="D260" s="39">
        <v>613</v>
      </c>
      <c r="E260" s="45"/>
      <c r="F260" s="46"/>
      <c r="G260" s="46"/>
      <c r="I260" s="3"/>
      <c r="J260" s="3"/>
      <c r="K260" s="3"/>
      <c r="L260" s="3"/>
      <c r="M260" s="3"/>
      <c r="N260" s="39"/>
    </row>
    <row r="261" spans="3:14" s="1" customFormat="1" ht="15.75" customHeight="1" x14ac:dyDescent="0.25">
      <c r="C261" s="34" t="s">
        <v>1669</v>
      </c>
      <c r="D261" s="39">
        <v>1030</v>
      </c>
      <c r="E261" s="45"/>
      <c r="F261" s="46"/>
      <c r="G261" s="46"/>
      <c r="I261" s="3"/>
      <c r="N261" s="39"/>
    </row>
    <row r="262" spans="3:14" s="1" customFormat="1" ht="15.75" customHeight="1" x14ac:dyDescent="0.25">
      <c r="C262" s="34" t="s">
        <v>90</v>
      </c>
      <c r="D262" s="39">
        <v>437</v>
      </c>
      <c r="E262" s="45"/>
      <c r="F262" s="46"/>
      <c r="G262" s="46"/>
      <c r="I262" s="3"/>
      <c r="N262" s="39"/>
    </row>
    <row r="263" spans="3:14" s="1" customFormat="1" ht="15.75" customHeight="1" x14ac:dyDescent="0.25">
      <c r="C263" s="34" t="s">
        <v>1670</v>
      </c>
      <c r="D263" s="39">
        <v>1642</v>
      </c>
      <c r="E263" s="45"/>
      <c r="F263" s="46"/>
      <c r="G263" s="46"/>
      <c r="I263" s="3"/>
      <c r="N263" s="39"/>
    </row>
    <row r="264" spans="3:14" s="1" customFormat="1" ht="15.75" customHeight="1" x14ac:dyDescent="0.25">
      <c r="C264" s="34" t="s">
        <v>1671</v>
      </c>
      <c r="D264" s="39">
        <v>380</v>
      </c>
      <c r="E264" s="45"/>
      <c r="F264" s="46"/>
      <c r="G264" s="46"/>
      <c r="I264" s="3"/>
      <c r="N264" s="39"/>
    </row>
    <row r="265" spans="3:14" s="1" customFormat="1" ht="15.75" customHeight="1" x14ac:dyDescent="0.25">
      <c r="C265" s="34" t="s">
        <v>44</v>
      </c>
      <c r="D265" s="39">
        <v>1209</v>
      </c>
      <c r="E265" s="45"/>
      <c r="F265" s="46"/>
      <c r="G265" s="46"/>
      <c r="I265" s="3"/>
      <c r="N265" s="39"/>
    </row>
    <row r="266" spans="3:14" s="1" customFormat="1" ht="15.75" customHeight="1" x14ac:dyDescent="0.25">
      <c r="C266" s="34" t="s">
        <v>1672</v>
      </c>
      <c r="D266" s="39">
        <v>274</v>
      </c>
      <c r="E266" s="45"/>
      <c r="F266" s="46"/>
      <c r="G266" s="46"/>
      <c r="I266" s="3"/>
      <c r="N266" s="39"/>
    </row>
    <row r="267" spans="3:14" s="1" customFormat="1" ht="15.75" customHeight="1" x14ac:dyDescent="0.25">
      <c r="C267" s="34" t="s">
        <v>22</v>
      </c>
      <c r="D267" s="39">
        <v>1446</v>
      </c>
      <c r="E267" s="45"/>
      <c r="F267" s="46"/>
      <c r="G267" s="46"/>
      <c r="I267" s="3"/>
      <c r="N267" s="39"/>
    </row>
    <row r="268" spans="3:14" s="1" customFormat="1" ht="15.75" customHeight="1" x14ac:dyDescent="0.25">
      <c r="C268" s="34" t="s">
        <v>1673</v>
      </c>
      <c r="D268" s="39">
        <v>694</v>
      </c>
      <c r="E268" s="45"/>
      <c r="F268" s="46"/>
      <c r="G268" s="46"/>
      <c r="I268" s="3"/>
      <c r="N268" s="39"/>
    </row>
    <row r="269" spans="3:14" s="1" customFormat="1" ht="15.75" customHeight="1" x14ac:dyDescent="0.25">
      <c r="C269" s="34" t="s">
        <v>140</v>
      </c>
      <c r="D269" s="39">
        <v>690</v>
      </c>
      <c r="E269" s="45"/>
      <c r="F269" s="46"/>
      <c r="G269" s="46"/>
      <c r="I269" s="3"/>
      <c r="N269" s="39"/>
    </row>
    <row r="270" spans="3:14" s="1" customFormat="1" ht="15.75" customHeight="1" x14ac:dyDescent="0.25">
      <c r="C270" s="34" t="s">
        <v>869</v>
      </c>
      <c r="D270" s="39">
        <v>294</v>
      </c>
      <c r="E270" s="45"/>
      <c r="F270" s="46"/>
      <c r="G270" s="46"/>
      <c r="I270" s="3"/>
      <c r="N270" s="39"/>
    </row>
    <row r="271" spans="3:14" s="1" customFormat="1" ht="15.75" customHeight="1" x14ac:dyDescent="0.25">
      <c r="C271" s="34" t="s">
        <v>1674</v>
      </c>
      <c r="D271" s="39">
        <v>827</v>
      </c>
      <c r="E271" s="45"/>
      <c r="F271" s="46"/>
      <c r="G271" s="46"/>
      <c r="I271" s="3"/>
      <c r="N271" s="39"/>
    </row>
    <row r="272" spans="3:14" s="1" customFormat="1" ht="15.75" customHeight="1" x14ac:dyDescent="0.25">
      <c r="C272" s="34" t="s">
        <v>1675</v>
      </c>
      <c r="D272" s="39">
        <v>1169</v>
      </c>
      <c r="E272" s="45"/>
      <c r="F272" s="46"/>
      <c r="G272" s="46"/>
      <c r="I272" s="3"/>
      <c r="N272" s="39"/>
    </row>
    <row r="273" spans="1:14" s="1" customFormat="1" ht="15.75" customHeight="1" x14ac:dyDescent="0.25">
      <c r="C273" s="34" t="s">
        <v>898</v>
      </c>
      <c r="D273" s="39">
        <v>522</v>
      </c>
      <c r="E273" s="45"/>
      <c r="F273" s="46"/>
      <c r="G273" s="46"/>
      <c r="I273" s="3"/>
      <c r="N273" s="39"/>
    </row>
    <row r="274" spans="1:14" s="1" customFormat="1" ht="15.75" customHeight="1" x14ac:dyDescent="0.25">
      <c r="C274" s="34" t="s">
        <v>837</v>
      </c>
      <c r="D274" s="39">
        <v>931</v>
      </c>
      <c r="E274" s="45"/>
      <c r="F274" s="46"/>
      <c r="G274" s="46"/>
      <c r="I274" s="3"/>
      <c r="N274" s="39"/>
    </row>
    <row r="275" spans="1:14" s="1" customFormat="1" ht="15.75" customHeight="1" x14ac:dyDescent="0.25">
      <c r="C275" s="34" t="s">
        <v>952</v>
      </c>
      <c r="D275" s="39">
        <v>724</v>
      </c>
      <c r="E275" s="45"/>
      <c r="F275" s="46"/>
      <c r="G275" s="46"/>
      <c r="I275" s="3"/>
      <c r="N275" s="39"/>
    </row>
    <row r="276" spans="1:14" s="1" customFormat="1" ht="15.75" customHeight="1" x14ac:dyDescent="0.25">
      <c r="C276" s="34" t="s">
        <v>1213</v>
      </c>
      <c r="D276" s="39">
        <v>801</v>
      </c>
      <c r="E276" s="45"/>
      <c r="F276" s="46"/>
      <c r="G276" s="46"/>
      <c r="I276" s="3"/>
      <c r="N276" s="39"/>
    </row>
    <row r="277" spans="1:14" s="1" customFormat="1" ht="15.75" customHeight="1" x14ac:dyDescent="0.25">
      <c r="C277" s="34" t="s">
        <v>1676</v>
      </c>
      <c r="D277" s="39">
        <v>834</v>
      </c>
      <c r="E277" s="45"/>
      <c r="F277" s="46"/>
      <c r="G277" s="46"/>
      <c r="I277" s="3"/>
      <c r="N277" s="39"/>
    </row>
    <row r="278" spans="1:14" s="1" customFormat="1" ht="15.75" customHeight="1" x14ac:dyDescent="0.25">
      <c r="C278" s="34" t="s">
        <v>1677</v>
      </c>
      <c r="D278" s="39">
        <v>1110</v>
      </c>
      <c r="E278" s="45"/>
      <c r="F278" s="46"/>
      <c r="G278" s="46"/>
      <c r="I278" s="3"/>
      <c r="N278" s="39"/>
    </row>
    <row r="279" spans="1:14" s="1" customFormat="1" ht="15.75" customHeight="1" x14ac:dyDescent="0.25">
      <c r="C279" s="34" t="s">
        <v>245</v>
      </c>
      <c r="D279" s="39">
        <v>1029</v>
      </c>
      <c r="E279" s="45"/>
      <c r="F279" s="46"/>
      <c r="G279" s="46"/>
      <c r="I279" s="3"/>
      <c r="N279" s="39"/>
    </row>
    <row r="280" spans="1:14" s="1" customFormat="1" ht="15.75" customHeight="1" x14ac:dyDescent="0.25">
      <c r="C280" s="34" t="s">
        <v>665</v>
      </c>
      <c r="D280" s="39">
        <v>570</v>
      </c>
      <c r="E280" s="45"/>
      <c r="F280" s="46"/>
      <c r="G280" s="46"/>
      <c r="I280" s="3"/>
      <c r="N280" s="39"/>
    </row>
    <row r="281" spans="1:14" s="1" customFormat="1" ht="15.75" customHeight="1" x14ac:dyDescent="0.25">
      <c r="C281" s="34"/>
      <c r="D281" s="39"/>
      <c r="E281" s="45"/>
      <c r="F281" s="46"/>
      <c r="G281" s="46"/>
      <c r="I281" s="3"/>
      <c r="N281" s="39"/>
    </row>
    <row r="282" spans="1:14" s="3" customFormat="1" ht="15.75" customHeight="1" x14ac:dyDescent="0.25">
      <c r="A282" s="1"/>
      <c r="B282" s="1"/>
      <c r="C282" s="33" t="s">
        <v>2613</v>
      </c>
      <c r="D282" s="38">
        <f>SUM(D283:D345)</f>
        <v>76520</v>
      </c>
      <c r="E282" s="45"/>
      <c r="F282" s="46"/>
      <c r="G282" s="46"/>
      <c r="J282" s="1"/>
      <c r="K282" s="1"/>
      <c r="L282" s="1"/>
      <c r="M282" s="1"/>
      <c r="N282" s="38"/>
    </row>
    <row r="283" spans="1:14" s="1" customFormat="1" ht="15.75" customHeight="1" x14ac:dyDescent="0.25">
      <c r="C283" s="34" t="s">
        <v>1678</v>
      </c>
      <c r="D283" s="39">
        <v>731</v>
      </c>
      <c r="E283" s="45"/>
      <c r="F283" s="46"/>
      <c r="G283" s="46"/>
      <c r="I283" s="3"/>
    </row>
    <row r="284" spans="1:14" s="1" customFormat="1" ht="15.75" customHeight="1" x14ac:dyDescent="0.25">
      <c r="C284" s="34" t="s">
        <v>1679</v>
      </c>
      <c r="D284" s="39">
        <v>621</v>
      </c>
      <c r="E284" s="45"/>
      <c r="F284" s="46"/>
      <c r="G284" s="46"/>
      <c r="I284" s="3"/>
    </row>
    <row r="285" spans="1:14" s="1" customFormat="1" ht="15.75" customHeight="1" x14ac:dyDescent="0.25">
      <c r="C285" s="34" t="s">
        <v>31</v>
      </c>
      <c r="D285" s="39">
        <v>939</v>
      </c>
      <c r="E285" s="45"/>
      <c r="F285" s="46"/>
      <c r="G285" s="46"/>
      <c r="I285" s="3"/>
    </row>
    <row r="286" spans="1:14" s="1" customFormat="1" ht="15.75" customHeight="1" x14ac:dyDescent="0.25">
      <c r="C286" s="34" t="s">
        <v>1680</v>
      </c>
      <c r="D286" s="39">
        <v>503</v>
      </c>
      <c r="E286" s="45"/>
      <c r="F286" s="46"/>
      <c r="G286" s="46"/>
      <c r="I286" s="3"/>
    </row>
    <row r="287" spans="1:14" s="1" customFormat="1" ht="15.75" customHeight="1" x14ac:dyDescent="0.25">
      <c r="C287" s="34" t="s">
        <v>1681</v>
      </c>
      <c r="D287" s="39">
        <v>3383</v>
      </c>
      <c r="E287" s="45"/>
      <c r="F287" s="46"/>
      <c r="G287" s="46"/>
      <c r="I287" s="3"/>
    </row>
    <row r="288" spans="1:14" s="1" customFormat="1" ht="15.75" customHeight="1" x14ac:dyDescent="0.25">
      <c r="C288" s="34" t="s">
        <v>32</v>
      </c>
      <c r="D288" s="39">
        <v>440</v>
      </c>
      <c r="E288" s="45"/>
      <c r="F288" s="46"/>
      <c r="G288" s="46"/>
      <c r="I288" s="3"/>
    </row>
    <row r="289" spans="3:13" s="1" customFormat="1" ht="15.75" customHeight="1" x14ac:dyDescent="0.25">
      <c r="C289" s="34" t="s">
        <v>441</v>
      </c>
      <c r="D289" s="39">
        <v>1782</v>
      </c>
      <c r="E289" s="45"/>
      <c r="F289" s="46"/>
      <c r="G289" s="46"/>
      <c r="I289" s="3"/>
    </row>
    <row r="290" spans="3:13" s="1" customFormat="1" ht="15.75" customHeight="1" x14ac:dyDescent="0.25">
      <c r="C290" s="34" t="s">
        <v>1682</v>
      </c>
      <c r="D290" s="39">
        <v>512</v>
      </c>
      <c r="E290" s="45"/>
      <c r="F290" s="46"/>
      <c r="G290" s="46"/>
      <c r="I290" s="3"/>
    </row>
    <row r="291" spans="3:13" s="1" customFormat="1" ht="15.75" customHeight="1" x14ac:dyDescent="0.25">
      <c r="C291" s="34" t="s">
        <v>1139</v>
      </c>
      <c r="D291" s="39">
        <v>770</v>
      </c>
      <c r="E291" s="45"/>
      <c r="F291" s="46"/>
      <c r="G291" s="46"/>
      <c r="I291" s="3"/>
    </row>
    <row r="292" spans="3:13" s="1" customFormat="1" ht="15.75" customHeight="1" x14ac:dyDescent="0.25">
      <c r="C292" s="34" t="s">
        <v>1683</v>
      </c>
      <c r="D292" s="39">
        <v>327</v>
      </c>
      <c r="E292" s="45"/>
      <c r="F292" s="46"/>
      <c r="G292" s="46"/>
      <c r="I292" s="3"/>
    </row>
    <row r="293" spans="3:13" s="1" customFormat="1" ht="15.75" customHeight="1" x14ac:dyDescent="0.25">
      <c r="C293" s="34" t="s">
        <v>1684</v>
      </c>
      <c r="D293" s="39">
        <v>3335</v>
      </c>
      <c r="E293" s="45"/>
      <c r="F293" s="46"/>
      <c r="G293" s="46"/>
      <c r="I293" s="3"/>
    </row>
    <row r="294" spans="3:13" s="1" customFormat="1" ht="15.75" customHeight="1" x14ac:dyDescent="0.25">
      <c r="C294" s="34" t="s">
        <v>1685</v>
      </c>
      <c r="D294" s="39">
        <v>2498</v>
      </c>
      <c r="E294" s="45"/>
      <c r="F294" s="46"/>
      <c r="G294" s="46"/>
      <c r="I294" s="3"/>
      <c r="J294" s="3"/>
      <c r="K294" s="3"/>
      <c r="L294" s="3"/>
      <c r="M294" s="3"/>
    </row>
    <row r="295" spans="3:13" s="1" customFormat="1" ht="15.75" customHeight="1" x14ac:dyDescent="0.25">
      <c r="C295" s="34" t="s">
        <v>1686</v>
      </c>
      <c r="D295" s="39">
        <v>1529</v>
      </c>
      <c r="E295" s="45"/>
      <c r="F295" s="46"/>
      <c r="G295" s="46"/>
      <c r="I295" s="3"/>
    </row>
    <row r="296" spans="3:13" s="1" customFormat="1" ht="15.75" customHeight="1" x14ac:dyDescent="0.25">
      <c r="C296" s="34" t="s">
        <v>1687</v>
      </c>
      <c r="D296" s="39">
        <v>549</v>
      </c>
      <c r="E296" s="45"/>
      <c r="F296" s="46"/>
      <c r="G296" s="46"/>
      <c r="I296" s="3"/>
    </row>
    <row r="297" spans="3:13" s="1" customFormat="1" ht="15.75" customHeight="1" x14ac:dyDescent="0.25">
      <c r="C297" s="34" t="s">
        <v>1688</v>
      </c>
      <c r="D297" s="39">
        <v>3959</v>
      </c>
      <c r="E297" s="45"/>
      <c r="F297" s="46"/>
      <c r="G297" s="46"/>
      <c r="I297" s="3"/>
    </row>
    <row r="298" spans="3:13" s="1" customFormat="1" ht="15.75" customHeight="1" x14ac:dyDescent="0.25">
      <c r="C298" s="34" t="s">
        <v>1689</v>
      </c>
      <c r="D298" s="39">
        <v>808</v>
      </c>
      <c r="E298" s="45"/>
      <c r="F298" s="46"/>
      <c r="G298" s="46"/>
      <c r="I298" s="3"/>
    </row>
    <row r="299" spans="3:13" s="1" customFormat="1" ht="15.75" customHeight="1" x14ac:dyDescent="0.25">
      <c r="C299" s="34" t="s">
        <v>1690</v>
      </c>
      <c r="D299" s="39">
        <v>929</v>
      </c>
      <c r="E299" s="45"/>
      <c r="F299" s="46"/>
      <c r="G299" s="46"/>
      <c r="I299" s="3"/>
    </row>
    <row r="300" spans="3:13" s="1" customFormat="1" ht="15.75" customHeight="1" x14ac:dyDescent="0.25">
      <c r="C300" s="34" t="s">
        <v>1691</v>
      </c>
      <c r="D300" s="39">
        <v>811</v>
      </c>
      <c r="E300" s="45"/>
      <c r="F300" s="46"/>
      <c r="G300" s="46"/>
      <c r="I300" s="3"/>
    </row>
    <row r="301" spans="3:13" s="1" customFormat="1" ht="15.75" customHeight="1" x14ac:dyDescent="0.25">
      <c r="C301" s="34" t="s">
        <v>1692</v>
      </c>
      <c r="D301" s="39">
        <v>2241</v>
      </c>
      <c r="E301" s="45"/>
      <c r="F301" s="46"/>
      <c r="G301" s="46"/>
      <c r="I301" s="3"/>
    </row>
    <row r="302" spans="3:13" s="1" customFormat="1" ht="15.75" customHeight="1" x14ac:dyDescent="0.25">
      <c r="C302" s="34" t="s">
        <v>1693</v>
      </c>
      <c r="D302" s="39">
        <v>654</v>
      </c>
      <c r="E302" s="45"/>
      <c r="F302" s="46"/>
      <c r="G302" s="46"/>
      <c r="I302" s="3"/>
    </row>
    <row r="303" spans="3:13" s="1" customFormat="1" ht="15.75" customHeight="1" x14ac:dyDescent="0.25">
      <c r="C303" s="34" t="s">
        <v>1694</v>
      </c>
      <c r="D303" s="39">
        <v>403</v>
      </c>
      <c r="E303" s="45"/>
      <c r="F303" s="46"/>
      <c r="G303" s="46"/>
      <c r="I303" s="3"/>
    </row>
    <row r="304" spans="3:13" s="1" customFormat="1" ht="15.75" customHeight="1" x14ac:dyDescent="0.25">
      <c r="C304" s="34" t="s">
        <v>1695</v>
      </c>
      <c r="D304" s="39">
        <v>1474</v>
      </c>
      <c r="E304" s="45"/>
      <c r="F304" s="46"/>
      <c r="G304" s="46"/>
      <c r="I304" s="3"/>
    </row>
    <row r="305" spans="3:9" s="1" customFormat="1" ht="15.75" customHeight="1" x14ac:dyDescent="0.25">
      <c r="C305" s="34" t="s">
        <v>1696</v>
      </c>
      <c r="D305" s="39">
        <v>411</v>
      </c>
      <c r="E305" s="45"/>
      <c r="F305" s="46"/>
      <c r="G305" s="46"/>
      <c r="I305" s="3"/>
    </row>
    <row r="306" spans="3:9" s="1" customFormat="1" ht="15.75" customHeight="1" x14ac:dyDescent="0.25">
      <c r="C306" s="34" t="s">
        <v>1697</v>
      </c>
      <c r="D306" s="39">
        <v>1801</v>
      </c>
      <c r="E306" s="45"/>
      <c r="F306" s="46"/>
      <c r="G306" s="46"/>
      <c r="I306" s="3"/>
    </row>
    <row r="307" spans="3:9" s="1" customFormat="1" ht="15.75" customHeight="1" x14ac:dyDescent="0.25">
      <c r="C307" s="34" t="s">
        <v>1698</v>
      </c>
      <c r="D307" s="39">
        <v>2177</v>
      </c>
      <c r="E307" s="45"/>
      <c r="F307" s="46"/>
      <c r="G307" s="46"/>
      <c r="I307" s="3"/>
    </row>
    <row r="308" spans="3:9" s="1" customFormat="1" ht="15.75" customHeight="1" x14ac:dyDescent="0.25">
      <c r="C308" s="34" t="s">
        <v>1699</v>
      </c>
      <c r="D308" s="39">
        <v>894</v>
      </c>
      <c r="E308" s="45"/>
      <c r="F308" s="46"/>
      <c r="G308" s="46"/>
      <c r="I308" s="3"/>
    </row>
    <row r="309" spans="3:9" s="1" customFormat="1" ht="15.75" customHeight="1" x14ac:dyDescent="0.25">
      <c r="C309" s="34" t="s">
        <v>1700</v>
      </c>
      <c r="D309" s="39">
        <v>676</v>
      </c>
      <c r="E309" s="45"/>
      <c r="F309" s="46"/>
      <c r="G309" s="46"/>
      <c r="I309" s="3"/>
    </row>
    <row r="310" spans="3:9" s="1" customFormat="1" ht="15.75" customHeight="1" x14ac:dyDescent="0.25">
      <c r="C310" s="34" t="s">
        <v>1701</v>
      </c>
      <c r="D310" s="39">
        <v>1151</v>
      </c>
      <c r="E310" s="45"/>
      <c r="F310" s="46"/>
      <c r="G310" s="46"/>
      <c r="I310" s="3"/>
    </row>
    <row r="311" spans="3:9" s="1" customFormat="1" ht="15.75" customHeight="1" x14ac:dyDescent="0.25">
      <c r="C311" s="34" t="s">
        <v>185</v>
      </c>
      <c r="D311" s="39">
        <v>848</v>
      </c>
      <c r="E311" s="45"/>
      <c r="F311" s="46"/>
      <c r="G311" s="46"/>
      <c r="I311" s="3"/>
    </row>
    <row r="312" spans="3:9" s="1" customFormat="1" ht="15.75" customHeight="1" x14ac:dyDescent="0.25">
      <c r="C312" s="34" t="s">
        <v>1702</v>
      </c>
      <c r="D312" s="39">
        <v>498</v>
      </c>
      <c r="E312" s="45"/>
      <c r="F312" s="46"/>
      <c r="G312" s="46"/>
      <c r="I312" s="3"/>
    </row>
    <row r="313" spans="3:9" s="1" customFormat="1" ht="15.75" customHeight="1" x14ac:dyDescent="0.25">
      <c r="C313" s="34" t="s">
        <v>1703</v>
      </c>
      <c r="D313" s="39">
        <v>1008</v>
      </c>
      <c r="E313" s="45"/>
      <c r="F313" s="46"/>
      <c r="G313" s="46"/>
      <c r="I313" s="3"/>
    </row>
    <row r="314" spans="3:9" s="1" customFormat="1" ht="15.75" customHeight="1" x14ac:dyDescent="0.25">
      <c r="C314" s="34" t="s">
        <v>1704</v>
      </c>
      <c r="D314" s="39">
        <v>770</v>
      </c>
      <c r="E314" s="45"/>
      <c r="F314" s="46"/>
      <c r="G314" s="46"/>
      <c r="I314" s="3"/>
    </row>
    <row r="315" spans="3:9" s="1" customFormat="1" ht="15.75" customHeight="1" x14ac:dyDescent="0.25">
      <c r="C315" s="34" t="s">
        <v>1705</v>
      </c>
      <c r="D315" s="39">
        <v>865</v>
      </c>
      <c r="E315" s="45"/>
      <c r="F315" s="46"/>
      <c r="G315" s="46"/>
      <c r="I315" s="3"/>
    </row>
    <row r="316" spans="3:9" s="1" customFormat="1" ht="15.75" customHeight="1" x14ac:dyDescent="0.25">
      <c r="C316" s="34" t="s">
        <v>1706</v>
      </c>
      <c r="D316" s="39">
        <v>811</v>
      </c>
      <c r="E316" s="45"/>
      <c r="F316" s="46"/>
      <c r="G316" s="46"/>
      <c r="I316" s="3"/>
    </row>
    <row r="317" spans="3:9" s="1" customFormat="1" ht="15.75" customHeight="1" x14ac:dyDescent="0.25">
      <c r="C317" s="34" t="s">
        <v>1707</v>
      </c>
      <c r="D317" s="39">
        <v>356</v>
      </c>
      <c r="E317" s="45"/>
      <c r="F317" s="46"/>
      <c r="G317" s="46"/>
      <c r="I317" s="3"/>
    </row>
    <row r="318" spans="3:9" s="1" customFormat="1" ht="15.75" customHeight="1" x14ac:dyDescent="0.25">
      <c r="C318" s="34" t="s">
        <v>1708</v>
      </c>
      <c r="D318" s="39">
        <v>540</v>
      </c>
      <c r="E318" s="45"/>
      <c r="F318" s="46"/>
      <c r="G318" s="46"/>
      <c r="I318" s="3"/>
    </row>
    <row r="319" spans="3:9" s="1" customFormat="1" ht="15.75" customHeight="1" x14ac:dyDescent="0.25">
      <c r="C319" s="34" t="s">
        <v>1709</v>
      </c>
      <c r="D319" s="39">
        <v>1205</v>
      </c>
      <c r="E319" s="45"/>
      <c r="F319" s="46"/>
      <c r="G319" s="46"/>
      <c r="I319" s="3"/>
    </row>
    <row r="320" spans="3:9" s="1" customFormat="1" ht="15.75" customHeight="1" x14ac:dyDescent="0.25">
      <c r="C320" s="34" t="s">
        <v>1710</v>
      </c>
      <c r="D320" s="39">
        <v>1998</v>
      </c>
      <c r="E320" s="45"/>
      <c r="F320" s="46"/>
      <c r="G320" s="46"/>
      <c r="I320" s="3"/>
    </row>
    <row r="321" spans="3:9" s="1" customFormat="1" ht="15.75" customHeight="1" x14ac:dyDescent="0.25">
      <c r="C321" s="34" t="s">
        <v>1711</v>
      </c>
      <c r="D321" s="39">
        <v>1970</v>
      </c>
      <c r="E321" s="45"/>
      <c r="F321" s="46"/>
      <c r="G321" s="46"/>
      <c r="I321" s="3"/>
    </row>
    <row r="322" spans="3:9" s="1" customFormat="1" ht="15.75" customHeight="1" x14ac:dyDescent="0.25">
      <c r="C322" s="34" t="s">
        <v>1712</v>
      </c>
      <c r="D322" s="39">
        <v>387</v>
      </c>
      <c r="E322" s="45"/>
      <c r="F322" s="46"/>
      <c r="G322" s="46"/>
      <c r="I322" s="3"/>
    </row>
    <row r="323" spans="3:9" s="1" customFormat="1" ht="15.75" customHeight="1" x14ac:dyDescent="0.25">
      <c r="C323" s="34" t="s">
        <v>1713</v>
      </c>
      <c r="D323" s="39">
        <v>1234</v>
      </c>
      <c r="E323" s="45"/>
      <c r="F323" s="46"/>
      <c r="G323" s="46"/>
      <c r="I323" s="3"/>
    </row>
    <row r="324" spans="3:9" s="1" customFormat="1" ht="15.75" customHeight="1" x14ac:dyDescent="0.25">
      <c r="C324" s="34" t="s">
        <v>1714</v>
      </c>
      <c r="D324" s="39">
        <v>948</v>
      </c>
      <c r="E324" s="45"/>
      <c r="F324" s="46"/>
      <c r="G324" s="46"/>
      <c r="I324" s="3"/>
    </row>
    <row r="325" spans="3:9" s="1" customFormat="1" ht="15.75" customHeight="1" x14ac:dyDescent="0.25">
      <c r="C325" s="34" t="s">
        <v>1715</v>
      </c>
      <c r="D325" s="39">
        <v>2018</v>
      </c>
      <c r="E325" s="45"/>
      <c r="F325" s="46"/>
      <c r="G325" s="46"/>
      <c r="I325" s="3"/>
    </row>
    <row r="326" spans="3:9" s="1" customFormat="1" ht="15.75" customHeight="1" x14ac:dyDescent="0.25">
      <c r="C326" s="34" t="s">
        <v>83</v>
      </c>
      <c r="D326" s="39">
        <v>495</v>
      </c>
      <c r="E326" s="45"/>
      <c r="F326" s="46"/>
      <c r="G326" s="46"/>
      <c r="I326" s="3"/>
    </row>
    <row r="327" spans="3:9" s="1" customFormat="1" ht="15.75" customHeight="1" x14ac:dyDescent="0.25">
      <c r="C327" s="34" t="s">
        <v>1716</v>
      </c>
      <c r="D327" s="39">
        <v>5459</v>
      </c>
      <c r="E327" s="45"/>
      <c r="F327" s="46"/>
      <c r="G327" s="46"/>
      <c r="I327" s="3"/>
    </row>
    <row r="328" spans="3:9" s="1" customFormat="1" ht="15.75" customHeight="1" x14ac:dyDescent="0.25">
      <c r="C328" s="34" t="s">
        <v>832</v>
      </c>
      <c r="D328" s="39">
        <v>107</v>
      </c>
      <c r="E328" s="45"/>
      <c r="F328" s="46"/>
      <c r="G328" s="46"/>
      <c r="I328" s="3"/>
    </row>
    <row r="329" spans="3:9" s="1" customFormat="1" ht="15.75" customHeight="1" x14ac:dyDescent="0.25">
      <c r="C329" s="34" t="s">
        <v>605</v>
      </c>
      <c r="D329" s="39">
        <v>599</v>
      </c>
      <c r="E329" s="45"/>
      <c r="F329" s="46"/>
      <c r="G329" s="46"/>
      <c r="I329" s="3"/>
    </row>
    <row r="330" spans="3:9" s="1" customFormat="1" ht="15.75" customHeight="1" x14ac:dyDescent="0.25">
      <c r="C330" s="34" t="s">
        <v>951</v>
      </c>
      <c r="D330" s="39">
        <v>870</v>
      </c>
      <c r="E330" s="45"/>
      <c r="F330" s="46"/>
      <c r="G330" s="46"/>
      <c r="I330" s="3"/>
    </row>
    <row r="331" spans="3:9" s="1" customFormat="1" ht="15.75" customHeight="1" x14ac:dyDescent="0.25">
      <c r="C331" s="34" t="s">
        <v>898</v>
      </c>
      <c r="D331" s="39">
        <v>264</v>
      </c>
      <c r="E331" s="45"/>
      <c r="F331" s="46"/>
      <c r="G331" s="46"/>
      <c r="I331" s="3"/>
    </row>
    <row r="332" spans="3:9" s="1" customFormat="1" ht="15.75" customHeight="1" x14ac:dyDescent="0.25">
      <c r="C332" s="34" t="s">
        <v>837</v>
      </c>
      <c r="D332" s="39">
        <v>997</v>
      </c>
      <c r="E332" s="45"/>
      <c r="F332" s="46"/>
      <c r="G332" s="46"/>
      <c r="I332" s="3"/>
    </row>
    <row r="333" spans="3:9" s="1" customFormat="1" ht="15.75" customHeight="1" x14ac:dyDescent="0.25">
      <c r="C333" s="34" t="s">
        <v>11</v>
      </c>
      <c r="D333" s="39">
        <v>2276</v>
      </c>
      <c r="E333" s="45"/>
      <c r="F333" s="46"/>
      <c r="G333" s="46"/>
      <c r="I333" s="3"/>
    </row>
    <row r="334" spans="3:9" s="1" customFormat="1" ht="15.75" customHeight="1" x14ac:dyDescent="0.25">
      <c r="C334" s="34" t="s">
        <v>1717</v>
      </c>
      <c r="D334" s="39">
        <v>935</v>
      </c>
      <c r="E334" s="45"/>
      <c r="F334" s="46"/>
      <c r="G334" s="46"/>
      <c r="I334" s="3"/>
    </row>
    <row r="335" spans="3:9" s="1" customFormat="1" ht="15.75" customHeight="1" x14ac:dyDescent="0.25">
      <c r="C335" s="34" t="s">
        <v>14</v>
      </c>
      <c r="D335" s="39">
        <v>974</v>
      </c>
      <c r="E335" s="45"/>
      <c r="F335" s="46"/>
      <c r="G335" s="46"/>
      <c r="I335" s="3"/>
    </row>
    <row r="336" spans="3:9" s="1" customFormat="1" ht="15.75" customHeight="1" x14ac:dyDescent="0.25">
      <c r="C336" s="34" t="s">
        <v>803</v>
      </c>
      <c r="D336" s="39">
        <v>713</v>
      </c>
      <c r="E336" s="45"/>
      <c r="F336" s="46"/>
      <c r="G336" s="46"/>
      <c r="I336" s="3"/>
    </row>
    <row r="337" spans="1:13" s="1" customFormat="1" ht="15.75" customHeight="1" x14ac:dyDescent="0.25">
      <c r="C337" s="34" t="s">
        <v>503</v>
      </c>
      <c r="D337" s="39">
        <v>1209</v>
      </c>
      <c r="E337" s="45"/>
      <c r="F337" s="46"/>
      <c r="G337" s="46"/>
      <c r="I337" s="3"/>
    </row>
    <row r="338" spans="1:13" s="1" customFormat="1" ht="15.75" customHeight="1" x14ac:dyDescent="0.25">
      <c r="C338" s="34" t="s">
        <v>822</v>
      </c>
      <c r="D338" s="39">
        <v>1434</v>
      </c>
      <c r="E338" s="45"/>
      <c r="F338" s="46"/>
      <c r="G338" s="46"/>
      <c r="I338" s="3"/>
    </row>
    <row r="339" spans="1:13" s="1" customFormat="1" ht="15.75" customHeight="1" x14ac:dyDescent="0.25">
      <c r="C339" s="34" t="s">
        <v>16</v>
      </c>
      <c r="D339" s="39">
        <v>1459</v>
      </c>
      <c r="E339" s="45"/>
      <c r="F339" s="46"/>
      <c r="G339" s="46"/>
      <c r="I339" s="3"/>
    </row>
    <row r="340" spans="1:13" s="1" customFormat="1" ht="15.75" customHeight="1" x14ac:dyDescent="0.25">
      <c r="C340" s="34" t="s">
        <v>1718</v>
      </c>
      <c r="D340" s="39">
        <v>922</v>
      </c>
      <c r="E340" s="45"/>
      <c r="F340" s="46"/>
      <c r="G340" s="46"/>
      <c r="I340" s="3"/>
    </row>
    <row r="341" spans="1:13" s="1" customFormat="1" ht="15.75" customHeight="1" x14ac:dyDescent="0.25">
      <c r="C341" s="34" t="s">
        <v>1719</v>
      </c>
      <c r="D341" s="39">
        <v>359</v>
      </c>
      <c r="E341" s="45"/>
      <c r="F341" s="46"/>
      <c r="G341" s="46"/>
      <c r="I341" s="3"/>
    </row>
    <row r="342" spans="1:13" s="1" customFormat="1" ht="15.75" customHeight="1" x14ac:dyDescent="0.25">
      <c r="C342" s="34" t="s">
        <v>1720</v>
      </c>
      <c r="D342" s="39">
        <v>572</v>
      </c>
      <c r="E342" s="45"/>
      <c r="F342" s="46"/>
      <c r="G342" s="46"/>
      <c r="I342" s="3"/>
    </row>
    <row r="343" spans="1:13" s="1" customFormat="1" ht="15.75" customHeight="1" x14ac:dyDescent="0.25">
      <c r="C343" s="34" t="s">
        <v>1721</v>
      </c>
      <c r="D343" s="39">
        <v>2031</v>
      </c>
      <c r="E343" s="45"/>
      <c r="F343" s="46"/>
      <c r="G343" s="46"/>
      <c r="I343" s="3"/>
    </row>
    <row r="344" spans="1:13" s="1" customFormat="1" ht="15.75" customHeight="1" x14ac:dyDescent="0.25">
      <c r="C344" s="34" t="s">
        <v>1722</v>
      </c>
      <c r="D344" s="39">
        <v>1099</v>
      </c>
      <c r="E344" s="45"/>
      <c r="F344" s="47"/>
      <c r="G344" s="46"/>
      <c r="I344" s="3"/>
    </row>
    <row r="345" spans="1:13" s="1" customFormat="1" ht="15.75" customHeight="1" x14ac:dyDescent="0.25">
      <c r="C345" s="55" t="s">
        <v>1723</v>
      </c>
      <c r="D345" s="39">
        <v>1982</v>
      </c>
      <c r="E345" s="45"/>
      <c r="F345" s="46"/>
      <c r="G345" s="46"/>
      <c r="I345" s="3"/>
    </row>
    <row r="346" spans="1:13" s="1" customFormat="1" ht="15.75" customHeight="1" x14ac:dyDescent="0.25">
      <c r="C346" s="20"/>
      <c r="D346" s="17"/>
      <c r="E346" s="45"/>
      <c r="F346" s="46"/>
      <c r="G346" s="46"/>
    </row>
    <row r="347" spans="1:13" s="1" customFormat="1" ht="15" customHeight="1" x14ac:dyDescent="0.25">
      <c r="C347" s="9"/>
      <c r="D347" s="6"/>
      <c r="E347" s="45"/>
      <c r="F347" s="46"/>
      <c r="G347" s="46"/>
    </row>
    <row r="348" spans="1:13" ht="15.75" customHeight="1" x14ac:dyDescent="0.25">
      <c r="A348" s="1"/>
      <c r="B348" s="1"/>
      <c r="C348" s="21" t="s">
        <v>2600</v>
      </c>
      <c r="E348" s="45"/>
      <c r="F348" s="46"/>
      <c r="G348" s="46"/>
      <c r="I348" s="1"/>
      <c r="J348" s="1"/>
      <c r="K348" s="1"/>
      <c r="L348" s="1"/>
      <c r="M348" s="1"/>
    </row>
    <row r="349" spans="1:13" ht="15.75" customHeight="1" x14ac:dyDescent="0.25">
      <c r="A349" s="1"/>
      <c r="B349" s="1"/>
      <c r="C349" s="69" t="s">
        <v>2605</v>
      </c>
      <c r="E349" s="45"/>
      <c r="F349" s="46"/>
      <c r="G349" s="46"/>
      <c r="I349" s="1"/>
      <c r="J349" s="1"/>
      <c r="K349" s="1"/>
      <c r="L349" s="1"/>
      <c r="M349" s="1"/>
    </row>
    <row r="350" spans="1:13" ht="15.75" customHeight="1" x14ac:dyDescent="0.25">
      <c r="A350" s="1"/>
      <c r="I350" s="1"/>
      <c r="J350" s="1"/>
      <c r="K350" s="1"/>
      <c r="L350" s="1"/>
      <c r="M350" s="1"/>
    </row>
    <row r="351" spans="1:13" ht="15.75" customHeight="1" x14ac:dyDescent="0.25">
      <c r="I351" s="1"/>
      <c r="J351" s="1"/>
      <c r="K351" s="1"/>
      <c r="L351" s="1"/>
      <c r="M351" s="1"/>
    </row>
    <row r="352" spans="1:13" ht="15.75" customHeight="1" x14ac:dyDescent="0.25">
      <c r="I352" s="1"/>
      <c r="J352" s="1"/>
      <c r="K352" s="1"/>
      <c r="L352" s="1"/>
      <c r="M352" s="1"/>
    </row>
    <row r="353" spans="9:13" ht="15.75" customHeight="1" x14ac:dyDescent="0.25">
      <c r="I353" s="1"/>
      <c r="J353" s="1"/>
      <c r="K353" s="1"/>
      <c r="L353" s="1"/>
      <c r="M353" s="1"/>
    </row>
    <row r="354" spans="9:13" ht="15.75" customHeight="1" x14ac:dyDescent="0.25">
      <c r="I354" s="1"/>
      <c r="J354" s="1"/>
      <c r="K354" s="1"/>
      <c r="L354" s="1"/>
      <c r="M354" s="1"/>
    </row>
    <row r="355" spans="9:13" ht="15.75" customHeight="1" x14ac:dyDescent="0.25">
      <c r="I355" s="1"/>
      <c r="J355" s="1"/>
      <c r="K355" s="1"/>
      <c r="L355" s="1"/>
      <c r="M355" s="1"/>
    </row>
    <row r="356" spans="9:13" ht="15.75" customHeight="1" x14ac:dyDescent="0.25">
      <c r="I356" s="1"/>
      <c r="J356" s="1"/>
      <c r="K356" s="1"/>
      <c r="L356" s="1"/>
      <c r="M356" s="1"/>
    </row>
    <row r="357" spans="9:13" ht="15.75" customHeight="1" x14ac:dyDescent="0.25">
      <c r="I357" s="1"/>
      <c r="J357" s="1"/>
      <c r="K357" s="1"/>
      <c r="L357" s="1"/>
      <c r="M357" s="1"/>
    </row>
    <row r="358" spans="9:13" ht="15.75" customHeight="1" x14ac:dyDescent="0.25">
      <c r="I358" s="1"/>
      <c r="J358" s="1"/>
      <c r="K358" s="1"/>
      <c r="L358" s="1"/>
      <c r="M358" s="1"/>
    </row>
    <row r="359" spans="9:13" ht="15.75" customHeight="1" x14ac:dyDescent="0.25">
      <c r="I359" s="1"/>
      <c r="J359" s="1"/>
      <c r="K359" s="1"/>
      <c r="L359" s="1"/>
      <c r="M359" s="1"/>
    </row>
  </sheetData>
  <sortState xmlns:xlrd2="http://schemas.microsoft.com/office/spreadsheetml/2017/richdata2" ref="A7:N345">
    <sortCondition ref="A7:A345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8" orientation="portrait" useFirstPageNumber="1" r:id="rId1"/>
  <headerFooter differentOddEven="1">
    <oddHeader>&amp;L&amp;"Arial,Bold Italic"&amp;10Catanduanes&amp;R&amp;"Arial,Bold Italic"&amp;10 2020 Census of Population and Housing</oddHeader>
    <oddFooter>&amp;L&amp;"Arial,Bold"&amp;10&amp;P&amp;R&amp;"Arial,Bold Italic"&amp;10Philippine Statistics Authority</oddFooter>
    <evenHeader xml:space="preserve">&amp;L&amp;"Arial,Bold Italic"&amp;10 2020 Census of Population and Housing&amp;R&amp;"Arial,Bold Italic"&amp;10Catanduanes </evenHeader>
    <evenFooter>&amp;L&amp;"Arial,Bold Italic"&amp;10Philippine Statistics Authority&amp;R&amp;"Arial,Bold"&amp;10&amp;P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24"/>
  <sheetViews>
    <sheetView view="pageBreakPreview" zoomScaleSheetLayoutView="100" workbookViewId="0">
      <selection activeCell="B1" sqref="A1:B1048576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6" customWidth="1"/>
    <col min="5" max="5" width="9.140625" style="12"/>
    <col min="6" max="6" width="24.140625" style="48" customWidth="1"/>
    <col min="7" max="7" width="19.140625" style="48" bestFit="1" customWidth="1"/>
    <col min="8" max="9" width="9.140625" style="2"/>
    <col min="10" max="10" width="32.7109375" style="2" customWidth="1"/>
    <col min="11" max="16384" width="9.140625" style="2"/>
  </cols>
  <sheetData>
    <row r="1" spans="1:14" s="1" customFormat="1" ht="15.75" customHeight="1" x14ac:dyDescent="0.25">
      <c r="C1" s="74" t="s">
        <v>2603</v>
      </c>
      <c r="D1" s="74"/>
      <c r="E1" s="3"/>
      <c r="G1" s="46"/>
    </row>
    <row r="2" spans="1:14" s="1" customFormat="1" ht="15.75" customHeight="1" x14ac:dyDescent="0.25">
      <c r="C2" s="74" t="s">
        <v>2604</v>
      </c>
      <c r="D2" s="74"/>
      <c r="E2" s="3"/>
      <c r="F2" s="46"/>
      <c r="G2" s="46"/>
    </row>
    <row r="3" spans="1:14" s="1" customFormat="1" ht="15.75" customHeight="1" thickBot="1" x14ac:dyDescent="0.3">
      <c r="E3" s="3"/>
      <c r="F3" s="46"/>
      <c r="G3" s="46"/>
    </row>
    <row r="4" spans="1:14" s="1" customFormat="1" ht="15.75" customHeight="1" thickTop="1" x14ac:dyDescent="0.25">
      <c r="C4" s="43" t="s">
        <v>2599</v>
      </c>
      <c r="D4" s="70" t="s">
        <v>2602</v>
      </c>
      <c r="E4" s="3"/>
      <c r="F4" s="46"/>
      <c r="G4" s="46"/>
    </row>
    <row r="5" spans="1:14" s="1" customFormat="1" ht="15.75" customHeight="1" thickBot="1" x14ac:dyDescent="0.3">
      <c r="C5" s="44" t="s">
        <v>0</v>
      </c>
      <c r="D5" s="71" t="s">
        <v>1</v>
      </c>
      <c r="E5" s="3"/>
      <c r="F5" s="46"/>
      <c r="G5" s="46"/>
    </row>
    <row r="6" spans="1:14" s="1" customFormat="1" ht="15.75" customHeight="1" thickTop="1" x14ac:dyDescent="0.25">
      <c r="D6" s="6"/>
      <c r="E6" s="3"/>
      <c r="F6" s="46"/>
      <c r="G6" s="46"/>
    </row>
    <row r="7" spans="1:14" s="3" customFormat="1" ht="15.75" customHeight="1" x14ac:dyDescent="0.25">
      <c r="A7" s="1"/>
      <c r="B7" s="1"/>
      <c r="C7" s="35" t="s">
        <v>2456</v>
      </c>
      <c r="D7" s="38">
        <f>+D9+D52+D79+D113+D129+D167+D206+D230+D252+D274+D302+D334+D363+D394+D407+D433+D453+D490+D518+D541+D565</f>
        <v>908920</v>
      </c>
      <c r="E7" s="45"/>
      <c r="F7" s="46"/>
      <c r="G7" s="46"/>
      <c r="N7" s="38"/>
    </row>
    <row r="8" spans="1:14" s="1" customFormat="1" ht="15.75" customHeight="1" x14ac:dyDescent="0.25">
      <c r="C8" s="35"/>
      <c r="D8" s="39"/>
      <c r="E8" s="45"/>
      <c r="F8" s="46"/>
      <c r="G8" s="46"/>
      <c r="I8" s="3"/>
      <c r="J8" s="3"/>
      <c r="K8" s="3"/>
      <c r="L8" s="3"/>
      <c r="M8" s="3"/>
      <c r="N8" s="39"/>
    </row>
    <row r="9" spans="1:14" s="3" customFormat="1" ht="15.75" customHeight="1" x14ac:dyDescent="0.25">
      <c r="A9" s="1"/>
      <c r="B9" s="1"/>
      <c r="C9" s="35" t="s">
        <v>2457</v>
      </c>
      <c r="D9" s="38">
        <f>SUM(D10:D50)</f>
        <v>88351</v>
      </c>
      <c r="E9" s="45"/>
      <c r="F9" s="46"/>
      <c r="G9" s="46"/>
      <c r="J9" s="1"/>
      <c r="K9" s="1"/>
      <c r="L9" s="1"/>
      <c r="M9" s="1"/>
      <c r="N9" s="38"/>
    </row>
    <row r="10" spans="1:14" s="1" customFormat="1" ht="15.75" customHeight="1" x14ac:dyDescent="0.25">
      <c r="C10" s="36" t="s">
        <v>1724</v>
      </c>
      <c r="D10" s="39">
        <v>4632</v>
      </c>
      <c r="E10" s="45"/>
      <c r="F10" s="46"/>
      <c r="G10" s="46"/>
      <c r="I10" s="3"/>
      <c r="J10" s="3"/>
      <c r="K10" s="3"/>
      <c r="L10" s="3"/>
      <c r="M10" s="3"/>
      <c r="N10" s="39"/>
    </row>
    <row r="11" spans="1:14" s="1" customFormat="1" ht="15.75" customHeight="1" x14ac:dyDescent="0.25">
      <c r="C11" s="36" t="s">
        <v>1725</v>
      </c>
      <c r="D11" s="39">
        <v>827</v>
      </c>
      <c r="E11" s="45"/>
      <c r="F11" s="46"/>
      <c r="G11" s="46"/>
      <c r="I11" s="3"/>
      <c r="N11" s="39"/>
    </row>
    <row r="12" spans="1:14" s="1" customFormat="1" ht="15.75" customHeight="1" x14ac:dyDescent="0.25">
      <c r="C12" s="34" t="s">
        <v>2614</v>
      </c>
      <c r="D12" s="39">
        <v>2059</v>
      </c>
      <c r="E12" s="45"/>
      <c r="F12" s="46"/>
      <c r="G12" s="46"/>
      <c r="I12" s="3"/>
      <c r="N12" s="39"/>
    </row>
    <row r="13" spans="1:14" s="1" customFormat="1" ht="15.75" customHeight="1" x14ac:dyDescent="0.25">
      <c r="C13" s="36" t="s">
        <v>1726</v>
      </c>
      <c r="D13" s="39">
        <v>2841</v>
      </c>
      <c r="E13" s="45"/>
      <c r="F13" s="46"/>
      <c r="G13" s="46"/>
      <c r="I13" s="3"/>
      <c r="N13" s="39"/>
    </row>
    <row r="14" spans="1:14" s="1" customFormat="1" ht="15.75" customHeight="1" x14ac:dyDescent="0.25">
      <c r="C14" s="36" t="s">
        <v>1727</v>
      </c>
      <c r="D14" s="39">
        <v>757</v>
      </c>
      <c r="E14" s="45"/>
      <c r="F14" s="46"/>
      <c r="G14" s="46"/>
      <c r="I14" s="3"/>
      <c r="N14" s="39"/>
    </row>
    <row r="15" spans="1:14" s="1" customFormat="1" ht="15.75" customHeight="1" x14ac:dyDescent="0.25">
      <c r="C15" s="36" t="s">
        <v>46</v>
      </c>
      <c r="D15" s="39">
        <v>1661</v>
      </c>
      <c r="E15" s="45"/>
      <c r="F15" s="46"/>
      <c r="G15" s="46"/>
      <c r="I15" s="3"/>
      <c r="N15" s="39"/>
    </row>
    <row r="16" spans="1:14" s="1" customFormat="1" ht="15.75" customHeight="1" x14ac:dyDescent="0.25">
      <c r="C16" s="36" t="s">
        <v>159</v>
      </c>
      <c r="D16" s="39">
        <v>2915</v>
      </c>
      <c r="E16" s="45"/>
      <c r="F16" s="46"/>
      <c r="G16" s="46"/>
      <c r="I16" s="3"/>
      <c r="N16" s="39"/>
    </row>
    <row r="17" spans="3:14" s="1" customFormat="1" ht="15.75" customHeight="1" x14ac:dyDescent="0.25">
      <c r="C17" s="36" t="s">
        <v>1728</v>
      </c>
      <c r="D17" s="39">
        <v>1220</v>
      </c>
      <c r="E17" s="45"/>
      <c r="F17" s="46"/>
      <c r="G17" s="46"/>
      <c r="I17" s="3"/>
      <c r="N17" s="39"/>
    </row>
    <row r="18" spans="3:14" s="1" customFormat="1" ht="15.75" customHeight="1" x14ac:dyDescent="0.25">
      <c r="C18" s="36" t="s">
        <v>1729</v>
      </c>
      <c r="D18" s="39">
        <v>1266</v>
      </c>
      <c r="E18" s="45"/>
      <c r="F18" s="46"/>
      <c r="G18" s="46"/>
      <c r="I18" s="3"/>
      <c r="N18" s="39"/>
    </row>
    <row r="19" spans="3:14" s="1" customFormat="1" ht="15.75" customHeight="1" x14ac:dyDescent="0.25">
      <c r="C19" s="36" t="s">
        <v>1730</v>
      </c>
      <c r="D19" s="39">
        <v>1527</v>
      </c>
      <c r="E19" s="45"/>
      <c r="F19" s="46"/>
      <c r="G19" s="46"/>
      <c r="I19" s="3"/>
      <c r="N19" s="39"/>
    </row>
    <row r="20" spans="3:14" s="1" customFormat="1" ht="15.75" customHeight="1" x14ac:dyDescent="0.25">
      <c r="C20" s="36" t="s">
        <v>1731</v>
      </c>
      <c r="D20" s="39">
        <v>2649</v>
      </c>
      <c r="E20" s="45"/>
      <c r="F20" s="46"/>
      <c r="G20" s="46"/>
      <c r="I20" s="3"/>
      <c r="N20" s="39"/>
    </row>
    <row r="21" spans="3:14" s="1" customFormat="1" ht="15.75" customHeight="1" x14ac:dyDescent="0.25">
      <c r="C21" s="36" t="s">
        <v>20</v>
      </c>
      <c r="D21" s="39">
        <v>951</v>
      </c>
      <c r="E21" s="45"/>
      <c r="F21" s="46"/>
      <c r="G21" s="46"/>
      <c r="I21" s="3"/>
      <c r="N21" s="39"/>
    </row>
    <row r="22" spans="3:14" s="1" customFormat="1" ht="15.75" customHeight="1" x14ac:dyDescent="0.25">
      <c r="C22" s="36" t="s">
        <v>117</v>
      </c>
      <c r="D22" s="39">
        <v>1703</v>
      </c>
      <c r="E22" s="45"/>
      <c r="F22" s="46"/>
      <c r="G22" s="46"/>
      <c r="I22" s="3"/>
      <c r="N22" s="39"/>
    </row>
    <row r="23" spans="3:14" s="1" customFormat="1" ht="15.75" customHeight="1" x14ac:dyDescent="0.25">
      <c r="C23" s="36" t="s">
        <v>1732</v>
      </c>
      <c r="D23" s="39">
        <v>1550</v>
      </c>
      <c r="E23" s="45"/>
      <c r="F23" s="46"/>
      <c r="G23" s="46"/>
      <c r="I23" s="3"/>
      <c r="N23" s="39"/>
    </row>
    <row r="24" spans="3:14" s="1" customFormat="1" ht="15.75" customHeight="1" x14ac:dyDescent="0.25">
      <c r="C24" s="36" t="s">
        <v>1733</v>
      </c>
      <c r="D24" s="39">
        <v>2055</v>
      </c>
      <c r="E24" s="45"/>
      <c r="F24" s="46"/>
      <c r="G24" s="46"/>
      <c r="I24" s="3"/>
      <c r="N24" s="39"/>
    </row>
    <row r="25" spans="3:14" s="1" customFormat="1" ht="15.75" customHeight="1" x14ac:dyDescent="0.25">
      <c r="C25" s="36" t="s">
        <v>1734</v>
      </c>
      <c r="D25" s="39">
        <v>2740</v>
      </c>
      <c r="E25" s="45"/>
      <c r="F25" s="46"/>
      <c r="G25" s="46"/>
      <c r="I25" s="3"/>
      <c r="N25" s="39"/>
    </row>
    <row r="26" spans="3:14" s="1" customFormat="1" ht="15.75" customHeight="1" x14ac:dyDescent="0.25">
      <c r="C26" s="36" t="s">
        <v>1735</v>
      </c>
      <c r="D26" s="39">
        <v>1009</v>
      </c>
      <c r="E26" s="45"/>
      <c r="F26" s="46"/>
      <c r="G26" s="46"/>
      <c r="I26" s="3"/>
      <c r="N26" s="39"/>
    </row>
    <row r="27" spans="3:14" s="1" customFormat="1" ht="15.75" customHeight="1" x14ac:dyDescent="0.25">
      <c r="C27" s="36" t="s">
        <v>1736</v>
      </c>
      <c r="D27" s="39">
        <v>3186</v>
      </c>
      <c r="E27" s="45"/>
      <c r="F27" s="46"/>
      <c r="G27" s="46"/>
      <c r="I27" s="3"/>
      <c r="N27" s="39"/>
    </row>
    <row r="28" spans="3:14" s="1" customFormat="1" ht="15.75" customHeight="1" x14ac:dyDescent="0.25">
      <c r="C28" s="36" t="s">
        <v>1737</v>
      </c>
      <c r="D28" s="39">
        <v>1084</v>
      </c>
      <c r="E28" s="45"/>
      <c r="F28" s="46"/>
      <c r="G28" s="46"/>
      <c r="I28" s="3"/>
      <c r="N28" s="39"/>
    </row>
    <row r="29" spans="3:14" s="1" customFormat="1" ht="15.75" customHeight="1" x14ac:dyDescent="0.25">
      <c r="C29" s="36" t="s">
        <v>1738</v>
      </c>
      <c r="D29" s="39">
        <v>1840</v>
      </c>
      <c r="E29" s="45"/>
      <c r="F29" s="46"/>
      <c r="G29" s="46"/>
      <c r="I29" s="3"/>
      <c r="N29" s="39"/>
    </row>
    <row r="30" spans="3:14" s="1" customFormat="1" ht="15.75" customHeight="1" x14ac:dyDescent="0.25">
      <c r="C30" s="36" t="s">
        <v>1739</v>
      </c>
      <c r="D30" s="39">
        <v>1340</v>
      </c>
      <c r="E30" s="45"/>
      <c r="F30" s="46"/>
      <c r="G30" s="46"/>
      <c r="I30" s="3"/>
      <c r="N30" s="39"/>
    </row>
    <row r="31" spans="3:14" s="1" customFormat="1" ht="15.75" customHeight="1" x14ac:dyDescent="0.25">
      <c r="C31" s="36" t="s">
        <v>144</v>
      </c>
      <c r="D31" s="39">
        <v>1117</v>
      </c>
      <c r="E31" s="45"/>
      <c r="F31" s="46"/>
      <c r="G31" s="46"/>
      <c r="I31" s="3"/>
      <c r="N31" s="39"/>
    </row>
    <row r="32" spans="3:14" s="1" customFormat="1" ht="15.75" customHeight="1" x14ac:dyDescent="0.25">
      <c r="C32" s="36" t="s">
        <v>1740</v>
      </c>
      <c r="D32" s="39">
        <v>1337</v>
      </c>
      <c r="E32" s="45"/>
      <c r="F32" s="46"/>
      <c r="G32" s="46"/>
      <c r="I32" s="3"/>
      <c r="N32" s="39"/>
    </row>
    <row r="33" spans="3:14" s="1" customFormat="1" ht="15.75" customHeight="1" x14ac:dyDescent="0.25">
      <c r="C33" s="36" t="s">
        <v>1741</v>
      </c>
      <c r="D33" s="39">
        <v>2569</v>
      </c>
      <c r="E33" s="45"/>
      <c r="F33" s="46"/>
      <c r="G33" s="46"/>
      <c r="I33" s="3"/>
      <c r="N33" s="39"/>
    </row>
    <row r="34" spans="3:14" s="1" customFormat="1" ht="15.75" customHeight="1" x14ac:dyDescent="0.25">
      <c r="C34" s="36" t="s">
        <v>1742</v>
      </c>
      <c r="D34" s="39">
        <v>1639</v>
      </c>
      <c r="E34" s="45"/>
      <c r="F34" s="46"/>
      <c r="G34" s="46"/>
      <c r="I34" s="3"/>
      <c r="N34" s="39"/>
    </row>
    <row r="35" spans="3:14" s="1" customFormat="1" ht="15.75" customHeight="1" x14ac:dyDescent="0.25">
      <c r="C35" s="30" t="s">
        <v>2615</v>
      </c>
      <c r="D35" s="39">
        <v>1357</v>
      </c>
      <c r="E35" s="45"/>
      <c r="F35" s="46"/>
      <c r="G35" s="46"/>
      <c r="I35" s="3"/>
      <c r="N35" s="39"/>
    </row>
    <row r="36" spans="3:14" s="1" customFormat="1" ht="15.75" customHeight="1" x14ac:dyDescent="0.25">
      <c r="C36" s="36" t="s">
        <v>1743</v>
      </c>
      <c r="D36" s="39">
        <v>2005</v>
      </c>
      <c r="E36" s="45"/>
      <c r="F36" s="46"/>
      <c r="G36" s="46"/>
      <c r="I36" s="3"/>
      <c r="N36" s="39"/>
    </row>
    <row r="37" spans="3:14" s="1" customFormat="1" ht="15.75" customHeight="1" x14ac:dyDescent="0.25">
      <c r="C37" s="36" t="s">
        <v>1744</v>
      </c>
      <c r="D37" s="39">
        <v>979</v>
      </c>
      <c r="E37" s="45"/>
      <c r="F37" s="46"/>
      <c r="G37" s="46"/>
      <c r="I37" s="3"/>
      <c r="N37" s="39"/>
    </row>
    <row r="38" spans="3:14" s="1" customFormat="1" ht="15.75" customHeight="1" x14ac:dyDescent="0.25">
      <c r="C38" s="36" t="s">
        <v>161</v>
      </c>
      <c r="D38" s="39">
        <v>6464</v>
      </c>
      <c r="E38" s="45"/>
      <c r="F38" s="46"/>
      <c r="G38" s="46"/>
      <c r="I38" s="3"/>
      <c r="N38" s="39"/>
    </row>
    <row r="39" spans="3:14" s="1" customFormat="1" ht="15.75" customHeight="1" x14ac:dyDescent="0.25">
      <c r="C39" s="36" t="s">
        <v>1745</v>
      </c>
      <c r="D39" s="39">
        <v>939</v>
      </c>
      <c r="E39" s="45"/>
      <c r="F39" s="46"/>
      <c r="G39" s="46"/>
      <c r="I39" s="3"/>
      <c r="N39" s="39"/>
    </row>
    <row r="40" spans="3:14" s="1" customFormat="1" ht="15.75" customHeight="1" x14ac:dyDescent="0.25">
      <c r="C40" s="36" t="s">
        <v>2</v>
      </c>
      <c r="D40" s="39">
        <v>4090</v>
      </c>
      <c r="E40" s="45"/>
      <c r="F40" s="46"/>
      <c r="G40" s="46"/>
      <c r="I40" s="3"/>
      <c r="N40" s="39"/>
    </row>
    <row r="41" spans="3:14" s="1" customFormat="1" ht="15.75" customHeight="1" x14ac:dyDescent="0.25">
      <c r="C41" s="36" t="s">
        <v>1746</v>
      </c>
      <c r="D41" s="39">
        <v>8282</v>
      </c>
      <c r="E41" s="45"/>
      <c r="F41" s="46"/>
      <c r="G41" s="46"/>
      <c r="I41" s="3"/>
      <c r="N41" s="39"/>
    </row>
    <row r="42" spans="3:14" s="1" customFormat="1" ht="15.75" customHeight="1" x14ac:dyDescent="0.25">
      <c r="C42" s="36" t="s">
        <v>17</v>
      </c>
      <c r="D42" s="39">
        <v>1820</v>
      </c>
      <c r="E42" s="45"/>
      <c r="F42" s="46"/>
      <c r="G42" s="46"/>
      <c r="I42" s="3"/>
      <c r="N42" s="39"/>
    </row>
    <row r="43" spans="3:14" s="1" customFormat="1" ht="15.75" customHeight="1" x14ac:dyDescent="0.25">
      <c r="C43" s="36" t="s">
        <v>5</v>
      </c>
      <c r="D43" s="39">
        <v>1175</v>
      </c>
      <c r="E43" s="45"/>
      <c r="F43" s="46"/>
      <c r="G43" s="46"/>
      <c r="I43" s="3"/>
      <c r="N43" s="39"/>
    </row>
    <row r="44" spans="3:14" s="1" customFormat="1" ht="15.75" customHeight="1" x14ac:dyDescent="0.25">
      <c r="C44" s="36" t="s">
        <v>72</v>
      </c>
      <c r="D44" s="39">
        <v>1371</v>
      </c>
      <c r="E44" s="45"/>
      <c r="F44" s="46"/>
      <c r="G44" s="46"/>
      <c r="I44" s="3"/>
      <c r="N44" s="39"/>
    </row>
    <row r="45" spans="3:14" s="1" customFormat="1" ht="15.75" customHeight="1" x14ac:dyDescent="0.25">
      <c r="C45" s="36" t="s">
        <v>1747</v>
      </c>
      <c r="D45" s="39">
        <v>2784</v>
      </c>
      <c r="E45" s="45"/>
      <c r="F45" s="46"/>
      <c r="G45" s="46"/>
      <c r="I45" s="3"/>
      <c r="N45" s="39"/>
    </row>
    <row r="46" spans="3:14" s="1" customFormat="1" ht="15.75" customHeight="1" x14ac:dyDescent="0.25">
      <c r="C46" s="36" t="s">
        <v>110</v>
      </c>
      <c r="D46" s="39">
        <v>1555</v>
      </c>
      <c r="E46" s="45"/>
      <c r="F46" s="46"/>
      <c r="G46" s="46"/>
      <c r="I46" s="3"/>
      <c r="N46" s="39"/>
    </row>
    <row r="47" spans="3:14" s="1" customFormat="1" ht="15.75" customHeight="1" x14ac:dyDescent="0.25">
      <c r="C47" s="36" t="s">
        <v>1748</v>
      </c>
      <c r="D47" s="39">
        <v>1515</v>
      </c>
      <c r="E47" s="45"/>
      <c r="F47" s="46"/>
      <c r="G47" s="46"/>
      <c r="I47" s="3"/>
      <c r="N47" s="39"/>
    </row>
    <row r="48" spans="3:14" s="1" customFormat="1" ht="15.75" customHeight="1" x14ac:dyDescent="0.25">
      <c r="C48" s="36" t="s">
        <v>1749</v>
      </c>
      <c r="D48" s="39">
        <v>3131</v>
      </c>
      <c r="E48" s="45"/>
      <c r="F48" s="46"/>
      <c r="G48" s="46"/>
      <c r="I48" s="3"/>
      <c r="N48" s="39"/>
    </row>
    <row r="49" spans="1:14" s="1" customFormat="1" ht="15.75" customHeight="1" x14ac:dyDescent="0.25">
      <c r="C49" s="36" t="s">
        <v>245</v>
      </c>
      <c r="D49" s="39">
        <v>1736</v>
      </c>
      <c r="E49" s="45"/>
      <c r="F49" s="46"/>
      <c r="G49" s="46"/>
      <c r="I49" s="3"/>
      <c r="N49" s="39"/>
    </row>
    <row r="50" spans="1:14" s="1" customFormat="1" ht="15.75" customHeight="1" x14ac:dyDescent="0.25">
      <c r="C50" s="36" t="s">
        <v>1750</v>
      </c>
      <c r="D50" s="39">
        <v>2674</v>
      </c>
      <c r="E50" s="45"/>
      <c r="F50" s="46"/>
      <c r="G50" s="46"/>
      <c r="I50" s="3"/>
      <c r="N50" s="39"/>
    </row>
    <row r="51" spans="1:14" s="1" customFormat="1" ht="15.75" customHeight="1" x14ac:dyDescent="0.25">
      <c r="C51" s="36"/>
      <c r="D51" s="39"/>
      <c r="E51" s="45"/>
      <c r="F51" s="46"/>
      <c r="G51" s="46"/>
      <c r="I51" s="3"/>
      <c r="N51" s="39"/>
    </row>
    <row r="52" spans="1:14" s="3" customFormat="1" ht="15.75" customHeight="1" x14ac:dyDescent="0.25">
      <c r="A52" s="1"/>
      <c r="B52" s="1"/>
      <c r="C52" s="35" t="s">
        <v>2458</v>
      </c>
      <c r="D52" s="38">
        <f>SUM(D53:D76)</f>
        <v>28855</v>
      </c>
      <c r="E52" s="45"/>
      <c r="F52" s="46"/>
      <c r="G52" s="46"/>
      <c r="J52" s="1"/>
      <c r="K52" s="1"/>
      <c r="L52" s="1"/>
      <c r="M52" s="1"/>
      <c r="N52" s="38"/>
    </row>
    <row r="53" spans="1:14" s="1" customFormat="1" ht="15.75" customHeight="1" x14ac:dyDescent="0.25">
      <c r="C53" s="36" t="s">
        <v>1751</v>
      </c>
      <c r="D53" s="39">
        <v>528</v>
      </c>
      <c r="E53" s="45"/>
      <c r="F53" s="46"/>
      <c r="G53" s="46"/>
      <c r="I53" s="3"/>
      <c r="N53" s="39"/>
    </row>
    <row r="54" spans="1:14" s="1" customFormat="1" ht="15.75" customHeight="1" x14ac:dyDescent="0.25">
      <c r="C54" s="36" t="s">
        <v>1752</v>
      </c>
      <c r="D54" s="39">
        <v>384</v>
      </c>
      <c r="E54" s="45"/>
      <c r="F54" s="46"/>
      <c r="G54" s="46"/>
      <c r="I54" s="3"/>
      <c r="J54" s="3"/>
      <c r="K54" s="3"/>
      <c r="L54" s="3"/>
      <c r="M54" s="3"/>
      <c r="N54" s="39"/>
    </row>
    <row r="55" spans="1:14" s="1" customFormat="1" ht="15.75" customHeight="1" x14ac:dyDescent="0.25">
      <c r="C55" s="36" t="s">
        <v>1753</v>
      </c>
      <c r="D55" s="39">
        <v>893</v>
      </c>
      <c r="E55" s="45"/>
      <c r="F55" s="46"/>
      <c r="G55" s="46"/>
      <c r="I55" s="3"/>
      <c r="N55" s="39"/>
    </row>
    <row r="56" spans="1:14" s="1" customFormat="1" ht="15.75" customHeight="1" x14ac:dyDescent="0.25">
      <c r="C56" s="36" t="s">
        <v>1754</v>
      </c>
      <c r="D56" s="39">
        <v>1406</v>
      </c>
      <c r="E56" s="45"/>
      <c r="F56" s="46"/>
      <c r="G56" s="46"/>
      <c r="I56" s="3"/>
      <c r="N56" s="39"/>
    </row>
    <row r="57" spans="1:14" s="1" customFormat="1" ht="15.75" customHeight="1" x14ac:dyDescent="0.25">
      <c r="C57" s="36" t="s">
        <v>1755</v>
      </c>
      <c r="D57" s="39">
        <v>1189</v>
      </c>
      <c r="E57" s="45"/>
      <c r="F57" s="46"/>
      <c r="G57" s="46"/>
      <c r="I57" s="3"/>
      <c r="N57" s="39"/>
    </row>
    <row r="58" spans="1:14" s="1" customFormat="1" ht="15.75" customHeight="1" x14ac:dyDescent="0.25">
      <c r="C58" s="36" t="s">
        <v>1756</v>
      </c>
      <c r="D58" s="39">
        <v>1580</v>
      </c>
      <c r="E58" s="45"/>
      <c r="F58" s="46"/>
      <c r="G58" s="46"/>
      <c r="I58" s="3"/>
      <c r="N58" s="39"/>
    </row>
    <row r="59" spans="1:14" s="1" customFormat="1" ht="15.75" customHeight="1" x14ac:dyDescent="0.25">
      <c r="C59" s="36" t="s">
        <v>1757</v>
      </c>
      <c r="D59" s="39">
        <v>836</v>
      </c>
      <c r="E59" s="45"/>
      <c r="F59" s="46"/>
      <c r="G59" s="46"/>
      <c r="I59" s="3"/>
      <c r="N59" s="39"/>
    </row>
    <row r="60" spans="1:14" s="1" customFormat="1" ht="15.75" customHeight="1" x14ac:dyDescent="0.25">
      <c r="C60" s="36" t="s">
        <v>1758</v>
      </c>
      <c r="D60" s="39">
        <v>578</v>
      </c>
      <c r="E60" s="45"/>
      <c r="F60" s="46"/>
      <c r="G60" s="46"/>
      <c r="I60" s="3"/>
      <c r="N60" s="39"/>
    </row>
    <row r="61" spans="1:14" s="1" customFormat="1" ht="15.75" customHeight="1" x14ac:dyDescent="0.25">
      <c r="C61" s="36" t="s">
        <v>1759</v>
      </c>
      <c r="D61" s="39">
        <v>1056</v>
      </c>
      <c r="E61" s="45"/>
      <c r="F61" s="46"/>
      <c r="G61" s="46"/>
      <c r="I61" s="3"/>
      <c r="N61" s="39"/>
    </row>
    <row r="62" spans="1:14" s="1" customFormat="1" ht="15.75" customHeight="1" x14ac:dyDescent="0.25">
      <c r="C62" s="36" t="s">
        <v>1442</v>
      </c>
      <c r="D62" s="39">
        <v>645</v>
      </c>
      <c r="E62" s="45"/>
      <c r="F62" s="46"/>
      <c r="G62" s="46"/>
      <c r="I62" s="3"/>
      <c r="N62" s="39"/>
    </row>
    <row r="63" spans="1:14" s="1" customFormat="1" ht="15.75" customHeight="1" x14ac:dyDescent="0.25">
      <c r="C63" s="36" t="s">
        <v>1760</v>
      </c>
      <c r="D63" s="39">
        <v>2342</v>
      </c>
      <c r="E63" s="45"/>
      <c r="F63" s="46"/>
      <c r="G63" s="46"/>
      <c r="I63" s="3"/>
      <c r="N63" s="39"/>
    </row>
    <row r="64" spans="1:14" s="1" customFormat="1" ht="15.75" customHeight="1" x14ac:dyDescent="0.25">
      <c r="C64" s="36" t="s">
        <v>1761</v>
      </c>
      <c r="D64" s="39">
        <v>1977</v>
      </c>
      <c r="E64" s="45"/>
      <c r="F64" s="46"/>
      <c r="G64" s="46"/>
      <c r="I64" s="3"/>
      <c r="N64" s="39"/>
    </row>
    <row r="65" spans="1:14" s="1" customFormat="1" ht="15.75" customHeight="1" x14ac:dyDescent="0.25">
      <c r="C65" s="36" t="s">
        <v>1762</v>
      </c>
      <c r="D65" s="39">
        <v>1517</v>
      </c>
      <c r="E65" s="45"/>
      <c r="F65" s="46"/>
      <c r="G65" s="46"/>
      <c r="I65" s="3"/>
      <c r="N65" s="39"/>
    </row>
    <row r="66" spans="1:14" s="1" customFormat="1" ht="15.75" customHeight="1" x14ac:dyDescent="0.25">
      <c r="C66" s="36" t="s">
        <v>1763</v>
      </c>
      <c r="D66" s="39">
        <v>495</v>
      </c>
      <c r="E66" s="45"/>
      <c r="F66" s="46"/>
      <c r="G66" s="46"/>
      <c r="I66" s="3"/>
      <c r="N66" s="39"/>
    </row>
    <row r="67" spans="1:14" s="1" customFormat="1" ht="15.75" customHeight="1" x14ac:dyDescent="0.25">
      <c r="C67" s="36" t="s">
        <v>1764</v>
      </c>
      <c r="D67" s="39">
        <v>806</v>
      </c>
      <c r="E67" s="45"/>
      <c r="F67" s="46"/>
      <c r="G67" s="46"/>
      <c r="I67" s="3"/>
      <c r="N67" s="39"/>
    </row>
    <row r="68" spans="1:14" s="1" customFormat="1" ht="15.75" customHeight="1" x14ac:dyDescent="0.25">
      <c r="C68" s="36" t="s">
        <v>1765</v>
      </c>
      <c r="D68" s="39">
        <v>686</v>
      </c>
      <c r="E68" s="45"/>
      <c r="F68" s="46"/>
      <c r="G68" s="46"/>
      <c r="I68" s="3"/>
      <c r="N68" s="39"/>
    </row>
    <row r="69" spans="1:14" s="1" customFormat="1" ht="15.75" customHeight="1" x14ac:dyDescent="0.25">
      <c r="C69" s="36" t="s">
        <v>1766</v>
      </c>
      <c r="D69" s="39">
        <v>1734</v>
      </c>
      <c r="E69" s="45"/>
      <c r="F69" s="46"/>
      <c r="G69" s="46"/>
      <c r="I69" s="3"/>
      <c r="N69" s="39"/>
    </row>
    <row r="70" spans="1:14" s="1" customFormat="1" ht="15.75" customHeight="1" x14ac:dyDescent="0.25">
      <c r="C70" s="36" t="s">
        <v>1767</v>
      </c>
      <c r="D70" s="39">
        <v>1154</v>
      </c>
      <c r="E70" s="45"/>
      <c r="F70" s="46"/>
      <c r="G70" s="46"/>
      <c r="I70" s="3"/>
      <c r="N70" s="39"/>
    </row>
    <row r="71" spans="1:14" s="1" customFormat="1" ht="15.75" customHeight="1" x14ac:dyDescent="0.25">
      <c r="C71" s="36" t="s">
        <v>1768</v>
      </c>
      <c r="D71" s="39">
        <v>767</v>
      </c>
      <c r="E71" s="45"/>
      <c r="F71" s="46"/>
      <c r="G71" s="46"/>
      <c r="I71" s="3"/>
      <c r="N71" s="39"/>
    </row>
    <row r="72" spans="1:14" s="1" customFormat="1" ht="15.75" customHeight="1" x14ac:dyDescent="0.25">
      <c r="C72" s="36" t="s">
        <v>2</v>
      </c>
      <c r="D72" s="39">
        <v>4025</v>
      </c>
      <c r="E72" s="45"/>
      <c r="F72" s="46"/>
      <c r="G72" s="46"/>
      <c r="I72" s="3"/>
      <c r="N72" s="39"/>
    </row>
    <row r="73" spans="1:14" s="1" customFormat="1" ht="15.75" customHeight="1" x14ac:dyDescent="0.25">
      <c r="C73" s="36" t="s">
        <v>1769</v>
      </c>
      <c r="D73" s="39">
        <v>498</v>
      </c>
      <c r="E73" s="45"/>
      <c r="F73" s="46"/>
      <c r="G73" s="46"/>
      <c r="I73" s="3"/>
      <c r="N73" s="39"/>
    </row>
    <row r="74" spans="1:14" s="1" customFormat="1" ht="15.75" customHeight="1" x14ac:dyDescent="0.25">
      <c r="C74" s="36" t="s">
        <v>1770</v>
      </c>
      <c r="D74" s="39">
        <v>1545</v>
      </c>
      <c r="E74" s="45"/>
      <c r="F74" s="46"/>
      <c r="G74" s="46"/>
      <c r="I74" s="3"/>
      <c r="N74" s="39"/>
    </row>
    <row r="75" spans="1:14" s="1" customFormat="1" ht="15.75" customHeight="1" x14ac:dyDescent="0.25">
      <c r="C75" s="36" t="s">
        <v>1771</v>
      </c>
      <c r="D75" s="39">
        <v>933</v>
      </c>
      <c r="E75" s="45"/>
      <c r="F75" s="46"/>
      <c r="G75" s="46"/>
      <c r="I75" s="3"/>
      <c r="N75" s="39"/>
    </row>
    <row r="76" spans="1:14" s="1" customFormat="1" ht="15.75" customHeight="1" x14ac:dyDescent="0.25">
      <c r="C76" s="36" t="s">
        <v>448</v>
      </c>
      <c r="D76" s="39">
        <v>1281</v>
      </c>
      <c r="E76" s="45"/>
      <c r="F76" s="46"/>
      <c r="G76" s="46"/>
      <c r="I76" s="3"/>
      <c r="N76" s="39"/>
    </row>
    <row r="77" spans="1:14" s="1" customFormat="1" ht="15.75" customHeight="1" x14ac:dyDescent="0.25">
      <c r="C77" s="36"/>
      <c r="D77" s="39"/>
      <c r="E77" s="45"/>
      <c r="F77" s="46"/>
      <c r="G77" s="46"/>
      <c r="I77" s="3"/>
      <c r="N77" s="39"/>
    </row>
    <row r="78" spans="1:14" s="1" customFormat="1" ht="15.75" customHeight="1" x14ac:dyDescent="0.25">
      <c r="C78" s="36"/>
      <c r="D78" s="39"/>
      <c r="E78" s="45"/>
      <c r="F78" s="46"/>
      <c r="G78" s="46"/>
      <c r="I78" s="3"/>
      <c r="N78" s="39"/>
    </row>
    <row r="79" spans="1:14" s="3" customFormat="1" ht="15.75" customHeight="1" x14ac:dyDescent="0.25">
      <c r="A79" s="1"/>
      <c r="B79" s="1"/>
      <c r="C79" s="35" t="s">
        <v>2459</v>
      </c>
      <c r="D79" s="38">
        <f>SUM(D80:D111)</f>
        <v>40155</v>
      </c>
      <c r="E79" s="45"/>
      <c r="F79" s="46"/>
      <c r="G79" s="46"/>
      <c r="J79" s="1"/>
      <c r="K79" s="1"/>
      <c r="L79" s="1"/>
      <c r="M79" s="1"/>
      <c r="N79" s="38"/>
    </row>
    <row r="80" spans="1:14" s="1" customFormat="1" ht="15.75" customHeight="1" x14ac:dyDescent="0.25">
      <c r="C80" s="36" t="s">
        <v>1772</v>
      </c>
      <c r="D80" s="39">
        <v>683</v>
      </c>
      <c r="E80" s="45"/>
      <c r="F80" s="46"/>
      <c r="G80" s="46"/>
      <c r="I80" s="3"/>
      <c r="N80" s="39"/>
    </row>
    <row r="81" spans="3:14" s="1" customFormat="1" ht="15.75" customHeight="1" x14ac:dyDescent="0.25">
      <c r="C81" s="36" t="s">
        <v>1773</v>
      </c>
      <c r="D81" s="39">
        <v>583</v>
      </c>
      <c r="E81" s="45"/>
      <c r="F81" s="46"/>
      <c r="G81" s="46"/>
      <c r="I81" s="3"/>
      <c r="N81" s="39"/>
    </row>
    <row r="82" spans="3:14" s="1" customFormat="1" ht="15.75" customHeight="1" x14ac:dyDescent="0.25">
      <c r="C82" s="36" t="s">
        <v>1774</v>
      </c>
      <c r="D82" s="39">
        <v>925</v>
      </c>
      <c r="E82" s="45"/>
      <c r="F82" s="46"/>
      <c r="G82" s="46"/>
      <c r="I82" s="3"/>
      <c r="N82" s="39"/>
    </row>
    <row r="83" spans="3:14" s="1" customFormat="1" ht="15.75" customHeight="1" x14ac:dyDescent="0.25">
      <c r="C83" s="36" t="s">
        <v>61</v>
      </c>
      <c r="D83" s="39">
        <v>1723</v>
      </c>
      <c r="E83" s="45"/>
      <c r="F83" s="46"/>
      <c r="G83" s="46"/>
      <c r="I83" s="3"/>
      <c r="J83" s="3"/>
      <c r="K83" s="3"/>
      <c r="L83" s="3"/>
      <c r="M83" s="3"/>
      <c r="N83" s="39"/>
    </row>
    <row r="84" spans="3:14" s="1" customFormat="1" ht="15.75" customHeight="1" x14ac:dyDescent="0.25">
      <c r="C84" s="36" t="s">
        <v>130</v>
      </c>
      <c r="D84" s="39">
        <v>2251</v>
      </c>
      <c r="E84" s="45"/>
      <c r="F84" s="46"/>
      <c r="G84" s="46"/>
      <c r="I84" s="3"/>
      <c r="N84" s="39"/>
    </row>
    <row r="85" spans="3:14" s="1" customFormat="1" ht="15.75" customHeight="1" x14ac:dyDescent="0.25">
      <c r="C85" s="36" t="s">
        <v>1775</v>
      </c>
      <c r="D85" s="39">
        <v>732</v>
      </c>
      <c r="E85" s="45"/>
      <c r="F85" s="46"/>
      <c r="G85" s="46"/>
      <c r="I85" s="3"/>
      <c r="N85" s="39"/>
    </row>
    <row r="86" spans="3:14" s="1" customFormat="1" ht="15.75" customHeight="1" x14ac:dyDescent="0.25">
      <c r="C86" s="36" t="s">
        <v>68</v>
      </c>
      <c r="D86" s="39">
        <v>2527</v>
      </c>
      <c r="E86" s="45"/>
      <c r="F86" s="46"/>
      <c r="G86" s="46"/>
      <c r="I86" s="3"/>
      <c r="N86" s="39"/>
    </row>
    <row r="87" spans="3:14" s="1" customFormat="1" ht="15.75" customHeight="1" x14ac:dyDescent="0.25">
      <c r="C87" s="36" t="s">
        <v>101</v>
      </c>
      <c r="D87" s="39">
        <v>1326</v>
      </c>
      <c r="E87" s="45"/>
      <c r="F87" s="46"/>
      <c r="G87" s="46"/>
      <c r="I87" s="3"/>
      <c r="N87" s="39"/>
    </row>
    <row r="88" spans="3:14" s="1" customFormat="1" ht="15.75" customHeight="1" x14ac:dyDescent="0.25">
      <c r="C88" s="36" t="s">
        <v>1776</v>
      </c>
      <c r="D88" s="39">
        <v>1974</v>
      </c>
      <c r="E88" s="45"/>
      <c r="F88" s="46"/>
      <c r="G88" s="46"/>
      <c r="I88" s="3"/>
      <c r="N88" s="39"/>
    </row>
    <row r="89" spans="3:14" s="1" customFormat="1" ht="15.75" customHeight="1" x14ac:dyDescent="0.25">
      <c r="C89" s="36" t="s">
        <v>1777</v>
      </c>
      <c r="D89" s="39">
        <v>1836</v>
      </c>
      <c r="E89" s="45"/>
      <c r="F89" s="46"/>
      <c r="G89" s="46"/>
      <c r="I89" s="3"/>
      <c r="N89" s="39"/>
    </row>
    <row r="90" spans="3:14" s="1" customFormat="1" ht="15.75" customHeight="1" x14ac:dyDescent="0.25">
      <c r="C90" s="36" t="s">
        <v>1778</v>
      </c>
      <c r="D90" s="39">
        <v>864</v>
      </c>
      <c r="E90" s="45"/>
      <c r="F90" s="46"/>
      <c r="G90" s="46"/>
      <c r="I90" s="3"/>
      <c r="N90" s="39"/>
    </row>
    <row r="91" spans="3:14" s="1" customFormat="1" ht="15.75" customHeight="1" x14ac:dyDescent="0.25">
      <c r="C91" s="36" t="s">
        <v>1779</v>
      </c>
      <c r="D91" s="39">
        <v>1436</v>
      </c>
      <c r="E91" s="45"/>
      <c r="F91" s="46"/>
      <c r="G91" s="46"/>
      <c r="I91" s="3"/>
      <c r="N91" s="39"/>
    </row>
    <row r="92" spans="3:14" s="1" customFormat="1" ht="15.75" customHeight="1" x14ac:dyDescent="0.25">
      <c r="C92" s="36" t="s">
        <v>1780</v>
      </c>
      <c r="D92" s="39">
        <v>256</v>
      </c>
      <c r="E92" s="45"/>
      <c r="F92" s="46"/>
      <c r="G92" s="46"/>
      <c r="I92" s="3"/>
      <c r="N92" s="39"/>
    </row>
    <row r="93" spans="3:14" s="1" customFormat="1" ht="15.75" customHeight="1" x14ac:dyDescent="0.25">
      <c r="C93" s="36" t="s">
        <v>1781</v>
      </c>
      <c r="D93" s="39">
        <v>424</v>
      </c>
      <c r="E93" s="45"/>
      <c r="F93" s="46"/>
      <c r="G93" s="46"/>
      <c r="I93" s="3"/>
      <c r="N93" s="39"/>
    </row>
    <row r="94" spans="3:14" s="1" customFormat="1" ht="15.75" customHeight="1" x14ac:dyDescent="0.25">
      <c r="C94" s="36" t="s">
        <v>1782</v>
      </c>
      <c r="D94" s="39">
        <v>2277</v>
      </c>
      <c r="E94" s="45"/>
      <c r="F94" s="46"/>
      <c r="G94" s="46"/>
      <c r="I94" s="3"/>
      <c r="N94" s="39"/>
    </row>
    <row r="95" spans="3:14" s="1" customFormat="1" ht="15.75" customHeight="1" x14ac:dyDescent="0.25">
      <c r="C95" s="36" t="s">
        <v>1783</v>
      </c>
      <c r="D95" s="39">
        <v>1418</v>
      </c>
      <c r="E95" s="45"/>
      <c r="F95" s="46"/>
      <c r="G95" s="46"/>
      <c r="I95" s="3"/>
      <c r="N95" s="39"/>
    </row>
    <row r="96" spans="3:14" s="1" customFormat="1" ht="15.75" customHeight="1" x14ac:dyDescent="0.25">
      <c r="C96" s="36" t="s">
        <v>1784</v>
      </c>
      <c r="D96" s="39">
        <v>3485</v>
      </c>
      <c r="E96" s="45"/>
      <c r="F96" s="46"/>
      <c r="G96" s="46"/>
      <c r="I96" s="3"/>
      <c r="N96" s="39"/>
    </row>
    <row r="97" spans="3:14" s="1" customFormat="1" ht="15.75" customHeight="1" x14ac:dyDescent="0.25">
      <c r="C97" s="36" t="s">
        <v>1785</v>
      </c>
      <c r="D97" s="39">
        <v>1057</v>
      </c>
      <c r="E97" s="45"/>
      <c r="F97" s="46"/>
      <c r="G97" s="46"/>
      <c r="I97" s="3"/>
      <c r="N97" s="39"/>
    </row>
    <row r="98" spans="3:14" s="1" customFormat="1" ht="15.75" customHeight="1" x14ac:dyDescent="0.25">
      <c r="C98" s="36" t="s">
        <v>1786</v>
      </c>
      <c r="D98" s="39">
        <v>3264</v>
      </c>
      <c r="E98" s="45"/>
      <c r="F98" s="46"/>
      <c r="G98" s="46"/>
      <c r="I98" s="3"/>
      <c r="N98" s="39"/>
    </row>
    <row r="99" spans="3:14" s="1" customFormat="1" ht="15.75" customHeight="1" x14ac:dyDescent="0.25">
      <c r="C99" s="36" t="s">
        <v>1787</v>
      </c>
      <c r="D99" s="39">
        <v>1414</v>
      </c>
      <c r="E99" s="45"/>
      <c r="F99" s="46"/>
      <c r="G99" s="46"/>
      <c r="I99" s="3"/>
      <c r="N99" s="39"/>
    </row>
    <row r="100" spans="3:14" s="1" customFormat="1" ht="15.75" customHeight="1" x14ac:dyDescent="0.25">
      <c r="C100" s="36" t="s">
        <v>1788</v>
      </c>
      <c r="D100" s="39">
        <v>592</v>
      </c>
      <c r="E100" s="45"/>
      <c r="F100" s="46"/>
      <c r="G100" s="46"/>
      <c r="I100" s="3"/>
      <c r="N100" s="39"/>
    </row>
    <row r="101" spans="3:14" s="1" customFormat="1" ht="15.75" customHeight="1" x14ac:dyDescent="0.25">
      <c r="C101" s="36" t="s">
        <v>1789</v>
      </c>
      <c r="D101" s="39">
        <v>463</v>
      </c>
      <c r="E101" s="45"/>
      <c r="F101" s="46"/>
      <c r="G101" s="46"/>
      <c r="I101" s="3"/>
      <c r="N101" s="39"/>
    </row>
    <row r="102" spans="3:14" s="1" customFormat="1" ht="15.75" customHeight="1" x14ac:dyDescent="0.25">
      <c r="C102" s="36" t="s">
        <v>83</v>
      </c>
      <c r="D102" s="39">
        <v>1296</v>
      </c>
      <c r="E102" s="45"/>
      <c r="F102" s="46"/>
      <c r="G102" s="46"/>
      <c r="I102" s="3"/>
      <c r="N102" s="39"/>
    </row>
    <row r="103" spans="3:14" s="1" customFormat="1" ht="15.75" customHeight="1" x14ac:dyDescent="0.25">
      <c r="C103" s="36" t="s">
        <v>1790</v>
      </c>
      <c r="D103" s="39">
        <v>502</v>
      </c>
      <c r="E103" s="45"/>
      <c r="F103" s="46"/>
      <c r="G103" s="46"/>
      <c r="I103" s="3"/>
      <c r="N103" s="39"/>
    </row>
    <row r="104" spans="3:14" s="1" customFormat="1" ht="15.75" customHeight="1" x14ac:dyDescent="0.25">
      <c r="C104" s="36" t="s">
        <v>1791</v>
      </c>
      <c r="D104" s="39">
        <v>1057</v>
      </c>
      <c r="E104" s="45"/>
      <c r="F104" s="46"/>
      <c r="G104" s="46"/>
      <c r="I104" s="3"/>
      <c r="N104" s="39"/>
    </row>
    <row r="105" spans="3:14" s="1" customFormat="1" ht="15.75" customHeight="1" x14ac:dyDescent="0.25">
      <c r="C105" s="36" t="s">
        <v>3</v>
      </c>
      <c r="D105" s="39">
        <v>939</v>
      </c>
      <c r="E105" s="45"/>
      <c r="F105" s="46"/>
      <c r="G105" s="46"/>
      <c r="I105" s="3"/>
      <c r="N105" s="39"/>
    </row>
    <row r="106" spans="3:14" s="1" customFormat="1" ht="15.75" customHeight="1" x14ac:dyDescent="0.25">
      <c r="C106" s="36" t="s">
        <v>1792</v>
      </c>
      <c r="D106" s="39">
        <v>668</v>
      </c>
      <c r="E106" s="45"/>
      <c r="F106" s="46"/>
      <c r="G106" s="46"/>
      <c r="I106" s="3"/>
      <c r="N106" s="39"/>
    </row>
    <row r="107" spans="3:14" s="1" customFormat="1" ht="15.75" customHeight="1" x14ac:dyDescent="0.25">
      <c r="C107" s="36" t="s">
        <v>57</v>
      </c>
      <c r="D107" s="39">
        <v>759</v>
      </c>
      <c r="E107" s="45"/>
      <c r="F107" s="46"/>
      <c r="G107" s="46"/>
      <c r="I107" s="3"/>
      <c r="N107" s="39"/>
    </row>
    <row r="108" spans="3:14" s="1" customFormat="1" ht="15.75" customHeight="1" x14ac:dyDescent="0.25">
      <c r="C108" s="36" t="s">
        <v>1793</v>
      </c>
      <c r="D108" s="39">
        <v>1042</v>
      </c>
      <c r="E108" s="45"/>
      <c r="F108" s="46"/>
      <c r="G108" s="46"/>
      <c r="I108" s="3"/>
      <c r="N108" s="39"/>
    </row>
    <row r="109" spans="3:14" s="1" customFormat="1" ht="15.75" customHeight="1" x14ac:dyDescent="0.25">
      <c r="C109" s="36" t="s">
        <v>1794</v>
      </c>
      <c r="D109" s="39">
        <v>1669</v>
      </c>
      <c r="E109" s="45"/>
      <c r="F109" s="46"/>
      <c r="G109" s="46"/>
      <c r="I109" s="3"/>
      <c r="N109" s="39"/>
    </row>
    <row r="110" spans="3:14" s="1" customFormat="1" ht="15.75" customHeight="1" x14ac:dyDescent="0.25">
      <c r="C110" s="36" t="s">
        <v>1795</v>
      </c>
      <c r="D110" s="39">
        <v>399</v>
      </c>
      <c r="E110" s="45"/>
      <c r="F110" s="46"/>
      <c r="G110" s="46"/>
      <c r="I110" s="3"/>
      <c r="N110" s="39"/>
    </row>
    <row r="111" spans="3:14" s="1" customFormat="1" ht="15.75" customHeight="1" x14ac:dyDescent="0.25">
      <c r="C111" s="36" t="s">
        <v>1796</v>
      </c>
      <c r="D111" s="39">
        <v>314</v>
      </c>
      <c r="E111" s="45"/>
      <c r="F111" s="46"/>
      <c r="G111" s="46"/>
      <c r="I111" s="3"/>
      <c r="N111" s="39"/>
    </row>
    <row r="112" spans="3:14" s="1" customFormat="1" ht="15.75" customHeight="1" x14ac:dyDescent="0.25">
      <c r="C112" s="36"/>
      <c r="D112" s="39"/>
      <c r="E112" s="45"/>
      <c r="F112" s="46"/>
      <c r="G112" s="46"/>
      <c r="I112" s="3"/>
      <c r="N112" s="39"/>
    </row>
    <row r="113" spans="1:14" s="3" customFormat="1" ht="15.75" customHeight="1" x14ac:dyDescent="0.25">
      <c r="A113" s="1"/>
      <c r="B113" s="1"/>
      <c r="C113" s="35" t="s">
        <v>2460</v>
      </c>
      <c r="D113" s="38">
        <f>SUM(D114:D127)</f>
        <v>14610</v>
      </c>
      <c r="E113" s="45"/>
      <c r="F113" s="46"/>
      <c r="G113" s="46"/>
      <c r="J113" s="1"/>
      <c r="K113" s="1"/>
      <c r="L113" s="1"/>
      <c r="M113" s="1"/>
      <c r="N113" s="38"/>
    </row>
    <row r="114" spans="1:14" s="1" customFormat="1" ht="15.75" customHeight="1" x14ac:dyDescent="0.25">
      <c r="C114" s="36" t="s">
        <v>37</v>
      </c>
      <c r="D114" s="39">
        <v>1907</v>
      </c>
      <c r="E114" s="45"/>
      <c r="F114" s="46"/>
      <c r="G114" s="46"/>
      <c r="I114" s="3"/>
      <c r="N114" s="39"/>
    </row>
    <row r="115" spans="1:14" s="1" customFormat="1" ht="15.75" customHeight="1" x14ac:dyDescent="0.25">
      <c r="C115" s="36" t="s">
        <v>1797</v>
      </c>
      <c r="D115" s="39">
        <v>1371</v>
      </c>
      <c r="E115" s="45"/>
      <c r="F115" s="46"/>
      <c r="G115" s="46"/>
      <c r="I115" s="3"/>
      <c r="N115" s="39"/>
    </row>
    <row r="116" spans="1:14" s="1" customFormat="1" ht="15.75" customHeight="1" x14ac:dyDescent="0.25">
      <c r="C116" s="36" t="s">
        <v>1798</v>
      </c>
      <c r="D116" s="39">
        <v>571</v>
      </c>
      <c r="E116" s="45"/>
      <c r="F116" s="46"/>
      <c r="G116" s="46"/>
      <c r="I116" s="3"/>
      <c r="N116" s="39"/>
    </row>
    <row r="117" spans="1:14" s="1" customFormat="1" ht="15.75" customHeight="1" x14ac:dyDescent="0.25">
      <c r="C117" s="36" t="s">
        <v>1799</v>
      </c>
      <c r="D117" s="39">
        <v>852</v>
      </c>
      <c r="E117" s="45"/>
      <c r="F117" s="46"/>
      <c r="G117" s="46"/>
      <c r="I117" s="3"/>
      <c r="N117" s="39"/>
    </row>
    <row r="118" spans="1:14" s="1" customFormat="1" ht="15.75" customHeight="1" x14ac:dyDescent="0.25">
      <c r="C118" s="36" t="s">
        <v>101</v>
      </c>
      <c r="D118" s="39">
        <v>879</v>
      </c>
      <c r="E118" s="45"/>
      <c r="F118" s="46"/>
      <c r="G118" s="46"/>
      <c r="I118" s="3"/>
      <c r="J118" s="3"/>
      <c r="K118" s="3"/>
      <c r="L118" s="3"/>
      <c r="M118" s="3"/>
      <c r="N118" s="39"/>
    </row>
    <row r="119" spans="1:14" s="1" customFormat="1" ht="15.75" customHeight="1" x14ac:dyDescent="0.25">
      <c r="C119" s="36" t="s">
        <v>1800</v>
      </c>
      <c r="D119" s="39">
        <v>1663</v>
      </c>
      <c r="E119" s="45"/>
      <c r="F119" s="46"/>
      <c r="G119" s="46"/>
      <c r="I119" s="3"/>
      <c r="N119" s="39"/>
    </row>
    <row r="120" spans="1:14" s="1" customFormat="1" ht="15.75" customHeight="1" x14ac:dyDescent="0.25">
      <c r="C120" s="36" t="s">
        <v>39</v>
      </c>
      <c r="D120" s="39">
        <v>255</v>
      </c>
      <c r="E120" s="45"/>
      <c r="F120" s="46"/>
      <c r="G120" s="46"/>
      <c r="I120" s="3"/>
      <c r="N120" s="39"/>
    </row>
    <row r="121" spans="1:14" s="1" customFormat="1" ht="15.75" customHeight="1" x14ac:dyDescent="0.25">
      <c r="C121" s="36" t="s">
        <v>1801</v>
      </c>
      <c r="D121" s="39">
        <v>544</v>
      </c>
      <c r="E121" s="45"/>
      <c r="F121" s="46"/>
      <c r="G121" s="46"/>
      <c r="I121" s="3"/>
      <c r="N121" s="39"/>
    </row>
    <row r="122" spans="1:14" s="1" customFormat="1" ht="15.75" customHeight="1" x14ac:dyDescent="0.25">
      <c r="C122" s="36" t="s">
        <v>1802</v>
      </c>
      <c r="D122" s="39">
        <v>450</v>
      </c>
      <c r="E122" s="45"/>
      <c r="F122" s="46"/>
      <c r="G122" s="46"/>
      <c r="I122" s="3"/>
      <c r="N122" s="39"/>
    </row>
    <row r="123" spans="1:14" s="1" customFormat="1" ht="15.75" customHeight="1" x14ac:dyDescent="0.25">
      <c r="C123" s="36" t="s">
        <v>1803</v>
      </c>
      <c r="D123" s="39">
        <v>971</v>
      </c>
      <c r="E123" s="45"/>
      <c r="F123" s="46"/>
      <c r="G123" s="46"/>
      <c r="I123" s="3"/>
      <c r="N123" s="39"/>
    </row>
    <row r="124" spans="1:14" s="1" customFormat="1" ht="15.75" customHeight="1" x14ac:dyDescent="0.25">
      <c r="C124" s="36" t="s">
        <v>2</v>
      </c>
      <c r="D124" s="39">
        <v>2185</v>
      </c>
      <c r="E124" s="45"/>
      <c r="F124" s="46"/>
      <c r="G124" s="46"/>
      <c r="I124" s="3"/>
      <c r="N124" s="39"/>
    </row>
    <row r="125" spans="1:14" s="1" customFormat="1" ht="15.75" customHeight="1" x14ac:dyDescent="0.25">
      <c r="C125" s="36" t="s">
        <v>22</v>
      </c>
      <c r="D125" s="39">
        <v>876</v>
      </c>
      <c r="E125" s="45"/>
      <c r="F125" s="46"/>
      <c r="G125" s="46"/>
      <c r="I125" s="3"/>
      <c r="N125" s="39"/>
    </row>
    <row r="126" spans="1:14" s="1" customFormat="1" ht="15.75" customHeight="1" x14ac:dyDescent="0.25">
      <c r="C126" s="36" t="s">
        <v>1804</v>
      </c>
      <c r="D126" s="39">
        <v>1080</v>
      </c>
      <c r="E126" s="45"/>
      <c r="F126" s="46"/>
      <c r="G126" s="46"/>
      <c r="I126" s="3"/>
      <c r="N126" s="39"/>
    </row>
    <row r="127" spans="1:14" s="1" customFormat="1" ht="15.75" customHeight="1" x14ac:dyDescent="0.25">
      <c r="C127" s="36" t="s">
        <v>72</v>
      </c>
      <c r="D127" s="39">
        <v>1006</v>
      </c>
      <c r="E127" s="45"/>
      <c r="F127" s="46"/>
      <c r="G127" s="46"/>
      <c r="I127" s="3"/>
      <c r="N127" s="39"/>
    </row>
    <row r="128" spans="1:14" s="1" customFormat="1" ht="15.75" customHeight="1" x14ac:dyDescent="0.25">
      <c r="C128" s="36"/>
      <c r="D128" s="39"/>
      <c r="E128" s="45"/>
      <c r="F128" s="46"/>
      <c r="G128" s="46"/>
      <c r="I128" s="3"/>
      <c r="N128" s="39"/>
    </row>
    <row r="129" spans="1:14" s="3" customFormat="1" ht="15.75" customHeight="1" x14ac:dyDescent="0.25">
      <c r="A129" s="1"/>
      <c r="B129" s="1"/>
      <c r="C129" s="35" t="s">
        <v>2461</v>
      </c>
      <c r="D129" s="38">
        <f>SUM(D130:D165)</f>
        <v>50623</v>
      </c>
      <c r="E129" s="45"/>
      <c r="F129" s="46"/>
      <c r="G129" s="46"/>
      <c r="J129" s="1"/>
      <c r="K129" s="1"/>
      <c r="L129" s="1"/>
      <c r="M129" s="1"/>
      <c r="N129" s="38"/>
    </row>
    <row r="130" spans="1:14" s="1" customFormat="1" ht="15.75" customHeight="1" x14ac:dyDescent="0.25">
      <c r="C130" s="36" t="s">
        <v>1805</v>
      </c>
      <c r="D130" s="57">
        <v>608</v>
      </c>
      <c r="E130" s="45"/>
      <c r="F130" s="46"/>
      <c r="G130" s="46"/>
      <c r="I130" s="3"/>
      <c r="N130" s="57"/>
    </row>
    <row r="131" spans="1:14" s="1" customFormat="1" ht="15.75" customHeight="1" x14ac:dyDescent="0.25">
      <c r="C131" s="36" t="s">
        <v>1806</v>
      </c>
      <c r="D131" s="57">
        <v>1322</v>
      </c>
      <c r="E131" s="45"/>
      <c r="F131" s="46"/>
      <c r="G131" s="46"/>
      <c r="I131" s="3"/>
      <c r="N131" s="57"/>
    </row>
    <row r="132" spans="1:14" s="1" customFormat="1" ht="15.75" customHeight="1" x14ac:dyDescent="0.25">
      <c r="C132" s="36" t="s">
        <v>1807</v>
      </c>
      <c r="D132" s="57">
        <v>1084</v>
      </c>
      <c r="E132" s="45"/>
      <c r="F132" s="46"/>
      <c r="G132" s="46"/>
      <c r="I132" s="3"/>
      <c r="N132" s="57"/>
    </row>
    <row r="133" spans="1:14" s="1" customFormat="1" ht="15.75" customHeight="1" x14ac:dyDescent="0.25">
      <c r="C133" s="36" t="s">
        <v>249</v>
      </c>
      <c r="D133" s="57">
        <v>1110</v>
      </c>
      <c r="E133" s="45"/>
      <c r="F133" s="46"/>
      <c r="G133" s="46"/>
      <c r="I133" s="3"/>
      <c r="N133" s="57"/>
    </row>
    <row r="134" spans="1:14" s="1" customFormat="1" ht="15.75" customHeight="1" x14ac:dyDescent="0.25">
      <c r="C134" s="36" t="s">
        <v>1808</v>
      </c>
      <c r="D134" s="57">
        <v>1187</v>
      </c>
      <c r="E134" s="45"/>
      <c r="F134" s="46"/>
      <c r="G134" s="46"/>
      <c r="I134" s="3"/>
      <c r="N134" s="57"/>
    </row>
    <row r="135" spans="1:14" s="1" customFormat="1" ht="15.75" customHeight="1" x14ac:dyDescent="0.25">
      <c r="C135" s="36" t="s">
        <v>1809</v>
      </c>
      <c r="D135" s="57">
        <v>1279</v>
      </c>
      <c r="E135" s="45"/>
      <c r="F135" s="46"/>
      <c r="G135" s="46"/>
      <c r="I135" s="3"/>
      <c r="J135" s="3"/>
      <c r="K135" s="3"/>
      <c r="L135" s="3"/>
      <c r="M135" s="3"/>
      <c r="N135" s="57"/>
    </row>
    <row r="136" spans="1:14" s="1" customFormat="1" ht="15.75" customHeight="1" x14ac:dyDescent="0.25">
      <c r="C136" s="36" t="s">
        <v>1810</v>
      </c>
      <c r="D136" s="57">
        <v>397</v>
      </c>
      <c r="E136" s="45"/>
      <c r="F136" s="46"/>
      <c r="G136" s="46"/>
      <c r="I136" s="3"/>
      <c r="N136" s="57"/>
    </row>
    <row r="137" spans="1:14" s="1" customFormat="1" ht="15.75" customHeight="1" x14ac:dyDescent="0.25">
      <c r="C137" s="36" t="s">
        <v>20</v>
      </c>
      <c r="D137" s="57">
        <v>1300</v>
      </c>
      <c r="E137" s="45"/>
      <c r="F137" s="46"/>
      <c r="G137" s="46"/>
      <c r="I137" s="3"/>
      <c r="N137" s="57"/>
    </row>
    <row r="138" spans="1:14" s="1" customFormat="1" ht="15.75" customHeight="1" x14ac:dyDescent="0.25">
      <c r="C138" s="36" t="s">
        <v>1811</v>
      </c>
      <c r="D138" s="57">
        <v>2245</v>
      </c>
      <c r="E138" s="45"/>
      <c r="F138" s="46"/>
      <c r="G138" s="46"/>
      <c r="I138" s="3"/>
      <c r="N138" s="57"/>
    </row>
    <row r="139" spans="1:14" s="1" customFormat="1" ht="15.75" customHeight="1" x14ac:dyDescent="0.25">
      <c r="C139" s="36" t="s">
        <v>1812</v>
      </c>
      <c r="D139" s="57">
        <v>579</v>
      </c>
      <c r="E139" s="45"/>
      <c r="F139" s="46"/>
      <c r="G139" s="46"/>
      <c r="I139" s="3"/>
      <c r="N139" s="57"/>
    </row>
    <row r="140" spans="1:14" s="1" customFormat="1" ht="15.75" customHeight="1" x14ac:dyDescent="0.25">
      <c r="C140" s="36" t="s">
        <v>1813</v>
      </c>
      <c r="D140" s="57">
        <v>1977</v>
      </c>
      <c r="E140" s="45"/>
      <c r="F140" s="46"/>
      <c r="G140" s="46"/>
      <c r="I140" s="3"/>
      <c r="N140" s="57"/>
    </row>
    <row r="141" spans="1:14" s="1" customFormat="1" ht="15.75" customHeight="1" x14ac:dyDescent="0.25">
      <c r="C141" s="36" t="s">
        <v>1814</v>
      </c>
      <c r="D141" s="57">
        <v>1446</v>
      </c>
      <c r="E141" s="45"/>
      <c r="F141" s="46"/>
      <c r="G141" s="46"/>
      <c r="I141" s="3"/>
      <c r="N141" s="57"/>
    </row>
    <row r="142" spans="1:14" s="1" customFormat="1" ht="15.75" customHeight="1" x14ac:dyDescent="0.25">
      <c r="C142" s="36" t="s">
        <v>1815</v>
      </c>
      <c r="D142" s="57">
        <v>1382</v>
      </c>
      <c r="E142" s="45"/>
      <c r="F142" s="46"/>
      <c r="G142" s="46"/>
      <c r="I142" s="3"/>
      <c r="N142" s="57"/>
    </row>
    <row r="143" spans="1:14" s="1" customFormat="1" ht="15.75" customHeight="1" x14ac:dyDescent="0.25">
      <c r="C143" s="36" t="s">
        <v>131</v>
      </c>
      <c r="D143" s="57">
        <v>564</v>
      </c>
      <c r="E143" s="45"/>
      <c r="F143" s="46"/>
      <c r="G143" s="46"/>
      <c r="I143" s="3"/>
      <c r="N143" s="57"/>
    </row>
    <row r="144" spans="1:14" s="1" customFormat="1" ht="15.75" customHeight="1" x14ac:dyDescent="0.25">
      <c r="C144" s="36" t="s">
        <v>1816</v>
      </c>
      <c r="D144" s="57">
        <v>3085</v>
      </c>
      <c r="E144" s="45"/>
      <c r="F144" s="46"/>
      <c r="G144" s="46"/>
      <c r="I144" s="3"/>
      <c r="N144" s="57"/>
    </row>
    <row r="145" spans="3:14" s="1" customFormat="1" ht="15.75" customHeight="1" x14ac:dyDescent="0.25">
      <c r="C145" s="36" t="s">
        <v>1817</v>
      </c>
      <c r="D145" s="57">
        <v>838</v>
      </c>
      <c r="E145" s="45"/>
      <c r="F145" s="46"/>
      <c r="G145" s="46"/>
      <c r="I145" s="3"/>
      <c r="N145" s="57"/>
    </row>
    <row r="146" spans="3:14" s="1" customFormat="1" ht="15.75" customHeight="1" x14ac:dyDescent="0.25">
      <c r="C146" s="36" t="s">
        <v>1818</v>
      </c>
      <c r="D146" s="57">
        <v>1279</v>
      </c>
      <c r="E146" s="45"/>
      <c r="F146" s="46"/>
      <c r="G146" s="46"/>
      <c r="I146" s="3"/>
      <c r="N146" s="57"/>
    </row>
    <row r="147" spans="3:14" s="1" customFormat="1" ht="15.75" customHeight="1" x14ac:dyDescent="0.25">
      <c r="C147" s="36" t="s">
        <v>268</v>
      </c>
      <c r="D147" s="57">
        <v>859</v>
      </c>
      <c r="E147" s="45"/>
      <c r="F147" s="46"/>
      <c r="G147" s="46"/>
      <c r="I147" s="3"/>
      <c r="N147" s="57"/>
    </row>
    <row r="148" spans="3:14" s="1" customFormat="1" ht="15.75" customHeight="1" x14ac:dyDescent="0.25">
      <c r="C148" s="36" t="s">
        <v>1819</v>
      </c>
      <c r="D148" s="57">
        <v>1603</v>
      </c>
      <c r="E148" s="45"/>
      <c r="F148" s="46"/>
      <c r="G148" s="46"/>
      <c r="I148" s="3"/>
      <c r="N148" s="57"/>
    </row>
    <row r="149" spans="3:14" s="1" customFormat="1" ht="15.75" customHeight="1" x14ac:dyDescent="0.25">
      <c r="C149" s="36" t="s">
        <v>1820</v>
      </c>
      <c r="D149" s="57">
        <v>953</v>
      </c>
      <c r="E149" s="45"/>
      <c r="F149" s="46"/>
      <c r="G149" s="46"/>
      <c r="I149" s="3"/>
      <c r="N149" s="57"/>
    </row>
    <row r="150" spans="3:14" s="1" customFormat="1" ht="15.75" customHeight="1" x14ac:dyDescent="0.25">
      <c r="C150" s="36" t="s">
        <v>1821</v>
      </c>
      <c r="D150" s="57">
        <v>1150</v>
      </c>
      <c r="E150" s="45"/>
      <c r="F150" s="46"/>
      <c r="G150" s="46"/>
      <c r="I150" s="3"/>
      <c r="N150" s="57"/>
    </row>
    <row r="151" spans="3:14" s="1" customFormat="1" ht="15.75" customHeight="1" x14ac:dyDescent="0.25">
      <c r="C151" s="36" t="s">
        <v>1822</v>
      </c>
      <c r="D151" s="57">
        <v>975</v>
      </c>
      <c r="E151" s="45"/>
      <c r="F151" s="46"/>
      <c r="G151" s="46"/>
      <c r="I151" s="3"/>
      <c r="N151" s="57"/>
    </row>
    <row r="152" spans="3:14" s="1" customFormat="1" ht="15.75" customHeight="1" x14ac:dyDescent="0.25">
      <c r="C152" s="36" t="s">
        <v>90</v>
      </c>
      <c r="D152" s="57">
        <v>858</v>
      </c>
      <c r="E152" s="45"/>
      <c r="F152" s="46"/>
      <c r="G152" s="46"/>
      <c r="I152" s="3"/>
      <c r="N152" s="57"/>
    </row>
    <row r="153" spans="3:14" s="1" customFormat="1" ht="15.75" customHeight="1" x14ac:dyDescent="0.25">
      <c r="C153" s="36" t="s">
        <v>115</v>
      </c>
      <c r="D153" s="57">
        <v>3701</v>
      </c>
      <c r="E153" s="45"/>
      <c r="F153" s="46"/>
      <c r="G153" s="46"/>
      <c r="I153" s="3"/>
      <c r="N153" s="57"/>
    </row>
    <row r="154" spans="3:14" s="1" customFormat="1" ht="15.75" customHeight="1" x14ac:dyDescent="0.25">
      <c r="C154" s="36" t="s">
        <v>113</v>
      </c>
      <c r="D154" s="57">
        <v>769</v>
      </c>
      <c r="E154" s="45"/>
      <c r="F154" s="46"/>
      <c r="G154" s="46"/>
      <c r="I154" s="3"/>
      <c r="N154" s="57"/>
    </row>
    <row r="155" spans="3:14" s="1" customFormat="1" ht="15.75" customHeight="1" x14ac:dyDescent="0.25">
      <c r="C155" s="36" t="s">
        <v>2</v>
      </c>
      <c r="D155" s="57">
        <v>7209</v>
      </c>
      <c r="E155" s="45"/>
      <c r="F155" s="46"/>
      <c r="G155" s="46"/>
      <c r="I155" s="3"/>
      <c r="N155" s="57"/>
    </row>
    <row r="156" spans="3:14" s="1" customFormat="1" ht="15.75" customHeight="1" x14ac:dyDescent="0.25">
      <c r="C156" s="36" t="s">
        <v>44</v>
      </c>
      <c r="D156" s="57">
        <v>1921</v>
      </c>
      <c r="E156" s="45"/>
      <c r="F156" s="46"/>
      <c r="G156" s="46"/>
      <c r="I156" s="3"/>
      <c r="N156" s="57"/>
    </row>
    <row r="157" spans="3:14" s="1" customFormat="1" ht="15.75" customHeight="1" x14ac:dyDescent="0.25">
      <c r="C157" s="36" t="s">
        <v>5</v>
      </c>
      <c r="D157" s="57">
        <v>527</v>
      </c>
      <c r="E157" s="45"/>
      <c r="F157" s="46"/>
      <c r="G157" s="46"/>
      <c r="I157" s="3"/>
      <c r="N157" s="57"/>
    </row>
    <row r="158" spans="3:14" s="1" customFormat="1" ht="15.75" customHeight="1" x14ac:dyDescent="0.25">
      <c r="C158" s="36" t="s">
        <v>6</v>
      </c>
      <c r="D158" s="57">
        <v>672</v>
      </c>
      <c r="E158" s="45"/>
      <c r="F158" s="46"/>
      <c r="G158" s="46"/>
      <c r="I158" s="3"/>
      <c r="N158" s="57"/>
    </row>
    <row r="159" spans="3:14" s="1" customFormat="1" ht="15.75" customHeight="1" x14ac:dyDescent="0.25">
      <c r="C159" s="36" t="s">
        <v>12</v>
      </c>
      <c r="D159" s="57">
        <v>915</v>
      </c>
      <c r="E159" s="45"/>
      <c r="F159" s="46"/>
      <c r="G159" s="46"/>
      <c r="I159" s="3"/>
      <c r="N159" s="57"/>
    </row>
    <row r="160" spans="3:14" s="1" customFormat="1" ht="15.75" customHeight="1" x14ac:dyDescent="0.25">
      <c r="C160" s="36" t="s">
        <v>21</v>
      </c>
      <c r="D160" s="57">
        <v>986</v>
      </c>
      <c r="E160" s="45"/>
      <c r="F160" s="46"/>
      <c r="G160" s="46"/>
      <c r="I160" s="3"/>
      <c r="N160" s="57"/>
    </row>
    <row r="161" spans="1:14" s="1" customFormat="1" ht="15.75" customHeight="1" x14ac:dyDescent="0.25">
      <c r="C161" s="36" t="s">
        <v>65</v>
      </c>
      <c r="D161" s="57">
        <v>1460</v>
      </c>
      <c r="E161" s="45"/>
      <c r="F161" s="46"/>
      <c r="G161" s="46"/>
      <c r="I161" s="3"/>
      <c r="N161" s="57"/>
    </row>
    <row r="162" spans="1:14" s="1" customFormat="1" ht="15.75" customHeight="1" x14ac:dyDescent="0.25">
      <c r="C162" s="36" t="s">
        <v>16</v>
      </c>
      <c r="D162" s="57">
        <v>1755</v>
      </c>
      <c r="E162" s="45"/>
      <c r="F162" s="46"/>
      <c r="G162" s="46"/>
      <c r="I162" s="3"/>
      <c r="N162" s="57"/>
    </row>
    <row r="163" spans="1:14" s="1" customFormat="1" ht="15.75" customHeight="1" x14ac:dyDescent="0.25">
      <c r="C163" s="36" t="s">
        <v>1823</v>
      </c>
      <c r="D163" s="57">
        <v>964</v>
      </c>
      <c r="E163" s="45"/>
      <c r="F163" s="46"/>
      <c r="G163" s="46"/>
      <c r="I163" s="3"/>
      <c r="N163" s="57"/>
    </row>
    <row r="164" spans="1:14" s="1" customFormat="1" ht="15.75" customHeight="1" x14ac:dyDescent="0.25">
      <c r="C164" s="36" t="s">
        <v>1824</v>
      </c>
      <c r="D164" s="57">
        <v>781</v>
      </c>
      <c r="E164" s="45"/>
      <c r="F164" s="46"/>
      <c r="G164" s="46"/>
      <c r="I164" s="3"/>
      <c r="N164" s="57"/>
    </row>
    <row r="165" spans="1:14" s="1" customFormat="1" ht="15.75" customHeight="1" x14ac:dyDescent="0.25">
      <c r="C165" s="36" t="s">
        <v>1825</v>
      </c>
      <c r="D165" s="57">
        <v>883</v>
      </c>
      <c r="E165" s="45"/>
      <c r="F165" s="46"/>
      <c r="G165" s="46"/>
      <c r="I165" s="3"/>
      <c r="N165" s="57"/>
    </row>
    <row r="166" spans="1:14" s="1" customFormat="1" ht="15.75" customHeight="1" x14ac:dyDescent="0.25">
      <c r="C166" s="36"/>
      <c r="D166" s="39"/>
      <c r="E166" s="45"/>
      <c r="F166" s="46"/>
      <c r="G166" s="46"/>
      <c r="I166" s="3"/>
      <c r="N166" s="39"/>
    </row>
    <row r="167" spans="1:14" s="3" customFormat="1" ht="15.75" customHeight="1" x14ac:dyDescent="0.25">
      <c r="A167" s="1"/>
      <c r="B167" s="1"/>
      <c r="C167" s="35" t="s">
        <v>2462</v>
      </c>
      <c r="D167" s="38">
        <f>SUM(D168:D204)</f>
        <v>69265</v>
      </c>
      <c r="E167" s="45"/>
      <c r="F167" s="46"/>
      <c r="G167" s="46"/>
      <c r="J167" s="1"/>
      <c r="K167" s="1"/>
      <c r="L167" s="1"/>
      <c r="M167" s="1"/>
      <c r="N167" s="38"/>
    </row>
    <row r="168" spans="1:14" s="1" customFormat="1" ht="15.75" customHeight="1" x14ac:dyDescent="0.25">
      <c r="C168" s="36" t="s">
        <v>1826</v>
      </c>
      <c r="D168" s="39">
        <v>3165</v>
      </c>
      <c r="E168" s="45"/>
      <c r="F168" s="46"/>
      <c r="G168" s="46"/>
      <c r="I168" s="3"/>
      <c r="N168" s="39"/>
    </row>
    <row r="169" spans="1:14" s="1" customFormat="1" ht="15.75" customHeight="1" x14ac:dyDescent="0.25">
      <c r="C169" s="36" t="s">
        <v>148</v>
      </c>
      <c r="D169" s="39">
        <v>1039</v>
      </c>
      <c r="E169" s="45"/>
      <c r="F169" s="46"/>
      <c r="G169" s="46"/>
      <c r="I169" s="3"/>
      <c r="N169" s="39"/>
    </row>
    <row r="170" spans="1:14" s="1" customFormat="1" ht="15.75" customHeight="1" x14ac:dyDescent="0.25">
      <c r="C170" s="36" t="s">
        <v>1627</v>
      </c>
      <c r="D170" s="39">
        <v>1268</v>
      </c>
      <c r="E170" s="45"/>
      <c r="F170" s="46"/>
      <c r="G170" s="46"/>
      <c r="I170" s="3"/>
      <c r="N170" s="39"/>
    </row>
    <row r="171" spans="1:14" s="1" customFormat="1" ht="15.75" customHeight="1" x14ac:dyDescent="0.25">
      <c r="C171" s="36" t="s">
        <v>1827</v>
      </c>
      <c r="D171" s="39">
        <v>1423</v>
      </c>
      <c r="E171" s="45"/>
      <c r="F171" s="46"/>
      <c r="G171" s="46"/>
      <c r="I171" s="3"/>
      <c r="N171" s="39"/>
    </row>
    <row r="172" spans="1:14" s="1" customFormat="1" ht="15.75" customHeight="1" x14ac:dyDescent="0.25">
      <c r="C172" s="36" t="s">
        <v>61</v>
      </c>
      <c r="D172" s="39">
        <v>1017</v>
      </c>
      <c r="E172" s="45"/>
      <c r="F172" s="46"/>
      <c r="G172" s="46"/>
      <c r="I172" s="3"/>
      <c r="N172" s="39"/>
    </row>
    <row r="173" spans="1:14" s="1" customFormat="1" ht="15.75" customHeight="1" x14ac:dyDescent="0.25">
      <c r="C173" s="36" t="s">
        <v>1828</v>
      </c>
      <c r="D173" s="39">
        <v>1695</v>
      </c>
      <c r="E173" s="45"/>
      <c r="F173" s="46"/>
      <c r="G173" s="46"/>
      <c r="I173" s="3"/>
      <c r="N173" s="39"/>
    </row>
    <row r="174" spans="1:14" s="1" customFormat="1" ht="15.75" customHeight="1" x14ac:dyDescent="0.25">
      <c r="C174" s="36" t="s">
        <v>1812</v>
      </c>
      <c r="D174" s="39">
        <v>3816</v>
      </c>
      <c r="E174" s="45"/>
      <c r="F174" s="46"/>
      <c r="G174" s="46"/>
      <c r="I174" s="3"/>
      <c r="J174" s="3"/>
      <c r="K174" s="3"/>
      <c r="L174" s="3"/>
      <c r="M174" s="3"/>
      <c r="N174" s="39"/>
    </row>
    <row r="175" spans="1:14" s="1" customFormat="1" ht="15.75" customHeight="1" x14ac:dyDescent="0.25">
      <c r="C175" s="36" t="s">
        <v>1829</v>
      </c>
      <c r="D175" s="39">
        <v>2375</v>
      </c>
      <c r="E175" s="45"/>
      <c r="F175" s="46"/>
      <c r="G175" s="46"/>
      <c r="I175" s="3"/>
      <c r="N175" s="39"/>
    </row>
    <row r="176" spans="1:14" s="1" customFormat="1" ht="15.75" customHeight="1" x14ac:dyDescent="0.25">
      <c r="C176" s="36" t="s">
        <v>1830</v>
      </c>
      <c r="D176" s="39">
        <v>4337</v>
      </c>
      <c r="E176" s="45"/>
      <c r="F176" s="46"/>
      <c r="G176" s="46"/>
      <c r="I176" s="3"/>
      <c r="N176" s="39"/>
    </row>
    <row r="177" spans="3:14" s="1" customFormat="1" ht="15.75" customHeight="1" x14ac:dyDescent="0.25">
      <c r="C177" s="36" t="s">
        <v>1831</v>
      </c>
      <c r="D177" s="39">
        <v>1158</v>
      </c>
      <c r="E177" s="45"/>
      <c r="F177" s="46"/>
      <c r="G177" s="46"/>
      <c r="I177" s="3"/>
      <c r="N177" s="39"/>
    </row>
    <row r="178" spans="3:14" s="1" customFormat="1" ht="15.75" customHeight="1" x14ac:dyDescent="0.25">
      <c r="C178" s="36" t="s">
        <v>118</v>
      </c>
      <c r="D178" s="39">
        <v>1118</v>
      </c>
      <c r="E178" s="45"/>
      <c r="F178" s="46"/>
      <c r="G178" s="46"/>
      <c r="I178" s="3"/>
      <c r="N178" s="39"/>
    </row>
    <row r="179" spans="3:14" s="1" customFormat="1" ht="15.75" customHeight="1" x14ac:dyDescent="0.25">
      <c r="C179" s="36" t="s">
        <v>1832</v>
      </c>
      <c r="D179" s="39">
        <v>2278</v>
      </c>
      <c r="E179" s="45"/>
      <c r="F179" s="46"/>
      <c r="G179" s="46"/>
      <c r="I179" s="3"/>
      <c r="N179" s="39"/>
    </row>
    <row r="180" spans="3:14" s="1" customFormat="1" ht="15.75" customHeight="1" x14ac:dyDescent="0.25">
      <c r="C180" s="36" t="s">
        <v>1833</v>
      </c>
      <c r="D180" s="39">
        <v>1127</v>
      </c>
      <c r="E180" s="45"/>
      <c r="F180" s="46"/>
      <c r="G180" s="46"/>
      <c r="I180" s="3"/>
      <c r="N180" s="39"/>
    </row>
    <row r="181" spans="3:14" s="1" customFormat="1" ht="15.75" customHeight="1" x14ac:dyDescent="0.25">
      <c r="C181" s="36" t="s">
        <v>1834</v>
      </c>
      <c r="D181" s="39">
        <v>1587</v>
      </c>
      <c r="E181" s="45"/>
      <c r="F181" s="46"/>
      <c r="G181" s="46"/>
      <c r="I181" s="3"/>
      <c r="N181" s="39"/>
    </row>
    <row r="182" spans="3:14" s="1" customFormat="1" ht="15.75" customHeight="1" x14ac:dyDescent="0.25">
      <c r="C182" s="36" t="s">
        <v>1835</v>
      </c>
      <c r="D182" s="39">
        <v>854</v>
      </c>
      <c r="E182" s="45"/>
      <c r="F182" s="46"/>
      <c r="G182" s="46"/>
      <c r="I182" s="3"/>
      <c r="N182" s="39"/>
    </row>
    <row r="183" spans="3:14" s="1" customFormat="1" ht="15.75" customHeight="1" x14ac:dyDescent="0.25">
      <c r="C183" s="36" t="s">
        <v>1836</v>
      </c>
      <c r="D183" s="39">
        <v>2949</v>
      </c>
      <c r="E183" s="45"/>
      <c r="F183" s="46"/>
      <c r="G183" s="46"/>
      <c r="I183" s="3"/>
      <c r="N183" s="39"/>
    </row>
    <row r="184" spans="3:14" s="1" customFormat="1" ht="15.75" customHeight="1" x14ac:dyDescent="0.25">
      <c r="C184" s="36" t="s">
        <v>1837</v>
      </c>
      <c r="D184" s="39">
        <v>1637</v>
      </c>
      <c r="E184" s="45"/>
      <c r="F184" s="46"/>
      <c r="G184" s="46"/>
      <c r="I184" s="3"/>
      <c r="N184" s="39"/>
    </row>
    <row r="185" spans="3:14" s="1" customFormat="1" ht="15.75" customHeight="1" x14ac:dyDescent="0.25">
      <c r="C185" s="36" t="s">
        <v>1838</v>
      </c>
      <c r="D185" s="39">
        <v>3178</v>
      </c>
      <c r="E185" s="45"/>
      <c r="F185" s="46"/>
      <c r="G185" s="46"/>
      <c r="I185" s="3"/>
      <c r="N185" s="39"/>
    </row>
    <row r="186" spans="3:14" s="1" customFormat="1" ht="15.75" customHeight="1" x14ac:dyDescent="0.25">
      <c r="C186" s="36" t="s">
        <v>1839</v>
      </c>
      <c r="D186" s="39">
        <v>3389</v>
      </c>
      <c r="E186" s="45"/>
      <c r="F186" s="46"/>
      <c r="G186" s="46"/>
      <c r="I186" s="3"/>
      <c r="N186" s="39"/>
    </row>
    <row r="187" spans="3:14" s="1" customFormat="1" ht="15.75" customHeight="1" x14ac:dyDescent="0.25">
      <c r="C187" s="36" t="s">
        <v>1840</v>
      </c>
      <c r="D187" s="39">
        <v>2036</v>
      </c>
      <c r="E187" s="45"/>
      <c r="F187" s="46"/>
      <c r="G187" s="46"/>
      <c r="I187" s="3"/>
      <c r="N187" s="39"/>
    </row>
    <row r="188" spans="3:14" s="1" customFormat="1" ht="15.75" customHeight="1" x14ac:dyDescent="0.25">
      <c r="C188" s="36" t="s">
        <v>2</v>
      </c>
      <c r="D188" s="39">
        <v>4311</v>
      </c>
      <c r="E188" s="45"/>
      <c r="F188" s="46"/>
      <c r="G188" s="46"/>
      <c r="I188" s="3"/>
      <c r="N188" s="39"/>
    </row>
    <row r="189" spans="3:14" s="1" customFormat="1" ht="15.75" customHeight="1" x14ac:dyDescent="0.25">
      <c r="C189" s="36" t="s">
        <v>1841</v>
      </c>
      <c r="D189" s="39">
        <v>840</v>
      </c>
      <c r="E189" s="45"/>
      <c r="F189" s="46"/>
      <c r="G189" s="46"/>
      <c r="I189" s="3"/>
      <c r="N189" s="39"/>
    </row>
    <row r="190" spans="3:14" s="1" customFormat="1" ht="15.75" customHeight="1" x14ac:dyDescent="0.25">
      <c r="C190" s="36" t="s">
        <v>1842</v>
      </c>
      <c r="D190" s="39">
        <v>2155</v>
      </c>
      <c r="E190" s="45"/>
      <c r="F190" s="46"/>
      <c r="G190" s="46"/>
      <c r="I190" s="3"/>
      <c r="N190" s="39"/>
    </row>
    <row r="191" spans="3:14" s="1" customFormat="1" ht="15.75" customHeight="1" x14ac:dyDescent="0.25">
      <c r="C191" s="36" t="s">
        <v>6</v>
      </c>
      <c r="D191" s="39">
        <v>688</v>
      </c>
      <c r="E191" s="45"/>
      <c r="F191" s="46"/>
      <c r="G191" s="46"/>
      <c r="I191" s="3"/>
      <c r="N191" s="39"/>
    </row>
    <row r="192" spans="3:14" s="1" customFormat="1" ht="15.75" customHeight="1" x14ac:dyDescent="0.25">
      <c r="C192" s="36" t="s">
        <v>11</v>
      </c>
      <c r="D192" s="39">
        <v>1519</v>
      </c>
      <c r="E192" s="45"/>
      <c r="F192" s="46"/>
      <c r="G192" s="46"/>
      <c r="I192" s="3"/>
      <c r="N192" s="39"/>
    </row>
    <row r="193" spans="1:14" s="1" customFormat="1" ht="15.75" customHeight="1" x14ac:dyDescent="0.25">
      <c r="C193" s="36" t="s">
        <v>1843</v>
      </c>
      <c r="D193" s="39">
        <v>1585</v>
      </c>
      <c r="E193" s="45"/>
      <c r="F193" s="46"/>
      <c r="G193" s="46"/>
      <c r="I193" s="3"/>
      <c r="N193" s="39"/>
    </row>
    <row r="194" spans="1:14" s="1" customFormat="1" ht="15.75" customHeight="1" x14ac:dyDescent="0.25">
      <c r="C194" s="36" t="s">
        <v>57</v>
      </c>
      <c r="D194" s="39">
        <v>1177</v>
      </c>
      <c r="E194" s="45"/>
      <c r="F194" s="46"/>
      <c r="G194" s="46"/>
      <c r="I194" s="3"/>
      <c r="N194" s="39"/>
    </row>
    <row r="195" spans="1:14" s="1" customFormat="1" ht="15.75" customHeight="1" x14ac:dyDescent="0.25">
      <c r="C195" s="36" t="s">
        <v>163</v>
      </c>
      <c r="D195" s="39">
        <v>1607</v>
      </c>
      <c r="E195" s="45"/>
      <c r="F195" s="46"/>
      <c r="G195" s="46"/>
      <c r="I195" s="3"/>
      <c r="N195" s="39"/>
    </row>
    <row r="196" spans="1:14" s="1" customFormat="1" ht="15.75" customHeight="1" x14ac:dyDescent="0.25">
      <c r="C196" s="36" t="s">
        <v>283</v>
      </c>
      <c r="D196" s="39">
        <v>1217</v>
      </c>
      <c r="E196" s="45"/>
      <c r="F196" s="46"/>
      <c r="G196" s="46"/>
      <c r="I196" s="3"/>
      <c r="N196" s="39"/>
    </row>
    <row r="197" spans="1:14" s="1" customFormat="1" ht="15.75" customHeight="1" x14ac:dyDescent="0.25">
      <c r="C197" s="36" t="s">
        <v>1844</v>
      </c>
      <c r="D197" s="39">
        <v>2572</v>
      </c>
      <c r="E197" s="45"/>
      <c r="F197" s="46"/>
      <c r="G197" s="46"/>
      <c r="I197" s="3"/>
      <c r="N197" s="39"/>
    </row>
    <row r="198" spans="1:14" s="1" customFormat="1" ht="15.75" customHeight="1" x14ac:dyDescent="0.25">
      <c r="C198" s="36" t="s">
        <v>1845</v>
      </c>
      <c r="D198" s="39">
        <v>1040</v>
      </c>
      <c r="E198" s="45"/>
      <c r="F198" s="46"/>
      <c r="G198" s="46"/>
      <c r="I198" s="3"/>
      <c r="N198" s="39"/>
    </row>
    <row r="199" spans="1:14" s="1" customFormat="1" ht="15.75" customHeight="1" x14ac:dyDescent="0.25">
      <c r="C199" s="36" t="s">
        <v>1846</v>
      </c>
      <c r="D199" s="39">
        <v>610</v>
      </c>
      <c r="E199" s="45"/>
      <c r="F199" s="46"/>
      <c r="G199" s="46"/>
      <c r="I199" s="3"/>
      <c r="N199" s="39"/>
    </row>
    <row r="200" spans="1:14" s="1" customFormat="1" ht="15.75" customHeight="1" x14ac:dyDescent="0.25">
      <c r="C200" s="36" t="s">
        <v>1847</v>
      </c>
      <c r="D200" s="39">
        <v>2728</v>
      </c>
      <c r="E200" s="45"/>
      <c r="F200" s="46"/>
      <c r="G200" s="46"/>
      <c r="I200" s="3"/>
      <c r="N200" s="39"/>
    </row>
    <row r="201" spans="1:14" s="1" customFormat="1" ht="15.75" customHeight="1" x14ac:dyDescent="0.25">
      <c r="C201" s="36" t="s">
        <v>1848</v>
      </c>
      <c r="D201" s="39">
        <v>1143</v>
      </c>
      <c r="E201" s="45"/>
      <c r="F201" s="46"/>
      <c r="G201" s="46"/>
      <c r="I201" s="3"/>
      <c r="N201" s="39"/>
    </row>
    <row r="202" spans="1:14" s="1" customFormat="1" ht="15.75" customHeight="1" x14ac:dyDescent="0.25">
      <c r="C202" s="36" t="s">
        <v>1849</v>
      </c>
      <c r="D202" s="39">
        <v>919</v>
      </c>
      <c r="E202" s="45"/>
      <c r="F202" s="46"/>
      <c r="G202" s="46"/>
      <c r="I202" s="3"/>
      <c r="N202" s="39"/>
    </row>
    <row r="203" spans="1:14" s="1" customFormat="1" ht="15.75" customHeight="1" x14ac:dyDescent="0.25">
      <c r="C203" s="36" t="s">
        <v>1850</v>
      </c>
      <c r="D203" s="39">
        <v>2443</v>
      </c>
      <c r="E203" s="45"/>
      <c r="F203" s="46"/>
      <c r="G203" s="46"/>
      <c r="I203" s="3"/>
      <c r="N203" s="39"/>
    </row>
    <row r="204" spans="1:14" s="1" customFormat="1" ht="15.75" customHeight="1" x14ac:dyDescent="0.25">
      <c r="C204" s="36" t="s">
        <v>1851</v>
      </c>
      <c r="D204" s="39">
        <v>1265</v>
      </c>
      <c r="E204" s="45"/>
      <c r="F204" s="46"/>
      <c r="G204" s="46"/>
      <c r="I204" s="3"/>
      <c r="N204" s="39"/>
    </row>
    <row r="205" spans="1:14" s="1" customFormat="1" ht="15.75" customHeight="1" x14ac:dyDescent="0.25">
      <c r="C205" s="36"/>
      <c r="D205" s="39"/>
      <c r="E205" s="45"/>
      <c r="F205" s="46"/>
      <c r="G205" s="46"/>
      <c r="I205" s="3"/>
      <c r="N205" s="39"/>
    </row>
    <row r="206" spans="1:14" s="3" customFormat="1" ht="15.75" customHeight="1" x14ac:dyDescent="0.25">
      <c r="A206" s="1"/>
      <c r="B206" s="1"/>
      <c r="C206" s="35" t="s">
        <v>2463</v>
      </c>
      <c r="D206" s="38">
        <f>SUM(D207:D228)</f>
        <v>42142</v>
      </c>
      <c r="E206" s="45"/>
      <c r="F206" s="46"/>
      <c r="G206" s="46"/>
      <c r="J206" s="1"/>
      <c r="K206" s="1"/>
      <c r="L206" s="1"/>
      <c r="M206" s="1"/>
      <c r="N206" s="38"/>
    </row>
    <row r="207" spans="1:14" s="1" customFormat="1" ht="15.75" customHeight="1" x14ac:dyDescent="0.25">
      <c r="C207" s="36" t="s">
        <v>1852</v>
      </c>
      <c r="D207" s="39">
        <v>1081</v>
      </c>
      <c r="E207" s="45"/>
      <c r="F207" s="46"/>
      <c r="G207" s="46"/>
      <c r="I207" s="3"/>
      <c r="N207" s="39"/>
    </row>
    <row r="208" spans="1:14" s="1" customFormat="1" ht="15.75" customHeight="1" x14ac:dyDescent="0.25">
      <c r="C208" s="36" t="s">
        <v>1853</v>
      </c>
      <c r="D208" s="39">
        <v>1908</v>
      </c>
      <c r="E208" s="45"/>
      <c r="F208" s="46"/>
      <c r="G208" s="46"/>
      <c r="I208" s="3"/>
      <c r="N208" s="39"/>
    </row>
    <row r="209" spans="3:14" s="1" customFormat="1" ht="15.75" customHeight="1" x14ac:dyDescent="0.25">
      <c r="C209" s="36" t="s">
        <v>441</v>
      </c>
      <c r="D209" s="39">
        <v>1938</v>
      </c>
      <c r="E209" s="45"/>
      <c r="F209" s="46"/>
      <c r="G209" s="46"/>
      <c r="I209" s="3"/>
      <c r="N209" s="39"/>
    </row>
    <row r="210" spans="3:14" s="1" customFormat="1" ht="15.75" customHeight="1" x14ac:dyDescent="0.25">
      <c r="C210" s="36" t="s">
        <v>457</v>
      </c>
      <c r="D210" s="39">
        <v>1184</v>
      </c>
      <c r="E210" s="45"/>
      <c r="F210" s="46"/>
      <c r="G210" s="46"/>
      <c r="I210" s="3"/>
      <c r="N210" s="39"/>
    </row>
    <row r="211" spans="3:14" s="1" customFormat="1" ht="15.75" customHeight="1" x14ac:dyDescent="0.25">
      <c r="C211" s="36" t="s">
        <v>1854</v>
      </c>
      <c r="D211" s="39">
        <v>1128</v>
      </c>
      <c r="E211" s="45"/>
      <c r="F211" s="46"/>
      <c r="G211" s="46"/>
      <c r="I211" s="3"/>
      <c r="N211" s="39"/>
    </row>
    <row r="212" spans="3:14" s="1" customFormat="1" ht="15.75" customHeight="1" x14ac:dyDescent="0.25">
      <c r="C212" s="36" t="s">
        <v>66</v>
      </c>
      <c r="D212" s="39">
        <v>1491</v>
      </c>
      <c r="E212" s="45"/>
      <c r="F212" s="46"/>
      <c r="G212" s="46"/>
      <c r="I212" s="3"/>
      <c r="N212" s="39"/>
    </row>
    <row r="213" spans="3:14" s="1" customFormat="1" ht="15.75" customHeight="1" x14ac:dyDescent="0.25">
      <c r="C213" s="36" t="s">
        <v>2616</v>
      </c>
      <c r="D213" s="39">
        <v>3617</v>
      </c>
      <c r="E213" s="45"/>
      <c r="F213" s="46"/>
      <c r="G213" s="46"/>
      <c r="I213" s="3"/>
      <c r="N213" s="39"/>
    </row>
    <row r="214" spans="3:14" s="1" customFormat="1" ht="15.75" customHeight="1" x14ac:dyDescent="0.25">
      <c r="C214" s="36" t="s">
        <v>2617</v>
      </c>
      <c r="D214" s="39">
        <v>4493</v>
      </c>
      <c r="E214" s="45"/>
      <c r="F214" s="46"/>
      <c r="G214" s="46"/>
      <c r="I214" s="3"/>
      <c r="J214" s="3"/>
      <c r="K214" s="3"/>
      <c r="L214" s="3"/>
      <c r="M214" s="3"/>
      <c r="N214" s="39"/>
    </row>
    <row r="215" spans="3:14" s="1" customFormat="1" ht="15.75" customHeight="1" x14ac:dyDescent="0.25">
      <c r="C215" s="36" t="s">
        <v>1855</v>
      </c>
      <c r="D215" s="39">
        <v>1457</v>
      </c>
      <c r="E215" s="45"/>
      <c r="F215" s="46"/>
      <c r="G215" s="46"/>
      <c r="I215" s="3"/>
      <c r="N215" s="39"/>
    </row>
    <row r="216" spans="3:14" s="1" customFormat="1" ht="15.75" customHeight="1" x14ac:dyDescent="0.25">
      <c r="C216" s="36" t="s">
        <v>1856</v>
      </c>
      <c r="D216" s="39">
        <v>2354</v>
      </c>
      <c r="E216" s="45"/>
      <c r="F216" s="46"/>
      <c r="G216" s="46"/>
      <c r="I216" s="3"/>
      <c r="N216" s="39"/>
    </row>
    <row r="217" spans="3:14" s="1" customFormat="1" ht="15.75" customHeight="1" x14ac:dyDescent="0.25">
      <c r="C217" s="36" t="s">
        <v>1236</v>
      </c>
      <c r="D217" s="39">
        <v>673</v>
      </c>
      <c r="E217" s="45"/>
      <c r="F217" s="46"/>
      <c r="G217" s="46"/>
      <c r="I217" s="3"/>
      <c r="N217" s="39"/>
    </row>
    <row r="218" spans="3:14" s="1" customFormat="1" ht="15.75" customHeight="1" x14ac:dyDescent="0.25">
      <c r="C218" s="36" t="s">
        <v>1857</v>
      </c>
      <c r="D218" s="39">
        <v>1429</v>
      </c>
      <c r="E218" s="45"/>
      <c r="F218" s="46"/>
      <c r="G218" s="46"/>
      <c r="I218" s="3"/>
      <c r="N218" s="39"/>
    </row>
    <row r="219" spans="3:14" s="1" customFormat="1" ht="15.75" customHeight="1" x14ac:dyDescent="0.25">
      <c r="C219" s="36" t="s">
        <v>1858</v>
      </c>
      <c r="D219" s="39">
        <v>1631</v>
      </c>
      <c r="E219" s="45"/>
      <c r="F219" s="46"/>
      <c r="G219" s="46"/>
      <c r="I219" s="3"/>
      <c r="N219" s="39"/>
    </row>
    <row r="220" spans="3:14" s="1" customFormat="1" ht="15.75" customHeight="1" x14ac:dyDescent="0.25">
      <c r="C220" s="36" t="s">
        <v>90</v>
      </c>
      <c r="D220" s="39">
        <v>3200</v>
      </c>
      <c r="E220" s="45"/>
      <c r="F220" s="46"/>
      <c r="G220" s="46"/>
      <c r="I220" s="3"/>
      <c r="N220" s="39"/>
    </row>
    <row r="221" spans="3:14" s="1" customFormat="1" ht="15.75" customHeight="1" x14ac:dyDescent="0.25">
      <c r="C221" s="36" t="s">
        <v>135</v>
      </c>
      <c r="D221" s="39">
        <v>3222</v>
      </c>
      <c r="E221" s="45"/>
      <c r="F221" s="46"/>
      <c r="G221" s="46"/>
      <c r="I221" s="3"/>
      <c r="N221" s="39"/>
    </row>
    <row r="222" spans="3:14" s="1" customFormat="1" ht="15.75" customHeight="1" x14ac:dyDescent="0.25">
      <c r="C222" s="36" t="s">
        <v>276</v>
      </c>
      <c r="D222" s="39">
        <v>1464</v>
      </c>
      <c r="E222" s="45"/>
      <c r="F222" s="46"/>
      <c r="G222" s="46"/>
      <c r="I222" s="3"/>
      <c r="N222" s="39"/>
    </row>
    <row r="223" spans="3:14" s="1" customFormat="1" ht="15.75" customHeight="1" x14ac:dyDescent="0.25">
      <c r="C223" s="36" t="s">
        <v>44</v>
      </c>
      <c r="D223" s="39">
        <v>1482</v>
      </c>
      <c r="E223" s="45"/>
      <c r="F223" s="46"/>
      <c r="G223" s="46"/>
      <c r="I223" s="3"/>
      <c r="N223" s="39"/>
    </row>
    <row r="224" spans="3:14" s="1" customFormat="1" ht="15.75" customHeight="1" x14ac:dyDescent="0.25">
      <c r="C224" s="36" t="s">
        <v>5</v>
      </c>
      <c r="D224" s="39">
        <v>1562</v>
      </c>
      <c r="E224" s="45"/>
      <c r="F224" s="46"/>
      <c r="G224" s="46"/>
      <c r="I224" s="3"/>
      <c r="N224" s="39"/>
    </row>
    <row r="225" spans="1:14" s="1" customFormat="1" ht="15.75" customHeight="1" x14ac:dyDescent="0.25">
      <c r="C225" s="36" t="s">
        <v>278</v>
      </c>
      <c r="D225" s="39">
        <v>2271</v>
      </c>
      <c r="E225" s="45"/>
      <c r="F225" s="46"/>
      <c r="G225" s="46"/>
      <c r="I225" s="3"/>
      <c r="N225" s="39"/>
    </row>
    <row r="226" spans="1:14" s="1" customFormat="1" ht="15.75" customHeight="1" x14ac:dyDescent="0.25">
      <c r="C226" s="36" t="s">
        <v>11</v>
      </c>
      <c r="D226" s="39">
        <v>1005</v>
      </c>
      <c r="E226" s="45"/>
      <c r="F226" s="46"/>
      <c r="G226" s="46"/>
      <c r="I226" s="3"/>
      <c r="N226" s="39"/>
    </row>
    <row r="227" spans="1:14" s="1" customFormat="1" ht="15.75" customHeight="1" x14ac:dyDescent="0.25">
      <c r="C227" s="36" t="s">
        <v>1859</v>
      </c>
      <c r="D227" s="39">
        <v>1674</v>
      </c>
      <c r="E227" s="45"/>
      <c r="F227" s="46"/>
      <c r="G227" s="46"/>
      <c r="I227" s="3"/>
      <c r="N227" s="39"/>
    </row>
    <row r="228" spans="1:14" s="1" customFormat="1" ht="15.75" customHeight="1" x14ac:dyDescent="0.25">
      <c r="C228" s="36" t="s">
        <v>1860</v>
      </c>
      <c r="D228" s="39">
        <v>1878</v>
      </c>
      <c r="E228" s="45"/>
      <c r="F228" s="46"/>
      <c r="G228" s="46"/>
      <c r="I228" s="3"/>
      <c r="N228" s="39"/>
    </row>
    <row r="229" spans="1:14" s="1" customFormat="1" ht="15.75" customHeight="1" x14ac:dyDescent="0.25">
      <c r="C229" s="36"/>
      <c r="D229" s="39"/>
      <c r="E229" s="45"/>
      <c r="F229" s="46"/>
      <c r="G229" s="46"/>
      <c r="I229" s="3"/>
      <c r="N229" s="39"/>
    </row>
    <row r="230" spans="1:14" s="3" customFormat="1" ht="15.75" customHeight="1" x14ac:dyDescent="0.25">
      <c r="A230" s="1"/>
      <c r="B230" s="1"/>
      <c r="C230" s="35" t="s">
        <v>2464</v>
      </c>
      <c r="D230" s="38">
        <f>SUM(D231:D250)</f>
        <v>24909</v>
      </c>
      <c r="E230" s="45"/>
      <c r="F230" s="46"/>
      <c r="G230" s="46"/>
      <c r="J230" s="1"/>
      <c r="K230" s="1"/>
      <c r="L230" s="1"/>
      <c r="M230" s="1"/>
      <c r="N230" s="38"/>
    </row>
    <row r="231" spans="1:14" s="1" customFormat="1" ht="15.75" customHeight="1" x14ac:dyDescent="0.25">
      <c r="C231" s="36" t="s">
        <v>1861</v>
      </c>
      <c r="D231" s="39">
        <v>1454</v>
      </c>
      <c r="E231" s="45"/>
      <c r="F231" s="46"/>
      <c r="G231" s="46"/>
      <c r="I231" s="3"/>
      <c r="N231" s="39"/>
    </row>
    <row r="232" spans="1:14" s="1" customFormat="1" ht="15.75" customHeight="1" x14ac:dyDescent="0.25">
      <c r="C232" s="36" t="s">
        <v>1862</v>
      </c>
      <c r="D232" s="39">
        <v>2587</v>
      </c>
      <c r="E232" s="45"/>
      <c r="F232" s="46"/>
      <c r="G232" s="46"/>
      <c r="I232" s="3"/>
      <c r="N232" s="39"/>
    </row>
    <row r="233" spans="1:14" s="1" customFormat="1" ht="15.75" customHeight="1" x14ac:dyDescent="0.25">
      <c r="C233" s="36" t="s">
        <v>1863</v>
      </c>
      <c r="D233" s="39">
        <v>1486</v>
      </c>
      <c r="E233" s="45"/>
      <c r="F233" s="46"/>
      <c r="G233" s="46"/>
      <c r="I233" s="3"/>
      <c r="N233" s="39"/>
    </row>
    <row r="234" spans="1:14" s="1" customFormat="1" ht="15.75" customHeight="1" x14ac:dyDescent="0.25">
      <c r="C234" s="36" t="s">
        <v>1864</v>
      </c>
      <c r="D234" s="39">
        <v>1060</v>
      </c>
      <c r="E234" s="45"/>
      <c r="F234" s="46"/>
      <c r="G234" s="46"/>
      <c r="I234" s="3"/>
      <c r="N234" s="39"/>
    </row>
    <row r="235" spans="1:14" s="1" customFormat="1" ht="15.75" customHeight="1" x14ac:dyDescent="0.25">
      <c r="C235" s="36" t="s">
        <v>1383</v>
      </c>
      <c r="D235" s="39">
        <v>1098</v>
      </c>
      <c r="E235" s="45"/>
      <c r="F235" s="46"/>
      <c r="G235" s="46"/>
      <c r="I235" s="3"/>
      <c r="N235" s="39"/>
    </row>
    <row r="236" spans="1:14" s="1" customFormat="1" ht="15.75" customHeight="1" x14ac:dyDescent="0.25">
      <c r="C236" s="36" t="s">
        <v>1865</v>
      </c>
      <c r="D236" s="39">
        <v>632</v>
      </c>
      <c r="E236" s="45"/>
      <c r="F236" s="46"/>
      <c r="G236" s="46"/>
      <c r="I236" s="3"/>
      <c r="N236" s="39"/>
    </row>
    <row r="237" spans="1:14" s="1" customFormat="1" ht="15.75" customHeight="1" x14ac:dyDescent="0.25">
      <c r="C237" s="36" t="s">
        <v>1866</v>
      </c>
      <c r="D237" s="39">
        <v>408</v>
      </c>
      <c r="E237" s="45"/>
      <c r="F237" s="46"/>
      <c r="G237" s="46"/>
      <c r="I237" s="3"/>
      <c r="N237" s="39"/>
    </row>
    <row r="238" spans="1:14" s="1" customFormat="1" ht="15.75" customHeight="1" x14ac:dyDescent="0.25">
      <c r="C238" s="36" t="s">
        <v>1867</v>
      </c>
      <c r="D238" s="39">
        <v>922</v>
      </c>
      <c r="E238" s="45"/>
      <c r="F238" s="46"/>
      <c r="G238" s="46"/>
      <c r="I238" s="3"/>
      <c r="N238" s="39"/>
    </row>
    <row r="239" spans="1:14" s="1" customFormat="1" ht="15.75" customHeight="1" x14ac:dyDescent="0.25">
      <c r="C239" s="36" t="s">
        <v>1868</v>
      </c>
      <c r="D239" s="39">
        <v>574</v>
      </c>
      <c r="E239" s="45"/>
      <c r="F239" s="46"/>
      <c r="G239" s="46"/>
      <c r="I239" s="3"/>
      <c r="J239" s="3"/>
      <c r="K239" s="3"/>
      <c r="L239" s="3"/>
      <c r="M239" s="3"/>
      <c r="N239" s="39"/>
    </row>
    <row r="240" spans="1:14" s="1" customFormat="1" ht="15.75" customHeight="1" x14ac:dyDescent="0.25">
      <c r="C240" s="36" t="s">
        <v>1854</v>
      </c>
      <c r="D240" s="39">
        <v>2944</v>
      </c>
      <c r="E240" s="45"/>
      <c r="F240" s="46"/>
      <c r="G240" s="46"/>
      <c r="I240" s="3"/>
      <c r="N240" s="39"/>
    </row>
    <row r="241" spans="1:14" s="1" customFormat="1" ht="15.75" customHeight="1" x14ac:dyDescent="0.25">
      <c r="C241" s="36" t="s">
        <v>1812</v>
      </c>
      <c r="D241" s="39">
        <v>543</v>
      </c>
      <c r="E241" s="45"/>
      <c r="F241" s="46"/>
      <c r="G241" s="46"/>
      <c r="I241" s="3"/>
      <c r="N241" s="39"/>
    </row>
    <row r="242" spans="1:14" s="1" customFormat="1" ht="15.75" customHeight="1" x14ac:dyDescent="0.25">
      <c r="C242" s="36" t="s">
        <v>1869</v>
      </c>
      <c r="D242" s="39">
        <v>1647</v>
      </c>
      <c r="E242" s="45"/>
      <c r="F242" s="46"/>
      <c r="G242" s="46"/>
      <c r="I242" s="3"/>
      <c r="N242" s="39"/>
    </row>
    <row r="243" spans="1:14" s="1" customFormat="1" ht="15.75" customHeight="1" x14ac:dyDescent="0.25">
      <c r="C243" s="36" t="s">
        <v>1870</v>
      </c>
      <c r="D243" s="39">
        <v>1458</v>
      </c>
      <c r="E243" s="45"/>
      <c r="F243" s="46"/>
      <c r="G243" s="46"/>
      <c r="I243" s="3"/>
      <c r="N243" s="39"/>
    </row>
    <row r="244" spans="1:14" s="1" customFormat="1" ht="15.75" customHeight="1" x14ac:dyDescent="0.25">
      <c r="C244" s="36" t="s">
        <v>1871</v>
      </c>
      <c r="D244" s="39">
        <v>1282</v>
      </c>
      <c r="E244" s="45"/>
      <c r="F244" s="46"/>
      <c r="G244" s="46"/>
      <c r="I244" s="3"/>
      <c r="N244" s="39"/>
    </row>
    <row r="245" spans="1:14" s="1" customFormat="1" ht="15.75" customHeight="1" x14ac:dyDescent="0.25">
      <c r="C245" s="36" t="s">
        <v>1872</v>
      </c>
      <c r="D245" s="39">
        <v>453</v>
      </c>
      <c r="E245" s="45"/>
      <c r="F245" s="46"/>
      <c r="G245" s="46"/>
      <c r="I245" s="3"/>
      <c r="N245" s="39"/>
    </row>
    <row r="246" spans="1:14" s="1" customFormat="1" ht="15.75" customHeight="1" x14ac:dyDescent="0.25">
      <c r="C246" s="36" t="s">
        <v>2</v>
      </c>
      <c r="D246" s="39">
        <v>2562</v>
      </c>
      <c r="E246" s="45"/>
      <c r="F246" s="46"/>
      <c r="G246" s="46"/>
      <c r="I246" s="3"/>
      <c r="N246" s="39"/>
    </row>
    <row r="247" spans="1:14" s="1" customFormat="1" ht="15.75" customHeight="1" x14ac:dyDescent="0.25">
      <c r="C247" s="36" t="s">
        <v>22</v>
      </c>
      <c r="D247" s="39">
        <v>874</v>
      </c>
      <c r="E247" s="45"/>
      <c r="F247" s="46"/>
      <c r="G247" s="46"/>
      <c r="I247" s="3"/>
      <c r="N247" s="39"/>
    </row>
    <row r="248" spans="1:14" s="1" customFormat="1" ht="15.75" customHeight="1" x14ac:dyDescent="0.25">
      <c r="C248" s="36" t="s">
        <v>11</v>
      </c>
      <c r="D248" s="39">
        <v>460</v>
      </c>
      <c r="E248" s="45"/>
      <c r="F248" s="46"/>
      <c r="G248" s="46"/>
      <c r="I248" s="3"/>
      <c r="N248" s="39"/>
    </row>
    <row r="249" spans="1:14" s="1" customFormat="1" ht="15.75" customHeight="1" x14ac:dyDescent="0.25">
      <c r="C249" s="36" t="s">
        <v>82</v>
      </c>
      <c r="D249" s="39">
        <v>1397</v>
      </c>
      <c r="E249" s="45"/>
      <c r="F249" s="46"/>
      <c r="G249" s="46"/>
      <c r="I249" s="3"/>
      <c r="N249" s="39"/>
    </row>
    <row r="250" spans="1:14" s="1" customFormat="1" ht="15.75" customHeight="1" x14ac:dyDescent="0.25">
      <c r="C250" s="36" t="s">
        <v>1873</v>
      </c>
      <c r="D250" s="39">
        <v>1068</v>
      </c>
      <c r="E250" s="45"/>
      <c r="F250" s="46"/>
      <c r="G250" s="46"/>
      <c r="I250" s="3"/>
      <c r="N250" s="39"/>
    </row>
    <row r="251" spans="1:14" s="1" customFormat="1" ht="15.75" customHeight="1" x14ac:dyDescent="0.25">
      <c r="C251" s="36"/>
      <c r="D251" s="39"/>
      <c r="E251" s="45"/>
      <c r="F251" s="46"/>
      <c r="G251" s="46"/>
      <c r="I251" s="3"/>
      <c r="N251" s="39"/>
    </row>
    <row r="252" spans="1:14" s="3" customFormat="1" ht="15.75" customHeight="1" x14ac:dyDescent="0.25">
      <c r="A252" s="1"/>
      <c r="B252" s="1"/>
      <c r="C252" s="35" t="s">
        <v>2465</v>
      </c>
      <c r="D252" s="38">
        <f>SUM(D253:D272)</f>
        <v>17534</v>
      </c>
      <c r="E252" s="45"/>
      <c r="F252" s="46"/>
      <c r="G252" s="46"/>
      <c r="J252" s="1"/>
      <c r="K252" s="1"/>
      <c r="L252" s="1"/>
      <c r="M252" s="1"/>
      <c r="N252" s="38"/>
    </row>
    <row r="253" spans="1:14" s="1" customFormat="1" ht="15.75" customHeight="1" x14ac:dyDescent="0.25">
      <c r="C253" s="36" t="s">
        <v>1874</v>
      </c>
      <c r="D253" s="39">
        <v>1127</v>
      </c>
      <c r="E253" s="45"/>
      <c r="F253" s="46"/>
      <c r="G253" s="46"/>
      <c r="I253" s="3"/>
      <c r="N253" s="39"/>
    </row>
    <row r="254" spans="1:14" s="1" customFormat="1" ht="15.75" customHeight="1" x14ac:dyDescent="0.25">
      <c r="C254" s="36" t="s">
        <v>1875</v>
      </c>
      <c r="D254" s="39">
        <v>543</v>
      </c>
      <c r="E254" s="45"/>
      <c r="F254" s="46"/>
      <c r="G254" s="46"/>
      <c r="I254" s="3"/>
      <c r="N254" s="39"/>
    </row>
    <row r="255" spans="1:14" s="1" customFormat="1" ht="15.75" customHeight="1" x14ac:dyDescent="0.25">
      <c r="C255" s="36" t="s">
        <v>1876</v>
      </c>
      <c r="D255" s="39">
        <v>1192</v>
      </c>
      <c r="E255" s="45"/>
      <c r="F255" s="46"/>
      <c r="G255" s="46"/>
      <c r="I255" s="3"/>
      <c r="N255" s="39"/>
    </row>
    <row r="256" spans="1:14" s="1" customFormat="1" ht="15.75" customHeight="1" x14ac:dyDescent="0.25">
      <c r="C256" s="36" t="s">
        <v>1813</v>
      </c>
      <c r="D256" s="39">
        <v>1148</v>
      </c>
      <c r="E256" s="45"/>
      <c r="F256" s="46"/>
      <c r="G256" s="46"/>
      <c r="I256" s="3"/>
      <c r="N256" s="39"/>
    </row>
    <row r="257" spans="3:14" s="1" customFormat="1" ht="15.75" customHeight="1" x14ac:dyDescent="0.25">
      <c r="C257" s="36" t="s">
        <v>141</v>
      </c>
      <c r="D257" s="39">
        <v>910</v>
      </c>
      <c r="E257" s="45"/>
      <c r="F257" s="46"/>
      <c r="G257" s="46"/>
      <c r="I257" s="3"/>
      <c r="N257" s="39"/>
    </row>
    <row r="258" spans="3:14" s="1" customFormat="1" ht="15.75" customHeight="1" x14ac:dyDescent="0.25">
      <c r="C258" s="36" t="s">
        <v>1877</v>
      </c>
      <c r="D258" s="39">
        <v>920</v>
      </c>
      <c r="E258" s="45"/>
      <c r="F258" s="46"/>
      <c r="G258" s="46"/>
      <c r="I258" s="3"/>
      <c r="N258" s="39"/>
    </row>
    <row r="259" spans="3:14" s="1" customFormat="1" ht="15.75" customHeight="1" x14ac:dyDescent="0.25">
      <c r="C259" s="36" t="s">
        <v>1878</v>
      </c>
      <c r="D259" s="39">
        <v>895</v>
      </c>
      <c r="E259" s="45"/>
      <c r="F259" s="46"/>
      <c r="G259" s="46"/>
      <c r="I259" s="3"/>
      <c r="N259" s="39"/>
    </row>
    <row r="260" spans="3:14" s="1" customFormat="1" ht="15.75" customHeight="1" x14ac:dyDescent="0.25">
      <c r="C260" s="36" t="s">
        <v>1879</v>
      </c>
      <c r="D260" s="39">
        <v>493</v>
      </c>
      <c r="E260" s="45"/>
      <c r="F260" s="46"/>
      <c r="G260" s="46"/>
      <c r="I260" s="3"/>
      <c r="N260" s="39"/>
    </row>
    <row r="261" spans="3:14" s="1" customFormat="1" ht="15.75" customHeight="1" x14ac:dyDescent="0.25">
      <c r="C261" s="36" t="s">
        <v>118</v>
      </c>
      <c r="D261" s="39">
        <v>437</v>
      </c>
      <c r="E261" s="45"/>
      <c r="F261" s="46"/>
      <c r="G261" s="46"/>
      <c r="I261" s="3"/>
      <c r="N261" s="39"/>
    </row>
    <row r="262" spans="3:14" s="1" customFormat="1" ht="15.75" customHeight="1" x14ac:dyDescent="0.25">
      <c r="C262" s="36" t="s">
        <v>13</v>
      </c>
      <c r="D262" s="39">
        <v>727</v>
      </c>
      <c r="E262" s="45"/>
      <c r="F262" s="46"/>
      <c r="G262" s="46"/>
      <c r="I262" s="3"/>
      <c r="J262" s="3"/>
      <c r="K262" s="3"/>
      <c r="L262" s="3"/>
      <c r="M262" s="3"/>
      <c r="N262" s="39"/>
    </row>
    <row r="263" spans="3:14" s="1" customFormat="1" ht="15.75" customHeight="1" x14ac:dyDescent="0.25">
      <c r="C263" s="36" t="s">
        <v>1880</v>
      </c>
      <c r="D263" s="39">
        <v>1570</v>
      </c>
      <c r="E263" s="45"/>
      <c r="F263" s="46"/>
      <c r="G263" s="46"/>
      <c r="I263" s="3"/>
      <c r="N263" s="39"/>
    </row>
    <row r="264" spans="3:14" s="1" customFormat="1" ht="15.75" customHeight="1" x14ac:dyDescent="0.25">
      <c r="C264" s="36" t="s">
        <v>2</v>
      </c>
      <c r="D264" s="39">
        <v>1099</v>
      </c>
      <c r="E264" s="45"/>
      <c r="F264" s="46"/>
      <c r="G264" s="46"/>
      <c r="I264" s="3"/>
      <c r="N264" s="39"/>
    </row>
    <row r="265" spans="3:14" s="1" customFormat="1" ht="15.75" customHeight="1" x14ac:dyDescent="0.25">
      <c r="C265" s="36" t="s">
        <v>1881</v>
      </c>
      <c r="D265" s="39">
        <v>951</v>
      </c>
      <c r="E265" s="45"/>
      <c r="F265" s="46"/>
      <c r="G265" s="46"/>
      <c r="I265" s="3"/>
      <c r="N265" s="39"/>
    </row>
    <row r="266" spans="3:14" s="1" customFormat="1" ht="15.75" customHeight="1" x14ac:dyDescent="0.25">
      <c r="C266" s="36" t="s">
        <v>22</v>
      </c>
      <c r="D266" s="39">
        <v>236</v>
      </c>
      <c r="E266" s="45"/>
      <c r="F266" s="46"/>
      <c r="G266" s="46"/>
      <c r="I266" s="3"/>
      <c r="N266" s="39"/>
    </row>
    <row r="267" spans="3:14" s="1" customFormat="1" ht="15.75" customHeight="1" x14ac:dyDescent="0.25">
      <c r="C267" s="36" t="s">
        <v>19</v>
      </c>
      <c r="D267" s="39">
        <v>670</v>
      </c>
      <c r="E267" s="45"/>
      <c r="F267" s="46"/>
      <c r="G267" s="46"/>
      <c r="I267" s="3"/>
      <c r="N267" s="39"/>
    </row>
    <row r="268" spans="3:14" s="1" customFormat="1" ht="15.75" customHeight="1" x14ac:dyDescent="0.25">
      <c r="C268" s="36" t="s">
        <v>15</v>
      </c>
      <c r="D268" s="39">
        <v>679</v>
      </c>
      <c r="E268" s="45"/>
      <c r="F268" s="46"/>
      <c r="G268" s="46"/>
      <c r="I268" s="3"/>
      <c r="N268" s="39"/>
    </row>
    <row r="269" spans="3:14" s="1" customFormat="1" ht="15.75" customHeight="1" x14ac:dyDescent="0.25">
      <c r="C269" s="36" t="s">
        <v>1882</v>
      </c>
      <c r="D269" s="39">
        <v>1241</v>
      </c>
      <c r="E269" s="45"/>
      <c r="F269" s="46"/>
      <c r="G269" s="46"/>
      <c r="I269" s="3"/>
      <c r="N269" s="39"/>
    </row>
    <row r="270" spans="3:14" s="1" customFormat="1" ht="15.75" customHeight="1" x14ac:dyDescent="0.25">
      <c r="C270" s="36" t="s">
        <v>1883</v>
      </c>
      <c r="D270" s="39">
        <v>946</v>
      </c>
      <c r="E270" s="45"/>
      <c r="F270" s="46"/>
      <c r="G270" s="46"/>
      <c r="I270" s="3"/>
      <c r="N270" s="39"/>
    </row>
    <row r="271" spans="3:14" s="1" customFormat="1" ht="15.75" customHeight="1" x14ac:dyDescent="0.25">
      <c r="C271" s="36" t="s">
        <v>1884</v>
      </c>
      <c r="D271" s="39">
        <v>880</v>
      </c>
      <c r="E271" s="45"/>
      <c r="F271" s="46"/>
      <c r="G271" s="46"/>
      <c r="I271" s="3"/>
      <c r="N271" s="39"/>
    </row>
    <row r="272" spans="3:14" s="1" customFormat="1" ht="15.75" customHeight="1" x14ac:dyDescent="0.25">
      <c r="C272" s="36" t="s">
        <v>1885</v>
      </c>
      <c r="D272" s="39">
        <v>870</v>
      </c>
      <c r="E272" s="45"/>
      <c r="F272" s="46"/>
      <c r="G272" s="46"/>
      <c r="I272" s="3"/>
      <c r="N272" s="39"/>
    </row>
    <row r="273" spans="1:14" s="1" customFormat="1" ht="15.75" customHeight="1" x14ac:dyDescent="0.25">
      <c r="C273" s="36"/>
      <c r="D273" s="39"/>
      <c r="E273" s="45"/>
      <c r="F273" s="46"/>
      <c r="G273" s="46"/>
      <c r="I273" s="3"/>
      <c r="N273" s="39"/>
    </row>
    <row r="274" spans="1:14" s="3" customFormat="1" ht="15.75" customHeight="1" x14ac:dyDescent="0.25">
      <c r="A274" s="1"/>
      <c r="B274" s="1"/>
      <c r="C274" s="35" t="s">
        <v>2466</v>
      </c>
      <c r="D274" s="38">
        <f>SUM(D275:D300)</f>
        <v>44122</v>
      </c>
      <c r="E274" s="45"/>
      <c r="F274" s="46"/>
      <c r="G274" s="46"/>
      <c r="J274" s="1"/>
      <c r="K274" s="1"/>
      <c r="L274" s="1"/>
      <c r="M274" s="1"/>
      <c r="N274" s="38"/>
    </row>
    <row r="275" spans="1:14" s="1" customFormat="1" ht="15.75" customHeight="1" x14ac:dyDescent="0.25">
      <c r="C275" s="36" t="s">
        <v>1886</v>
      </c>
      <c r="D275" s="39">
        <v>2389</v>
      </c>
      <c r="E275" s="45"/>
      <c r="F275" s="46"/>
      <c r="G275" s="46"/>
      <c r="I275" s="3"/>
      <c r="N275" s="39"/>
    </row>
    <row r="276" spans="1:14" s="1" customFormat="1" ht="15.75" customHeight="1" x14ac:dyDescent="0.25">
      <c r="C276" s="36" t="s">
        <v>1887</v>
      </c>
      <c r="D276" s="39">
        <v>1769</v>
      </c>
      <c r="E276" s="45"/>
      <c r="F276" s="46"/>
      <c r="G276" s="46"/>
      <c r="I276" s="3"/>
      <c r="N276" s="39"/>
    </row>
    <row r="277" spans="1:14" s="1" customFormat="1" ht="15.75" customHeight="1" x14ac:dyDescent="0.25">
      <c r="C277" s="36" t="s">
        <v>1888</v>
      </c>
      <c r="D277" s="39">
        <v>1760</v>
      </c>
      <c r="E277" s="45"/>
      <c r="F277" s="46"/>
      <c r="G277" s="46"/>
      <c r="I277" s="3"/>
      <c r="N277" s="39"/>
    </row>
    <row r="278" spans="1:14" s="1" customFormat="1" ht="15.75" customHeight="1" x14ac:dyDescent="0.25">
      <c r="C278" s="36" t="s">
        <v>1889</v>
      </c>
      <c r="D278" s="39">
        <v>1640</v>
      </c>
      <c r="E278" s="45"/>
      <c r="F278" s="46"/>
      <c r="G278" s="46"/>
      <c r="I278" s="3"/>
      <c r="N278" s="39"/>
    </row>
    <row r="279" spans="1:14" s="1" customFormat="1" ht="15.75" customHeight="1" x14ac:dyDescent="0.25">
      <c r="C279" s="36" t="s">
        <v>114</v>
      </c>
      <c r="D279" s="39">
        <v>1110</v>
      </c>
      <c r="E279" s="45"/>
      <c r="F279" s="46"/>
      <c r="G279" s="46"/>
      <c r="I279" s="3"/>
      <c r="N279" s="39"/>
    </row>
    <row r="280" spans="1:14" s="1" customFormat="1" ht="15.75" customHeight="1" x14ac:dyDescent="0.25">
      <c r="C280" s="36" t="s">
        <v>1890</v>
      </c>
      <c r="D280" s="39">
        <v>5277</v>
      </c>
      <c r="E280" s="45"/>
      <c r="F280" s="46"/>
      <c r="G280" s="46"/>
      <c r="I280" s="3"/>
      <c r="N280" s="39"/>
    </row>
    <row r="281" spans="1:14" s="1" customFormat="1" ht="15.75" customHeight="1" x14ac:dyDescent="0.25">
      <c r="C281" s="36" t="s">
        <v>1891</v>
      </c>
      <c r="D281" s="39">
        <v>483</v>
      </c>
      <c r="E281" s="45"/>
      <c r="F281" s="46"/>
      <c r="G281" s="46"/>
      <c r="I281" s="3"/>
      <c r="N281" s="39"/>
    </row>
    <row r="282" spans="1:14" s="1" customFormat="1" ht="15.75" customHeight="1" x14ac:dyDescent="0.25">
      <c r="C282" s="36" t="s">
        <v>1892</v>
      </c>
      <c r="D282" s="39">
        <v>1392</v>
      </c>
      <c r="E282" s="45"/>
      <c r="F282" s="46"/>
      <c r="G282" s="46"/>
      <c r="I282" s="3"/>
      <c r="N282" s="39"/>
    </row>
    <row r="283" spans="1:14" s="1" customFormat="1" ht="15.75" customHeight="1" x14ac:dyDescent="0.25">
      <c r="C283" s="36" t="s">
        <v>1893</v>
      </c>
      <c r="D283" s="39">
        <v>920</v>
      </c>
      <c r="E283" s="45"/>
      <c r="F283" s="46"/>
      <c r="G283" s="46"/>
      <c r="I283" s="3"/>
      <c r="N283" s="39"/>
    </row>
    <row r="284" spans="1:14" s="1" customFormat="1" ht="15.75" customHeight="1" x14ac:dyDescent="0.25">
      <c r="C284" s="36" t="s">
        <v>1894</v>
      </c>
      <c r="D284" s="39">
        <v>2004</v>
      </c>
      <c r="E284" s="45"/>
      <c r="F284" s="46"/>
      <c r="G284" s="46"/>
      <c r="I284" s="3"/>
      <c r="N284" s="39"/>
    </row>
    <row r="285" spans="1:14" s="1" customFormat="1" ht="15.75" customHeight="1" x14ac:dyDescent="0.25">
      <c r="C285" s="36" t="s">
        <v>1895</v>
      </c>
      <c r="D285" s="39">
        <v>802</v>
      </c>
      <c r="E285" s="45"/>
      <c r="F285" s="46"/>
      <c r="G285" s="46"/>
      <c r="I285" s="3"/>
      <c r="J285" s="3"/>
      <c r="K285" s="3"/>
      <c r="L285" s="3"/>
      <c r="M285" s="3"/>
      <c r="N285" s="39"/>
    </row>
    <row r="286" spans="1:14" s="1" customFormat="1" ht="15.75" customHeight="1" x14ac:dyDescent="0.25">
      <c r="C286" s="36" t="s">
        <v>1896</v>
      </c>
      <c r="D286" s="39">
        <v>2776</v>
      </c>
      <c r="E286" s="45"/>
      <c r="F286" s="46"/>
      <c r="G286" s="46"/>
      <c r="I286" s="3"/>
      <c r="N286" s="39"/>
    </row>
    <row r="287" spans="1:14" s="1" customFormat="1" ht="15.75" customHeight="1" x14ac:dyDescent="0.25">
      <c r="C287" s="36" t="s">
        <v>1832</v>
      </c>
      <c r="D287" s="39">
        <v>962</v>
      </c>
      <c r="E287" s="45"/>
      <c r="F287" s="46"/>
      <c r="G287" s="46"/>
      <c r="I287" s="3"/>
      <c r="N287" s="39"/>
    </row>
    <row r="288" spans="1:14" s="1" customFormat="1" ht="15.75" customHeight="1" x14ac:dyDescent="0.25">
      <c r="C288" s="36" t="s">
        <v>1897</v>
      </c>
      <c r="D288" s="39">
        <v>740</v>
      </c>
      <c r="E288" s="45"/>
      <c r="F288" s="46"/>
      <c r="G288" s="46"/>
      <c r="I288" s="3"/>
      <c r="N288" s="39"/>
    </row>
    <row r="289" spans="1:14" s="1" customFormat="1" ht="15.75" customHeight="1" x14ac:dyDescent="0.25">
      <c r="C289" s="36" t="s">
        <v>1898</v>
      </c>
      <c r="D289" s="39">
        <v>3142</v>
      </c>
      <c r="E289" s="45"/>
      <c r="F289" s="46"/>
      <c r="G289" s="46"/>
      <c r="I289" s="3"/>
      <c r="N289" s="39"/>
    </row>
    <row r="290" spans="1:14" s="1" customFormat="1" ht="15.75" customHeight="1" x14ac:dyDescent="0.25">
      <c r="C290" s="36" t="s">
        <v>1899</v>
      </c>
      <c r="D290" s="39">
        <v>1203</v>
      </c>
      <c r="E290" s="45"/>
      <c r="F290" s="46"/>
      <c r="G290" s="46"/>
      <c r="I290" s="3"/>
      <c r="N290" s="39"/>
    </row>
    <row r="291" spans="1:14" s="1" customFormat="1" ht="15.75" customHeight="1" x14ac:dyDescent="0.25">
      <c r="C291" s="36" t="s">
        <v>1900</v>
      </c>
      <c r="D291" s="39">
        <v>742</v>
      </c>
      <c r="E291" s="45"/>
      <c r="F291" s="46"/>
      <c r="G291" s="46"/>
      <c r="I291" s="3"/>
      <c r="N291" s="39"/>
    </row>
    <row r="292" spans="1:14" s="1" customFormat="1" ht="15.75" customHeight="1" x14ac:dyDescent="0.25">
      <c r="C292" s="36" t="s">
        <v>1901</v>
      </c>
      <c r="D292" s="39">
        <v>824</v>
      </c>
      <c r="E292" s="45"/>
      <c r="F292" s="46"/>
      <c r="G292" s="46"/>
      <c r="I292" s="3"/>
      <c r="N292" s="39"/>
    </row>
    <row r="293" spans="1:14" s="1" customFormat="1" ht="15.75" customHeight="1" x14ac:dyDescent="0.25">
      <c r="C293" s="36" t="s">
        <v>2</v>
      </c>
      <c r="D293" s="39">
        <v>4593</v>
      </c>
      <c r="E293" s="45"/>
      <c r="F293" s="46"/>
      <c r="G293" s="46"/>
      <c r="I293" s="3"/>
      <c r="N293" s="39"/>
    </row>
    <row r="294" spans="1:14" s="1" customFormat="1" ht="15.75" customHeight="1" x14ac:dyDescent="0.25">
      <c r="C294" s="36" t="s">
        <v>1902</v>
      </c>
      <c r="D294" s="39">
        <v>1305</v>
      </c>
      <c r="E294" s="45"/>
      <c r="F294" s="46"/>
      <c r="G294" s="46"/>
      <c r="I294" s="3"/>
      <c r="N294" s="39"/>
    </row>
    <row r="295" spans="1:14" s="1" customFormat="1" ht="15.75" customHeight="1" x14ac:dyDescent="0.25">
      <c r="C295" s="36" t="s">
        <v>10</v>
      </c>
      <c r="D295" s="39">
        <v>1034</v>
      </c>
      <c r="E295" s="45"/>
      <c r="F295" s="46"/>
      <c r="G295" s="46"/>
      <c r="I295" s="3"/>
      <c r="N295" s="39"/>
    </row>
    <row r="296" spans="1:14" s="1" customFormat="1" ht="15.75" customHeight="1" x14ac:dyDescent="0.25">
      <c r="C296" s="36" t="s">
        <v>207</v>
      </c>
      <c r="D296" s="39">
        <v>937</v>
      </c>
      <c r="E296" s="45"/>
      <c r="F296" s="46"/>
      <c r="G296" s="46"/>
      <c r="I296" s="3"/>
      <c r="N296" s="39"/>
    </row>
    <row r="297" spans="1:14" s="1" customFormat="1" ht="15.75" customHeight="1" x14ac:dyDescent="0.25">
      <c r="C297" s="36" t="s">
        <v>1903</v>
      </c>
      <c r="D297" s="39">
        <v>428</v>
      </c>
      <c r="E297" s="45"/>
      <c r="F297" s="46"/>
      <c r="G297" s="46"/>
      <c r="I297" s="3"/>
      <c r="N297" s="39"/>
    </row>
    <row r="298" spans="1:14" s="1" customFormat="1" ht="15.75" customHeight="1" x14ac:dyDescent="0.25">
      <c r="C298" s="36" t="s">
        <v>1904</v>
      </c>
      <c r="D298" s="39">
        <v>1905</v>
      </c>
      <c r="E298" s="45"/>
      <c r="F298" s="46"/>
      <c r="G298" s="46"/>
      <c r="I298" s="3"/>
      <c r="N298" s="39"/>
    </row>
    <row r="299" spans="1:14" s="1" customFormat="1" ht="15.75" customHeight="1" x14ac:dyDescent="0.25">
      <c r="C299" s="36" t="s">
        <v>1905</v>
      </c>
      <c r="D299" s="39">
        <v>2860</v>
      </c>
      <c r="E299" s="45"/>
      <c r="F299" s="46"/>
      <c r="G299" s="46"/>
      <c r="I299" s="3"/>
      <c r="N299" s="39"/>
    </row>
    <row r="300" spans="1:14" s="1" customFormat="1" ht="15.75" customHeight="1" x14ac:dyDescent="0.25">
      <c r="C300" s="36" t="s">
        <v>1906</v>
      </c>
      <c r="D300" s="39">
        <v>1125</v>
      </c>
      <c r="E300" s="45"/>
      <c r="F300" s="46"/>
      <c r="G300" s="46"/>
      <c r="I300" s="3"/>
      <c r="N300" s="39"/>
    </row>
    <row r="301" spans="1:14" s="1" customFormat="1" ht="15.75" customHeight="1" x14ac:dyDescent="0.25">
      <c r="C301" s="36"/>
      <c r="D301" s="39"/>
      <c r="E301" s="45"/>
      <c r="F301" s="46"/>
      <c r="G301" s="46"/>
      <c r="I301" s="3"/>
      <c r="N301" s="39"/>
    </row>
    <row r="302" spans="1:14" s="3" customFormat="1" ht="15.75" customHeight="1" x14ac:dyDescent="0.25">
      <c r="A302" s="1"/>
      <c r="B302" s="1"/>
      <c r="C302" s="35" t="s">
        <v>2378</v>
      </c>
      <c r="D302" s="38">
        <f>SUM(D303:D332)</f>
        <v>104522</v>
      </c>
      <c r="E302" s="45"/>
      <c r="F302" s="46"/>
      <c r="G302" s="46"/>
      <c r="J302" s="1"/>
      <c r="K302" s="1"/>
      <c r="L302" s="1"/>
      <c r="M302" s="1"/>
      <c r="N302" s="38"/>
    </row>
    <row r="303" spans="1:14" s="1" customFormat="1" ht="15.75" customHeight="1" x14ac:dyDescent="0.25">
      <c r="C303" s="36" t="s">
        <v>1907</v>
      </c>
      <c r="D303" s="39">
        <v>1596</v>
      </c>
      <c r="E303" s="45"/>
      <c r="F303" s="46"/>
      <c r="G303" s="46"/>
      <c r="I303" s="3"/>
      <c r="N303" s="39"/>
    </row>
    <row r="304" spans="1:14" s="1" customFormat="1" ht="15.75" customHeight="1" x14ac:dyDescent="0.25">
      <c r="C304" s="36" t="s">
        <v>1908</v>
      </c>
      <c r="D304" s="39">
        <v>2908</v>
      </c>
      <c r="E304" s="45"/>
      <c r="F304" s="46"/>
      <c r="G304" s="46"/>
      <c r="I304" s="3"/>
      <c r="N304" s="39"/>
    </row>
    <row r="305" spans="3:14" s="1" customFormat="1" ht="15.75" customHeight="1" x14ac:dyDescent="0.25">
      <c r="C305" s="36" t="s">
        <v>1909</v>
      </c>
      <c r="D305" s="39">
        <v>1681</v>
      </c>
      <c r="E305" s="45"/>
      <c r="F305" s="46"/>
      <c r="G305" s="46"/>
      <c r="I305" s="3"/>
      <c r="N305" s="39"/>
    </row>
    <row r="306" spans="3:14" s="1" customFormat="1" ht="15.75" customHeight="1" x14ac:dyDescent="0.25">
      <c r="C306" s="36" t="s">
        <v>249</v>
      </c>
      <c r="D306" s="39">
        <v>5663</v>
      </c>
      <c r="E306" s="45"/>
      <c r="F306" s="46"/>
      <c r="G306" s="46"/>
      <c r="I306" s="3"/>
      <c r="N306" s="39"/>
    </row>
    <row r="307" spans="3:14" s="1" customFormat="1" ht="15.75" customHeight="1" x14ac:dyDescent="0.25">
      <c r="C307" s="36" t="s">
        <v>1910</v>
      </c>
      <c r="D307" s="39">
        <v>3621</v>
      </c>
      <c r="E307" s="45"/>
      <c r="F307" s="46"/>
      <c r="G307" s="46"/>
      <c r="I307" s="3"/>
      <c r="N307" s="39"/>
    </row>
    <row r="308" spans="3:14" s="1" customFormat="1" ht="15.75" customHeight="1" x14ac:dyDescent="0.25">
      <c r="C308" s="36" t="s">
        <v>1911</v>
      </c>
      <c r="D308" s="39">
        <v>1446</v>
      </c>
      <c r="E308" s="45"/>
      <c r="F308" s="46"/>
      <c r="G308" s="46"/>
      <c r="I308" s="3"/>
      <c r="N308" s="39"/>
    </row>
    <row r="309" spans="3:14" s="1" customFormat="1" ht="15.75" customHeight="1" x14ac:dyDescent="0.25">
      <c r="C309" s="36" t="s">
        <v>80</v>
      </c>
      <c r="D309" s="39">
        <v>2165</v>
      </c>
      <c r="E309" s="45"/>
      <c r="F309" s="46"/>
      <c r="G309" s="46"/>
      <c r="I309" s="3"/>
      <c r="N309" s="39"/>
    </row>
    <row r="310" spans="3:14" s="1" customFormat="1" ht="15.75" customHeight="1" x14ac:dyDescent="0.25">
      <c r="C310" s="36" t="s">
        <v>1912</v>
      </c>
      <c r="D310" s="39">
        <v>2310</v>
      </c>
      <c r="E310" s="45"/>
      <c r="F310" s="46"/>
      <c r="G310" s="46"/>
      <c r="I310" s="3"/>
      <c r="N310" s="39"/>
    </row>
    <row r="311" spans="3:14" s="1" customFormat="1" ht="15.75" customHeight="1" x14ac:dyDescent="0.25">
      <c r="C311" s="36" t="s">
        <v>615</v>
      </c>
      <c r="D311" s="39">
        <v>2142</v>
      </c>
      <c r="E311" s="45"/>
      <c r="F311" s="46"/>
      <c r="G311" s="46"/>
      <c r="I311" s="3"/>
      <c r="N311" s="39"/>
    </row>
    <row r="312" spans="3:14" s="1" customFormat="1" ht="15.75" customHeight="1" x14ac:dyDescent="0.25">
      <c r="C312" s="36" t="s">
        <v>70</v>
      </c>
      <c r="D312" s="39">
        <v>3107</v>
      </c>
      <c r="E312" s="45"/>
      <c r="F312" s="46"/>
      <c r="G312" s="46"/>
      <c r="I312" s="3"/>
      <c r="N312" s="39"/>
    </row>
    <row r="313" spans="3:14" s="1" customFormat="1" ht="15.75" customHeight="1" x14ac:dyDescent="0.25">
      <c r="C313" s="36" t="s">
        <v>1913</v>
      </c>
      <c r="D313" s="39">
        <v>1778</v>
      </c>
      <c r="E313" s="45"/>
      <c r="F313" s="46"/>
      <c r="G313" s="46"/>
      <c r="I313" s="3"/>
      <c r="N313" s="39"/>
    </row>
    <row r="314" spans="3:14" s="1" customFormat="1" ht="15.75" customHeight="1" x14ac:dyDescent="0.25">
      <c r="C314" s="36" t="s">
        <v>1914</v>
      </c>
      <c r="D314" s="39">
        <v>1536</v>
      </c>
      <c r="E314" s="45"/>
      <c r="F314" s="46"/>
      <c r="G314" s="46"/>
      <c r="I314" s="3"/>
      <c r="J314" s="3"/>
      <c r="K314" s="3"/>
      <c r="L314" s="3"/>
      <c r="M314" s="3"/>
      <c r="N314" s="39"/>
    </row>
    <row r="315" spans="3:14" s="1" customFormat="1" ht="15.75" customHeight="1" x14ac:dyDescent="0.25">
      <c r="C315" s="36" t="s">
        <v>1915</v>
      </c>
      <c r="D315" s="39">
        <v>909</v>
      </c>
      <c r="E315" s="45"/>
      <c r="F315" s="46"/>
      <c r="G315" s="46"/>
      <c r="I315" s="3"/>
      <c r="N315" s="39"/>
    </row>
    <row r="316" spans="3:14" s="1" customFormat="1" ht="15.75" customHeight="1" x14ac:dyDescent="0.25">
      <c r="C316" s="36" t="s">
        <v>1916</v>
      </c>
      <c r="D316" s="39">
        <v>1660</v>
      </c>
      <c r="E316" s="45"/>
      <c r="F316" s="46"/>
      <c r="G316" s="46"/>
      <c r="I316" s="3"/>
      <c r="N316" s="39"/>
    </row>
    <row r="317" spans="3:14" s="1" customFormat="1" ht="15.75" customHeight="1" x14ac:dyDescent="0.25">
      <c r="C317" s="36" t="s">
        <v>1917</v>
      </c>
      <c r="D317" s="39">
        <v>7123</v>
      </c>
      <c r="E317" s="45"/>
      <c r="F317" s="46"/>
      <c r="G317" s="46"/>
      <c r="I317" s="3"/>
      <c r="N317" s="39"/>
    </row>
    <row r="318" spans="3:14" s="1" customFormat="1" ht="15.75" customHeight="1" x14ac:dyDescent="0.25">
      <c r="C318" s="36" t="s">
        <v>1918</v>
      </c>
      <c r="D318" s="39">
        <v>3369</v>
      </c>
      <c r="E318" s="45"/>
      <c r="F318" s="46"/>
      <c r="G318" s="46"/>
      <c r="I318" s="3"/>
      <c r="N318" s="39"/>
    </row>
    <row r="319" spans="3:14" s="1" customFormat="1" ht="15.75" customHeight="1" x14ac:dyDescent="0.25">
      <c r="C319" s="36" t="s">
        <v>1919</v>
      </c>
      <c r="D319" s="39">
        <v>8121</v>
      </c>
      <c r="E319" s="45"/>
      <c r="F319" s="46"/>
      <c r="G319" s="46"/>
      <c r="I319" s="3"/>
      <c r="N319" s="39"/>
    </row>
    <row r="320" spans="3:14" s="1" customFormat="1" ht="15.75" customHeight="1" x14ac:dyDescent="0.25">
      <c r="C320" s="36" t="s">
        <v>185</v>
      </c>
      <c r="D320" s="39">
        <v>2045</v>
      </c>
      <c r="E320" s="45"/>
      <c r="F320" s="46"/>
      <c r="G320" s="46"/>
      <c r="I320" s="3"/>
      <c r="N320" s="39"/>
    </row>
    <row r="321" spans="1:14" s="1" customFormat="1" ht="15.75" customHeight="1" x14ac:dyDescent="0.25">
      <c r="C321" s="36" t="s">
        <v>149</v>
      </c>
      <c r="D321" s="39">
        <v>1555</v>
      </c>
      <c r="E321" s="45"/>
      <c r="F321" s="46"/>
      <c r="G321" s="46"/>
      <c r="I321" s="3"/>
      <c r="N321" s="39"/>
    </row>
    <row r="322" spans="1:14" s="1" customFormat="1" ht="15.75" customHeight="1" x14ac:dyDescent="0.25">
      <c r="C322" s="36" t="s">
        <v>1920</v>
      </c>
      <c r="D322" s="39">
        <v>5379</v>
      </c>
      <c r="E322" s="45"/>
      <c r="F322" s="46"/>
      <c r="G322" s="46"/>
      <c r="I322" s="3"/>
      <c r="N322" s="39"/>
    </row>
    <row r="323" spans="1:14" s="1" customFormat="1" ht="15.75" customHeight="1" x14ac:dyDescent="0.25">
      <c r="C323" s="36" t="s">
        <v>1921</v>
      </c>
      <c r="D323" s="39">
        <v>4651</v>
      </c>
      <c r="E323" s="45"/>
      <c r="F323" s="46"/>
      <c r="G323" s="46"/>
      <c r="I323" s="3"/>
      <c r="N323" s="39"/>
    </row>
    <row r="324" spans="1:14" s="1" customFormat="1" ht="15.75" customHeight="1" x14ac:dyDescent="0.25">
      <c r="C324" s="36" t="s">
        <v>1922</v>
      </c>
      <c r="D324" s="39">
        <v>1413</v>
      </c>
      <c r="E324" s="45"/>
      <c r="F324" s="46"/>
      <c r="G324" s="46"/>
      <c r="I324" s="3"/>
      <c r="N324" s="39"/>
    </row>
    <row r="325" spans="1:14" s="1" customFormat="1" ht="15.75" customHeight="1" x14ac:dyDescent="0.25">
      <c r="C325" s="36" t="s">
        <v>1923</v>
      </c>
      <c r="D325" s="39">
        <v>5005</v>
      </c>
      <c r="E325" s="45"/>
      <c r="F325" s="46"/>
      <c r="G325" s="46"/>
      <c r="I325" s="3"/>
      <c r="N325" s="39"/>
    </row>
    <row r="326" spans="1:14" s="1" customFormat="1" ht="15.75" customHeight="1" x14ac:dyDescent="0.25">
      <c r="C326" s="36" t="s">
        <v>1924</v>
      </c>
      <c r="D326" s="39">
        <v>12654</v>
      </c>
      <c r="E326" s="45"/>
      <c r="F326" s="46"/>
      <c r="G326" s="46"/>
      <c r="I326" s="3"/>
      <c r="N326" s="39"/>
    </row>
    <row r="327" spans="1:14" s="1" customFormat="1" ht="15.75" customHeight="1" x14ac:dyDescent="0.25">
      <c r="C327" s="36" t="s">
        <v>1925</v>
      </c>
      <c r="D327" s="39">
        <v>3892</v>
      </c>
      <c r="E327" s="45"/>
      <c r="F327" s="46"/>
      <c r="G327" s="46"/>
      <c r="I327" s="3"/>
      <c r="N327" s="39"/>
    </row>
    <row r="328" spans="1:14" s="1" customFormat="1" ht="15.75" customHeight="1" x14ac:dyDescent="0.25">
      <c r="C328" s="36" t="s">
        <v>95</v>
      </c>
      <c r="D328" s="39">
        <v>2575</v>
      </c>
      <c r="E328" s="45"/>
      <c r="F328" s="46"/>
      <c r="G328" s="46"/>
      <c r="I328" s="3"/>
      <c r="N328" s="39"/>
    </row>
    <row r="329" spans="1:14" s="1" customFormat="1" ht="15.75" customHeight="1" x14ac:dyDescent="0.25">
      <c r="C329" s="36" t="s">
        <v>1926</v>
      </c>
      <c r="D329" s="39">
        <v>1312</v>
      </c>
      <c r="E329" s="45"/>
      <c r="F329" s="46"/>
      <c r="G329" s="46"/>
      <c r="I329" s="3"/>
      <c r="N329" s="39"/>
    </row>
    <row r="330" spans="1:14" s="1" customFormat="1" ht="15.75" customHeight="1" x14ac:dyDescent="0.25">
      <c r="C330" s="36" t="s">
        <v>1927</v>
      </c>
      <c r="D330" s="39">
        <v>8535</v>
      </c>
      <c r="E330" s="45"/>
      <c r="F330" s="46"/>
      <c r="G330" s="46"/>
      <c r="I330" s="3"/>
      <c r="N330" s="39"/>
    </row>
    <row r="331" spans="1:14" s="1" customFormat="1" ht="15.75" customHeight="1" x14ac:dyDescent="0.25">
      <c r="C331" s="36" t="s">
        <v>1928</v>
      </c>
      <c r="D331" s="39">
        <v>1232</v>
      </c>
      <c r="E331" s="45"/>
      <c r="F331" s="46"/>
      <c r="G331" s="46"/>
      <c r="I331" s="3"/>
      <c r="N331" s="39"/>
    </row>
    <row r="332" spans="1:14" s="1" customFormat="1" ht="15.75" customHeight="1" x14ac:dyDescent="0.25">
      <c r="C332" s="36" t="s">
        <v>1929</v>
      </c>
      <c r="D332" s="39">
        <v>3139</v>
      </c>
      <c r="E332" s="45"/>
      <c r="F332" s="46"/>
      <c r="G332" s="46"/>
      <c r="I332" s="3"/>
      <c r="N332" s="39"/>
    </row>
    <row r="333" spans="1:14" s="1" customFormat="1" ht="15.75" customHeight="1" x14ac:dyDescent="0.25">
      <c r="C333" s="36"/>
      <c r="D333" s="39"/>
      <c r="E333" s="45"/>
      <c r="F333" s="46"/>
      <c r="G333" s="46"/>
      <c r="I333" s="3"/>
      <c r="N333" s="39"/>
    </row>
    <row r="334" spans="1:14" s="3" customFormat="1" ht="15.75" customHeight="1" x14ac:dyDescent="0.25">
      <c r="A334" s="1"/>
      <c r="B334" s="1"/>
      <c r="C334" s="35" t="s">
        <v>1930</v>
      </c>
      <c r="D334" s="38">
        <f>SUM(D335:D361)</f>
        <v>57538</v>
      </c>
      <c r="E334" s="45"/>
      <c r="F334" s="46"/>
      <c r="G334" s="46"/>
      <c r="J334" s="1"/>
      <c r="K334" s="1"/>
      <c r="L334" s="1"/>
      <c r="M334" s="1"/>
      <c r="N334" s="38"/>
    </row>
    <row r="335" spans="1:14" s="1" customFormat="1" ht="15.75" customHeight="1" x14ac:dyDescent="0.25">
      <c r="C335" s="36" t="s">
        <v>342</v>
      </c>
      <c r="D335" s="39">
        <v>3350</v>
      </c>
      <c r="E335" s="45"/>
      <c r="F335" s="46"/>
      <c r="G335" s="46"/>
      <c r="I335" s="3"/>
      <c r="N335" s="39"/>
    </row>
    <row r="336" spans="1:14" s="1" customFormat="1" ht="15.75" customHeight="1" x14ac:dyDescent="0.25">
      <c r="C336" s="36" t="s">
        <v>1931</v>
      </c>
      <c r="D336" s="39">
        <v>5033</v>
      </c>
      <c r="E336" s="45"/>
      <c r="F336" s="46"/>
      <c r="G336" s="46"/>
      <c r="I336" s="3"/>
      <c r="N336" s="39"/>
    </row>
    <row r="337" spans="3:14" s="1" customFormat="1" ht="15.75" customHeight="1" x14ac:dyDescent="0.25">
      <c r="C337" s="36" t="s">
        <v>1932</v>
      </c>
      <c r="D337" s="39">
        <v>2079</v>
      </c>
      <c r="E337" s="45"/>
      <c r="F337" s="46"/>
      <c r="G337" s="46"/>
      <c r="I337" s="3"/>
      <c r="N337" s="39"/>
    </row>
    <row r="338" spans="3:14" s="1" customFormat="1" ht="15.75" customHeight="1" x14ac:dyDescent="0.25">
      <c r="C338" s="36" t="s">
        <v>89</v>
      </c>
      <c r="D338" s="39">
        <v>826</v>
      </c>
      <c r="E338" s="45"/>
      <c r="F338" s="46"/>
      <c r="G338" s="46"/>
      <c r="I338" s="3"/>
      <c r="N338" s="39"/>
    </row>
    <row r="339" spans="3:14" s="1" customFormat="1" ht="15.75" customHeight="1" x14ac:dyDescent="0.25">
      <c r="C339" s="36" t="s">
        <v>1933</v>
      </c>
      <c r="D339" s="39">
        <v>2816</v>
      </c>
      <c r="E339" s="45"/>
      <c r="F339" s="46"/>
      <c r="G339" s="46"/>
      <c r="I339" s="3"/>
      <c r="N339" s="39"/>
    </row>
    <row r="340" spans="3:14" s="1" customFormat="1" ht="15.75" customHeight="1" x14ac:dyDescent="0.25">
      <c r="C340" s="36" t="s">
        <v>1934</v>
      </c>
      <c r="D340" s="39">
        <v>1954</v>
      </c>
      <c r="E340" s="45"/>
      <c r="F340" s="46"/>
      <c r="G340" s="46"/>
      <c r="I340" s="3"/>
      <c r="N340" s="39"/>
    </row>
    <row r="341" spans="3:14" s="1" customFormat="1" ht="15.75" customHeight="1" x14ac:dyDescent="0.25">
      <c r="C341" s="36" t="s">
        <v>1935</v>
      </c>
      <c r="D341" s="39">
        <v>1828</v>
      </c>
      <c r="E341" s="45"/>
      <c r="F341" s="46"/>
      <c r="G341" s="46"/>
      <c r="I341" s="3"/>
      <c r="N341" s="39"/>
    </row>
    <row r="342" spans="3:14" s="1" customFormat="1" ht="15.75" customHeight="1" x14ac:dyDescent="0.25">
      <c r="C342" s="36" t="s">
        <v>1936</v>
      </c>
      <c r="D342" s="39">
        <v>2211</v>
      </c>
      <c r="E342" s="45"/>
      <c r="F342" s="46"/>
      <c r="G342" s="46"/>
      <c r="I342" s="3"/>
      <c r="N342" s="39"/>
    </row>
    <row r="343" spans="3:14" s="1" customFormat="1" ht="15.75" customHeight="1" x14ac:dyDescent="0.25">
      <c r="C343" s="36" t="s">
        <v>1937</v>
      </c>
      <c r="D343" s="39">
        <v>837</v>
      </c>
      <c r="E343" s="45"/>
      <c r="F343" s="46"/>
      <c r="G343" s="46"/>
      <c r="I343" s="3"/>
      <c r="N343" s="39"/>
    </row>
    <row r="344" spans="3:14" s="1" customFormat="1" ht="15.75" customHeight="1" x14ac:dyDescent="0.25">
      <c r="C344" s="36" t="s">
        <v>1938</v>
      </c>
      <c r="D344" s="39">
        <v>4114</v>
      </c>
      <c r="E344" s="45"/>
      <c r="F344" s="47"/>
      <c r="G344" s="46"/>
      <c r="I344" s="3"/>
      <c r="N344" s="39"/>
    </row>
    <row r="345" spans="3:14" s="1" customFormat="1" ht="15.75" customHeight="1" x14ac:dyDescent="0.25">
      <c r="C345" s="36" t="s">
        <v>1939</v>
      </c>
      <c r="D345" s="39">
        <v>2701</v>
      </c>
      <c r="E345" s="45"/>
      <c r="F345" s="46"/>
      <c r="G345" s="46"/>
      <c r="I345" s="3"/>
      <c r="N345" s="39"/>
    </row>
    <row r="346" spans="3:14" s="1" customFormat="1" ht="15.75" customHeight="1" x14ac:dyDescent="0.25">
      <c r="C346" s="56" t="s">
        <v>596</v>
      </c>
      <c r="D346" s="39">
        <v>1637</v>
      </c>
      <c r="E346" s="45"/>
      <c r="F346" s="46"/>
      <c r="G346" s="46"/>
      <c r="I346" s="3"/>
      <c r="N346" s="39"/>
    </row>
    <row r="347" spans="3:14" s="1" customFormat="1" ht="15.75" customHeight="1" x14ac:dyDescent="0.25">
      <c r="C347" s="36" t="s">
        <v>499</v>
      </c>
      <c r="D347" s="39">
        <v>495</v>
      </c>
      <c r="E347" s="45"/>
      <c r="F347" s="46"/>
      <c r="G347" s="46"/>
      <c r="I347" s="3"/>
      <c r="J347" s="3"/>
      <c r="K347" s="3"/>
      <c r="L347" s="3"/>
      <c r="M347" s="3"/>
      <c r="N347" s="39"/>
    </row>
    <row r="348" spans="3:14" s="1" customFormat="1" ht="15.75" customHeight="1" x14ac:dyDescent="0.25">
      <c r="C348" s="36" t="s">
        <v>1940</v>
      </c>
      <c r="D348" s="39">
        <v>1315</v>
      </c>
      <c r="E348" s="45"/>
      <c r="F348" s="46"/>
      <c r="G348" s="46"/>
      <c r="I348" s="3"/>
      <c r="N348" s="39"/>
    </row>
    <row r="349" spans="3:14" s="1" customFormat="1" ht="15.75" customHeight="1" x14ac:dyDescent="0.25">
      <c r="C349" s="36" t="s">
        <v>1941</v>
      </c>
      <c r="D349" s="39">
        <v>1049</v>
      </c>
      <c r="E349" s="45"/>
      <c r="F349" s="46"/>
      <c r="G349" s="46"/>
      <c r="I349" s="3"/>
      <c r="N349" s="39"/>
    </row>
    <row r="350" spans="3:14" s="1" customFormat="1" ht="15.75" customHeight="1" x14ac:dyDescent="0.25">
      <c r="C350" s="36" t="s">
        <v>1942</v>
      </c>
      <c r="D350" s="39">
        <v>2650</v>
      </c>
      <c r="E350" s="45"/>
      <c r="F350" s="46"/>
      <c r="G350" s="46"/>
      <c r="I350" s="3"/>
      <c r="N350" s="39"/>
    </row>
    <row r="351" spans="3:14" s="1" customFormat="1" ht="15.75" customHeight="1" x14ac:dyDescent="0.25">
      <c r="C351" s="36" t="s">
        <v>1943</v>
      </c>
      <c r="D351" s="39">
        <v>984</v>
      </c>
      <c r="E351" s="45"/>
      <c r="F351" s="46"/>
      <c r="G351" s="46"/>
      <c r="I351" s="3"/>
      <c r="N351" s="39"/>
    </row>
    <row r="352" spans="3:14" s="1" customFormat="1" ht="15.75" customHeight="1" x14ac:dyDescent="0.25">
      <c r="C352" s="36" t="s">
        <v>1305</v>
      </c>
      <c r="D352" s="39">
        <v>2642</v>
      </c>
      <c r="E352" s="45"/>
      <c r="F352" s="46"/>
      <c r="G352" s="46"/>
      <c r="I352" s="3"/>
      <c r="N352" s="39"/>
    </row>
    <row r="353" spans="1:14" s="1" customFormat="1" ht="15.75" customHeight="1" x14ac:dyDescent="0.25">
      <c r="C353" s="36" t="s">
        <v>1306</v>
      </c>
      <c r="D353" s="39">
        <v>4006</v>
      </c>
      <c r="E353" s="45"/>
      <c r="F353" s="46"/>
      <c r="G353" s="46"/>
      <c r="I353" s="3"/>
      <c r="N353" s="39"/>
    </row>
    <row r="354" spans="1:14" s="1" customFormat="1" ht="15.75" customHeight="1" x14ac:dyDescent="0.25">
      <c r="C354" s="36" t="s">
        <v>1944</v>
      </c>
      <c r="D354" s="39">
        <v>3590</v>
      </c>
      <c r="E354" s="45"/>
      <c r="F354" s="46"/>
      <c r="G354" s="46"/>
      <c r="I354" s="3"/>
      <c r="N354" s="39"/>
    </row>
    <row r="355" spans="1:14" s="1" customFormat="1" ht="15.75" customHeight="1" x14ac:dyDescent="0.25">
      <c r="C355" s="36" t="s">
        <v>3</v>
      </c>
      <c r="D355" s="39">
        <v>974</v>
      </c>
      <c r="E355" s="45"/>
      <c r="F355" s="46"/>
      <c r="G355" s="46"/>
      <c r="I355" s="3"/>
      <c r="N355" s="39"/>
    </row>
    <row r="356" spans="1:14" s="1" customFormat="1" ht="15.75" customHeight="1" x14ac:dyDescent="0.25">
      <c r="C356" s="36" t="s">
        <v>9</v>
      </c>
      <c r="D356" s="39">
        <v>910</v>
      </c>
      <c r="E356" s="45"/>
      <c r="F356" s="46"/>
      <c r="G356" s="46"/>
      <c r="I356" s="3"/>
      <c r="N356" s="39"/>
    </row>
    <row r="357" spans="1:14" s="1" customFormat="1" ht="15.75" customHeight="1" x14ac:dyDescent="0.25">
      <c r="C357" s="36" t="s">
        <v>1945</v>
      </c>
      <c r="D357" s="39">
        <v>1327</v>
      </c>
      <c r="E357" s="45"/>
      <c r="F357" s="46"/>
      <c r="G357" s="47"/>
      <c r="I357" s="3"/>
      <c r="N357" s="39"/>
    </row>
    <row r="358" spans="1:14" s="1" customFormat="1" ht="15.75" customHeight="1" x14ac:dyDescent="0.25">
      <c r="C358" s="36" t="s">
        <v>1946</v>
      </c>
      <c r="D358" s="39">
        <v>1806</v>
      </c>
      <c r="E358" s="45"/>
      <c r="F358" s="46"/>
      <c r="G358" s="46"/>
      <c r="I358" s="3"/>
      <c r="N358" s="39"/>
    </row>
    <row r="359" spans="1:14" s="1" customFormat="1" ht="15.75" customHeight="1" x14ac:dyDescent="0.25">
      <c r="C359" s="36" t="s">
        <v>1883</v>
      </c>
      <c r="D359" s="39">
        <v>1646</v>
      </c>
      <c r="E359" s="45"/>
      <c r="F359" s="46"/>
      <c r="G359" s="46"/>
      <c r="I359" s="3"/>
      <c r="N359" s="39"/>
    </row>
    <row r="360" spans="1:14" s="1" customFormat="1" ht="15.75" customHeight="1" x14ac:dyDescent="0.25">
      <c r="C360" s="36" t="s">
        <v>1749</v>
      </c>
      <c r="D360" s="39">
        <v>3593</v>
      </c>
      <c r="E360" s="45"/>
      <c r="F360" s="46"/>
      <c r="G360" s="46"/>
      <c r="I360" s="3"/>
      <c r="N360" s="39"/>
    </row>
    <row r="361" spans="1:14" s="1" customFormat="1" ht="15.75" customHeight="1" x14ac:dyDescent="0.25">
      <c r="C361" s="36" t="s">
        <v>1947</v>
      </c>
      <c r="D361" s="39">
        <v>1165</v>
      </c>
      <c r="E361" s="45"/>
      <c r="F361" s="46"/>
      <c r="G361" s="46"/>
      <c r="I361" s="3"/>
      <c r="N361" s="39"/>
    </row>
    <row r="362" spans="1:14" s="1" customFormat="1" ht="15.75" customHeight="1" x14ac:dyDescent="0.25">
      <c r="C362" s="36"/>
      <c r="D362" s="39"/>
      <c r="E362" s="45"/>
      <c r="F362" s="46"/>
      <c r="G362" s="46"/>
      <c r="I362" s="3"/>
      <c r="N362" s="39"/>
    </row>
    <row r="363" spans="1:14" s="3" customFormat="1" ht="15.75" customHeight="1" x14ac:dyDescent="0.25">
      <c r="A363" s="1"/>
      <c r="B363" s="1"/>
      <c r="C363" s="35" t="s">
        <v>2467</v>
      </c>
      <c r="D363" s="38">
        <f>SUM(D364:D392)</f>
        <v>40823</v>
      </c>
      <c r="E363" s="45"/>
      <c r="F363" s="46"/>
      <c r="G363" s="46"/>
      <c r="J363" s="1"/>
      <c r="K363" s="1"/>
      <c r="L363" s="1"/>
      <c r="M363" s="1"/>
      <c r="N363" s="38"/>
    </row>
    <row r="364" spans="1:14" s="1" customFormat="1" ht="15.75" customHeight="1" x14ac:dyDescent="0.25">
      <c r="C364" s="36" t="s">
        <v>1948</v>
      </c>
      <c r="D364" s="39">
        <v>977</v>
      </c>
      <c r="E364" s="45"/>
      <c r="F364" s="46"/>
      <c r="G364" s="46"/>
      <c r="I364" s="3"/>
      <c r="N364" s="39"/>
    </row>
    <row r="365" spans="1:14" s="1" customFormat="1" ht="15.75" customHeight="1" x14ac:dyDescent="0.25">
      <c r="C365" s="36" t="s">
        <v>88</v>
      </c>
      <c r="D365" s="39">
        <v>2616</v>
      </c>
      <c r="E365" s="45"/>
      <c r="F365" s="46"/>
      <c r="G365" s="46"/>
      <c r="I365" s="3"/>
      <c r="N365" s="39"/>
    </row>
    <row r="366" spans="1:14" s="1" customFormat="1" ht="15.75" customHeight="1" x14ac:dyDescent="0.25">
      <c r="C366" s="36" t="s">
        <v>158</v>
      </c>
      <c r="D366" s="39">
        <v>1978</v>
      </c>
      <c r="E366" s="45"/>
      <c r="F366" s="46"/>
      <c r="G366" s="46"/>
      <c r="I366" s="3"/>
      <c r="N366" s="39"/>
    </row>
    <row r="367" spans="1:14" s="1" customFormat="1" ht="15.75" customHeight="1" x14ac:dyDescent="0.25">
      <c r="C367" s="36" t="s">
        <v>1949</v>
      </c>
      <c r="D367" s="39">
        <v>525</v>
      </c>
      <c r="E367" s="45"/>
      <c r="F367" s="46"/>
      <c r="G367" s="46"/>
      <c r="I367" s="3"/>
      <c r="N367" s="39"/>
    </row>
    <row r="368" spans="1:14" s="1" customFormat="1" ht="15.75" customHeight="1" x14ac:dyDescent="0.25">
      <c r="C368" s="36" t="s">
        <v>1950</v>
      </c>
      <c r="D368" s="39">
        <v>1730</v>
      </c>
      <c r="E368" s="45"/>
      <c r="F368" s="46"/>
      <c r="G368" s="46"/>
      <c r="I368" s="3"/>
      <c r="N368" s="39"/>
    </row>
    <row r="369" spans="3:14" s="1" customFormat="1" ht="15.75" customHeight="1" x14ac:dyDescent="0.25">
      <c r="C369" s="36" t="s">
        <v>794</v>
      </c>
      <c r="D369" s="39">
        <v>690</v>
      </c>
      <c r="E369" s="45"/>
      <c r="F369" s="46"/>
      <c r="G369" s="46"/>
      <c r="I369" s="3"/>
      <c r="N369" s="39"/>
    </row>
    <row r="370" spans="3:14" s="1" customFormat="1" ht="15.75" customHeight="1" x14ac:dyDescent="0.25">
      <c r="C370" s="36" t="s">
        <v>1951</v>
      </c>
      <c r="D370" s="39">
        <v>419</v>
      </c>
      <c r="E370" s="45"/>
      <c r="F370" s="46"/>
      <c r="G370" s="46"/>
      <c r="I370" s="3"/>
      <c r="N370" s="39"/>
    </row>
    <row r="371" spans="3:14" s="1" customFormat="1" ht="15.75" customHeight="1" x14ac:dyDescent="0.25">
      <c r="C371" s="36" t="s">
        <v>1952</v>
      </c>
      <c r="D371" s="39">
        <v>534</v>
      </c>
      <c r="E371" s="45"/>
      <c r="F371" s="46"/>
      <c r="G371" s="46"/>
      <c r="I371" s="3"/>
      <c r="N371" s="39"/>
    </row>
    <row r="372" spans="3:14" s="1" customFormat="1" ht="15.75" customHeight="1" x14ac:dyDescent="0.25">
      <c r="C372" s="36" t="s">
        <v>1953</v>
      </c>
      <c r="D372" s="39">
        <v>1783</v>
      </c>
      <c r="E372" s="45"/>
      <c r="F372" s="46"/>
      <c r="G372" s="46"/>
      <c r="I372" s="3"/>
      <c r="N372" s="39"/>
    </row>
    <row r="373" spans="3:14" s="1" customFormat="1" ht="15.75" customHeight="1" x14ac:dyDescent="0.25">
      <c r="C373" s="36" t="s">
        <v>1954</v>
      </c>
      <c r="D373" s="39">
        <v>651</v>
      </c>
      <c r="E373" s="45"/>
      <c r="F373" s="46"/>
      <c r="G373" s="46"/>
      <c r="I373" s="3"/>
      <c r="N373" s="39"/>
    </row>
    <row r="374" spans="3:14" s="1" customFormat="1" ht="15.75" customHeight="1" x14ac:dyDescent="0.25">
      <c r="C374" s="36" t="s">
        <v>1955</v>
      </c>
      <c r="D374" s="39">
        <v>1109</v>
      </c>
      <c r="E374" s="45"/>
      <c r="F374" s="46"/>
      <c r="G374" s="46"/>
      <c r="I374" s="3"/>
      <c r="N374" s="39"/>
    </row>
    <row r="375" spans="3:14" s="1" customFormat="1" ht="15.75" customHeight="1" x14ac:dyDescent="0.25">
      <c r="C375" s="36" t="s">
        <v>39</v>
      </c>
      <c r="D375" s="39">
        <v>632</v>
      </c>
      <c r="E375" s="45"/>
      <c r="F375" s="46"/>
      <c r="G375" s="46"/>
      <c r="I375" s="3"/>
      <c r="N375" s="39"/>
    </row>
    <row r="376" spans="3:14" s="1" customFormat="1" ht="15.75" customHeight="1" x14ac:dyDescent="0.25">
      <c r="C376" s="36" t="s">
        <v>1956</v>
      </c>
      <c r="D376" s="39">
        <v>1135</v>
      </c>
      <c r="E376" s="45"/>
      <c r="F376" s="46"/>
      <c r="G376" s="46"/>
      <c r="I376" s="3"/>
      <c r="N376" s="39"/>
    </row>
    <row r="377" spans="3:14" s="1" customFormat="1" ht="15.75" customHeight="1" x14ac:dyDescent="0.25">
      <c r="C377" s="36" t="s">
        <v>1957</v>
      </c>
      <c r="D377" s="39">
        <v>569</v>
      </c>
      <c r="E377" s="45"/>
      <c r="F377" s="46"/>
      <c r="G377" s="46"/>
      <c r="I377" s="3"/>
      <c r="J377" s="3"/>
      <c r="K377" s="3"/>
      <c r="L377" s="3"/>
      <c r="M377" s="3"/>
      <c r="N377" s="39"/>
    </row>
    <row r="378" spans="3:14" s="1" customFormat="1" ht="15.75" customHeight="1" x14ac:dyDescent="0.25">
      <c r="C378" s="36" t="s">
        <v>1958</v>
      </c>
      <c r="D378" s="39">
        <v>2802</v>
      </c>
      <c r="E378" s="45"/>
      <c r="F378" s="46"/>
      <c r="G378" s="46"/>
      <c r="I378" s="3"/>
      <c r="N378" s="39"/>
    </row>
    <row r="379" spans="3:14" s="1" customFormat="1" ht="15.75" customHeight="1" x14ac:dyDescent="0.25">
      <c r="C379" s="36" t="s">
        <v>1959</v>
      </c>
      <c r="D379" s="39">
        <v>1399</v>
      </c>
      <c r="E379" s="45"/>
      <c r="F379" s="46"/>
      <c r="G379" s="46"/>
      <c r="I379" s="3"/>
      <c r="N379" s="39"/>
    </row>
    <row r="380" spans="3:14" s="1" customFormat="1" ht="15.75" customHeight="1" x14ac:dyDescent="0.25">
      <c r="C380" s="36" t="s">
        <v>1960</v>
      </c>
      <c r="D380" s="39">
        <v>1019</v>
      </c>
      <c r="E380" s="45"/>
      <c r="F380" s="46"/>
      <c r="G380" s="46"/>
      <c r="I380" s="3"/>
      <c r="N380" s="39"/>
    </row>
    <row r="381" spans="3:14" s="1" customFormat="1" ht="15.75" customHeight="1" x14ac:dyDescent="0.25">
      <c r="C381" s="36" t="s">
        <v>1961</v>
      </c>
      <c r="D381" s="39">
        <v>3538</v>
      </c>
      <c r="E381" s="45"/>
      <c r="F381" s="46"/>
      <c r="G381" s="46"/>
      <c r="I381" s="3"/>
      <c r="N381" s="39"/>
    </row>
    <row r="382" spans="3:14" s="1" customFormat="1" ht="15.75" customHeight="1" x14ac:dyDescent="0.25">
      <c r="C382" s="36" t="s">
        <v>1962</v>
      </c>
      <c r="D382" s="39">
        <v>1887</v>
      </c>
      <c r="E382" s="45"/>
      <c r="F382" s="46"/>
      <c r="G382" s="46"/>
      <c r="I382" s="3"/>
      <c r="N382" s="39"/>
    </row>
    <row r="383" spans="3:14" s="1" customFormat="1" ht="15.75" customHeight="1" x14ac:dyDescent="0.25">
      <c r="C383" s="36" t="s">
        <v>1963</v>
      </c>
      <c r="D383" s="39">
        <v>2063</v>
      </c>
      <c r="E383" s="45"/>
      <c r="F383" s="46"/>
      <c r="G383" s="46"/>
      <c r="I383" s="3"/>
      <c r="N383" s="39"/>
    </row>
    <row r="384" spans="3:14" s="1" customFormat="1" ht="15.75" customHeight="1" x14ac:dyDescent="0.25">
      <c r="C384" s="36" t="s">
        <v>1769</v>
      </c>
      <c r="D384" s="39">
        <v>1121</v>
      </c>
      <c r="E384" s="45"/>
      <c r="F384" s="46"/>
      <c r="G384" s="46"/>
      <c r="I384" s="3"/>
      <c r="N384" s="39"/>
    </row>
    <row r="385" spans="1:14" s="1" customFormat="1" ht="15.75" customHeight="1" x14ac:dyDescent="0.25">
      <c r="C385" s="36" t="s">
        <v>1964</v>
      </c>
      <c r="D385" s="39">
        <v>378</v>
      </c>
      <c r="E385" s="45"/>
      <c r="F385" s="46"/>
      <c r="G385" s="46"/>
      <c r="I385" s="3"/>
      <c r="N385" s="39"/>
    </row>
    <row r="386" spans="1:14" s="1" customFormat="1" ht="15.75" customHeight="1" x14ac:dyDescent="0.25">
      <c r="C386" s="36" t="s">
        <v>7</v>
      </c>
      <c r="D386" s="39">
        <v>716</v>
      </c>
      <c r="E386" s="45"/>
      <c r="F386" s="46"/>
      <c r="G386" s="46"/>
      <c r="I386" s="3"/>
      <c r="N386" s="39"/>
    </row>
    <row r="387" spans="1:14" s="1" customFormat="1" ht="15.75" customHeight="1" x14ac:dyDescent="0.25">
      <c r="C387" s="36" t="s">
        <v>1945</v>
      </c>
      <c r="D387" s="39">
        <v>1066</v>
      </c>
      <c r="E387" s="45"/>
      <c r="F387" s="46"/>
      <c r="G387" s="46"/>
      <c r="I387" s="3"/>
      <c r="N387" s="39"/>
    </row>
    <row r="388" spans="1:14" s="1" customFormat="1" ht="15.75" customHeight="1" x14ac:dyDescent="0.25">
      <c r="C388" s="36" t="s">
        <v>1965</v>
      </c>
      <c r="D388" s="39">
        <v>2686</v>
      </c>
      <c r="E388" s="45"/>
      <c r="F388" s="46"/>
      <c r="G388" s="46"/>
      <c r="I388" s="3"/>
      <c r="N388" s="39"/>
    </row>
    <row r="389" spans="1:14" s="1" customFormat="1" ht="15.75" customHeight="1" x14ac:dyDescent="0.25">
      <c r="C389" s="36" t="s">
        <v>1966</v>
      </c>
      <c r="D389" s="39">
        <v>406</v>
      </c>
      <c r="E389" s="45"/>
      <c r="F389" s="46"/>
      <c r="G389" s="46"/>
      <c r="I389" s="3"/>
      <c r="N389" s="39"/>
    </row>
    <row r="390" spans="1:14" s="1" customFormat="1" ht="15.75" customHeight="1" x14ac:dyDescent="0.25">
      <c r="C390" s="36" t="s">
        <v>1927</v>
      </c>
      <c r="D390" s="39">
        <v>1587</v>
      </c>
      <c r="E390" s="45"/>
      <c r="F390" s="46"/>
      <c r="G390" s="46"/>
      <c r="I390" s="3"/>
      <c r="N390" s="39"/>
    </row>
    <row r="391" spans="1:14" s="1" customFormat="1" ht="15.75" customHeight="1" x14ac:dyDescent="0.25">
      <c r="C391" s="36" t="s">
        <v>1967</v>
      </c>
      <c r="D391" s="39">
        <v>3070</v>
      </c>
      <c r="E391" s="45"/>
      <c r="F391" s="46"/>
      <c r="G391" s="46"/>
      <c r="I391" s="3"/>
      <c r="N391" s="39"/>
    </row>
    <row r="392" spans="1:14" s="1" customFormat="1" ht="15.75" customHeight="1" x14ac:dyDescent="0.25">
      <c r="C392" s="36" t="s">
        <v>1968</v>
      </c>
      <c r="D392" s="39">
        <v>1737</v>
      </c>
      <c r="E392" s="45"/>
      <c r="F392" s="46"/>
      <c r="G392" s="46"/>
      <c r="I392" s="3"/>
      <c r="N392" s="39"/>
    </row>
    <row r="393" spans="1:14" s="1" customFormat="1" ht="15.75" customHeight="1" x14ac:dyDescent="0.25">
      <c r="C393" s="36"/>
      <c r="D393" s="39"/>
      <c r="E393" s="45"/>
      <c r="F393" s="46"/>
      <c r="G393" s="46"/>
      <c r="I393" s="3"/>
      <c r="N393" s="39"/>
    </row>
    <row r="394" spans="1:14" s="3" customFormat="1" ht="15.75" customHeight="1" x14ac:dyDescent="0.25">
      <c r="A394" s="1"/>
      <c r="B394" s="1"/>
      <c r="C394" s="35" t="s">
        <v>2468</v>
      </c>
      <c r="D394" s="38">
        <f>SUM(D395:D405)</f>
        <v>25164</v>
      </c>
      <c r="E394" s="45"/>
      <c r="F394" s="46"/>
      <c r="G394" s="46"/>
      <c r="J394" s="1"/>
      <c r="K394" s="1"/>
      <c r="L394" s="1"/>
      <c r="M394" s="1"/>
      <c r="N394" s="38"/>
    </row>
    <row r="395" spans="1:14" s="1" customFormat="1" ht="15.75" customHeight="1" x14ac:dyDescent="0.25">
      <c r="C395" s="36" t="s">
        <v>1969</v>
      </c>
      <c r="D395" s="39">
        <v>1491</v>
      </c>
      <c r="E395" s="45"/>
      <c r="F395" s="46"/>
      <c r="G395" s="46"/>
      <c r="I395" s="3"/>
      <c r="N395" s="39"/>
    </row>
    <row r="396" spans="1:14" s="1" customFormat="1" ht="15.75" customHeight="1" x14ac:dyDescent="0.25">
      <c r="C396" s="36" t="s">
        <v>1970</v>
      </c>
      <c r="D396" s="39">
        <v>1257</v>
      </c>
      <c r="E396" s="45"/>
      <c r="F396" s="46"/>
      <c r="G396" s="46"/>
      <c r="I396" s="3"/>
      <c r="N396" s="39"/>
    </row>
    <row r="397" spans="1:14" s="1" customFormat="1" ht="15.75" customHeight="1" x14ac:dyDescent="0.25">
      <c r="C397" s="36" t="s">
        <v>1971</v>
      </c>
      <c r="D397" s="39">
        <v>2928</v>
      </c>
      <c r="E397" s="45"/>
      <c r="F397" s="46"/>
      <c r="G397" s="46"/>
      <c r="I397" s="3"/>
      <c r="N397" s="39"/>
    </row>
    <row r="398" spans="1:14" s="1" customFormat="1" ht="15.75" customHeight="1" x14ac:dyDescent="0.25">
      <c r="C398" s="36" t="s">
        <v>1972</v>
      </c>
      <c r="D398" s="39">
        <v>1675</v>
      </c>
      <c r="E398" s="45"/>
      <c r="F398" s="46"/>
      <c r="G398" s="46"/>
      <c r="I398" s="3"/>
      <c r="N398" s="39"/>
    </row>
    <row r="399" spans="1:14" s="1" customFormat="1" ht="15.75" customHeight="1" x14ac:dyDescent="0.25">
      <c r="C399" s="36" t="s">
        <v>554</v>
      </c>
      <c r="D399" s="39">
        <v>1791</v>
      </c>
      <c r="E399" s="45"/>
      <c r="F399" s="46"/>
      <c r="G399" s="46"/>
      <c r="I399" s="3"/>
      <c r="N399" s="39"/>
    </row>
    <row r="400" spans="1:14" s="1" customFormat="1" ht="15.75" customHeight="1" x14ac:dyDescent="0.25">
      <c r="C400" s="36" t="s">
        <v>2</v>
      </c>
      <c r="D400" s="39">
        <v>6031</v>
      </c>
      <c r="E400" s="45"/>
      <c r="F400" s="46"/>
      <c r="G400" s="46"/>
      <c r="I400" s="3"/>
      <c r="N400" s="39"/>
    </row>
    <row r="401" spans="1:14" s="1" customFormat="1" ht="15.75" customHeight="1" x14ac:dyDescent="0.25">
      <c r="C401" s="36" t="s">
        <v>1973</v>
      </c>
      <c r="D401" s="39">
        <v>2434</v>
      </c>
      <c r="E401" s="45"/>
      <c r="F401" s="46"/>
      <c r="G401" s="46"/>
      <c r="I401" s="3"/>
      <c r="N401" s="39"/>
    </row>
    <row r="402" spans="1:14" s="1" customFormat="1" ht="15.75" customHeight="1" x14ac:dyDescent="0.25">
      <c r="C402" s="36" t="s">
        <v>1974</v>
      </c>
      <c r="D402" s="39">
        <v>2979</v>
      </c>
      <c r="E402" s="45"/>
      <c r="F402" s="46"/>
      <c r="G402" s="46"/>
      <c r="I402" s="3"/>
      <c r="N402" s="39"/>
    </row>
    <row r="403" spans="1:14" s="1" customFormat="1" ht="15.75" customHeight="1" x14ac:dyDescent="0.25">
      <c r="C403" s="36" t="s">
        <v>22</v>
      </c>
      <c r="D403" s="39">
        <v>1797</v>
      </c>
      <c r="E403" s="45"/>
      <c r="F403" s="46"/>
      <c r="G403" s="46"/>
      <c r="I403" s="3"/>
      <c r="N403" s="39"/>
    </row>
    <row r="404" spans="1:14" s="1" customFormat="1" ht="15.75" customHeight="1" x14ac:dyDescent="0.25">
      <c r="C404" s="36" t="s">
        <v>16</v>
      </c>
      <c r="D404" s="39">
        <v>1301</v>
      </c>
      <c r="E404" s="45"/>
      <c r="F404" s="46"/>
      <c r="G404" s="46"/>
      <c r="I404" s="3"/>
      <c r="N404" s="39"/>
    </row>
    <row r="405" spans="1:14" s="1" customFormat="1" ht="15.75" customHeight="1" x14ac:dyDescent="0.25">
      <c r="C405" s="36" t="s">
        <v>1975</v>
      </c>
      <c r="D405" s="39">
        <v>1480</v>
      </c>
      <c r="E405" s="45"/>
      <c r="F405" s="46"/>
      <c r="G405" s="46"/>
      <c r="I405" s="3"/>
      <c r="N405" s="39"/>
    </row>
    <row r="406" spans="1:14" s="1" customFormat="1" ht="15.75" customHeight="1" x14ac:dyDescent="0.25">
      <c r="C406" s="36"/>
      <c r="D406" s="39"/>
      <c r="E406" s="45"/>
      <c r="F406" s="46"/>
      <c r="G406" s="46"/>
      <c r="I406" s="3"/>
      <c r="N406" s="39"/>
    </row>
    <row r="407" spans="1:14" s="3" customFormat="1" ht="15.75" customHeight="1" x14ac:dyDescent="0.25">
      <c r="A407" s="1"/>
      <c r="B407" s="1"/>
      <c r="C407" s="35" t="s">
        <v>2469</v>
      </c>
      <c r="D407" s="38">
        <f>SUM(D408:D431)</f>
        <v>27322</v>
      </c>
      <c r="E407" s="45"/>
      <c r="F407" s="46"/>
      <c r="G407" s="46"/>
      <c r="J407" s="1"/>
      <c r="K407" s="1"/>
      <c r="L407" s="1"/>
      <c r="M407" s="1"/>
      <c r="N407" s="38"/>
    </row>
    <row r="408" spans="1:14" s="1" customFormat="1" ht="15.75" customHeight="1" x14ac:dyDescent="0.25">
      <c r="C408" s="36" t="s">
        <v>62</v>
      </c>
      <c r="D408" s="39">
        <v>663</v>
      </c>
      <c r="E408" s="45"/>
      <c r="F408" s="46"/>
      <c r="G408" s="46"/>
      <c r="I408" s="3"/>
      <c r="N408" s="39"/>
    </row>
    <row r="409" spans="1:14" s="1" customFormat="1" ht="15.75" customHeight="1" x14ac:dyDescent="0.25">
      <c r="C409" s="36" t="s">
        <v>1976</v>
      </c>
      <c r="D409" s="39">
        <v>718</v>
      </c>
      <c r="E409" s="45"/>
      <c r="F409" s="46"/>
      <c r="G409" s="46"/>
      <c r="I409" s="3"/>
      <c r="N409" s="39"/>
    </row>
    <row r="410" spans="1:14" s="1" customFormat="1" ht="15.75" customHeight="1" x14ac:dyDescent="0.25">
      <c r="C410" s="36" t="s">
        <v>1977</v>
      </c>
      <c r="D410" s="39">
        <v>598</v>
      </c>
      <c r="E410" s="45"/>
      <c r="F410" s="46"/>
      <c r="G410" s="46"/>
      <c r="I410" s="3"/>
      <c r="J410" s="3"/>
      <c r="K410" s="3"/>
      <c r="L410" s="3"/>
      <c r="M410" s="3"/>
      <c r="N410" s="39"/>
    </row>
    <row r="411" spans="1:14" s="1" customFormat="1" ht="15.75" customHeight="1" x14ac:dyDescent="0.25">
      <c r="C411" s="36" t="s">
        <v>1978</v>
      </c>
      <c r="D411" s="39">
        <v>1117</v>
      </c>
      <c r="E411" s="45"/>
      <c r="F411" s="46"/>
      <c r="G411" s="46"/>
      <c r="I411" s="3"/>
      <c r="N411" s="39"/>
    </row>
    <row r="412" spans="1:14" s="1" customFormat="1" ht="15.75" customHeight="1" x14ac:dyDescent="0.25">
      <c r="C412" s="36" t="s">
        <v>1191</v>
      </c>
      <c r="D412" s="39">
        <v>502</v>
      </c>
      <c r="E412" s="45"/>
      <c r="F412" s="46"/>
      <c r="G412" s="46"/>
      <c r="I412" s="3"/>
      <c r="N412" s="39"/>
    </row>
    <row r="413" spans="1:14" s="1" customFormat="1" ht="15.75" customHeight="1" x14ac:dyDescent="0.25">
      <c r="C413" s="36" t="s">
        <v>1979</v>
      </c>
      <c r="D413" s="39">
        <v>575</v>
      </c>
      <c r="E413" s="45"/>
      <c r="F413" s="46"/>
      <c r="G413" s="46"/>
      <c r="I413" s="3"/>
      <c r="N413" s="39"/>
    </row>
    <row r="414" spans="1:14" s="1" customFormat="1" ht="15.75" customHeight="1" x14ac:dyDescent="0.25">
      <c r="C414" s="36" t="s">
        <v>1980</v>
      </c>
      <c r="D414" s="39">
        <v>714</v>
      </c>
      <c r="E414" s="45"/>
      <c r="F414" s="46"/>
      <c r="G414" s="46"/>
      <c r="I414" s="3"/>
      <c r="N414" s="39"/>
    </row>
    <row r="415" spans="1:14" s="1" customFormat="1" ht="15.75" customHeight="1" x14ac:dyDescent="0.25">
      <c r="C415" s="36" t="s">
        <v>1817</v>
      </c>
      <c r="D415" s="39">
        <v>825</v>
      </c>
      <c r="E415" s="45"/>
      <c r="F415" s="46"/>
      <c r="G415" s="46"/>
      <c r="I415" s="3"/>
      <c r="N415" s="39"/>
    </row>
    <row r="416" spans="1:14" s="1" customFormat="1" ht="15.75" customHeight="1" x14ac:dyDescent="0.25">
      <c r="C416" s="36" t="s">
        <v>28</v>
      </c>
      <c r="D416" s="39">
        <v>915</v>
      </c>
      <c r="E416" s="45"/>
      <c r="F416" s="46"/>
      <c r="G416" s="46"/>
      <c r="I416" s="3"/>
      <c r="N416" s="39"/>
    </row>
    <row r="417" spans="3:14" s="1" customFormat="1" ht="15.75" customHeight="1" x14ac:dyDescent="0.25">
      <c r="C417" s="36" t="s">
        <v>1981</v>
      </c>
      <c r="D417" s="39">
        <v>1328</v>
      </c>
      <c r="E417" s="45"/>
      <c r="F417" s="46"/>
      <c r="G417" s="46"/>
      <c r="I417" s="3"/>
      <c r="N417" s="39"/>
    </row>
    <row r="418" spans="3:14" s="1" customFormat="1" ht="15.75" customHeight="1" x14ac:dyDescent="0.25">
      <c r="C418" s="36" t="s">
        <v>1982</v>
      </c>
      <c r="D418" s="39">
        <v>2339</v>
      </c>
      <c r="E418" s="45"/>
      <c r="F418" s="46"/>
      <c r="G418" s="46"/>
      <c r="I418" s="3"/>
      <c r="N418" s="39"/>
    </row>
    <row r="419" spans="3:14" s="1" customFormat="1" ht="15.75" customHeight="1" x14ac:dyDescent="0.25">
      <c r="C419" s="36" t="s">
        <v>1983</v>
      </c>
      <c r="D419" s="39">
        <v>628</v>
      </c>
      <c r="E419" s="45"/>
      <c r="F419" s="46"/>
      <c r="G419" s="46"/>
      <c r="I419" s="3"/>
      <c r="N419" s="39"/>
    </row>
    <row r="420" spans="3:14" s="1" customFormat="1" ht="15.75" customHeight="1" x14ac:dyDescent="0.25">
      <c r="C420" s="36" t="s">
        <v>1984</v>
      </c>
      <c r="D420" s="39">
        <v>1546</v>
      </c>
      <c r="E420" s="45"/>
      <c r="F420" s="46"/>
      <c r="G420" s="46"/>
      <c r="I420" s="3"/>
      <c r="N420" s="39"/>
    </row>
    <row r="421" spans="3:14" s="1" customFormat="1" ht="15.75" customHeight="1" x14ac:dyDescent="0.25">
      <c r="C421" s="36" t="s">
        <v>1985</v>
      </c>
      <c r="D421" s="39">
        <v>3089</v>
      </c>
      <c r="E421" s="45"/>
      <c r="F421" s="46"/>
      <c r="G421" s="46"/>
      <c r="I421" s="3"/>
      <c r="N421" s="39"/>
    </row>
    <row r="422" spans="3:14" s="1" customFormat="1" ht="15.75" customHeight="1" x14ac:dyDescent="0.25">
      <c r="C422" s="36" t="s">
        <v>1986</v>
      </c>
      <c r="D422" s="39">
        <v>1831</v>
      </c>
      <c r="E422" s="45"/>
      <c r="F422" s="46"/>
      <c r="G422" s="46"/>
      <c r="I422" s="3"/>
      <c r="N422" s="39"/>
    </row>
    <row r="423" spans="3:14" s="1" customFormat="1" ht="15.75" customHeight="1" x14ac:dyDescent="0.25">
      <c r="C423" s="36" t="s">
        <v>1987</v>
      </c>
      <c r="D423" s="39">
        <v>611</v>
      </c>
      <c r="E423" s="45"/>
      <c r="F423" s="46"/>
      <c r="G423" s="46"/>
      <c r="I423" s="3"/>
      <c r="J423" s="3"/>
      <c r="K423" s="3"/>
      <c r="L423" s="3"/>
      <c r="M423" s="3"/>
      <c r="N423" s="39"/>
    </row>
    <row r="424" spans="3:14" s="1" customFormat="1" ht="15.75" customHeight="1" x14ac:dyDescent="0.25">
      <c r="C424" s="36" t="s">
        <v>1988</v>
      </c>
      <c r="D424" s="39">
        <v>863</v>
      </c>
      <c r="E424" s="45"/>
      <c r="F424" s="46"/>
      <c r="G424" s="46"/>
      <c r="I424" s="3"/>
      <c r="N424" s="39"/>
    </row>
    <row r="425" spans="3:14" s="1" customFormat="1" ht="15.75" customHeight="1" x14ac:dyDescent="0.25">
      <c r="C425" s="36" t="s">
        <v>2</v>
      </c>
      <c r="D425" s="39">
        <v>2613</v>
      </c>
      <c r="E425" s="45"/>
      <c r="F425" s="46"/>
      <c r="G425" s="46"/>
      <c r="I425" s="3"/>
      <c r="N425" s="39"/>
    </row>
    <row r="426" spans="3:14" s="1" customFormat="1" ht="15.75" customHeight="1" x14ac:dyDescent="0.25">
      <c r="C426" s="36" t="s">
        <v>83</v>
      </c>
      <c r="D426" s="39">
        <v>902</v>
      </c>
      <c r="E426" s="45"/>
      <c r="F426" s="46"/>
      <c r="G426" s="46"/>
      <c r="I426" s="3"/>
      <c r="N426" s="39"/>
    </row>
    <row r="427" spans="3:14" s="1" customFormat="1" ht="15.75" customHeight="1" x14ac:dyDescent="0.25">
      <c r="C427" s="36" t="s">
        <v>3</v>
      </c>
      <c r="D427" s="39">
        <v>376</v>
      </c>
      <c r="E427" s="45"/>
      <c r="F427" s="46"/>
      <c r="G427" s="46"/>
      <c r="I427" s="3"/>
      <c r="N427" s="39"/>
    </row>
    <row r="428" spans="3:14" s="1" customFormat="1" ht="15.75" customHeight="1" x14ac:dyDescent="0.25">
      <c r="C428" s="36" t="s">
        <v>9</v>
      </c>
      <c r="D428" s="39">
        <v>1095</v>
      </c>
      <c r="E428" s="45"/>
      <c r="F428" s="46"/>
      <c r="G428" s="46"/>
      <c r="I428" s="3"/>
      <c r="N428" s="39"/>
    </row>
    <row r="429" spans="3:14" s="1" customFormat="1" ht="15.75" customHeight="1" x14ac:dyDescent="0.25">
      <c r="C429" s="36" t="s">
        <v>5</v>
      </c>
      <c r="D429" s="39">
        <v>598</v>
      </c>
      <c r="E429" s="45"/>
      <c r="F429" s="46"/>
      <c r="G429" s="46"/>
      <c r="I429" s="3"/>
      <c r="N429" s="39"/>
    </row>
    <row r="430" spans="3:14" s="1" customFormat="1" ht="15.75" customHeight="1" x14ac:dyDescent="0.25">
      <c r="C430" s="36" t="s">
        <v>14</v>
      </c>
      <c r="D430" s="39">
        <v>2266</v>
      </c>
      <c r="E430" s="45"/>
      <c r="F430" s="46"/>
      <c r="G430" s="46"/>
      <c r="I430" s="3"/>
      <c r="N430" s="39"/>
    </row>
    <row r="431" spans="3:14" s="1" customFormat="1" ht="15.75" customHeight="1" x14ac:dyDescent="0.25">
      <c r="C431" s="36" t="s">
        <v>1989</v>
      </c>
      <c r="D431" s="39">
        <v>610</v>
      </c>
      <c r="E431" s="45"/>
      <c r="F431" s="46"/>
      <c r="G431" s="46"/>
      <c r="I431" s="3"/>
      <c r="N431" s="39"/>
    </row>
    <row r="432" spans="3:14" s="1" customFormat="1" ht="15.75" customHeight="1" x14ac:dyDescent="0.25">
      <c r="C432" s="36"/>
      <c r="D432" s="39"/>
      <c r="E432" s="45"/>
      <c r="F432" s="46"/>
      <c r="G432" s="46"/>
      <c r="I432" s="3"/>
      <c r="N432" s="39"/>
    </row>
    <row r="433" spans="1:14" s="3" customFormat="1" ht="15.75" customHeight="1" x14ac:dyDescent="0.25">
      <c r="A433" s="1"/>
      <c r="B433" s="1"/>
      <c r="C433" s="35" t="s">
        <v>2470</v>
      </c>
      <c r="D433" s="38">
        <f>SUM(D434:D451)</f>
        <v>23744</v>
      </c>
      <c r="E433" s="45"/>
      <c r="F433" s="46"/>
      <c r="G433" s="46"/>
      <c r="J433" s="1"/>
      <c r="K433" s="1"/>
      <c r="L433" s="1"/>
      <c r="M433" s="1"/>
      <c r="N433" s="38"/>
    </row>
    <row r="434" spans="1:14" s="1" customFormat="1" ht="15.75" customHeight="1" x14ac:dyDescent="0.25">
      <c r="C434" s="36" t="s">
        <v>155</v>
      </c>
      <c r="D434" s="39">
        <v>1582</v>
      </c>
      <c r="E434" s="45"/>
      <c r="F434" s="46"/>
      <c r="G434" s="46"/>
      <c r="I434" s="3"/>
      <c r="N434" s="39"/>
    </row>
    <row r="435" spans="1:14" s="1" customFormat="1" ht="15.75" customHeight="1" x14ac:dyDescent="0.25">
      <c r="C435" s="36" t="s">
        <v>1191</v>
      </c>
      <c r="D435" s="39">
        <v>1414</v>
      </c>
      <c r="E435" s="45"/>
      <c r="F435" s="46"/>
      <c r="G435" s="46"/>
      <c r="I435" s="3"/>
      <c r="N435" s="39"/>
    </row>
    <row r="436" spans="1:14" s="1" customFormat="1" ht="15.75" customHeight="1" x14ac:dyDescent="0.25">
      <c r="C436" s="36" t="s">
        <v>1990</v>
      </c>
      <c r="D436" s="39">
        <v>851</v>
      </c>
      <c r="E436" s="45"/>
      <c r="F436" s="46"/>
      <c r="G436" s="46"/>
      <c r="I436" s="3"/>
      <c r="N436" s="39"/>
    </row>
    <row r="437" spans="1:14" s="1" customFormat="1" ht="15.75" customHeight="1" x14ac:dyDescent="0.25">
      <c r="C437" s="36" t="s">
        <v>1889</v>
      </c>
      <c r="D437" s="39">
        <v>866</v>
      </c>
      <c r="E437" s="45"/>
      <c r="F437" s="46"/>
      <c r="G437" s="46"/>
      <c r="I437" s="3"/>
      <c r="N437" s="39"/>
    </row>
    <row r="438" spans="1:14" s="1" customFormat="1" ht="15.75" customHeight="1" x14ac:dyDescent="0.25">
      <c r="C438" s="36" t="s">
        <v>1991</v>
      </c>
      <c r="D438" s="39">
        <v>1264</v>
      </c>
      <c r="E438" s="45"/>
      <c r="F438" s="46"/>
      <c r="G438" s="46"/>
      <c r="I438" s="3"/>
      <c r="N438" s="39"/>
    </row>
    <row r="439" spans="1:14" s="1" customFormat="1" ht="15.75" customHeight="1" x14ac:dyDescent="0.25">
      <c r="C439" s="36" t="s">
        <v>1992</v>
      </c>
      <c r="D439" s="39">
        <v>1522</v>
      </c>
      <c r="E439" s="45"/>
      <c r="F439" s="46"/>
      <c r="G439" s="46"/>
      <c r="I439" s="3"/>
      <c r="N439" s="39"/>
    </row>
    <row r="440" spans="1:14" s="1" customFormat="1" ht="15.75" customHeight="1" x14ac:dyDescent="0.25">
      <c r="C440" s="36" t="s">
        <v>1993</v>
      </c>
      <c r="D440" s="39">
        <v>1057</v>
      </c>
      <c r="E440" s="45"/>
      <c r="F440" s="46"/>
      <c r="G440" s="46"/>
      <c r="I440" s="3"/>
      <c r="N440" s="39"/>
    </row>
    <row r="441" spans="1:14" s="1" customFormat="1" ht="15.75" customHeight="1" x14ac:dyDescent="0.25">
      <c r="C441" s="36" t="s">
        <v>1994</v>
      </c>
      <c r="D441" s="39">
        <v>1258</v>
      </c>
      <c r="E441" s="45"/>
      <c r="F441" s="46"/>
      <c r="G441" s="46"/>
      <c r="I441" s="3"/>
      <c r="N441" s="39"/>
    </row>
    <row r="442" spans="1:14" s="1" customFormat="1" ht="15.75" customHeight="1" x14ac:dyDescent="0.25">
      <c r="C442" s="36" t="s">
        <v>1995</v>
      </c>
      <c r="D442" s="39">
        <v>2158</v>
      </c>
      <c r="E442" s="45"/>
      <c r="F442" s="46"/>
      <c r="G442" s="46"/>
      <c r="I442" s="3"/>
      <c r="N442" s="39"/>
    </row>
    <row r="443" spans="1:14" s="1" customFormat="1" ht="15.75" customHeight="1" x14ac:dyDescent="0.25">
      <c r="C443" s="36" t="s">
        <v>1996</v>
      </c>
      <c r="D443" s="39">
        <v>724</v>
      </c>
      <c r="E443" s="45"/>
      <c r="F443" s="46"/>
      <c r="G443" s="46"/>
      <c r="I443" s="3"/>
      <c r="N443" s="39"/>
    </row>
    <row r="444" spans="1:14" s="1" customFormat="1" ht="15.75" customHeight="1" x14ac:dyDescent="0.25">
      <c r="C444" s="36" t="s">
        <v>1997</v>
      </c>
      <c r="D444" s="39">
        <v>834</v>
      </c>
      <c r="E444" s="45"/>
      <c r="F444" s="46"/>
      <c r="G444" s="46"/>
      <c r="I444" s="3"/>
      <c r="N444" s="39"/>
    </row>
    <row r="445" spans="1:14" s="1" customFormat="1" ht="15.75" customHeight="1" x14ac:dyDescent="0.25">
      <c r="C445" s="36" t="s">
        <v>39</v>
      </c>
      <c r="D445" s="39">
        <v>590</v>
      </c>
      <c r="E445" s="45"/>
      <c r="F445" s="46"/>
      <c r="G445" s="46"/>
      <c r="I445" s="3"/>
      <c r="N445" s="39"/>
    </row>
    <row r="446" spans="1:14" s="1" customFormat="1" ht="15.75" customHeight="1" x14ac:dyDescent="0.25">
      <c r="C446" s="36" t="s">
        <v>1998</v>
      </c>
      <c r="D446" s="39">
        <v>1159</v>
      </c>
      <c r="E446" s="45"/>
      <c r="F446" s="46"/>
      <c r="G446" s="46"/>
      <c r="I446" s="3"/>
      <c r="N446" s="39"/>
    </row>
    <row r="447" spans="1:14" s="1" customFormat="1" ht="15.75" customHeight="1" x14ac:dyDescent="0.25">
      <c r="C447" s="36" t="s">
        <v>2</v>
      </c>
      <c r="D447" s="39">
        <v>3335</v>
      </c>
      <c r="E447" s="45"/>
      <c r="F447" s="46"/>
      <c r="G447" s="46"/>
      <c r="I447" s="3"/>
      <c r="N447" s="39"/>
    </row>
    <row r="448" spans="1:14" s="1" customFormat="1" ht="15.75" customHeight="1" x14ac:dyDescent="0.25">
      <c r="C448" s="36" t="s">
        <v>83</v>
      </c>
      <c r="D448" s="39">
        <v>1505</v>
      </c>
      <c r="E448" s="45"/>
      <c r="F448" s="46"/>
      <c r="G448" s="46"/>
      <c r="I448" s="3"/>
      <c r="N448" s="39"/>
    </row>
    <row r="449" spans="1:14" s="1" customFormat="1" ht="15.75" customHeight="1" x14ac:dyDescent="0.25">
      <c r="C449" s="36" t="s">
        <v>1999</v>
      </c>
      <c r="D449" s="39">
        <v>1611</v>
      </c>
      <c r="E449" s="45"/>
      <c r="F449" s="46"/>
      <c r="G449" s="46"/>
      <c r="I449" s="3"/>
      <c r="N449" s="39"/>
    </row>
    <row r="450" spans="1:14" s="1" customFormat="1" ht="15.75" customHeight="1" x14ac:dyDescent="0.25">
      <c r="C450" s="36" t="s">
        <v>2000</v>
      </c>
      <c r="D450" s="39">
        <v>950</v>
      </c>
      <c r="E450" s="45"/>
      <c r="F450" s="46"/>
      <c r="G450" s="46"/>
      <c r="I450" s="3"/>
      <c r="J450" s="3"/>
      <c r="K450" s="3"/>
      <c r="L450" s="3"/>
      <c r="M450" s="3"/>
      <c r="N450" s="39"/>
    </row>
    <row r="451" spans="1:14" s="1" customFormat="1" ht="15.75" customHeight="1" x14ac:dyDescent="0.25">
      <c r="C451" s="36" t="s">
        <v>1851</v>
      </c>
      <c r="D451" s="39">
        <v>1064</v>
      </c>
      <c r="E451" s="45"/>
      <c r="F451" s="46"/>
      <c r="G451" s="46"/>
      <c r="I451" s="3"/>
      <c r="N451" s="39"/>
    </row>
    <row r="452" spans="1:14" s="1" customFormat="1" ht="15.75" customHeight="1" x14ac:dyDescent="0.25">
      <c r="C452" s="36"/>
      <c r="D452" s="39"/>
      <c r="E452" s="45"/>
      <c r="F452" s="46"/>
      <c r="G452" s="46"/>
      <c r="I452" s="3"/>
      <c r="N452" s="39"/>
    </row>
    <row r="453" spans="1:14" s="3" customFormat="1" ht="15.75" customHeight="1" x14ac:dyDescent="0.25">
      <c r="A453" s="1"/>
      <c r="B453" s="1"/>
      <c r="C453" s="35" t="s">
        <v>2471</v>
      </c>
      <c r="D453" s="38">
        <f>SUM(D454:D488)</f>
        <v>56340</v>
      </c>
      <c r="E453" s="45"/>
      <c r="F453" s="46"/>
      <c r="G453" s="46"/>
      <c r="J453" s="1"/>
      <c r="K453" s="1"/>
      <c r="L453" s="1"/>
      <c r="M453" s="1"/>
      <c r="N453" s="38"/>
    </row>
    <row r="454" spans="1:14" s="1" customFormat="1" ht="15.75" customHeight="1" x14ac:dyDescent="0.25">
      <c r="C454" s="36" t="s">
        <v>1806</v>
      </c>
      <c r="D454" s="57">
        <v>1371</v>
      </c>
      <c r="E454" s="45"/>
      <c r="F454" s="46"/>
      <c r="G454" s="46"/>
      <c r="I454" s="3"/>
      <c r="N454" s="57"/>
    </row>
    <row r="455" spans="1:14" s="1" customFormat="1" ht="15.75" customHeight="1" x14ac:dyDescent="0.25">
      <c r="C455" s="36" t="s">
        <v>2001</v>
      </c>
      <c r="D455" s="57">
        <v>976</v>
      </c>
      <c r="E455" s="45"/>
      <c r="F455" s="46"/>
      <c r="G455" s="46"/>
      <c r="I455" s="3"/>
      <c r="N455" s="57"/>
    </row>
    <row r="456" spans="1:14" s="1" customFormat="1" ht="15.75" customHeight="1" x14ac:dyDescent="0.25">
      <c r="C456" s="36" t="s">
        <v>169</v>
      </c>
      <c r="D456" s="57">
        <v>1017</v>
      </c>
      <c r="E456" s="45"/>
      <c r="F456" s="46"/>
      <c r="G456" s="46"/>
      <c r="I456" s="3"/>
      <c r="N456" s="57"/>
    </row>
    <row r="457" spans="1:14" s="1" customFormat="1" ht="15.75" customHeight="1" x14ac:dyDescent="0.25">
      <c r="C457" s="36" t="s">
        <v>1728</v>
      </c>
      <c r="D457" s="57">
        <v>1524</v>
      </c>
      <c r="E457" s="45"/>
      <c r="F457" s="46"/>
      <c r="G457" s="46"/>
      <c r="I457" s="3"/>
      <c r="N457" s="57"/>
    </row>
    <row r="458" spans="1:14" s="1" customFormat="1" ht="15.75" customHeight="1" x14ac:dyDescent="0.25">
      <c r="C458" s="36" t="s">
        <v>61</v>
      </c>
      <c r="D458" s="57">
        <v>964</v>
      </c>
      <c r="E458" s="45"/>
      <c r="F458" s="46"/>
      <c r="G458" s="46"/>
      <c r="I458" s="3"/>
      <c r="N458" s="57"/>
    </row>
    <row r="459" spans="1:14" s="1" customFormat="1" ht="15.75" customHeight="1" x14ac:dyDescent="0.25">
      <c r="C459" s="36" t="s">
        <v>2002</v>
      </c>
      <c r="D459" s="57">
        <v>1543</v>
      </c>
      <c r="E459" s="45"/>
      <c r="F459" s="46"/>
      <c r="G459" s="46"/>
      <c r="I459" s="3"/>
      <c r="N459" s="57"/>
    </row>
    <row r="460" spans="1:14" s="1" customFormat="1" ht="15.75" customHeight="1" x14ac:dyDescent="0.25">
      <c r="C460" s="36" t="s">
        <v>2003</v>
      </c>
      <c r="D460" s="57">
        <v>2302</v>
      </c>
      <c r="E460" s="45"/>
      <c r="F460" s="46"/>
      <c r="G460" s="46"/>
      <c r="I460" s="3"/>
      <c r="N460" s="57"/>
    </row>
    <row r="461" spans="1:14" s="1" customFormat="1" ht="15.75" customHeight="1" x14ac:dyDescent="0.25">
      <c r="C461" s="36" t="s">
        <v>2004</v>
      </c>
      <c r="D461" s="57">
        <v>871</v>
      </c>
      <c r="E461" s="45"/>
      <c r="F461" s="46"/>
      <c r="G461" s="46"/>
      <c r="I461" s="3"/>
      <c r="N461" s="57"/>
    </row>
    <row r="462" spans="1:14" s="1" customFormat="1" ht="15.75" customHeight="1" x14ac:dyDescent="0.25">
      <c r="C462" s="36" t="s">
        <v>995</v>
      </c>
      <c r="D462" s="57">
        <v>3138</v>
      </c>
      <c r="E462" s="45"/>
      <c r="F462" s="46"/>
      <c r="G462" s="46"/>
      <c r="I462" s="3"/>
      <c r="N462" s="57"/>
    </row>
    <row r="463" spans="1:14" s="1" customFormat="1" ht="15.75" customHeight="1" x14ac:dyDescent="0.25">
      <c r="C463" s="36" t="s">
        <v>2005</v>
      </c>
      <c r="D463" s="57">
        <v>1999</v>
      </c>
      <c r="E463" s="45"/>
      <c r="F463" s="46"/>
      <c r="G463" s="46"/>
      <c r="I463" s="3"/>
      <c r="N463" s="57"/>
    </row>
    <row r="464" spans="1:14" s="1" customFormat="1" ht="15.75" customHeight="1" x14ac:dyDescent="0.25">
      <c r="C464" s="36" t="s">
        <v>2006</v>
      </c>
      <c r="D464" s="57">
        <v>570</v>
      </c>
      <c r="E464" s="45"/>
      <c r="F464" s="46"/>
      <c r="G464" s="46"/>
      <c r="I464" s="3"/>
      <c r="N464" s="57"/>
    </row>
    <row r="465" spans="3:14" s="1" customFormat="1" ht="15.75" customHeight="1" x14ac:dyDescent="0.25">
      <c r="C465" s="36" t="s">
        <v>1650</v>
      </c>
      <c r="D465" s="57">
        <v>3194</v>
      </c>
      <c r="E465" s="45"/>
      <c r="F465" s="46"/>
      <c r="G465" s="46"/>
      <c r="I465" s="3"/>
      <c r="N465" s="57"/>
    </row>
    <row r="466" spans="3:14" s="1" customFormat="1" ht="15.75" customHeight="1" x14ac:dyDescent="0.25">
      <c r="C466" s="36" t="s">
        <v>98</v>
      </c>
      <c r="D466" s="57">
        <v>813</v>
      </c>
      <c r="E466" s="45"/>
      <c r="F466" s="46"/>
      <c r="G466" s="46"/>
      <c r="I466" s="3"/>
      <c r="N466" s="57"/>
    </row>
    <row r="467" spans="3:14" s="1" customFormat="1" ht="15.75" customHeight="1" x14ac:dyDescent="0.25">
      <c r="C467" s="36" t="s">
        <v>2007</v>
      </c>
      <c r="D467" s="57">
        <v>1320</v>
      </c>
      <c r="E467" s="45"/>
      <c r="F467" s="46"/>
      <c r="G467" s="46"/>
      <c r="I467" s="3"/>
      <c r="N467" s="57"/>
    </row>
    <row r="468" spans="3:14" s="1" customFormat="1" ht="15.75" customHeight="1" x14ac:dyDescent="0.25">
      <c r="C468" s="36" t="s">
        <v>119</v>
      </c>
      <c r="D468" s="57">
        <v>2491</v>
      </c>
      <c r="E468" s="45"/>
      <c r="F468" s="46"/>
      <c r="G468" s="46"/>
      <c r="I468" s="3"/>
      <c r="N468" s="57"/>
    </row>
    <row r="469" spans="3:14" s="1" customFormat="1" ht="15.75" customHeight="1" x14ac:dyDescent="0.25">
      <c r="C469" s="36" t="s">
        <v>2008</v>
      </c>
      <c r="D469" s="57">
        <v>1256</v>
      </c>
      <c r="E469" s="45"/>
      <c r="F469" s="46"/>
      <c r="G469" s="46"/>
      <c r="I469" s="3"/>
      <c r="N469" s="57"/>
    </row>
    <row r="470" spans="3:14" s="1" customFormat="1" ht="15.75" customHeight="1" x14ac:dyDescent="0.25">
      <c r="C470" s="36" t="s">
        <v>1836</v>
      </c>
      <c r="D470" s="57">
        <v>1222</v>
      </c>
      <c r="E470" s="45"/>
      <c r="F470" s="46"/>
      <c r="G470" s="46"/>
      <c r="I470" s="3"/>
      <c r="N470" s="57"/>
    </row>
    <row r="471" spans="3:14" s="1" customFormat="1" ht="15.75" customHeight="1" x14ac:dyDescent="0.25">
      <c r="C471" s="36" t="s">
        <v>2009</v>
      </c>
      <c r="D471" s="57">
        <v>1437</v>
      </c>
      <c r="E471" s="45"/>
      <c r="F471" s="46"/>
      <c r="G471" s="46"/>
      <c r="I471" s="3"/>
      <c r="J471" s="3"/>
      <c r="K471" s="3"/>
      <c r="L471" s="3"/>
      <c r="M471" s="3"/>
      <c r="N471" s="57"/>
    </row>
    <row r="472" spans="3:14" s="1" customFormat="1" ht="15.75" customHeight="1" x14ac:dyDescent="0.25">
      <c r="C472" s="36" t="s">
        <v>2010</v>
      </c>
      <c r="D472" s="57">
        <v>1644</v>
      </c>
      <c r="E472" s="45"/>
      <c r="F472" s="46"/>
      <c r="G472" s="46"/>
      <c r="I472" s="3"/>
      <c r="N472" s="57"/>
    </row>
    <row r="473" spans="3:14" s="1" customFormat="1" ht="15.75" customHeight="1" x14ac:dyDescent="0.25">
      <c r="C473" s="36" t="s">
        <v>2011</v>
      </c>
      <c r="D473" s="57">
        <v>1358</v>
      </c>
      <c r="E473" s="45"/>
      <c r="F473" s="46"/>
      <c r="G473" s="46"/>
      <c r="I473" s="3"/>
      <c r="N473" s="57"/>
    </row>
    <row r="474" spans="3:14" s="1" customFormat="1" ht="15.75" customHeight="1" x14ac:dyDescent="0.25">
      <c r="C474" s="36" t="s">
        <v>2012</v>
      </c>
      <c r="D474" s="57">
        <v>833</v>
      </c>
      <c r="E474" s="45"/>
      <c r="F474" s="46"/>
      <c r="G474" s="46"/>
      <c r="I474" s="3"/>
      <c r="N474" s="57"/>
    </row>
    <row r="475" spans="3:14" s="1" customFormat="1" ht="15.75" customHeight="1" x14ac:dyDescent="0.25">
      <c r="C475" s="36" t="s">
        <v>2013</v>
      </c>
      <c r="D475" s="57">
        <v>1933</v>
      </c>
      <c r="E475" s="45"/>
      <c r="F475" s="46"/>
      <c r="G475" s="46"/>
      <c r="I475" s="3"/>
      <c r="N475" s="57"/>
    </row>
    <row r="476" spans="3:14" s="1" customFormat="1" ht="15.75" customHeight="1" x14ac:dyDescent="0.25">
      <c r="C476" s="36" t="s">
        <v>2014</v>
      </c>
      <c r="D476" s="57">
        <v>1263</v>
      </c>
      <c r="E476" s="45"/>
      <c r="F476" s="46"/>
      <c r="G476" s="46"/>
      <c r="I476" s="3"/>
      <c r="N476" s="57"/>
    </row>
    <row r="477" spans="3:14" s="1" customFormat="1" ht="15.75" customHeight="1" x14ac:dyDescent="0.25">
      <c r="C477" s="36" t="s">
        <v>2015</v>
      </c>
      <c r="D477" s="57">
        <v>3795</v>
      </c>
      <c r="E477" s="45"/>
      <c r="F477" s="46"/>
      <c r="G477" s="46"/>
      <c r="I477" s="3"/>
      <c r="N477" s="57"/>
    </row>
    <row r="478" spans="3:14" s="1" customFormat="1" ht="15.75" customHeight="1" x14ac:dyDescent="0.25">
      <c r="C478" s="36" t="s">
        <v>91</v>
      </c>
      <c r="D478" s="57">
        <v>667</v>
      </c>
      <c r="E478" s="45"/>
      <c r="F478" s="46"/>
      <c r="G478" s="46"/>
      <c r="I478" s="3"/>
      <c r="N478" s="57"/>
    </row>
    <row r="479" spans="3:14" s="1" customFormat="1" ht="15.75" customHeight="1" x14ac:dyDescent="0.25">
      <c r="C479" s="36" t="s">
        <v>2</v>
      </c>
      <c r="D479" s="57">
        <v>2300</v>
      </c>
      <c r="E479" s="45"/>
      <c r="F479" s="46"/>
      <c r="G479" s="46"/>
      <c r="I479" s="3"/>
      <c r="N479" s="57"/>
    </row>
    <row r="480" spans="3:14" s="1" customFormat="1" ht="15.75" customHeight="1" x14ac:dyDescent="0.25">
      <c r="C480" s="36" t="s">
        <v>1746</v>
      </c>
      <c r="D480" s="57">
        <v>1368</v>
      </c>
      <c r="E480" s="45"/>
      <c r="F480" s="46"/>
      <c r="G480" s="46"/>
      <c r="I480" s="3"/>
      <c r="N480" s="57"/>
    </row>
    <row r="481" spans="1:14" s="1" customFormat="1" ht="15.75" customHeight="1" x14ac:dyDescent="0.25">
      <c r="C481" s="36" t="s">
        <v>2016</v>
      </c>
      <c r="D481" s="57">
        <v>308</v>
      </c>
      <c r="E481" s="45"/>
      <c r="F481" s="46"/>
      <c r="G481" s="46"/>
      <c r="I481" s="3"/>
      <c r="N481" s="57"/>
    </row>
    <row r="482" spans="1:14" s="1" customFormat="1" ht="15.75" customHeight="1" x14ac:dyDescent="0.25">
      <c r="C482" s="36" t="s">
        <v>1660</v>
      </c>
      <c r="D482" s="57">
        <v>1913</v>
      </c>
      <c r="E482" s="45"/>
      <c r="F482" s="46"/>
      <c r="G482" s="46"/>
      <c r="I482" s="3"/>
      <c r="N482" s="57"/>
    </row>
    <row r="483" spans="1:14" s="1" customFormat="1" ht="15.75" customHeight="1" x14ac:dyDescent="0.25">
      <c r="C483" s="36" t="s">
        <v>14</v>
      </c>
      <c r="D483" s="57">
        <v>1507</v>
      </c>
      <c r="E483" s="45"/>
      <c r="F483" s="46"/>
      <c r="G483" s="46"/>
      <c r="I483" s="3"/>
      <c r="N483" s="57"/>
    </row>
    <row r="484" spans="1:14" s="1" customFormat="1" ht="15.75" customHeight="1" x14ac:dyDescent="0.25">
      <c r="C484" s="36" t="s">
        <v>2017</v>
      </c>
      <c r="D484" s="57">
        <v>1419</v>
      </c>
      <c r="E484" s="45"/>
      <c r="F484" s="46"/>
      <c r="G484" s="46"/>
      <c r="I484" s="3"/>
      <c r="N484" s="57"/>
    </row>
    <row r="485" spans="1:14" s="1" customFormat="1" ht="15.75" customHeight="1" x14ac:dyDescent="0.25">
      <c r="C485" s="36" t="s">
        <v>2018</v>
      </c>
      <c r="D485" s="57">
        <v>1795</v>
      </c>
      <c r="E485" s="45"/>
      <c r="F485" s="46"/>
      <c r="G485" s="46"/>
      <c r="I485" s="3"/>
      <c r="N485" s="57"/>
    </row>
    <row r="486" spans="1:14" s="1" customFormat="1" ht="15.75" customHeight="1" x14ac:dyDescent="0.25">
      <c r="C486" s="36" t="s">
        <v>2019</v>
      </c>
      <c r="D486" s="57">
        <v>501</v>
      </c>
      <c r="E486" s="45"/>
      <c r="F486" s="46"/>
      <c r="G486" s="46"/>
      <c r="I486" s="3"/>
      <c r="N486" s="57"/>
    </row>
    <row r="487" spans="1:14" s="1" customFormat="1" ht="15.75" customHeight="1" x14ac:dyDescent="0.25">
      <c r="C487" s="36" t="s">
        <v>2020</v>
      </c>
      <c r="D487" s="57">
        <v>566</v>
      </c>
      <c r="E487" s="45"/>
      <c r="F487" s="46"/>
      <c r="G487" s="46"/>
      <c r="I487" s="3"/>
      <c r="N487" s="57"/>
    </row>
    <row r="488" spans="1:14" s="1" customFormat="1" ht="15.75" customHeight="1" x14ac:dyDescent="0.25">
      <c r="C488" s="36" t="s">
        <v>2021</v>
      </c>
      <c r="D488" s="57">
        <v>5162</v>
      </c>
      <c r="E488" s="45"/>
      <c r="F488" s="46"/>
      <c r="G488" s="46"/>
      <c r="I488" s="3"/>
      <c r="N488" s="57"/>
    </row>
    <row r="489" spans="1:14" s="1" customFormat="1" ht="15.75" customHeight="1" x14ac:dyDescent="0.25">
      <c r="C489" s="36"/>
      <c r="D489" s="39"/>
      <c r="E489" s="45"/>
      <c r="F489" s="46"/>
      <c r="G489" s="46"/>
      <c r="I489" s="3"/>
      <c r="N489" s="39"/>
    </row>
    <row r="490" spans="1:14" s="3" customFormat="1" ht="15.75" customHeight="1" x14ac:dyDescent="0.25">
      <c r="A490" s="1"/>
      <c r="B490" s="1"/>
      <c r="C490" s="35" t="s">
        <v>2440</v>
      </c>
      <c r="D490" s="38">
        <f>SUM(D491:D516)</f>
        <v>21600</v>
      </c>
      <c r="E490" s="45"/>
      <c r="F490" s="46"/>
      <c r="G490" s="46"/>
      <c r="J490" s="1"/>
      <c r="K490" s="1"/>
      <c r="L490" s="1"/>
      <c r="M490" s="1"/>
      <c r="N490" s="38"/>
    </row>
    <row r="491" spans="1:14" s="1" customFormat="1" ht="15.75" customHeight="1" x14ac:dyDescent="0.25">
      <c r="C491" s="36" t="s">
        <v>2022</v>
      </c>
      <c r="D491" s="39">
        <v>564</v>
      </c>
      <c r="E491" s="45"/>
      <c r="F491" s="46"/>
      <c r="G491" s="46"/>
      <c r="I491" s="3"/>
      <c r="N491" s="39"/>
    </row>
    <row r="492" spans="1:14" s="1" customFormat="1" ht="15.75" customHeight="1" x14ac:dyDescent="0.25">
      <c r="C492" s="36" t="s">
        <v>2023</v>
      </c>
      <c r="D492" s="39">
        <v>662</v>
      </c>
      <c r="E492" s="45"/>
      <c r="F492" s="46"/>
      <c r="G492" s="46"/>
      <c r="I492" s="3"/>
      <c r="N492" s="39"/>
    </row>
    <row r="493" spans="1:14" s="1" customFormat="1" ht="15.75" customHeight="1" x14ac:dyDescent="0.25">
      <c r="C493" s="36" t="s">
        <v>1191</v>
      </c>
      <c r="D493" s="39">
        <v>582</v>
      </c>
      <c r="E493" s="45"/>
      <c r="F493" s="46"/>
      <c r="G493" s="46"/>
      <c r="I493" s="3"/>
      <c r="N493" s="39"/>
    </row>
    <row r="494" spans="1:14" s="1" customFormat="1" ht="15.75" customHeight="1" x14ac:dyDescent="0.25">
      <c r="C494" s="36" t="s">
        <v>32</v>
      </c>
      <c r="D494" s="39">
        <v>835</v>
      </c>
      <c r="E494" s="45"/>
      <c r="F494" s="46"/>
      <c r="G494" s="46"/>
      <c r="I494" s="3"/>
      <c r="N494" s="39"/>
    </row>
    <row r="495" spans="1:14" s="1" customFormat="1" ht="15.75" customHeight="1" x14ac:dyDescent="0.25">
      <c r="C495" s="36" t="s">
        <v>2024</v>
      </c>
      <c r="D495" s="39">
        <v>696</v>
      </c>
      <c r="E495" s="45"/>
      <c r="F495" s="46"/>
      <c r="G495" s="46"/>
      <c r="I495" s="3"/>
      <c r="N495" s="39"/>
    </row>
    <row r="496" spans="1:14" s="1" customFormat="1" ht="15.75" customHeight="1" x14ac:dyDescent="0.25">
      <c r="C496" s="36" t="s">
        <v>441</v>
      </c>
      <c r="D496" s="39">
        <v>984</v>
      </c>
      <c r="E496" s="45"/>
      <c r="F496" s="46"/>
      <c r="G496" s="46"/>
      <c r="I496" s="3"/>
      <c r="N496" s="39"/>
    </row>
    <row r="497" spans="3:14" s="1" customFormat="1" ht="15.75" customHeight="1" x14ac:dyDescent="0.25">
      <c r="C497" s="36" t="s">
        <v>2025</v>
      </c>
      <c r="D497" s="39">
        <v>836</v>
      </c>
      <c r="E497" s="45"/>
      <c r="F497" s="46"/>
      <c r="G497" s="46"/>
      <c r="I497" s="3"/>
      <c r="N497" s="39"/>
    </row>
    <row r="498" spans="3:14" s="1" customFormat="1" ht="15.75" customHeight="1" x14ac:dyDescent="0.25">
      <c r="C498" s="36" t="s">
        <v>2026</v>
      </c>
      <c r="D498" s="39">
        <v>476</v>
      </c>
      <c r="E498" s="45"/>
      <c r="F498" s="46"/>
      <c r="G498" s="46"/>
      <c r="I498" s="3"/>
      <c r="N498" s="39"/>
    </row>
    <row r="499" spans="3:14" s="1" customFormat="1" ht="15.75" customHeight="1" x14ac:dyDescent="0.25">
      <c r="C499" s="36" t="s">
        <v>2027</v>
      </c>
      <c r="D499" s="39">
        <v>1062</v>
      </c>
      <c r="E499" s="45"/>
      <c r="F499" s="46"/>
      <c r="G499" s="46"/>
      <c r="I499" s="3"/>
      <c r="N499" s="39"/>
    </row>
    <row r="500" spans="3:14" s="1" customFormat="1" ht="15.75" customHeight="1" x14ac:dyDescent="0.25">
      <c r="C500" s="36" t="s">
        <v>224</v>
      </c>
      <c r="D500" s="39">
        <v>741</v>
      </c>
      <c r="E500" s="45"/>
      <c r="F500" s="46"/>
      <c r="G500" s="46"/>
      <c r="I500" s="3"/>
      <c r="N500" s="39"/>
    </row>
    <row r="501" spans="3:14" s="1" customFormat="1" ht="15.75" customHeight="1" x14ac:dyDescent="0.25">
      <c r="C501" s="36" t="s">
        <v>34</v>
      </c>
      <c r="D501" s="39">
        <v>492</v>
      </c>
      <c r="E501" s="45"/>
      <c r="F501" s="46"/>
      <c r="G501" s="46"/>
      <c r="I501" s="3"/>
      <c r="N501" s="39"/>
    </row>
    <row r="502" spans="3:14" s="1" customFormat="1" ht="15.75" customHeight="1" x14ac:dyDescent="0.25">
      <c r="C502" s="36" t="s">
        <v>2028</v>
      </c>
      <c r="D502" s="39">
        <v>391</v>
      </c>
      <c r="E502" s="45"/>
      <c r="F502" s="46"/>
      <c r="G502" s="46"/>
      <c r="I502" s="3"/>
      <c r="N502" s="39"/>
    </row>
    <row r="503" spans="3:14" s="1" customFormat="1" ht="15.75" customHeight="1" x14ac:dyDescent="0.25">
      <c r="C503" s="36" t="s">
        <v>2029</v>
      </c>
      <c r="D503" s="39">
        <v>432</v>
      </c>
      <c r="E503" s="45"/>
      <c r="F503" s="46"/>
      <c r="G503" s="46"/>
      <c r="I503" s="3"/>
      <c r="N503" s="39"/>
    </row>
    <row r="504" spans="3:14" s="1" customFormat="1" ht="15.75" customHeight="1" x14ac:dyDescent="0.25">
      <c r="C504" s="36" t="s">
        <v>2030</v>
      </c>
      <c r="D504" s="39">
        <v>200</v>
      </c>
      <c r="E504" s="45"/>
      <c r="F504" s="46"/>
      <c r="G504" s="46"/>
      <c r="I504" s="3"/>
      <c r="N504" s="39"/>
    </row>
    <row r="505" spans="3:14" s="1" customFormat="1" ht="15.75" customHeight="1" x14ac:dyDescent="0.25">
      <c r="C505" s="36" t="s">
        <v>2031</v>
      </c>
      <c r="D505" s="39">
        <v>602</v>
      </c>
      <c r="E505" s="45"/>
      <c r="F505" s="46"/>
      <c r="G505" s="46"/>
      <c r="I505" s="3"/>
      <c r="N505" s="39"/>
    </row>
    <row r="506" spans="3:14" s="1" customFormat="1" ht="15.75" customHeight="1" x14ac:dyDescent="0.25">
      <c r="C506" s="36" t="s">
        <v>2032</v>
      </c>
      <c r="D506" s="39">
        <v>603</v>
      </c>
      <c r="E506" s="45"/>
      <c r="F506" s="46"/>
      <c r="G506" s="46"/>
      <c r="I506" s="3"/>
      <c r="N506" s="39"/>
    </row>
    <row r="507" spans="3:14" s="1" customFormat="1" ht="15.75" customHeight="1" x14ac:dyDescent="0.25">
      <c r="C507" s="36" t="s">
        <v>2033</v>
      </c>
      <c r="D507" s="39">
        <v>1474</v>
      </c>
      <c r="E507" s="45"/>
      <c r="F507" s="46"/>
      <c r="G507" s="46"/>
      <c r="I507" s="3"/>
      <c r="N507" s="39"/>
    </row>
    <row r="508" spans="3:14" s="1" customFormat="1" ht="15.75" customHeight="1" x14ac:dyDescent="0.25">
      <c r="C508" s="36" t="s">
        <v>2034</v>
      </c>
      <c r="D508" s="39">
        <v>1764</v>
      </c>
      <c r="E508" s="45"/>
      <c r="F508" s="46"/>
      <c r="G508" s="46"/>
      <c r="I508" s="3"/>
      <c r="N508" s="39"/>
    </row>
    <row r="509" spans="3:14" s="1" customFormat="1" ht="15.75" customHeight="1" x14ac:dyDescent="0.25">
      <c r="C509" s="36" t="s">
        <v>2035</v>
      </c>
      <c r="D509" s="39">
        <v>1263</v>
      </c>
      <c r="E509" s="45"/>
      <c r="F509" s="46"/>
      <c r="G509" s="46"/>
      <c r="I509" s="3"/>
      <c r="J509" s="3"/>
      <c r="K509" s="3"/>
      <c r="L509" s="3"/>
      <c r="M509" s="3"/>
      <c r="N509" s="39"/>
    </row>
    <row r="510" spans="3:14" s="1" customFormat="1" ht="15.75" customHeight="1" x14ac:dyDescent="0.25">
      <c r="C510" s="36" t="s">
        <v>2036</v>
      </c>
      <c r="D510" s="39">
        <v>2035</v>
      </c>
      <c r="E510" s="45"/>
      <c r="F510" s="46"/>
      <c r="G510" s="46"/>
      <c r="I510" s="3"/>
      <c r="N510" s="39"/>
    </row>
    <row r="511" spans="3:14" s="1" customFormat="1" ht="15.75" customHeight="1" x14ac:dyDescent="0.25">
      <c r="C511" s="36" t="s">
        <v>1658</v>
      </c>
      <c r="D511" s="39">
        <v>802</v>
      </c>
      <c r="E511" s="45"/>
      <c r="F511" s="46"/>
      <c r="G511" s="46"/>
      <c r="I511" s="3"/>
      <c r="N511" s="39"/>
    </row>
    <row r="512" spans="3:14" s="1" customFormat="1" ht="15.75" customHeight="1" x14ac:dyDescent="0.25">
      <c r="C512" s="36" t="s">
        <v>2037</v>
      </c>
      <c r="D512" s="39">
        <v>1972</v>
      </c>
      <c r="E512" s="45"/>
      <c r="F512" s="46"/>
      <c r="G512" s="46"/>
      <c r="I512" s="3"/>
      <c r="N512" s="39"/>
    </row>
    <row r="513" spans="1:14" s="1" customFormat="1" ht="15.75" customHeight="1" x14ac:dyDescent="0.25">
      <c r="C513" s="36" t="s">
        <v>83</v>
      </c>
      <c r="D513" s="39">
        <v>331</v>
      </c>
      <c r="E513" s="45"/>
      <c r="F513" s="46"/>
      <c r="G513" s="46"/>
      <c r="I513" s="3"/>
      <c r="N513" s="39"/>
    </row>
    <row r="514" spans="1:14" s="1" customFormat="1" ht="15.75" customHeight="1" x14ac:dyDescent="0.25">
      <c r="C514" s="36" t="s">
        <v>2038</v>
      </c>
      <c r="D514" s="39">
        <v>566</v>
      </c>
      <c r="E514" s="45"/>
      <c r="F514" s="46"/>
      <c r="G514" s="46"/>
      <c r="I514" s="3"/>
      <c r="N514" s="39"/>
    </row>
    <row r="515" spans="1:14" s="1" customFormat="1" ht="15.75" customHeight="1" x14ac:dyDescent="0.25">
      <c r="C515" s="36" t="s">
        <v>57</v>
      </c>
      <c r="D515" s="39">
        <v>640</v>
      </c>
      <c r="E515" s="45"/>
      <c r="F515" s="46"/>
      <c r="G515" s="46"/>
      <c r="I515" s="3"/>
      <c r="N515" s="39"/>
    </row>
    <row r="516" spans="1:14" s="1" customFormat="1" ht="15.75" customHeight="1" x14ac:dyDescent="0.25">
      <c r="C516" s="36" t="s">
        <v>2039</v>
      </c>
      <c r="D516" s="39">
        <v>595</v>
      </c>
      <c r="E516" s="45"/>
      <c r="F516" s="46"/>
      <c r="G516" s="46"/>
      <c r="I516" s="3"/>
      <c r="N516" s="39"/>
    </row>
    <row r="517" spans="1:14" s="1" customFormat="1" ht="15.75" customHeight="1" x14ac:dyDescent="0.25">
      <c r="C517" s="36"/>
      <c r="D517" s="39"/>
      <c r="E517" s="45"/>
      <c r="F517" s="46"/>
      <c r="G517" s="46"/>
      <c r="I517" s="3"/>
      <c r="N517" s="39"/>
    </row>
    <row r="518" spans="1:14" s="3" customFormat="1" ht="15.75" customHeight="1" x14ac:dyDescent="0.25">
      <c r="A518" s="1"/>
      <c r="B518" s="1"/>
      <c r="C518" s="35" t="s">
        <v>2472</v>
      </c>
      <c r="D518" s="38">
        <f>SUM(D519:D539)</f>
        <v>29686</v>
      </c>
      <c r="E518" s="45"/>
      <c r="F518" s="46"/>
      <c r="G518" s="46"/>
      <c r="J518" s="1"/>
      <c r="K518" s="1"/>
      <c r="L518" s="1"/>
      <c r="M518" s="1"/>
      <c r="N518" s="38"/>
    </row>
    <row r="519" spans="1:14" s="1" customFormat="1" ht="15.75" customHeight="1" x14ac:dyDescent="0.25">
      <c r="C519" s="36" t="s">
        <v>2040</v>
      </c>
      <c r="D519" s="39">
        <v>662</v>
      </c>
      <c r="E519" s="45"/>
      <c r="F519" s="46"/>
      <c r="G519" s="46"/>
      <c r="I519" s="3"/>
      <c r="N519" s="39"/>
    </row>
    <row r="520" spans="1:14" s="1" customFormat="1" ht="15.75" customHeight="1" x14ac:dyDescent="0.25">
      <c r="C520" s="36" t="s">
        <v>88</v>
      </c>
      <c r="D520" s="39">
        <v>341</v>
      </c>
      <c r="E520" s="45"/>
      <c r="F520" s="46"/>
      <c r="G520" s="46"/>
      <c r="I520" s="3"/>
      <c r="N520" s="39"/>
    </row>
    <row r="521" spans="1:14" s="1" customFormat="1" ht="15.75" customHeight="1" x14ac:dyDescent="0.25">
      <c r="C521" s="36" t="s">
        <v>2041</v>
      </c>
      <c r="D521" s="39">
        <v>3671</v>
      </c>
      <c r="E521" s="45"/>
      <c r="F521" s="46"/>
      <c r="G521" s="46"/>
      <c r="I521" s="3"/>
      <c r="N521" s="39"/>
    </row>
    <row r="522" spans="1:14" s="1" customFormat="1" ht="15.75" customHeight="1" x14ac:dyDescent="0.25">
      <c r="C522" s="36" t="s">
        <v>2042</v>
      </c>
      <c r="D522" s="39">
        <v>1043</v>
      </c>
      <c r="E522" s="45"/>
      <c r="F522" s="46"/>
      <c r="G522" s="46"/>
      <c r="I522" s="3"/>
      <c r="N522" s="39"/>
    </row>
    <row r="523" spans="1:14" s="1" customFormat="1" ht="15.75" customHeight="1" x14ac:dyDescent="0.25">
      <c r="C523" s="36" t="s">
        <v>37</v>
      </c>
      <c r="D523" s="39">
        <v>2294</v>
      </c>
      <c r="E523" s="45"/>
      <c r="F523" s="46"/>
      <c r="G523" s="46"/>
      <c r="I523" s="3"/>
      <c r="N523" s="39"/>
    </row>
    <row r="524" spans="1:14" s="1" customFormat="1" ht="15.75" customHeight="1" x14ac:dyDescent="0.25">
      <c r="C524" s="36" t="s">
        <v>2043</v>
      </c>
      <c r="D524" s="39">
        <v>2118</v>
      </c>
      <c r="E524" s="45"/>
      <c r="F524" s="46"/>
      <c r="G524" s="46"/>
      <c r="I524" s="3"/>
      <c r="N524" s="39"/>
    </row>
    <row r="525" spans="1:14" s="1" customFormat="1" ht="15.75" customHeight="1" x14ac:dyDescent="0.25">
      <c r="C525" s="36" t="s">
        <v>101</v>
      </c>
      <c r="D525" s="39">
        <v>1429</v>
      </c>
      <c r="E525" s="45"/>
      <c r="F525" s="46"/>
      <c r="G525" s="46"/>
      <c r="I525" s="3"/>
      <c r="N525" s="39"/>
    </row>
    <row r="526" spans="1:14" s="1" customFormat="1" ht="15.75" customHeight="1" x14ac:dyDescent="0.25">
      <c r="C526" s="36" t="s">
        <v>2044</v>
      </c>
      <c r="D526" s="39">
        <v>524</v>
      </c>
      <c r="E526" s="45"/>
      <c r="F526" s="46"/>
      <c r="G526" s="46"/>
      <c r="I526" s="3"/>
      <c r="N526" s="39"/>
    </row>
    <row r="527" spans="1:14" s="1" customFormat="1" ht="15.75" customHeight="1" x14ac:dyDescent="0.25">
      <c r="C527" s="36" t="s">
        <v>2045</v>
      </c>
      <c r="D527" s="39">
        <v>601</v>
      </c>
      <c r="E527" s="45"/>
      <c r="F527" s="46"/>
      <c r="G527" s="46"/>
      <c r="I527" s="3"/>
      <c r="N527" s="39"/>
    </row>
    <row r="528" spans="1:14" s="1" customFormat="1" ht="15.75" customHeight="1" x14ac:dyDescent="0.25">
      <c r="C528" s="36" t="s">
        <v>2046</v>
      </c>
      <c r="D528" s="39">
        <v>1006</v>
      </c>
      <c r="E528" s="45"/>
      <c r="F528" s="46"/>
      <c r="G528" s="46"/>
      <c r="I528" s="3"/>
      <c r="N528" s="39"/>
    </row>
    <row r="529" spans="1:14" s="1" customFormat="1" ht="15.75" customHeight="1" x14ac:dyDescent="0.25">
      <c r="C529" s="36" t="s">
        <v>119</v>
      </c>
      <c r="D529" s="39">
        <v>713</v>
      </c>
      <c r="E529" s="45"/>
      <c r="F529" s="46"/>
      <c r="G529" s="46"/>
      <c r="I529" s="3"/>
      <c r="N529" s="39"/>
    </row>
    <row r="530" spans="1:14" s="1" customFormat="1" ht="15.75" customHeight="1" x14ac:dyDescent="0.25">
      <c r="C530" s="36" t="s">
        <v>28</v>
      </c>
      <c r="D530" s="39">
        <v>1587</v>
      </c>
      <c r="E530" s="45"/>
      <c r="F530" s="46"/>
      <c r="G530" s="46"/>
      <c r="I530" s="3"/>
      <c r="N530" s="39"/>
    </row>
    <row r="531" spans="1:14" s="1" customFormat="1" ht="15.75" customHeight="1" x14ac:dyDescent="0.25">
      <c r="C531" s="36" t="s">
        <v>1988</v>
      </c>
      <c r="D531" s="39">
        <v>898</v>
      </c>
      <c r="E531" s="45"/>
      <c r="F531" s="46"/>
      <c r="G531" s="46"/>
      <c r="I531" s="3"/>
      <c r="N531" s="39"/>
    </row>
    <row r="532" spans="1:14" s="1" customFormat="1" ht="15.75" customHeight="1" x14ac:dyDescent="0.25">
      <c r="C532" s="36" t="s">
        <v>1053</v>
      </c>
      <c r="D532" s="39">
        <v>1108</v>
      </c>
      <c r="E532" s="45"/>
      <c r="F532" s="46"/>
      <c r="G532" s="46"/>
      <c r="I532" s="3"/>
      <c r="N532" s="39"/>
    </row>
    <row r="533" spans="1:14" s="1" customFormat="1" ht="15.75" customHeight="1" x14ac:dyDescent="0.25">
      <c r="C533" s="36" t="s">
        <v>1054</v>
      </c>
      <c r="D533" s="39">
        <v>4483</v>
      </c>
      <c r="E533" s="45"/>
      <c r="F533" s="46"/>
      <c r="G533" s="46"/>
      <c r="I533" s="3"/>
      <c r="N533" s="39"/>
    </row>
    <row r="534" spans="1:14" s="1" customFormat="1" ht="15.75" customHeight="1" x14ac:dyDescent="0.25">
      <c r="C534" s="36" t="s">
        <v>2047</v>
      </c>
      <c r="D534" s="39">
        <v>1902</v>
      </c>
      <c r="E534" s="45"/>
      <c r="F534" s="46"/>
      <c r="G534" s="46"/>
      <c r="I534" s="3"/>
      <c r="N534" s="39"/>
    </row>
    <row r="535" spans="1:14" s="1" customFormat="1" ht="15.75" customHeight="1" x14ac:dyDescent="0.25">
      <c r="C535" s="36" t="s">
        <v>2048</v>
      </c>
      <c r="D535" s="39">
        <v>1378</v>
      </c>
      <c r="E535" s="45"/>
      <c r="F535" s="46"/>
      <c r="G535" s="46"/>
      <c r="I535" s="3"/>
      <c r="N535" s="39"/>
    </row>
    <row r="536" spans="1:14" s="1" customFormat="1" ht="15.75" customHeight="1" x14ac:dyDescent="0.25">
      <c r="C536" s="36" t="s">
        <v>2049</v>
      </c>
      <c r="D536" s="39">
        <v>814</v>
      </c>
      <c r="E536" s="45"/>
      <c r="F536" s="46"/>
      <c r="G536" s="46"/>
      <c r="I536" s="3"/>
      <c r="N536" s="39"/>
    </row>
    <row r="537" spans="1:14" s="1" customFormat="1" ht="15.75" customHeight="1" x14ac:dyDescent="0.25">
      <c r="C537" s="36" t="s">
        <v>5</v>
      </c>
      <c r="D537" s="39">
        <v>360</v>
      </c>
      <c r="E537" s="45"/>
      <c r="F537" s="46"/>
      <c r="G537" s="46"/>
      <c r="I537" s="3"/>
      <c r="N537" s="39"/>
    </row>
    <row r="538" spans="1:14" s="1" customFormat="1" ht="15.75" customHeight="1" x14ac:dyDescent="0.25">
      <c r="C538" s="36" t="s">
        <v>1213</v>
      </c>
      <c r="D538" s="39">
        <v>1802</v>
      </c>
      <c r="E538" s="45"/>
      <c r="F538" s="46"/>
      <c r="G538" s="46"/>
      <c r="I538" s="3"/>
      <c r="J538" s="3"/>
      <c r="K538" s="3"/>
      <c r="L538" s="3"/>
      <c r="M538" s="3"/>
      <c r="N538" s="39"/>
    </row>
    <row r="539" spans="1:14" s="1" customFormat="1" ht="15.75" customHeight="1" x14ac:dyDescent="0.25">
      <c r="C539" s="36" t="s">
        <v>2050</v>
      </c>
      <c r="D539" s="39">
        <v>952</v>
      </c>
      <c r="E539" s="45"/>
      <c r="F539" s="46"/>
      <c r="G539" s="46"/>
      <c r="I539" s="3"/>
      <c r="N539" s="39"/>
    </row>
    <row r="540" spans="1:14" s="1" customFormat="1" ht="15.75" customHeight="1" x14ac:dyDescent="0.25">
      <c r="C540" s="36"/>
      <c r="D540" s="39"/>
      <c r="E540" s="45"/>
      <c r="F540" s="46"/>
      <c r="G540" s="46"/>
      <c r="I540" s="3"/>
      <c r="N540" s="39"/>
    </row>
    <row r="541" spans="1:14" s="3" customFormat="1" ht="15.75" customHeight="1" x14ac:dyDescent="0.25">
      <c r="A541" s="1"/>
      <c r="B541" s="1"/>
      <c r="C541" s="35" t="s">
        <v>2473</v>
      </c>
      <c r="D541" s="38">
        <f>SUM(D542:D563)</f>
        <v>44449</v>
      </c>
      <c r="E541" s="45"/>
      <c r="F541" s="46"/>
      <c r="G541" s="46"/>
      <c r="J541" s="1"/>
      <c r="K541" s="1"/>
      <c r="L541" s="1"/>
      <c r="M541" s="1"/>
      <c r="N541" s="38"/>
    </row>
    <row r="542" spans="1:14" s="1" customFormat="1" ht="15.75" customHeight="1" x14ac:dyDescent="0.25">
      <c r="C542" s="36" t="s">
        <v>2051</v>
      </c>
      <c r="D542" s="39">
        <v>2756</v>
      </c>
      <c r="E542" s="45"/>
      <c r="F542" s="46"/>
      <c r="G542" s="46"/>
      <c r="I542" s="3"/>
      <c r="N542" s="39"/>
    </row>
    <row r="543" spans="1:14" s="1" customFormat="1" ht="15.75" customHeight="1" x14ac:dyDescent="0.25">
      <c r="C543" s="36" t="s">
        <v>2052</v>
      </c>
      <c r="D543" s="39">
        <v>3626</v>
      </c>
      <c r="E543" s="45"/>
      <c r="F543" s="46"/>
      <c r="G543" s="46"/>
      <c r="I543" s="3"/>
      <c r="N543" s="39"/>
    </row>
    <row r="544" spans="1:14" s="1" customFormat="1" ht="15.75" customHeight="1" x14ac:dyDescent="0.25">
      <c r="C544" s="36" t="s">
        <v>2053</v>
      </c>
      <c r="D544" s="39">
        <v>1886</v>
      </c>
      <c r="E544" s="45"/>
      <c r="F544" s="46"/>
      <c r="G544" s="46"/>
      <c r="I544" s="3"/>
      <c r="N544" s="39"/>
    </row>
    <row r="545" spans="3:14" s="1" customFormat="1" ht="15.75" customHeight="1" x14ac:dyDescent="0.25">
      <c r="C545" s="36" t="s">
        <v>2054</v>
      </c>
      <c r="D545" s="39">
        <v>1430</v>
      </c>
      <c r="E545" s="45"/>
      <c r="F545" s="46"/>
      <c r="G545" s="46"/>
      <c r="I545" s="3"/>
      <c r="N545" s="39"/>
    </row>
    <row r="546" spans="3:14" s="1" customFormat="1" ht="15.75" customHeight="1" x14ac:dyDescent="0.25">
      <c r="C546" s="36" t="s">
        <v>2055</v>
      </c>
      <c r="D546" s="39">
        <v>1150</v>
      </c>
      <c r="E546" s="45"/>
      <c r="F546" s="46"/>
      <c r="G546" s="46"/>
      <c r="I546" s="3"/>
      <c r="N546" s="39"/>
    </row>
    <row r="547" spans="3:14" s="1" customFormat="1" ht="15.75" customHeight="1" x14ac:dyDescent="0.25">
      <c r="C547" s="36" t="s">
        <v>2056</v>
      </c>
      <c r="D547" s="39">
        <v>2360</v>
      </c>
      <c r="E547" s="45"/>
      <c r="F547" s="46"/>
      <c r="G547" s="46"/>
      <c r="I547" s="3"/>
      <c r="N547" s="39"/>
    </row>
    <row r="548" spans="3:14" s="1" customFormat="1" ht="15.75" customHeight="1" x14ac:dyDescent="0.25">
      <c r="C548" s="36" t="s">
        <v>2057</v>
      </c>
      <c r="D548" s="39">
        <v>846</v>
      </c>
      <c r="E548" s="45"/>
      <c r="F548" s="46"/>
      <c r="G548" s="46"/>
      <c r="I548" s="3"/>
      <c r="N548" s="39"/>
    </row>
    <row r="549" spans="3:14" s="1" customFormat="1" ht="15.75" customHeight="1" x14ac:dyDescent="0.25">
      <c r="C549" s="36" t="s">
        <v>2058</v>
      </c>
      <c r="D549" s="39">
        <v>1487</v>
      </c>
      <c r="E549" s="45"/>
      <c r="F549" s="46"/>
      <c r="G549" s="46"/>
      <c r="I549" s="3"/>
      <c r="N549" s="39"/>
    </row>
    <row r="550" spans="3:14" s="1" customFormat="1" ht="15.75" customHeight="1" x14ac:dyDescent="0.25">
      <c r="C550" s="36" t="s">
        <v>2059</v>
      </c>
      <c r="D550" s="39">
        <v>2752</v>
      </c>
      <c r="E550" s="45"/>
      <c r="F550" s="46"/>
      <c r="G550" s="46"/>
      <c r="I550" s="3"/>
      <c r="N550" s="39"/>
    </row>
    <row r="551" spans="3:14" s="1" customFormat="1" ht="15.75" customHeight="1" x14ac:dyDescent="0.25">
      <c r="C551" s="36" t="s">
        <v>28</v>
      </c>
      <c r="D551" s="39">
        <v>1779</v>
      </c>
      <c r="E551" s="45"/>
      <c r="F551" s="46"/>
      <c r="G551" s="46"/>
      <c r="I551" s="3"/>
      <c r="N551" s="39"/>
    </row>
    <row r="552" spans="3:14" s="1" customFormat="1" ht="15.75" customHeight="1" x14ac:dyDescent="0.25">
      <c r="C552" s="36" t="s">
        <v>39</v>
      </c>
      <c r="D552" s="39">
        <v>1410</v>
      </c>
      <c r="E552" s="45"/>
      <c r="F552" s="46"/>
      <c r="G552" s="46"/>
      <c r="I552" s="3"/>
      <c r="N552" s="39"/>
    </row>
    <row r="553" spans="3:14" s="1" customFormat="1" ht="15.75" customHeight="1" x14ac:dyDescent="0.25">
      <c r="C553" s="36" t="s">
        <v>2060</v>
      </c>
      <c r="D553" s="39">
        <v>1984</v>
      </c>
      <c r="E553" s="45"/>
      <c r="F553" s="46"/>
      <c r="G553" s="46"/>
      <c r="I553" s="3"/>
      <c r="N553" s="39"/>
    </row>
    <row r="554" spans="3:14" s="1" customFormat="1" ht="15.75" customHeight="1" x14ac:dyDescent="0.25">
      <c r="C554" s="36" t="s">
        <v>2061</v>
      </c>
      <c r="D554" s="39">
        <v>1298</v>
      </c>
      <c r="E554" s="45"/>
      <c r="F554" s="46"/>
      <c r="G554" s="46"/>
      <c r="I554" s="3"/>
      <c r="N554" s="39"/>
    </row>
    <row r="555" spans="3:14" s="1" customFormat="1" ht="15.75" customHeight="1" x14ac:dyDescent="0.25">
      <c r="C555" s="36" t="s">
        <v>2062</v>
      </c>
      <c r="D555" s="39">
        <v>2005</v>
      </c>
      <c r="E555" s="45"/>
      <c r="F555" s="46"/>
      <c r="G555" s="46"/>
      <c r="I555" s="3"/>
      <c r="N555" s="39"/>
    </row>
    <row r="556" spans="3:14" s="1" customFormat="1" ht="15.75" customHeight="1" x14ac:dyDescent="0.25">
      <c r="C556" s="36" t="s">
        <v>2063</v>
      </c>
      <c r="D556" s="39">
        <v>1637</v>
      </c>
      <c r="E556" s="45"/>
      <c r="F556" s="46"/>
      <c r="G556" s="46"/>
      <c r="I556" s="3"/>
      <c r="N556" s="39"/>
    </row>
    <row r="557" spans="3:14" s="1" customFormat="1" ht="15.75" customHeight="1" x14ac:dyDescent="0.25">
      <c r="C557" s="36" t="s">
        <v>6</v>
      </c>
      <c r="D557" s="39">
        <v>1409</v>
      </c>
      <c r="E557" s="45"/>
      <c r="F557" s="46"/>
      <c r="G557" s="46"/>
      <c r="I557" s="3"/>
      <c r="N557" s="39"/>
    </row>
    <row r="558" spans="3:14" s="1" customFormat="1" ht="15.75" customHeight="1" x14ac:dyDescent="0.25">
      <c r="C558" s="36" t="s">
        <v>12</v>
      </c>
      <c r="D558" s="39">
        <v>3232</v>
      </c>
      <c r="E558" s="45"/>
      <c r="F558" s="46"/>
      <c r="G558" s="46"/>
      <c r="I558" s="3"/>
      <c r="N558" s="39"/>
    </row>
    <row r="559" spans="3:14" s="1" customFormat="1" ht="15.75" customHeight="1" x14ac:dyDescent="0.25">
      <c r="C559" s="36" t="s">
        <v>21</v>
      </c>
      <c r="D559" s="39">
        <v>3140</v>
      </c>
      <c r="E559" s="45"/>
      <c r="F559" s="46"/>
      <c r="G559" s="46"/>
      <c r="I559" s="3"/>
      <c r="N559" s="39"/>
    </row>
    <row r="560" spans="3:14" s="1" customFormat="1" ht="15.75" customHeight="1" x14ac:dyDescent="0.25">
      <c r="C560" s="36" t="s">
        <v>14</v>
      </c>
      <c r="D560" s="39">
        <v>1945</v>
      </c>
      <c r="E560" s="45"/>
      <c r="F560" s="46"/>
      <c r="G560" s="46"/>
      <c r="I560" s="3"/>
      <c r="N560" s="39"/>
    </row>
    <row r="561" spans="1:14" s="1" customFormat="1" ht="15.75" customHeight="1" x14ac:dyDescent="0.25">
      <c r="C561" s="36" t="s">
        <v>2064</v>
      </c>
      <c r="D561" s="39">
        <v>1618</v>
      </c>
      <c r="E561" s="45"/>
      <c r="F561" s="46"/>
      <c r="G561" s="46"/>
      <c r="I561" s="3"/>
      <c r="N561" s="39"/>
    </row>
    <row r="562" spans="1:14" s="1" customFormat="1" ht="15.75" customHeight="1" x14ac:dyDescent="0.25">
      <c r="C562" s="36" t="s">
        <v>2065</v>
      </c>
      <c r="D562" s="39">
        <v>2788</v>
      </c>
      <c r="E562" s="45"/>
      <c r="F562" s="46"/>
      <c r="G562" s="46"/>
      <c r="I562" s="3"/>
      <c r="J562" s="3"/>
      <c r="K562" s="3"/>
      <c r="L562" s="3"/>
      <c r="M562" s="3"/>
      <c r="N562" s="39"/>
    </row>
    <row r="563" spans="1:14" s="1" customFormat="1" ht="15.75" customHeight="1" x14ac:dyDescent="0.25">
      <c r="C563" s="36" t="s">
        <v>134</v>
      </c>
      <c r="D563" s="39">
        <v>1911</v>
      </c>
      <c r="E563" s="45"/>
      <c r="F563" s="46"/>
      <c r="G563" s="46"/>
      <c r="I563" s="3"/>
      <c r="N563" s="39"/>
    </row>
    <row r="564" spans="1:14" s="1" customFormat="1" ht="15.75" customHeight="1" x14ac:dyDescent="0.25">
      <c r="C564" s="36"/>
      <c r="D564" s="39"/>
      <c r="E564" s="45"/>
      <c r="F564" s="46"/>
      <c r="G564" s="46"/>
      <c r="I564" s="3"/>
      <c r="N564" s="39"/>
    </row>
    <row r="565" spans="1:14" s="3" customFormat="1" ht="15.75" customHeight="1" x14ac:dyDescent="0.25">
      <c r="A565" s="1"/>
      <c r="B565" s="1"/>
      <c r="C565" s="35" t="s">
        <v>2474</v>
      </c>
      <c r="D565" s="38">
        <f>SUM(D566:D600)</f>
        <v>57166</v>
      </c>
      <c r="E565" s="45"/>
      <c r="F565" s="46"/>
      <c r="G565" s="46"/>
      <c r="J565" s="1"/>
      <c r="K565" s="1"/>
      <c r="L565" s="1"/>
      <c r="M565" s="1"/>
      <c r="N565" s="38"/>
    </row>
    <row r="566" spans="1:14" s="1" customFormat="1" ht="15.75" customHeight="1" x14ac:dyDescent="0.25">
      <c r="C566" s="36" t="s">
        <v>2066</v>
      </c>
      <c r="D566" s="39">
        <v>781</v>
      </c>
      <c r="E566" s="45"/>
      <c r="F566" s="46"/>
      <c r="G566" s="46"/>
      <c r="I566" s="3"/>
      <c r="N566" s="39"/>
    </row>
    <row r="567" spans="1:14" s="1" customFormat="1" ht="15.75" customHeight="1" x14ac:dyDescent="0.25">
      <c r="C567" s="36" t="s">
        <v>2067</v>
      </c>
      <c r="D567" s="39">
        <v>4325</v>
      </c>
      <c r="E567" s="45"/>
      <c r="F567" s="46"/>
      <c r="G567" s="46"/>
      <c r="I567" s="3"/>
      <c r="N567" s="39"/>
    </row>
    <row r="568" spans="1:14" s="1" customFormat="1" ht="15.75" customHeight="1" x14ac:dyDescent="0.25">
      <c r="C568" s="36" t="s">
        <v>128</v>
      </c>
      <c r="D568" s="39">
        <v>1175</v>
      </c>
      <c r="E568" s="45"/>
      <c r="F568" s="46"/>
      <c r="G568" s="46"/>
      <c r="I568" s="3"/>
      <c r="N568" s="39"/>
    </row>
    <row r="569" spans="1:14" s="1" customFormat="1" ht="15.75" customHeight="1" x14ac:dyDescent="0.25">
      <c r="C569" s="36" t="s">
        <v>2068</v>
      </c>
      <c r="D569" s="39">
        <v>798</v>
      </c>
      <c r="E569" s="45"/>
      <c r="F569" s="46"/>
      <c r="G569" s="46"/>
      <c r="I569" s="3"/>
      <c r="N569" s="39"/>
    </row>
    <row r="570" spans="1:14" s="1" customFormat="1" ht="15.75" customHeight="1" x14ac:dyDescent="0.25">
      <c r="C570" s="36" t="s">
        <v>2069</v>
      </c>
      <c r="D570" s="39">
        <v>1816</v>
      </c>
      <c r="E570" s="45"/>
      <c r="F570" s="46"/>
      <c r="G570" s="46"/>
      <c r="I570" s="3"/>
      <c r="N570" s="39"/>
    </row>
    <row r="571" spans="1:14" s="1" customFormat="1" ht="15.75" customHeight="1" x14ac:dyDescent="0.25">
      <c r="C571" s="36" t="s">
        <v>1191</v>
      </c>
      <c r="D571" s="39">
        <v>1687</v>
      </c>
      <c r="E571" s="45"/>
      <c r="F571" s="46"/>
      <c r="G571" s="46"/>
      <c r="I571" s="3"/>
      <c r="N571" s="39"/>
    </row>
    <row r="572" spans="1:14" s="1" customFormat="1" ht="15.75" customHeight="1" x14ac:dyDescent="0.25">
      <c r="C572" s="36" t="s">
        <v>32</v>
      </c>
      <c r="D572" s="39">
        <v>3091</v>
      </c>
      <c r="E572" s="45"/>
      <c r="F572" s="46"/>
      <c r="G572" s="46"/>
      <c r="I572" s="3"/>
      <c r="N572" s="39"/>
    </row>
    <row r="573" spans="1:14" s="1" customFormat="1" ht="15.75" customHeight="1" x14ac:dyDescent="0.25">
      <c r="C573" s="36" t="s">
        <v>2070</v>
      </c>
      <c r="D573" s="39">
        <v>930</v>
      </c>
      <c r="E573" s="45"/>
      <c r="F573" s="46"/>
      <c r="G573" s="46"/>
      <c r="I573" s="3"/>
      <c r="N573" s="39"/>
    </row>
    <row r="574" spans="1:14" s="1" customFormat="1" ht="15.75" customHeight="1" x14ac:dyDescent="0.25">
      <c r="C574" s="36" t="s">
        <v>2071</v>
      </c>
      <c r="D574" s="39">
        <v>1393</v>
      </c>
      <c r="E574" s="45"/>
      <c r="F574" s="46"/>
      <c r="G574" s="46"/>
      <c r="I574" s="3"/>
      <c r="N574" s="39"/>
    </row>
    <row r="575" spans="1:14" s="1" customFormat="1" ht="15.75" customHeight="1" x14ac:dyDescent="0.25">
      <c r="C575" s="36" t="s">
        <v>1893</v>
      </c>
      <c r="D575" s="39">
        <v>844</v>
      </c>
      <c r="E575" s="45"/>
      <c r="F575" s="46"/>
      <c r="G575" s="46"/>
      <c r="I575" s="3"/>
      <c r="N575" s="39"/>
    </row>
    <row r="576" spans="1:14" s="1" customFormat="1" ht="15.75" customHeight="1" x14ac:dyDescent="0.25">
      <c r="C576" s="36" t="s">
        <v>2072</v>
      </c>
      <c r="D576" s="39">
        <v>1673</v>
      </c>
      <c r="E576" s="45"/>
      <c r="F576" s="46"/>
      <c r="G576" s="46"/>
      <c r="I576" s="3"/>
      <c r="N576" s="39"/>
    </row>
    <row r="577" spans="3:14" s="1" customFormat="1" ht="15.75" customHeight="1" x14ac:dyDescent="0.25">
      <c r="C577" s="36" t="s">
        <v>2073</v>
      </c>
      <c r="D577" s="39">
        <v>2687</v>
      </c>
      <c r="E577" s="45"/>
      <c r="F577" s="46"/>
      <c r="G577" s="46"/>
      <c r="I577" s="3"/>
      <c r="N577" s="39"/>
    </row>
    <row r="578" spans="3:14" s="1" customFormat="1" ht="15.75" customHeight="1" x14ac:dyDescent="0.25">
      <c r="C578" s="36" t="s">
        <v>809</v>
      </c>
      <c r="D578" s="39">
        <v>3583</v>
      </c>
      <c r="E578" s="45"/>
      <c r="F578" s="46"/>
      <c r="G578" s="46"/>
      <c r="I578" s="3"/>
      <c r="N578" s="39"/>
    </row>
    <row r="579" spans="3:14" s="1" customFormat="1" ht="15.75" customHeight="1" x14ac:dyDescent="0.25">
      <c r="C579" s="36" t="s">
        <v>224</v>
      </c>
      <c r="D579" s="39">
        <v>956</v>
      </c>
      <c r="E579" s="45"/>
      <c r="F579" s="46"/>
      <c r="G579" s="46"/>
      <c r="I579" s="3"/>
      <c r="N579" s="39"/>
    </row>
    <row r="580" spans="3:14" s="1" customFormat="1" ht="15.75" customHeight="1" x14ac:dyDescent="0.25">
      <c r="C580" s="36" t="s">
        <v>118</v>
      </c>
      <c r="D580" s="39">
        <v>1589</v>
      </c>
      <c r="E580" s="45"/>
      <c r="F580" s="46"/>
      <c r="G580" s="46"/>
      <c r="I580" s="3"/>
      <c r="N580" s="39"/>
    </row>
    <row r="581" spans="3:14" s="1" customFormat="1" ht="15.75" customHeight="1" x14ac:dyDescent="0.25">
      <c r="C581" s="36" t="s">
        <v>2074</v>
      </c>
      <c r="D581" s="39">
        <v>806</v>
      </c>
      <c r="E581" s="45"/>
      <c r="F581" s="46"/>
      <c r="G581" s="46"/>
      <c r="I581" s="3"/>
      <c r="N581" s="39"/>
    </row>
    <row r="582" spans="3:14" s="1" customFormat="1" ht="15.75" customHeight="1" x14ac:dyDescent="0.25">
      <c r="C582" s="36" t="s">
        <v>28</v>
      </c>
      <c r="D582" s="39">
        <v>1353</v>
      </c>
      <c r="E582" s="45"/>
      <c r="F582" s="46"/>
      <c r="G582" s="46"/>
      <c r="I582" s="3"/>
      <c r="N582" s="39"/>
    </row>
    <row r="583" spans="3:14" s="1" customFormat="1" ht="15.75" customHeight="1" x14ac:dyDescent="0.25">
      <c r="C583" s="36" t="s">
        <v>13</v>
      </c>
      <c r="D583" s="39">
        <v>1400</v>
      </c>
      <c r="E583" s="45"/>
      <c r="F583" s="46"/>
      <c r="G583" s="46"/>
      <c r="I583" s="3"/>
      <c r="N583" s="39"/>
    </row>
    <row r="584" spans="3:14" s="1" customFormat="1" ht="15.75" customHeight="1" x14ac:dyDescent="0.25">
      <c r="C584" s="36" t="s">
        <v>2075</v>
      </c>
      <c r="D584" s="39">
        <v>2118</v>
      </c>
      <c r="E584" s="45"/>
      <c r="F584" s="46"/>
      <c r="G584" s="46"/>
      <c r="I584" s="3"/>
      <c r="N584" s="39"/>
    </row>
    <row r="585" spans="3:14" s="1" customFormat="1" ht="15.75" customHeight="1" x14ac:dyDescent="0.25">
      <c r="C585" s="36" t="s">
        <v>2076</v>
      </c>
      <c r="D585" s="39">
        <v>2857</v>
      </c>
      <c r="E585" s="45"/>
      <c r="F585" s="46"/>
      <c r="G585" s="46"/>
      <c r="I585" s="3"/>
      <c r="N585" s="39"/>
    </row>
    <row r="586" spans="3:14" s="1" customFormat="1" ht="15.75" customHeight="1" x14ac:dyDescent="0.25">
      <c r="C586" s="36" t="s">
        <v>2077</v>
      </c>
      <c r="D586" s="39">
        <v>800</v>
      </c>
      <c r="E586" s="45"/>
      <c r="F586" s="46"/>
      <c r="G586" s="46"/>
      <c r="I586" s="3"/>
      <c r="N586" s="39"/>
    </row>
    <row r="587" spans="3:14" s="1" customFormat="1" ht="15.75" customHeight="1" x14ac:dyDescent="0.25">
      <c r="C587" s="36" t="s">
        <v>554</v>
      </c>
      <c r="D587" s="39">
        <v>1572</v>
      </c>
      <c r="E587" s="45"/>
      <c r="F587" s="46"/>
      <c r="G587" s="46"/>
      <c r="I587" s="3"/>
      <c r="J587" s="3"/>
      <c r="K587" s="3"/>
      <c r="L587" s="3"/>
      <c r="M587" s="3"/>
      <c r="N587" s="39"/>
    </row>
    <row r="588" spans="3:14" s="1" customFormat="1" ht="15.75" customHeight="1" x14ac:dyDescent="0.25">
      <c r="C588" s="36" t="s">
        <v>39</v>
      </c>
      <c r="D588" s="39">
        <v>1187</v>
      </c>
      <c r="E588" s="45"/>
      <c r="F588" s="46"/>
      <c r="G588" s="46"/>
      <c r="I588" s="3"/>
      <c r="N588" s="39"/>
    </row>
    <row r="589" spans="3:14" s="1" customFormat="1" ht="15.75" customHeight="1" x14ac:dyDescent="0.25">
      <c r="C589" s="36" t="s">
        <v>2078</v>
      </c>
      <c r="D589" s="39">
        <v>1579</v>
      </c>
      <c r="E589" s="45"/>
      <c r="F589" s="46"/>
      <c r="G589" s="46"/>
      <c r="I589" s="3"/>
      <c r="N589" s="39"/>
    </row>
    <row r="590" spans="3:14" s="1" customFormat="1" ht="15.75" customHeight="1" x14ac:dyDescent="0.25">
      <c r="C590" s="36" t="s">
        <v>2079</v>
      </c>
      <c r="D590" s="39">
        <v>2262</v>
      </c>
      <c r="E590" s="45"/>
      <c r="F590" s="46"/>
      <c r="G590" s="46"/>
      <c r="I590" s="3"/>
      <c r="N590" s="39"/>
    </row>
    <row r="591" spans="3:14" s="1" customFormat="1" ht="15.75" customHeight="1" x14ac:dyDescent="0.25">
      <c r="C591" s="36" t="s">
        <v>2</v>
      </c>
      <c r="D591" s="39">
        <v>1719</v>
      </c>
      <c r="E591" s="45"/>
      <c r="F591" s="46"/>
      <c r="G591" s="46"/>
      <c r="I591" s="3"/>
      <c r="N591" s="39"/>
    </row>
    <row r="592" spans="3:14" s="1" customFormat="1" ht="15.75" customHeight="1" x14ac:dyDescent="0.25">
      <c r="C592" s="36" t="s">
        <v>44</v>
      </c>
      <c r="D592" s="39">
        <v>1829</v>
      </c>
      <c r="E592" s="45"/>
      <c r="F592" s="46"/>
      <c r="G592" s="46"/>
      <c r="I592" s="3"/>
      <c r="N592" s="39"/>
    </row>
    <row r="593" spans="1:14" s="1" customFormat="1" ht="15.75" customHeight="1" x14ac:dyDescent="0.25">
      <c r="C593" s="36" t="s">
        <v>5</v>
      </c>
      <c r="D593" s="39">
        <v>852</v>
      </c>
      <c r="E593" s="45"/>
      <c r="F593" s="46"/>
      <c r="G593" s="46"/>
      <c r="I593" s="3"/>
      <c r="N593" s="39"/>
    </row>
    <row r="594" spans="1:14" s="1" customFormat="1" ht="15.75" customHeight="1" x14ac:dyDescent="0.25">
      <c r="C594" s="36" t="s">
        <v>6</v>
      </c>
      <c r="D594" s="39">
        <v>1192</v>
      </c>
      <c r="E594" s="45"/>
      <c r="F594" s="46"/>
      <c r="G594" s="46"/>
      <c r="I594" s="3"/>
      <c r="N594" s="39"/>
    </row>
    <row r="595" spans="1:14" s="1" customFormat="1" ht="15.75" customHeight="1" x14ac:dyDescent="0.25">
      <c r="C595" s="36" t="s">
        <v>2080</v>
      </c>
      <c r="D595" s="39">
        <v>1451</v>
      </c>
      <c r="E595" s="45"/>
      <c r="F595" s="46"/>
      <c r="G595" s="46"/>
      <c r="I595" s="3"/>
      <c r="N595" s="39"/>
    </row>
    <row r="596" spans="1:14" s="1" customFormat="1" ht="15.75" customHeight="1" x14ac:dyDescent="0.25">
      <c r="C596" s="36" t="s">
        <v>278</v>
      </c>
      <c r="D596" s="39">
        <v>1981</v>
      </c>
      <c r="E596" s="45"/>
      <c r="F596" s="46"/>
      <c r="G596" s="46"/>
      <c r="I596" s="3"/>
      <c r="N596" s="39"/>
    </row>
    <row r="597" spans="1:14" s="1" customFormat="1" ht="15.75" customHeight="1" x14ac:dyDescent="0.25">
      <c r="C597" s="36" t="s">
        <v>11</v>
      </c>
      <c r="D597" s="39">
        <v>1197</v>
      </c>
      <c r="E597" s="45"/>
      <c r="F597" s="46"/>
      <c r="G597" s="46"/>
      <c r="I597" s="3"/>
      <c r="N597" s="39"/>
    </row>
    <row r="598" spans="1:14" s="1" customFormat="1" ht="15.75" customHeight="1" x14ac:dyDescent="0.25">
      <c r="C598" s="36" t="s">
        <v>503</v>
      </c>
      <c r="D598" s="39">
        <v>788</v>
      </c>
      <c r="E598" s="45"/>
      <c r="F598" s="46"/>
      <c r="G598" s="46"/>
      <c r="I598" s="3"/>
      <c r="N598" s="39"/>
    </row>
    <row r="599" spans="1:14" s="1" customFormat="1" ht="15.75" customHeight="1" x14ac:dyDescent="0.25">
      <c r="C599" s="36" t="s">
        <v>72</v>
      </c>
      <c r="D599" s="39">
        <v>1553</v>
      </c>
      <c r="E599" s="45"/>
      <c r="F599" s="46"/>
      <c r="G599" s="46"/>
      <c r="I599" s="3"/>
      <c r="N599" s="39"/>
    </row>
    <row r="600" spans="1:14" s="1" customFormat="1" ht="15.75" customHeight="1" x14ac:dyDescent="0.25">
      <c r="C600" s="36" t="s">
        <v>2081</v>
      </c>
      <c r="D600" s="39">
        <v>1342</v>
      </c>
      <c r="E600" s="45"/>
      <c r="F600" s="46"/>
      <c r="G600" s="46"/>
      <c r="I600" s="3"/>
      <c r="N600" s="39"/>
    </row>
    <row r="601" spans="1:14" s="1" customFormat="1" ht="15.75" customHeight="1" x14ac:dyDescent="0.25">
      <c r="C601" s="20"/>
      <c r="D601" s="17"/>
      <c r="E601" s="45"/>
      <c r="F601" s="46"/>
      <c r="G601" s="46"/>
    </row>
    <row r="602" spans="1:14" s="1" customFormat="1" ht="15" customHeight="1" x14ac:dyDescent="0.25">
      <c r="C602" s="9"/>
      <c r="D602" s="6"/>
      <c r="E602" s="45"/>
      <c r="F602" s="46"/>
      <c r="G602" s="46"/>
    </row>
    <row r="603" spans="1:14" ht="15.75" customHeight="1" x14ac:dyDescent="0.25">
      <c r="A603" s="1"/>
      <c r="B603" s="1"/>
      <c r="C603" s="21" t="s">
        <v>2600</v>
      </c>
      <c r="E603" s="45"/>
      <c r="F603" s="46"/>
      <c r="G603" s="46"/>
      <c r="I603" s="1"/>
      <c r="J603" s="1"/>
      <c r="K603" s="1"/>
      <c r="L603" s="1"/>
      <c r="M603" s="1"/>
    </row>
    <row r="604" spans="1:14" ht="15.75" customHeight="1" x14ac:dyDescent="0.25">
      <c r="A604" s="1"/>
      <c r="B604" s="1"/>
      <c r="C604" s="69" t="s">
        <v>2605</v>
      </c>
      <c r="E604" s="45"/>
      <c r="F604" s="46"/>
      <c r="G604" s="46"/>
      <c r="I604" s="1"/>
      <c r="J604" s="1"/>
      <c r="K604" s="1"/>
      <c r="L604" s="1"/>
      <c r="M604" s="1"/>
    </row>
    <row r="605" spans="1:14" ht="15.75" customHeight="1" x14ac:dyDescent="0.25">
      <c r="F605" s="46"/>
      <c r="G605" s="46"/>
      <c r="I605" s="1"/>
      <c r="J605" s="1"/>
      <c r="K605" s="1"/>
      <c r="L605" s="1"/>
      <c r="M605" s="1"/>
    </row>
    <row r="606" spans="1:14" ht="15.75" customHeight="1" x14ac:dyDescent="0.25">
      <c r="I606" s="1"/>
      <c r="J606" s="1"/>
      <c r="K606" s="1"/>
      <c r="L606" s="1"/>
      <c r="M606" s="1"/>
    </row>
    <row r="607" spans="1:14" ht="15.75" customHeight="1" x14ac:dyDescent="0.25">
      <c r="I607" s="1"/>
      <c r="J607" s="1"/>
      <c r="K607" s="1"/>
      <c r="L607" s="1"/>
      <c r="M607" s="1"/>
    </row>
    <row r="608" spans="1:14" ht="15.75" customHeight="1" x14ac:dyDescent="0.25">
      <c r="I608" s="1"/>
      <c r="J608" s="1"/>
      <c r="K608" s="1"/>
      <c r="L608" s="1"/>
      <c r="M608" s="1"/>
    </row>
    <row r="609" spans="9:13" ht="15.75" customHeight="1" x14ac:dyDescent="0.25">
      <c r="I609" s="1"/>
      <c r="J609" s="1"/>
      <c r="K609" s="1"/>
      <c r="L609" s="1"/>
      <c r="M609" s="1"/>
    </row>
    <row r="610" spans="9:13" ht="15.75" customHeight="1" x14ac:dyDescent="0.25">
      <c r="I610" s="1"/>
      <c r="J610" s="1"/>
      <c r="K610" s="1"/>
      <c r="L610" s="1"/>
      <c r="M610" s="1"/>
    </row>
    <row r="611" spans="9:13" ht="15.75" customHeight="1" x14ac:dyDescent="0.25">
      <c r="I611" s="1"/>
      <c r="J611" s="1"/>
      <c r="K611" s="1"/>
      <c r="L611" s="1"/>
      <c r="M611" s="1"/>
    </row>
    <row r="612" spans="9:13" ht="15.75" customHeight="1" x14ac:dyDescent="0.25">
      <c r="I612" s="1"/>
      <c r="J612" s="1"/>
      <c r="K612" s="1"/>
      <c r="L612" s="1"/>
      <c r="M612" s="1"/>
    </row>
    <row r="613" spans="9:13" ht="15.75" customHeight="1" x14ac:dyDescent="0.25">
      <c r="I613" s="1"/>
      <c r="J613" s="1"/>
      <c r="K613" s="1"/>
      <c r="L613" s="1"/>
      <c r="M613" s="1"/>
    </row>
    <row r="614" spans="9:13" ht="15.75" customHeight="1" x14ac:dyDescent="0.25">
      <c r="I614" s="1"/>
      <c r="J614" s="1"/>
      <c r="K614" s="1"/>
      <c r="L614" s="1"/>
      <c r="M614" s="1"/>
    </row>
    <row r="615" spans="9:13" ht="15.75" customHeight="1" x14ac:dyDescent="0.25">
      <c r="I615" s="1"/>
      <c r="J615" s="1"/>
      <c r="K615" s="1"/>
      <c r="L615" s="1"/>
      <c r="M615" s="1"/>
    </row>
    <row r="616" spans="9:13" ht="15.75" customHeight="1" x14ac:dyDescent="0.25">
      <c r="I616" s="1"/>
      <c r="J616" s="1"/>
      <c r="K616" s="1"/>
      <c r="L616" s="1"/>
      <c r="M616" s="1"/>
    </row>
    <row r="617" spans="9:13" ht="15.75" customHeight="1" x14ac:dyDescent="0.25">
      <c r="I617" s="1"/>
      <c r="J617" s="1"/>
      <c r="K617" s="1"/>
      <c r="L617" s="1"/>
      <c r="M617" s="1"/>
    </row>
    <row r="618" spans="9:13" ht="15.75" customHeight="1" x14ac:dyDescent="0.25">
      <c r="I618" s="1"/>
      <c r="J618" s="1"/>
      <c r="K618" s="1"/>
      <c r="L618" s="1"/>
      <c r="M618" s="1"/>
    </row>
    <row r="619" spans="9:13" ht="15.75" customHeight="1" x14ac:dyDescent="0.25">
      <c r="I619" s="1"/>
      <c r="J619" s="1"/>
      <c r="K619" s="1"/>
      <c r="L619" s="1"/>
      <c r="M619" s="1"/>
    </row>
    <row r="620" spans="9:13" ht="15.75" customHeight="1" x14ac:dyDescent="0.25">
      <c r="I620" s="1"/>
      <c r="J620" s="1"/>
      <c r="K620" s="1"/>
      <c r="L620" s="1"/>
      <c r="M620" s="1"/>
    </row>
    <row r="621" spans="9:13" ht="15.75" customHeight="1" x14ac:dyDescent="0.25">
      <c r="I621" s="1"/>
      <c r="J621" s="1"/>
      <c r="K621" s="1"/>
      <c r="L621" s="1"/>
      <c r="M621" s="1"/>
    </row>
    <row r="622" spans="9:13" ht="15.75" customHeight="1" x14ac:dyDescent="0.25">
      <c r="I622" s="1"/>
      <c r="J622" s="1"/>
      <c r="K622" s="1"/>
      <c r="L622" s="1"/>
      <c r="M622" s="1"/>
    </row>
    <row r="623" spans="9:13" ht="15.75" customHeight="1" x14ac:dyDescent="0.25">
      <c r="I623" s="1"/>
      <c r="J623" s="1"/>
      <c r="K623" s="1"/>
      <c r="L623" s="1"/>
      <c r="M623" s="1"/>
    </row>
    <row r="624" spans="9:13" ht="15.75" customHeight="1" x14ac:dyDescent="0.25">
      <c r="I624" s="1"/>
      <c r="J624" s="1"/>
      <c r="K624" s="1"/>
      <c r="L624" s="1"/>
      <c r="M624" s="1"/>
    </row>
  </sheetData>
  <sortState xmlns:xlrd2="http://schemas.microsoft.com/office/spreadsheetml/2017/richdata2" ref="A7:N600">
    <sortCondition ref="A7:A600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78" orientation="portrait" useFirstPageNumber="1" r:id="rId1"/>
  <headerFooter differentOddEven="1">
    <oddHeader>&amp;L&amp;"Arial,Bold Italic"&amp;10Masbate&amp;R&amp;"Arial,Bold Italic"&amp;10 2020 Census of Population and Housing</oddHeader>
    <oddFooter>&amp;L&amp;"Arial,Bold"&amp;10&amp;P&amp;R&amp;"Arial,Bold Italic"&amp;10Philippine Statistics Authority</oddFooter>
    <evenHeader xml:space="preserve">&amp;L&amp;"Arial,Bold Italic"&amp;10 2020 Census of Population and Housing&amp;R&amp;"Arial,Bold Italic"&amp;10Masbate </evenHeader>
    <evenFooter>&amp;L&amp;"Arial,Bold Italic"&amp;10Philippine Statistics Authority&amp;R&amp;"Arial,Bold"&amp;10&amp;P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97"/>
  <sheetViews>
    <sheetView view="pageBreakPreview" zoomScaleSheetLayoutView="100" workbookViewId="0">
      <selection activeCell="F14" sqref="F14"/>
    </sheetView>
  </sheetViews>
  <sheetFormatPr defaultRowHeight="15.75" customHeight="1" x14ac:dyDescent="0.25"/>
  <cols>
    <col min="1" max="2" width="9.140625" style="2"/>
    <col min="3" max="3" width="56.7109375" style="13" customWidth="1"/>
    <col min="4" max="4" width="19.7109375" style="6" customWidth="1"/>
    <col min="5" max="5" width="9.140625" style="12"/>
    <col min="6" max="6" width="42.5703125" style="48" customWidth="1"/>
    <col min="7" max="7" width="19.140625" style="48" bestFit="1" customWidth="1"/>
    <col min="8" max="9" width="9.140625" style="2"/>
    <col min="10" max="10" width="27.42578125" style="2" customWidth="1"/>
    <col min="11" max="13" width="12.85546875" style="2" customWidth="1"/>
    <col min="14" max="16384" width="9.140625" style="2"/>
  </cols>
  <sheetData>
    <row r="1" spans="1:14" s="1" customFormat="1" ht="15.75" customHeight="1" x14ac:dyDescent="0.25">
      <c r="C1" s="74" t="s">
        <v>2603</v>
      </c>
      <c r="D1" s="74"/>
      <c r="E1" s="3"/>
      <c r="G1" s="46"/>
    </row>
    <row r="2" spans="1:14" s="1" customFormat="1" ht="15.75" customHeight="1" x14ac:dyDescent="0.25">
      <c r="C2" s="74" t="s">
        <v>2604</v>
      </c>
      <c r="D2" s="74"/>
      <c r="E2" s="3"/>
      <c r="F2" s="46"/>
      <c r="G2" s="46"/>
    </row>
    <row r="3" spans="1:14" s="1" customFormat="1" ht="15.75" customHeight="1" thickBot="1" x14ac:dyDescent="0.3">
      <c r="E3" s="3"/>
      <c r="F3" s="46"/>
      <c r="G3" s="46"/>
    </row>
    <row r="4" spans="1:14" s="1" customFormat="1" ht="15.75" customHeight="1" thickTop="1" x14ac:dyDescent="0.25">
      <c r="C4" s="43" t="s">
        <v>2599</v>
      </c>
      <c r="D4" s="70" t="s">
        <v>2602</v>
      </c>
      <c r="E4" s="3"/>
      <c r="F4" s="46"/>
      <c r="G4" s="46"/>
    </row>
    <row r="5" spans="1:14" s="1" customFormat="1" ht="15.75" customHeight="1" thickBot="1" x14ac:dyDescent="0.3">
      <c r="C5" s="44" t="s">
        <v>0</v>
      </c>
      <c r="D5" s="71" t="s">
        <v>1</v>
      </c>
      <c r="E5" s="3"/>
      <c r="F5" s="46"/>
      <c r="G5" s="46"/>
    </row>
    <row r="6" spans="1:14" s="1" customFormat="1" ht="15.75" customHeight="1" thickTop="1" x14ac:dyDescent="0.25">
      <c r="C6" s="9"/>
      <c r="D6" s="6"/>
      <c r="E6" s="3"/>
      <c r="F6" s="46"/>
      <c r="G6" s="46"/>
    </row>
    <row r="7" spans="1:14" s="3" customFormat="1" ht="15.75" customHeight="1" x14ac:dyDescent="0.25">
      <c r="A7" s="1"/>
      <c r="B7" s="1"/>
      <c r="C7" s="59" t="s">
        <v>2082</v>
      </c>
      <c r="D7" s="63">
        <f>+D9+D36+D101+D127+D154+D190+D243+D287+D317+D344+D380+D422+D473+D498+D514</f>
        <v>828655</v>
      </c>
      <c r="E7" s="45"/>
      <c r="F7" s="46"/>
      <c r="G7" s="46"/>
      <c r="N7" s="63"/>
    </row>
    <row r="8" spans="1:14" s="3" customFormat="1" ht="15.75" customHeight="1" x14ac:dyDescent="0.25">
      <c r="A8" s="1"/>
      <c r="B8" s="1"/>
      <c r="C8" s="59"/>
      <c r="D8" s="63"/>
      <c r="E8" s="45"/>
      <c r="F8" s="46"/>
      <c r="G8" s="46"/>
      <c r="N8" s="63"/>
    </row>
    <row r="9" spans="1:14" s="1" customFormat="1" ht="15.75" customHeight="1" x14ac:dyDescent="0.25">
      <c r="C9" s="59" t="s">
        <v>2083</v>
      </c>
      <c r="D9" s="38">
        <f>SUM(D10:D34)</f>
        <v>20987</v>
      </c>
      <c r="E9" s="45"/>
      <c r="F9" s="46"/>
      <c r="G9" s="46"/>
      <c r="I9" s="3"/>
      <c r="J9" s="3"/>
      <c r="K9" s="3"/>
      <c r="L9" s="3"/>
      <c r="M9" s="3"/>
      <c r="N9" s="38"/>
    </row>
    <row r="10" spans="1:14" s="3" customFormat="1" ht="15.75" customHeight="1" x14ac:dyDescent="0.25">
      <c r="A10" s="1"/>
      <c r="B10" s="1"/>
      <c r="C10" s="60" t="s">
        <v>155</v>
      </c>
      <c r="D10" s="39">
        <v>720</v>
      </c>
      <c r="E10" s="45"/>
      <c r="F10" s="46"/>
      <c r="G10" s="46"/>
      <c r="J10" s="1"/>
      <c r="K10" s="1"/>
      <c r="L10" s="1"/>
      <c r="M10" s="1"/>
      <c r="N10" s="39"/>
    </row>
    <row r="11" spans="1:14" s="1" customFormat="1" ht="15.75" customHeight="1" x14ac:dyDescent="0.25">
      <c r="C11" s="60" t="s">
        <v>88</v>
      </c>
      <c r="D11" s="39">
        <v>450</v>
      </c>
      <c r="E11" s="45"/>
      <c r="F11" s="46"/>
      <c r="G11" s="46"/>
      <c r="I11" s="3"/>
      <c r="J11" s="3"/>
      <c r="K11" s="3"/>
      <c r="L11" s="3"/>
      <c r="M11" s="3"/>
      <c r="N11" s="39"/>
    </row>
    <row r="12" spans="1:14" s="1" customFormat="1" ht="15.75" customHeight="1" x14ac:dyDescent="0.25">
      <c r="C12" s="60" t="s">
        <v>2084</v>
      </c>
      <c r="D12" s="39">
        <v>845</v>
      </c>
      <c r="E12" s="45"/>
      <c r="F12" s="46"/>
      <c r="G12" s="46"/>
      <c r="I12" s="3"/>
      <c r="N12" s="39"/>
    </row>
    <row r="13" spans="1:14" s="1" customFormat="1" ht="15.75" customHeight="1" x14ac:dyDescent="0.25">
      <c r="C13" s="60" t="s">
        <v>1889</v>
      </c>
      <c r="D13" s="39">
        <v>453</v>
      </c>
      <c r="E13" s="45"/>
      <c r="F13" s="46"/>
      <c r="G13" s="46"/>
      <c r="I13" s="3"/>
      <c r="N13" s="39"/>
    </row>
    <row r="14" spans="1:14" s="1" customFormat="1" ht="15.75" customHeight="1" x14ac:dyDescent="0.25">
      <c r="C14" s="60" t="s">
        <v>2085</v>
      </c>
      <c r="D14" s="39">
        <v>635</v>
      </c>
      <c r="E14" s="45"/>
      <c r="F14" s="46"/>
      <c r="G14" s="46"/>
      <c r="I14" s="3"/>
      <c r="N14" s="39"/>
    </row>
    <row r="15" spans="1:14" s="1" customFormat="1" ht="15.75" customHeight="1" x14ac:dyDescent="0.25">
      <c r="C15" s="60" t="s">
        <v>794</v>
      </c>
      <c r="D15" s="39">
        <v>859</v>
      </c>
      <c r="E15" s="45"/>
      <c r="F15" s="46"/>
      <c r="G15" s="46"/>
      <c r="I15" s="3"/>
      <c r="N15" s="39"/>
    </row>
    <row r="16" spans="1:14" s="1" customFormat="1" ht="15.75" customHeight="1" x14ac:dyDescent="0.25">
      <c r="C16" s="60" t="s">
        <v>2086</v>
      </c>
      <c r="D16" s="39">
        <v>620</v>
      </c>
      <c r="E16" s="45"/>
      <c r="F16" s="46"/>
      <c r="G16" s="46"/>
      <c r="I16" s="3"/>
      <c r="N16" s="39"/>
    </row>
    <row r="17" spans="3:14" s="1" customFormat="1" ht="15.75" customHeight="1" x14ac:dyDescent="0.25">
      <c r="C17" s="60" t="s">
        <v>2087</v>
      </c>
      <c r="D17" s="39">
        <v>400</v>
      </c>
      <c r="E17" s="45"/>
      <c r="F17" s="46"/>
      <c r="G17" s="46"/>
      <c r="I17" s="3"/>
      <c r="N17" s="39"/>
    </row>
    <row r="18" spans="3:14" s="1" customFormat="1" ht="15.75" customHeight="1" x14ac:dyDescent="0.25">
      <c r="C18" s="60" t="s">
        <v>2088</v>
      </c>
      <c r="D18" s="39">
        <v>746</v>
      </c>
      <c r="E18" s="45"/>
      <c r="F18" s="46"/>
      <c r="G18" s="46"/>
      <c r="I18" s="3"/>
      <c r="N18" s="39"/>
    </row>
    <row r="19" spans="3:14" s="1" customFormat="1" ht="15.75" customHeight="1" x14ac:dyDescent="0.25">
      <c r="C19" s="60" t="s">
        <v>2089</v>
      </c>
      <c r="D19" s="39">
        <v>936</v>
      </c>
      <c r="E19" s="45"/>
      <c r="F19" s="46"/>
      <c r="G19" s="46"/>
      <c r="I19" s="3"/>
      <c r="N19" s="39"/>
    </row>
    <row r="20" spans="3:14" s="1" customFormat="1" ht="15.75" customHeight="1" x14ac:dyDescent="0.25">
      <c r="C20" s="60" t="s">
        <v>2090</v>
      </c>
      <c r="D20" s="39">
        <v>1407</v>
      </c>
      <c r="E20" s="45"/>
      <c r="F20" s="46"/>
      <c r="G20" s="46"/>
      <c r="I20" s="3"/>
      <c r="N20" s="39"/>
    </row>
    <row r="21" spans="3:14" s="1" customFormat="1" ht="15.75" customHeight="1" x14ac:dyDescent="0.25">
      <c r="C21" s="60" t="s">
        <v>2091</v>
      </c>
      <c r="D21" s="39">
        <v>962</v>
      </c>
      <c r="E21" s="45"/>
      <c r="F21" s="46"/>
      <c r="G21" s="46"/>
      <c r="I21" s="3"/>
      <c r="N21" s="39"/>
    </row>
    <row r="22" spans="3:14" s="1" customFormat="1" ht="15.75" customHeight="1" x14ac:dyDescent="0.25">
      <c r="C22" s="60" t="s">
        <v>2092</v>
      </c>
      <c r="D22" s="39">
        <v>951</v>
      </c>
      <c r="E22" s="45"/>
      <c r="F22" s="46"/>
      <c r="G22" s="46"/>
      <c r="I22" s="3"/>
      <c r="N22" s="39"/>
    </row>
    <row r="23" spans="3:14" s="1" customFormat="1" ht="15.75" customHeight="1" x14ac:dyDescent="0.25">
      <c r="C23" s="60" t="s">
        <v>2093</v>
      </c>
      <c r="D23" s="39">
        <v>808</v>
      </c>
      <c r="E23" s="45"/>
      <c r="F23" s="46"/>
      <c r="G23" s="46"/>
      <c r="I23" s="3"/>
      <c r="N23" s="39"/>
    </row>
    <row r="24" spans="3:14" s="1" customFormat="1" ht="15.75" customHeight="1" x14ac:dyDescent="0.25">
      <c r="C24" s="60" t="s">
        <v>1304</v>
      </c>
      <c r="D24" s="39">
        <v>1041</v>
      </c>
      <c r="E24" s="45"/>
      <c r="F24" s="46"/>
      <c r="G24" s="46"/>
      <c r="I24" s="3"/>
      <c r="N24" s="39"/>
    </row>
    <row r="25" spans="3:14" s="1" customFormat="1" ht="15.75" customHeight="1" x14ac:dyDescent="0.25">
      <c r="C25" s="60" t="s">
        <v>786</v>
      </c>
      <c r="D25" s="39">
        <v>1717</v>
      </c>
      <c r="E25" s="45"/>
      <c r="F25" s="46"/>
      <c r="G25" s="46"/>
      <c r="I25" s="3"/>
      <c r="N25" s="39"/>
    </row>
    <row r="26" spans="3:14" s="1" customFormat="1" ht="15.75" customHeight="1" x14ac:dyDescent="0.25">
      <c r="C26" s="60" t="s">
        <v>787</v>
      </c>
      <c r="D26" s="39">
        <v>1247</v>
      </c>
      <c r="E26" s="45"/>
      <c r="F26" s="46"/>
      <c r="G26" s="46"/>
      <c r="I26" s="3"/>
      <c r="N26" s="39"/>
    </row>
    <row r="27" spans="3:14" s="1" customFormat="1" ht="15.75" customHeight="1" x14ac:dyDescent="0.25">
      <c r="C27" s="60" t="s">
        <v>2094</v>
      </c>
      <c r="D27" s="39">
        <v>640</v>
      </c>
      <c r="E27" s="45"/>
      <c r="F27" s="46"/>
      <c r="G27" s="46"/>
      <c r="I27" s="3"/>
      <c r="N27" s="39"/>
    </row>
    <row r="28" spans="3:14" s="1" customFormat="1" ht="15.75" customHeight="1" x14ac:dyDescent="0.25">
      <c r="C28" s="60" t="s">
        <v>3</v>
      </c>
      <c r="D28" s="39">
        <v>912</v>
      </c>
      <c r="E28" s="45"/>
      <c r="F28" s="46"/>
      <c r="G28" s="46"/>
      <c r="I28" s="3"/>
      <c r="N28" s="39"/>
    </row>
    <row r="29" spans="3:14" s="1" customFormat="1" ht="15.75" customHeight="1" x14ac:dyDescent="0.25">
      <c r="C29" s="60" t="s">
        <v>5</v>
      </c>
      <c r="D29" s="39">
        <v>634</v>
      </c>
      <c r="E29" s="45"/>
      <c r="F29" s="46"/>
      <c r="G29" s="46"/>
      <c r="I29" s="3"/>
      <c r="N29" s="39"/>
    </row>
    <row r="30" spans="3:14" s="1" customFormat="1" ht="15.75" customHeight="1" x14ac:dyDescent="0.25">
      <c r="C30" s="60" t="s">
        <v>278</v>
      </c>
      <c r="D30" s="39">
        <v>568</v>
      </c>
      <c r="E30" s="45"/>
      <c r="F30" s="46"/>
      <c r="G30" s="46"/>
      <c r="I30" s="3"/>
      <c r="N30" s="39"/>
    </row>
    <row r="31" spans="3:14" s="1" customFormat="1" ht="15.75" customHeight="1" x14ac:dyDescent="0.25">
      <c r="C31" s="60" t="s">
        <v>11</v>
      </c>
      <c r="D31" s="39">
        <v>670</v>
      </c>
      <c r="E31" s="45"/>
      <c r="F31" s="46"/>
      <c r="G31" s="46"/>
      <c r="I31" s="3"/>
      <c r="N31" s="39"/>
    </row>
    <row r="32" spans="3:14" s="1" customFormat="1" ht="15.75" customHeight="1" x14ac:dyDescent="0.25">
      <c r="C32" s="60" t="s">
        <v>14</v>
      </c>
      <c r="D32" s="39">
        <v>814</v>
      </c>
      <c r="E32" s="45"/>
      <c r="F32" s="46"/>
      <c r="G32" s="46"/>
      <c r="I32" s="3"/>
      <c r="N32" s="39"/>
    </row>
    <row r="33" spans="1:14" s="1" customFormat="1" ht="15.75" customHeight="1" x14ac:dyDescent="0.25">
      <c r="C33" s="60" t="s">
        <v>151</v>
      </c>
      <c r="D33" s="39">
        <v>1159</v>
      </c>
      <c r="E33" s="45"/>
      <c r="F33" s="46"/>
      <c r="G33" s="46"/>
      <c r="I33" s="3"/>
      <c r="N33" s="39"/>
    </row>
    <row r="34" spans="1:14" s="1" customFormat="1" ht="15.75" customHeight="1" x14ac:dyDescent="0.25">
      <c r="C34" s="60" t="s">
        <v>2095</v>
      </c>
      <c r="D34" s="39">
        <v>793</v>
      </c>
      <c r="E34" s="45"/>
      <c r="F34" s="46"/>
      <c r="G34" s="46"/>
      <c r="I34" s="3"/>
      <c r="N34" s="39"/>
    </row>
    <row r="35" spans="1:14" s="1" customFormat="1" ht="15.75" customHeight="1" x14ac:dyDescent="0.25">
      <c r="C35" s="60"/>
      <c r="D35" s="39"/>
      <c r="E35" s="45"/>
      <c r="F35" s="46"/>
      <c r="G35" s="46"/>
      <c r="I35" s="3"/>
      <c r="N35" s="39"/>
    </row>
    <row r="36" spans="1:14" s="1" customFormat="1" ht="15.75" customHeight="1" x14ac:dyDescent="0.25">
      <c r="C36" s="59" t="s">
        <v>2096</v>
      </c>
      <c r="D36" s="38">
        <f>SUM(D37:D99)</f>
        <v>105190</v>
      </c>
      <c r="E36" s="45"/>
      <c r="F36" s="46"/>
      <c r="G36" s="46"/>
      <c r="I36" s="3"/>
      <c r="N36" s="38"/>
    </row>
    <row r="37" spans="1:14" s="1" customFormat="1" ht="15.75" customHeight="1" x14ac:dyDescent="0.25">
      <c r="C37" s="60" t="s">
        <v>2097</v>
      </c>
      <c r="D37" s="39">
        <v>536</v>
      </c>
      <c r="E37" s="45"/>
      <c r="F37" s="46"/>
      <c r="G37" s="46"/>
      <c r="I37" s="3"/>
      <c r="N37" s="39"/>
    </row>
    <row r="38" spans="1:14" s="1" customFormat="1" ht="15.75" customHeight="1" x14ac:dyDescent="0.25">
      <c r="C38" s="60" t="s">
        <v>2098</v>
      </c>
      <c r="D38" s="39">
        <v>1034</v>
      </c>
      <c r="E38" s="45"/>
      <c r="F38" s="46"/>
      <c r="G38" s="46"/>
      <c r="I38" s="3"/>
      <c r="N38" s="39"/>
    </row>
    <row r="39" spans="1:14" s="1" customFormat="1" ht="15.75" customHeight="1" x14ac:dyDescent="0.25">
      <c r="C39" s="60" t="s">
        <v>2099</v>
      </c>
      <c r="D39" s="39">
        <v>1114</v>
      </c>
      <c r="E39" s="45"/>
      <c r="F39" s="46"/>
      <c r="G39" s="46"/>
      <c r="I39" s="3"/>
      <c r="N39" s="39"/>
    </row>
    <row r="40" spans="1:14" s="3" customFormat="1" ht="15.75" customHeight="1" x14ac:dyDescent="0.25">
      <c r="A40" s="1"/>
      <c r="B40" s="1"/>
      <c r="C40" s="60" t="s">
        <v>62</v>
      </c>
      <c r="D40" s="39">
        <v>339</v>
      </c>
      <c r="E40" s="45"/>
      <c r="F40" s="46"/>
      <c r="G40" s="46"/>
      <c r="J40" s="1"/>
      <c r="K40" s="1"/>
      <c r="L40" s="1"/>
      <c r="M40" s="1"/>
      <c r="N40" s="39"/>
    </row>
    <row r="41" spans="1:14" s="1" customFormat="1" ht="15.75" customHeight="1" x14ac:dyDescent="0.25">
      <c r="C41" s="58" t="s">
        <v>2548</v>
      </c>
      <c r="D41" s="39">
        <v>668</v>
      </c>
      <c r="E41" s="45"/>
      <c r="F41" s="46"/>
      <c r="G41" s="46"/>
      <c r="I41" s="3"/>
      <c r="N41" s="39"/>
    </row>
    <row r="42" spans="1:14" s="1" customFormat="1" ht="15.75" customHeight="1" x14ac:dyDescent="0.25">
      <c r="C42" s="58" t="s">
        <v>2549</v>
      </c>
      <c r="D42" s="39">
        <v>5834</v>
      </c>
      <c r="E42" s="45"/>
      <c r="F42" s="46"/>
      <c r="G42" s="46"/>
      <c r="I42" s="3"/>
      <c r="J42" s="3"/>
      <c r="K42" s="3"/>
      <c r="L42" s="3"/>
      <c r="M42" s="3"/>
      <c r="N42" s="39"/>
    </row>
    <row r="43" spans="1:14" s="1" customFormat="1" ht="15.75" customHeight="1" x14ac:dyDescent="0.25">
      <c r="C43" s="58" t="s">
        <v>2550</v>
      </c>
      <c r="D43" s="39">
        <v>604</v>
      </c>
      <c r="E43" s="45"/>
      <c r="F43" s="46"/>
      <c r="G43" s="46"/>
      <c r="I43" s="3"/>
      <c r="N43" s="39"/>
    </row>
    <row r="44" spans="1:14" s="1" customFormat="1" ht="15.75" customHeight="1" x14ac:dyDescent="0.25">
      <c r="C44" s="58" t="s">
        <v>2551</v>
      </c>
      <c r="D44" s="39">
        <v>1308</v>
      </c>
      <c r="E44" s="45"/>
      <c r="F44" s="46"/>
      <c r="G44" s="46"/>
      <c r="I44" s="3"/>
      <c r="N44" s="39"/>
    </row>
    <row r="45" spans="1:14" s="1" customFormat="1" ht="15.75" customHeight="1" x14ac:dyDescent="0.25">
      <c r="C45" s="58" t="s">
        <v>2552</v>
      </c>
      <c r="D45" s="39">
        <v>1465</v>
      </c>
      <c r="E45" s="45"/>
      <c r="F45" s="46"/>
      <c r="G45" s="46"/>
      <c r="I45" s="3"/>
      <c r="N45" s="39"/>
    </row>
    <row r="46" spans="1:14" s="1" customFormat="1" ht="15.75" customHeight="1" x14ac:dyDescent="0.25">
      <c r="C46" s="58" t="s">
        <v>2553</v>
      </c>
      <c r="D46" s="39">
        <v>974</v>
      </c>
      <c r="E46" s="45"/>
      <c r="F46" s="46"/>
      <c r="G46" s="46"/>
      <c r="I46" s="3"/>
      <c r="N46" s="39"/>
    </row>
    <row r="47" spans="1:14" s="1" customFormat="1" ht="15.75" customHeight="1" x14ac:dyDescent="0.25">
      <c r="C47" s="60" t="s">
        <v>1396</v>
      </c>
      <c r="D47" s="39">
        <v>673</v>
      </c>
      <c r="E47" s="45"/>
      <c r="F47" s="46"/>
      <c r="G47" s="46"/>
      <c r="I47" s="3"/>
      <c r="N47" s="39"/>
    </row>
    <row r="48" spans="1:14" s="1" customFormat="1" ht="15.75" customHeight="1" x14ac:dyDescent="0.25">
      <c r="C48" s="60" t="s">
        <v>2100</v>
      </c>
      <c r="D48" s="39">
        <v>1823</v>
      </c>
      <c r="E48" s="45"/>
      <c r="F48" s="46"/>
      <c r="G48" s="46"/>
      <c r="I48" s="3"/>
      <c r="N48" s="39"/>
    </row>
    <row r="49" spans="3:14" s="1" customFormat="1" ht="15.75" customHeight="1" x14ac:dyDescent="0.25">
      <c r="C49" s="60" t="s">
        <v>168</v>
      </c>
      <c r="D49" s="39">
        <v>675</v>
      </c>
      <c r="E49" s="45"/>
      <c r="F49" s="46"/>
      <c r="G49" s="46"/>
      <c r="I49" s="3"/>
      <c r="N49" s="39"/>
    </row>
    <row r="50" spans="3:14" s="1" customFormat="1" ht="15.75" customHeight="1" x14ac:dyDescent="0.25">
      <c r="C50" s="60" t="s">
        <v>2101</v>
      </c>
      <c r="D50" s="39">
        <v>3062</v>
      </c>
      <c r="E50" s="45"/>
      <c r="F50" s="46"/>
      <c r="G50" s="46"/>
      <c r="I50" s="3"/>
      <c r="N50" s="39"/>
    </row>
    <row r="51" spans="3:14" s="1" customFormat="1" ht="15.75" customHeight="1" x14ac:dyDescent="0.25">
      <c r="C51" s="60" t="s">
        <v>2102</v>
      </c>
      <c r="D51" s="39">
        <v>792</v>
      </c>
      <c r="E51" s="45"/>
      <c r="F51" s="46"/>
      <c r="G51" s="46"/>
      <c r="I51" s="3"/>
      <c r="N51" s="39"/>
    </row>
    <row r="52" spans="3:14" s="1" customFormat="1" ht="15.75" customHeight="1" x14ac:dyDescent="0.25">
      <c r="C52" s="60" t="s">
        <v>2103</v>
      </c>
      <c r="D52" s="39">
        <v>1789</v>
      </c>
      <c r="E52" s="45"/>
      <c r="F52" s="46"/>
      <c r="G52" s="46"/>
      <c r="I52" s="3"/>
      <c r="N52" s="39"/>
    </row>
    <row r="53" spans="3:14" s="1" customFormat="1" ht="15.75" customHeight="1" x14ac:dyDescent="0.25">
      <c r="C53" s="60" t="s">
        <v>457</v>
      </c>
      <c r="D53" s="39">
        <v>856</v>
      </c>
      <c r="E53" s="45"/>
      <c r="F53" s="46"/>
      <c r="G53" s="46"/>
      <c r="I53" s="3"/>
      <c r="N53" s="39"/>
    </row>
    <row r="54" spans="3:14" s="1" customFormat="1" ht="15.75" customHeight="1" x14ac:dyDescent="0.25">
      <c r="C54" s="60" t="s">
        <v>2104</v>
      </c>
      <c r="D54" s="39">
        <v>300</v>
      </c>
      <c r="E54" s="45"/>
      <c r="F54" s="46"/>
      <c r="G54" s="46"/>
      <c r="I54" s="3"/>
      <c r="N54" s="39"/>
    </row>
    <row r="55" spans="3:14" s="1" customFormat="1" ht="15.75" customHeight="1" x14ac:dyDescent="0.25">
      <c r="C55" s="60" t="s">
        <v>2105</v>
      </c>
      <c r="D55" s="39">
        <v>423</v>
      </c>
      <c r="E55" s="45"/>
      <c r="F55" s="46"/>
      <c r="G55" s="46"/>
      <c r="I55" s="3"/>
      <c r="N55" s="39"/>
    </row>
    <row r="56" spans="3:14" s="1" customFormat="1" ht="15.75" customHeight="1" x14ac:dyDescent="0.25">
      <c r="C56" s="60" t="s">
        <v>101</v>
      </c>
      <c r="D56" s="39">
        <v>1019</v>
      </c>
      <c r="E56" s="45"/>
      <c r="F56" s="46"/>
      <c r="G56" s="46"/>
      <c r="I56" s="3"/>
      <c r="N56" s="39"/>
    </row>
    <row r="57" spans="3:14" s="1" customFormat="1" ht="15.75" customHeight="1" x14ac:dyDescent="0.25">
      <c r="C57" s="60" t="s">
        <v>2106</v>
      </c>
      <c r="D57" s="39">
        <v>609</v>
      </c>
      <c r="E57" s="45"/>
      <c r="F57" s="46"/>
      <c r="G57" s="46"/>
      <c r="I57" s="3"/>
      <c r="N57" s="39"/>
    </row>
    <row r="58" spans="3:14" s="1" customFormat="1" ht="15.75" customHeight="1" x14ac:dyDescent="0.25">
      <c r="C58" s="60" t="s">
        <v>2107</v>
      </c>
      <c r="D58" s="39">
        <v>619</v>
      </c>
      <c r="E58" s="45"/>
      <c r="F58" s="46"/>
      <c r="G58" s="46"/>
      <c r="I58" s="3"/>
      <c r="N58" s="39"/>
    </row>
    <row r="59" spans="3:14" s="1" customFormat="1" ht="15.75" customHeight="1" x14ac:dyDescent="0.25">
      <c r="C59" s="60" t="s">
        <v>794</v>
      </c>
      <c r="D59" s="39">
        <v>2717</v>
      </c>
      <c r="E59" s="45"/>
      <c r="F59" s="46"/>
      <c r="G59" s="46"/>
      <c r="I59" s="3"/>
      <c r="N59" s="39"/>
    </row>
    <row r="60" spans="3:14" s="1" customFormat="1" ht="15.75" customHeight="1" x14ac:dyDescent="0.25">
      <c r="C60" s="60" t="s">
        <v>2108</v>
      </c>
      <c r="D60" s="39">
        <v>1943</v>
      </c>
      <c r="E60" s="45"/>
      <c r="F60" s="46"/>
      <c r="G60" s="46"/>
      <c r="I60" s="3"/>
      <c r="N60" s="39"/>
    </row>
    <row r="61" spans="3:14" s="1" customFormat="1" ht="15.75" customHeight="1" x14ac:dyDescent="0.25">
      <c r="C61" s="60" t="s">
        <v>2109</v>
      </c>
      <c r="D61" s="39">
        <v>3560</v>
      </c>
      <c r="E61" s="45"/>
      <c r="F61" s="46"/>
      <c r="G61" s="46"/>
      <c r="I61" s="3"/>
      <c r="N61" s="39"/>
    </row>
    <row r="62" spans="3:14" s="1" customFormat="1" ht="15.75" customHeight="1" x14ac:dyDescent="0.25">
      <c r="C62" s="60" t="s">
        <v>2110</v>
      </c>
      <c r="D62" s="39">
        <v>2295</v>
      </c>
      <c r="E62" s="45"/>
      <c r="F62" s="46"/>
      <c r="G62" s="46"/>
      <c r="I62" s="3"/>
      <c r="N62" s="39"/>
    </row>
    <row r="63" spans="3:14" s="1" customFormat="1" ht="15.75" customHeight="1" x14ac:dyDescent="0.25">
      <c r="C63" s="60" t="s">
        <v>2111</v>
      </c>
      <c r="D63" s="39">
        <v>920</v>
      </c>
      <c r="E63" s="45"/>
      <c r="F63" s="46"/>
      <c r="G63" s="46"/>
      <c r="I63" s="3"/>
      <c r="N63" s="39"/>
    </row>
    <row r="64" spans="3:14" s="1" customFormat="1" ht="15.75" customHeight="1" x14ac:dyDescent="0.25">
      <c r="C64" s="60" t="s">
        <v>1938</v>
      </c>
      <c r="D64" s="39">
        <v>869</v>
      </c>
      <c r="E64" s="45"/>
      <c r="F64" s="46"/>
      <c r="G64" s="46"/>
      <c r="I64" s="3"/>
      <c r="N64" s="39"/>
    </row>
    <row r="65" spans="1:14" s="1" customFormat="1" ht="15.75" customHeight="1" x14ac:dyDescent="0.25">
      <c r="C65" s="60" t="s">
        <v>118</v>
      </c>
      <c r="D65" s="39">
        <v>812</v>
      </c>
      <c r="E65" s="45"/>
      <c r="F65" s="46"/>
      <c r="G65" s="46"/>
      <c r="I65" s="3"/>
      <c r="N65" s="39"/>
    </row>
    <row r="66" spans="1:14" s="1" customFormat="1" ht="15.75" customHeight="1" x14ac:dyDescent="0.25">
      <c r="C66" s="60" t="s">
        <v>2112</v>
      </c>
      <c r="D66" s="39">
        <v>3639</v>
      </c>
      <c r="E66" s="45"/>
      <c r="F66" s="46"/>
      <c r="G66" s="46"/>
      <c r="I66" s="3"/>
      <c r="N66" s="39"/>
    </row>
    <row r="67" spans="1:14" s="3" customFormat="1" ht="15.75" customHeight="1" x14ac:dyDescent="0.25">
      <c r="A67" s="1"/>
      <c r="B67" s="1"/>
      <c r="C67" s="60" t="s">
        <v>13</v>
      </c>
      <c r="D67" s="39">
        <v>1183</v>
      </c>
      <c r="E67" s="45"/>
      <c r="F67" s="46"/>
      <c r="G67" s="46"/>
      <c r="J67" s="1"/>
      <c r="K67" s="1"/>
      <c r="L67" s="1"/>
      <c r="M67" s="1"/>
      <c r="N67" s="39"/>
    </row>
    <row r="68" spans="1:14" s="1" customFormat="1" ht="15.75" customHeight="1" x14ac:dyDescent="0.25">
      <c r="C68" s="60" t="s">
        <v>1739</v>
      </c>
      <c r="D68" s="39">
        <v>3347</v>
      </c>
      <c r="E68" s="45"/>
      <c r="F68" s="46"/>
      <c r="G68" s="46"/>
      <c r="I68" s="3"/>
      <c r="N68" s="39"/>
    </row>
    <row r="69" spans="1:14" s="1" customFormat="1" ht="15.75" customHeight="1" x14ac:dyDescent="0.25">
      <c r="C69" s="60" t="s">
        <v>2113</v>
      </c>
      <c r="D69" s="39">
        <v>1398</v>
      </c>
      <c r="E69" s="45"/>
      <c r="F69" s="46"/>
      <c r="G69" s="46"/>
      <c r="I69" s="3"/>
      <c r="J69" s="3"/>
      <c r="K69" s="3"/>
      <c r="L69" s="3"/>
      <c r="M69" s="3"/>
      <c r="N69" s="39"/>
    </row>
    <row r="70" spans="1:14" s="1" customFormat="1" ht="15.75" customHeight="1" x14ac:dyDescent="0.25">
      <c r="C70" s="60" t="s">
        <v>2114</v>
      </c>
      <c r="D70" s="39">
        <v>1528</v>
      </c>
      <c r="E70" s="45"/>
      <c r="F70" s="46"/>
      <c r="G70" s="46"/>
      <c r="I70" s="3"/>
      <c r="N70" s="39"/>
    </row>
    <row r="71" spans="1:14" s="1" customFormat="1" ht="15.75" customHeight="1" x14ac:dyDescent="0.25">
      <c r="C71" s="60" t="s">
        <v>2115</v>
      </c>
      <c r="D71" s="39">
        <v>1156</v>
      </c>
      <c r="E71" s="45"/>
      <c r="F71" s="46"/>
      <c r="G71" s="46"/>
      <c r="I71" s="3"/>
      <c r="N71" s="39"/>
    </row>
    <row r="72" spans="1:14" s="1" customFormat="1" ht="15.75" customHeight="1" x14ac:dyDescent="0.25">
      <c r="C72" s="60" t="s">
        <v>2116</v>
      </c>
      <c r="D72" s="39">
        <v>1281</v>
      </c>
      <c r="E72" s="45"/>
      <c r="F72" s="46"/>
      <c r="G72" s="46"/>
      <c r="I72" s="3"/>
      <c r="N72" s="39"/>
    </row>
    <row r="73" spans="1:14" s="1" customFormat="1" ht="15.75" customHeight="1" x14ac:dyDescent="0.25">
      <c r="C73" s="60" t="s">
        <v>2117</v>
      </c>
      <c r="D73" s="39">
        <v>1982</v>
      </c>
      <c r="E73" s="45"/>
      <c r="F73" s="46"/>
      <c r="G73" s="46"/>
      <c r="I73" s="3"/>
      <c r="N73" s="39"/>
    </row>
    <row r="74" spans="1:14" s="1" customFormat="1" ht="15.75" customHeight="1" x14ac:dyDescent="0.25">
      <c r="C74" s="60" t="s">
        <v>2118</v>
      </c>
      <c r="D74" s="39">
        <v>2927</v>
      </c>
      <c r="E74" s="45"/>
      <c r="F74" s="46"/>
      <c r="G74" s="46"/>
      <c r="I74" s="3"/>
      <c r="N74" s="39"/>
    </row>
    <row r="75" spans="1:14" s="1" customFormat="1" ht="15.75" customHeight="1" x14ac:dyDescent="0.25">
      <c r="C75" s="60" t="s">
        <v>90</v>
      </c>
      <c r="D75" s="39">
        <v>709</v>
      </c>
      <c r="E75" s="45"/>
      <c r="F75" s="46"/>
      <c r="G75" s="46"/>
      <c r="I75" s="3"/>
      <c r="N75" s="39"/>
    </row>
    <row r="76" spans="1:14" s="1" customFormat="1" ht="15.75" customHeight="1" x14ac:dyDescent="0.25">
      <c r="C76" s="60" t="s">
        <v>2119</v>
      </c>
      <c r="D76" s="39">
        <v>3452</v>
      </c>
      <c r="E76" s="45"/>
      <c r="F76" s="46"/>
      <c r="G76" s="46"/>
      <c r="I76" s="3"/>
      <c r="N76" s="39"/>
    </row>
    <row r="77" spans="1:14" s="1" customFormat="1" ht="15.75" customHeight="1" x14ac:dyDescent="0.25">
      <c r="C77" s="60" t="s">
        <v>2120</v>
      </c>
      <c r="D77" s="39">
        <v>514</v>
      </c>
      <c r="E77" s="45"/>
      <c r="F77" s="46"/>
      <c r="G77" s="46"/>
      <c r="I77" s="3"/>
      <c r="N77" s="39"/>
    </row>
    <row r="78" spans="1:14" s="1" customFormat="1" ht="15.75" customHeight="1" x14ac:dyDescent="0.25">
      <c r="C78" s="60" t="s">
        <v>1423</v>
      </c>
      <c r="D78" s="39">
        <v>574</v>
      </c>
      <c r="E78" s="45"/>
      <c r="F78" s="46"/>
      <c r="G78" s="46"/>
      <c r="I78" s="3"/>
      <c r="N78" s="39"/>
    </row>
    <row r="79" spans="1:14" s="1" customFormat="1" ht="15.75" customHeight="1" x14ac:dyDescent="0.25">
      <c r="C79" s="60" t="s">
        <v>2121</v>
      </c>
      <c r="D79" s="39">
        <v>4162</v>
      </c>
      <c r="E79" s="45"/>
      <c r="F79" s="46"/>
      <c r="G79" s="46"/>
      <c r="I79" s="3"/>
      <c r="N79" s="39"/>
    </row>
    <row r="80" spans="1:14" s="1" customFormat="1" ht="15.75" customHeight="1" x14ac:dyDescent="0.25">
      <c r="C80" s="60" t="s">
        <v>44</v>
      </c>
      <c r="D80" s="39">
        <v>2008</v>
      </c>
      <c r="E80" s="45"/>
      <c r="F80" s="46"/>
      <c r="G80" s="46"/>
      <c r="I80" s="3"/>
      <c r="N80" s="39"/>
    </row>
    <row r="81" spans="3:14" s="1" customFormat="1" ht="15.75" customHeight="1" x14ac:dyDescent="0.25">
      <c r="C81" s="60" t="s">
        <v>2122</v>
      </c>
      <c r="D81" s="39">
        <v>746</v>
      </c>
      <c r="E81" s="45"/>
      <c r="F81" s="46"/>
      <c r="G81" s="46"/>
      <c r="I81" s="3"/>
      <c r="N81" s="39"/>
    </row>
    <row r="82" spans="3:14" s="1" customFormat="1" ht="15.75" customHeight="1" x14ac:dyDescent="0.25">
      <c r="C82" s="60" t="s">
        <v>2123</v>
      </c>
      <c r="D82" s="39">
        <v>367</v>
      </c>
      <c r="E82" s="45"/>
      <c r="F82" s="46"/>
      <c r="G82" s="46"/>
      <c r="I82" s="3"/>
      <c r="N82" s="39"/>
    </row>
    <row r="83" spans="3:14" s="1" customFormat="1" ht="15.75" customHeight="1" x14ac:dyDescent="0.25">
      <c r="C83" s="60" t="s">
        <v>2124</v>
      </c>
      <c r="D83" s="39">
        <v>1261</v>
      </c>
      <c r="E83" s="45"/>
      <c r="F83" s="46"/>
      <c r="G83" s="46"/>
      <c r="I83" s="3"/>
      <c r="N83" s="39"/>
    </row>
    <row r="84" spans="3:14" s="1" customFormat="1" ht="15.75" customHeight="1" x14ac:dyDescent="0.25">
      <c r="C84" s="60" t="s">
        <v>140</v>
      </c>
      <c r="D84" s="39">
        <v>602</v>
      </c>
      <c r="E84" s="45"/>
      <c r="F84" s="46"/>
      <c r="G84" s="46"/>
      <c r="I84" s="3"/>
      <c r="N84" s="39"/>
    </row>
    <row r="85" spans="3:14" s="1" customFormat="1" ht="15.75" customHeight="1" x14ac:dyDescent="0.25">
      <c r="C85" s="60" t="s">
        <v>8</v>
      </c>
      <c r="D85" s="39">
        <v>2869</v>
      </c>
      <c r="E85" s="45"/>
      <c r="F85" s="46"/>
      <c r="G85" s="46"/>
      <c r="I85" s="3"/>
      <c r="N85" s="39"/>
    </row>
    <row r="86" spans="3:14" s="1" customFormat="1" ht="15.75" customHeight="1" x14ac:dyDescent="0.25">
      <c r="C86" s="60" t="s">
        <v>5</v>
      </c>
      <c r="D86" s="39">
        <v>3152</v>
      </c>
      <c r="E86" s="45"/>
      <c r="F86" s="46"/>
      <c r="G86" s="46"/>
      <c r="I86" s="3"/>
      <c r="N86" s="39"/>
    </row>
    <row r="87" spans="3:14" s="1" customFormat="1" ht="15.75" customHeight="1" x14ac:dyDescent="0.25">
      <c r="C87" s="60" t="s">
        <v>2125</v>
      </c>
      <c r="D87" s="39">
        <v>1688</v>
      </c>
      <c r="E87" s="45"/>
      <c r="F87" s="46"/>
      <c r="G87" s="46"/>
      <c r="I87" s="3"/>
      <c r="N87" s="39"/>
    </row>
    <row r="88" spans="3:14" s="1" customFormat="1" ht="15.75" customHeight="1" x14ac:dyDescent="0.25">
      <c r="C88" s="60" t="s">
        <v>2126</v>
      </c>
      <c r="D88" s="39">
        <v>1155</v>
      </c>
      <c r="E88" s="45"/>
      <c r="F88" s="46"/>
      <c r="G88" s="46"/>
      <c r="I88" s="3"/>
      <c r="N88" s="39"/>
    </row>
    <row r="89" spans="3:14" s="1" customFormat="1" ht="15.75" customHeight="1" x14ac:dyDescent="0.25">
      <c r="C89" s="60" t="s">
        <v>21</v>
      </c>
      <c r="D89" s="39">
        <v>1988</v>
      </c>
      <c r="E89" s="45"/>
      <c r="F89" s="46"/>
      <c r="G89" s="46"/>
      <c r="I89" s="3"/>
      <c r="N89" s="39"/>
    </row>
    <row r="90" spans="3:14" s="1" customFormat="1" ht="15.75" customHeight="1" x14ac:dyDescent="0.25">
      <c r="C90" s="60" t="s">
        <v>278</v>
      </c>
      <c r="D90" s="39">
        <v>1484</v>
      </c>
      <c r="E90" s="45"/>
      <c r="F90" s="46"/>
      <c r="G90" s="46"/>
      <c r="I90" s="3"/>
      <c r="N90" s="39"/>
    </row>
    <row r="91" spans="3:14" s="1" customFormat="1" ht="15.75" customHeight="1" x14ac:dyDescent="0.25">
      <c r="C91" s="60" t="s">
        <v>11</v>
      </c>
      <c r="D91" s="39">
        <v>5309</v>
      </c>
      <c r="E91" s="45"/>
      <c r="F91" s="46"/>
      <c r="G91" s="46"/>
      <c r="I91" s="3"/>
      <c r="N91" s="39"/>
    </row>
    <row r="92" spans="3:14" s="1" customFormat="1" ht="15.75" customHeight="1" x14ac:dyDescent="0.25">
      <c r="C92" s="60" t="s">
        <v>2127</v>
      </c>
      <c r="D92" s="39">
        <v>1747</v>
      </c>
      <c r="E92" s="45"/>
      <c r="F92" s="46"/>
      <c r="G92" s="46"/>
      <c r="I92" s="3"/>
      <c r="N92" s="39"/>
    </row>
    <row r="93" spans="3:14" s="1" customFormat="1" ht="15.75" customHeight="1" x14ac:dyDescent="0.25">
      <c r="C93" s="60" t="s">
        <v>65</v>
      </c>
      <c r="D93" s="39">
        <v>1318</v>
      </c>
      <c r="E93" s="45"/>
      <c r="F93" s="46"/>
      <c r="G93" s="46"/>
      <c r="I93" s="3"/>
      <c r="N93" s="39"/>
    </row>
    <row r="94" spans="3:14" s="1" customFormat="1" ht="15.75" customHeight="1" x14ac:dyDescent="0.25">
      <c r="C94" s="60" t="s">
        <v>2128</v>
      </c>
      <c r="D94" s="39">
        <v>813</v>
      </c>
      <c r="E94" s="45"/>
      <c r="F94" s="46"/>
      <c r="G94" s="46"/>
      <c r="I94" s="3"/>
      <c r="N94" s="39"/>
    </row>
    <row r="95" spans="3:14" s="1" customFormat="1" ht="15.75" customHeight="1" x14ac:dyDescent="0.25">
      <c r="C95" s="60" t="s">
        <v>2129</v>
      </c>
      <c r="D95" s="39">
        <v>1464</v>
      </c>
      <c r="E95" s="45"/>
      <c r="F95" s="46"/>
      <c r="G95" s="46"/>
      <c r="I95" s="3"/>
      <c r="N95" s="39"/>
    </row>
    <row r="96" spans="3:14" s="1" customFormat="1" ht="15.75" customHeight="1" x14ac:dyDescent="0.25">
      <c r="C96" s="60" t="s">
        <v>2130</v>
      </c>
      <c r="D96" s="39">
        <v>1907</v>
      </c>
      <c r="E96" s="45"/>
      <c r="F96" s="46"/>
      <c r="G96" s="46"/>
      <c r="I96" s="3"/>
      <c r="N96" s="39"/>
    </row>
    <row r="97" spans="3:14" s="1" customFormat="1" ht="15.75" customHeight="1" x14ac:dyDescent="0.25">
      <c r="C97" s="60" t="s">
        <v>2131</v>
      </c>
      <c r="D97" s="39">
        <v>1537</v>
      </c>
      <c r="E97" s="45"/>
      <c r="F97" s="46"/>
      <c r="G97" s="46"/>
      <c r="I97" s="3"/>
      <c r="N97" s="39"/>
    </row>
    <row r="98" spans="3:14" s="1" customFormat="1" ht="15.75" customHeight="1" x14ac:dyDescent="0.25">
      <c r="C98" s="58" t="s">
        <v>2554</v>
      </c>
      <c r="D98" s="39">
        <v>4108</v>
      </c>
      <c r="E98" s="45"/>
      <c r="F98" s="46"/>
      <c r="G98" s="46"/>
      <c r="I98" s="3"/>
      <c r="N98" s="39"/>
    </row>
    <row r="99" spans="3:14" s="1" customFormat="1" ht="15.75" customHeight="1" x14ac:dyDescent="0.25">
      <c r="C99" s="58" t="s">
        <v>2555</v>
      </c>
      <c r="D99" s="39">
        <v>2183</v>
      </c>
      <c r="E99" s="45"/>
      <c r="F99" s="46"/>
      <c r="G99" s="46"/>
      <c r="I99" s="3"/>
      <c r="N99" s="39"/>
    </row>
    <row r="100" spans="3:14" s="1" customFormat="1" ht="15.75" customHeight="1" x14ac:dyDescent="0.25">
      <c r="C100" s="61"/>
      <c r="D100" s="39"/>
      <c r="E100" s="45"/>
      <c r="F100" s="46"/>
      <c r="G100" s="46"/>
      <c r="I100" s="3"/>
      <c r="N100" s="39"/>
    </row>
    <row r="101" spans="3:14" s="1" customFormat="1" ht="15.75" customHeight="1" x14ac:dyDescent="0.25">
      <c r="C101" s="59" t="s">
        <v>2132</v>
      </c>
      <c r="D101" s="38">
        <f>SUM(D102:D125)</f>
        <v>23932</v>
      </c>
      <c r="E101" s="45"/>
      <c r="F101" s="46"/>
      <c r="G101" s="46"/>
      <c r="I101" s="3"/>
      <c r="N101" s="38"/>
    </row>
    <row r="102" spans="3:14" s="1" customFormat="1" ht="15.75" customHeight="1" x14ac:dyDescent="0.25">
      <c r="C102" s="60" t="s">
        <v>88</v>
      </c>
      <c r="D102" s="39">
        <v>802</v>
      </c>
      <c r="E102" s="45"/>
      <c r="F102" s="46"/>
      <c r="G102" s="46"/>
      <c r="I102" s="3"/>
      <c r="N102" s="39"/>
    </row>
    <row r="103" spans="3:14" s="1" customFormat="1" ht="15.75" customHeight="1" x14ac:dyDescent="0.25">
      <c r="C103" s="60" t="s">
        <v>2133</v>
      </c>
      <c r="D103" s="39">
        <v>305</v>
      </c>
      <c r="E103" s="45"/>
      <c r="F103" s="46"/>
      <c r="G103" s="46"/>
      <c r="I103" s="3"/>
      <c r="N103" s="39"/>
    </row>
    <row r="104" spans="3:14" s="1" customFormat="1" ht="15.75" customHeight="1" x14ac:dyDescent="0.25">
      <c r="C104" s="60" t="s">
        <v>2134</v>
      </c>
      <c r="D104" s="39">
        <v>419</v>
      </c>
      <c r="E104" s="45"/>
      <c r="F104" s="46"/>
      <c r="G104" s="46"/>
      <c r="I104" s="3"/>
      <c r="N104" s="39"/>
    </row>
    <row r="105" spans="3:14" s="1" customFormat="1" ht="15.75" customHeight="1" x14ac:dyDescent="0.25">
      <c r="C105" s="60" t="s">
        <v>776</v>
      </c>
      <c r="D105" s="39">
        <v>1516</v>
      </c>
      <c r="E105" s="45"/>
      <c r="F105" s="46"/>
      <c r="G105" s="46"/>
      <c r="I105" s="3"/>
      <c r="N105" s="39"/>
    </row>
    <row r="106" spans="3:14" s="1" customFormat="1" ht="15.75" customHeight="1" x14ac:dyDescent="0.25">
      <c r="C106" s="60" t="s">
        <v>2135</v>
      </c>
      <c r="D106" s="39">
        <v>1270</v>
      </c>
      <c r="E106" s="45"/>
      <c r="F106" s="46"/>
      <c r="G106" s="46"/>
      <c r="I106" s="3"/>
      <c r="N106" s="39"/>
    </row>
    <row r="107" spans="3:14" s="1" customFormat="1" ht="15.75" customHeight="1" x14ac:dyDescent="0.25">
      <c r="C107" s="60" t="s">
        <v>124</v>
      </c>
      <c r="D107" s="39">
        <v>536</v>
      </c>
      <c r="E107" s="45"/>
      <c r="F107" s="46"/>
      <c r="G107" s="46"/>
      <c r="I107" s="3"/>
      <c r="N107" s="39"/>
    </row>
    <row r="108" spans="3:14" s="1" customFormat="1" ht="15.75" customHeight="1" x14ac:dyDescent="0.25">
      <c r="C108" s="60" t="s">
        <v>2136</v>
      </c>
      <c r="D108" s="39">
        <v>228</v>
      </c>
      <c r="E108" s="45"/>
      <c r="F108" s="46"/>
      <c r="G108" s="46"/>
      <c r="I108" s="3"/>
      <c r="N108" s="39"/>
    </row>
    <row r="109" spans="3:14" s="1" customFormat="1" ht="15.75" customHeight="1" x14ac:dyDescent="0.25">
      <c r="C109" s="60" t="s">
        <v>150</v>
      </c>
      <c r="D109" s="39">
        <v>1355</v>
      </c>
      <c r="E109" s="45"/>
      <c r="F109" s="46"/>
      <c r="G109" s="46"/>
      <c r="I109" s="3"/>
      <c r="N109" s="39"/>
    </row>
    <row r="110" spans="3:14" s="1" customFormat="1" ht="15.75" customHeight="1" x14ac:dyDescent="0.25">
      <c r="C110" s="60" t="s">
        <v>2137</v>
      </c>
      <c r="D110" s="39">
        <v>1250</v>
      </c>
      <c r="E110" s="45"/>
      <c r="F110" s="46"/>
      <c r="G110" s="46"/>
      <c r="I110" s="3"/>
      <c r="N110" s="39"/>
    </row>
    <row r="111" spans="3:14" s="1" customFormat="1" ht="15.75" customHeight="1" x14ac:dyDescent="0.25">
      <c r="C111" s="60" t="s">
        <v>2138</v>
      </c>
      <c r="D111" s="39">
        <v>321</v>
      </c>
      <c r="E111" s="45"/>
      <c r="F111" s="46"/>
      <c r="G111" s="46"/>
      <c r="I111" s="3"/>
      <c r="N111" s="39"/>
    </row>
    <row r="112" spans="3:14" s="1" customFormat="1" ht="15.75" customHeight="1" x14ac:dyDescent="0.25">
      <c r="C112" s="60" t="s">
        <v>2139</v>
      </c>
      <c r="D112" s="39">
        <v>879</v>
      </c>
      <c r="E112" s="45"/>
      <c r="F112" s="46"/>
      <c r="G112" s="46"/>
      <c r="I112" s="3"/>
      <c r="N112" s="39"/>
    </row>
    <row r="113" spans="3:14" s="1" customFormat="1" ht="15.75" customHeight="1" x14ac:dyDescent="0.25">
      <c r="C113" s="60" t="s">
        <v>2140</v>
      </c>
      <c r="D113" s="39">
        <v>1309</v>
      </c>
      <c r="E113" s="45"/>
      <c r="F113" s="46"/>
      <c r="G113" s="46"/>
      <c r="I113" s="3"/>
      <c r="N113" s="39"/>
    </row>
    <row r="114" spans="3:14" s="1" customFormat="1" ht="15.75" customHeight="1" x14ac:dyDescent="0.25">
      <c r="C114" s="60" t="s">
        <v>83</v>
      </c>
      <c r="D114" s="39">
        <v>479</v>
      </c>
      <c r="E114" s="45"/>
      <c r="F114" s="46"/>
      <c r="G114" s="46"/>
      <c r="I114" s="3"/>
      <c r="N114" s="39"/>
    </row>
    <row r="115" spans="3:14" s="1" customFormat="1" ht="15.75" customHeight="1" x14ac:dyDescent="0.25">
      <c r="C115" s="60" t="s">
        <v>3</v>
      </c>
      <c r="D115" s="39">
        <v>614</v>
      </c>
      <c r="E115" s="45"/>
      <c r="F115" s="46"/>
      <c r="G115" s="46"/>
      <c r="I115" s="3"/>
      <c r="N115" s="39"/>
    </row>
    <row r="116" spans="3:14" s="1" customFormat="1" ht="15.75" customHeight="1" x14ac:dyDescent="0.25">
      <c r="C116" s="60" t="s">
        <v>627</v>
      </c>
      <c r="D116" s="39">
        <v>888</v>
      </c>
      <c r="E116" s="45"/>
      <c r="F116" s="46"/>
      <c r="G116" s="46"/>
      <c r="I116" s="3"/>
      <c r="N116" s="39"/>
    </row>
    <row r="117" spans="3:14" s="1" customFormat="1" ht="15.75" customHeight="1" x14ac:dyDescent="0.25">
      <c r="C117" s="60" t="s">
        <v>8</v>
      </c>
      <c r="D117" s="39">
        <v>1113</v>
      </c>
      <c r="E117" s="45"/>
      <c r="F117" s="46"/>
      <c r="G117" s="46"/>
      <c r="I117" s="3"/>
      <c r="N117" s="39"/>
    </row>
    <row r="118" spans="3:14" s="1" customFormat="1" ht="15.75" customHeight="1" x14ac:dyDescent="0.25">
      <c r="C118" s="60" t="s">
        <v>5</v>
      </c>
      <c r="D118" s="39">
        <v>2018</v>
      </c>
      <c r="E118" s="45"/>
      <c r="F118" s="46"/>
      <c r="G118" s="46"/>
      <c r="I118" s="3"/>
      <c r="N118" s="39"/>
    </row>
    <row r="119" spans="3:14" s="1" customFormat="1" ht="15.75" customHeight="1" x14ac:dyDescent="0.25">
      <c r="C119" s="60" t="s">
        <v>6</v>
      </c>
      <c r="D119" s="39">
        <v>1003</v>
      </c>
      <c r="E119" s="45"/>
      <c r="F119" s="46"/>
      <c r="G119" s="46"/>
      <c r="I119" s="3"/>
      <c r="N119" s="39"/>
    </row>
    <row r="120" spans="3:14" s="1" customFormat="1" ht="15.75" customHeight="1" x14ac:dyDescent="0.25">
      <c r="C120" s="60" t="s">
        <v>21</v>
      </c>
      <c r="D120" s="39">
        <v>1175</v>
      </c>
      <c r="E120" s="45"/>
      <c r="F120" s="46"/>
      <c r="G120" s="46"/>
      <c r="I120" s="3"/>
      <c r="N120" s="39"/>
    </row>
    <row r="121" spans="3:14" s="1" customFormat="1" ht="15.75" customHeight="1" x14ac:dyDescent="0.25">
      <c r="C121" s="60" t="s">
        <v>19</v>
      </c>
      <c r="D121" s="39">
        <v>2830</v>
      </c>
      <c r="E121" s="45"/>
      <c r="F121" s="46"/>
      <c r="G121" s="46"/>
      <c r="I121" s="3"/>
      <c r="N121" s="39"/>
    </row>
    <row r="122" spans="3:14" s="1" customFormat="1" ht="15.75" customHeight="1" x14ac:dyDescent="0.25">
      <c r="C122" s="60" t="s">
        <v>2141</v>
      </c>
      <c r="D122" s="39">
        <v>1659</v>
      </c>
      <c r="E122" s="45"/>
      <c r="F122" s="46"/>
      <c r="G122" s="46"/>
      <c r="I122" s="3"/>
      <c r="N122" s="39"/>
    </row>
    <row r="123" spans="3:14" s="1" customFormat="1" ht="15.75" customHeight="1" x14ac:dyDescent="0.25">
      <c r="C123" s="62" t="s">
        <v>557</v>
      </c>
      <c r="D123" s="39">
        <v>983</v>
      </c>
      <c r="E123" s="45"/>
      <c r="F123" s="46"/>
      <c r="G123" s="46"/>
      <c r="I123" s="3"/>
      <c r="N123" s="39"/>
    </row>
    <row r="124" spans="3:14" s="1" customFormat="1" ht="15.75" customHeight="1" x14ac:dyDescent="0.25">
      <c r="C124" s="60" t="s">
        <v>2142</v>
      </c>
      <c r="D124" s="39">
        <v>497</v>
      </c>
      <c r="E124" s="45"/>
      <c r="F124" s="46"/>
      <c r="G124" s="46"/>
      <c r="I124" s="3"/>
      <c r="N124" s="39"/>
    </row>
    <row r="125" spans="3:14" s="1" customFormat="1" ht="15.75" customHeight="1" x14ac:dyDescent="0.25">
      <c r="C125" s="60" t="s">
        <v>408</v>
      </c>
      <c r="D125" s="39">
        <v>483</v>
      </c>
      <c r="E125" s="45"/>
      <c r="F125" s="46"/>
      <c r="G125" s="46"/>
      <c r="I125" s="3"/>
      <c r="N125" s="39"/>
    </row>
    <row r="126" spans="3:14" s="1" customFormat="1" ht="15.75" customHeight="1" x14ac:dyDescent="0.25">
      <c r="C126" s="60"/>
      <c r="D126" s="39"/>
      <c r="E126" s="45"/>
      <c r="F126" s="46"/>
      <c r="G126" s="46"/>
      <c r="I126" s="3"/>
      <c r="N126" s="39"/>
    </row>
    <row r="127" spans="3:14" s="1" customFormat="1" ht="15.75" customHeight="1" x14ac:dyDescent="0.25">
      <c r="C127" s="59" t="s">
        <v>2143</v>
      </c>
      <c r="D127" s="38">
        <f>SUM(D128:D152)</f>
        <v>35602</v>
      </c>
      <c r="E127" s="45"/>
      <c r="F127" s="46"/>
      <c r="G127" s="46"/>
      <c r="I127" s="3"/>
      <c r="N127" s="38"/>
    </row>
    <row r="128" spans="3:14" s="1" customFormat="1" ht="15.75" customHeight="1" x14ac:dyDescent="0.25">
      <c r="C128" s="60" t="s">
        <v>2144</v>
      </c>
      <c r="D128" s="39">
        <v>792</v>
      </c>
      <c r="E128" s="45"/>
      <c r="F128" s="46"/>
      <c r="G128" s="46"/>
      <c r="I128" s="3"/>
      <c r="N128" s="39"/>
    </row>
    <row r="129" spans="1:14" s="1" customFormat="1" ht="15.75" customHeight="1" x14ac:dyDescent="0.25">
      <c r="C129" s="60" t="s">
        <v>94</v>
      </c>
      <c r="D129" s="39">
        <v>2368</v>
      </c>
      <c r="E129" s="45"/>
      <c r="F129" s="46"/>
      <c r="G129" s="46"/>
      <c r="I129" s="3"/>
      <c r="N129" s="39"/>
    </row>
    <row r="130" spans="1:14" s="1" customFormat="1" ht="15.75" customHeight="1" x14ac:dyDescent="0.25">
      <c r="C130" s="60" t="s">
        <v>37</v>
      </c>
      <c r="D130" s="39">
        <v>1601</v>
      </c>
      <c r="E130" s="45"/>
      <c r="F130" s="46"/>
      <c r="G130" s="46"/>
      <c r="I130" s="3"/>
      <c r="N130" s="39"/>
    </row>
    <row r="131" spans="1:14" s="1" customFormat="1" ht="15.75" customHeight="1" x14ac:dyDescent="0.25">
      <c r="C131" s="60" t="s">
        <v>1196</v>
      </c>
      <c r="D131" s="39">
        <v>1725</v>
      </c>
      <c r="E131" s="45"/>
      <c r="F131" s="46"/>
      <c r="G131" s="46"/>
      <c r="I131" s="3"/>
      <c r="N131" s="39"/>
    </row>
    <row r="132" spans="1:14" s="3" customFormat="1" ht="15.75" customHeight="1" x14ac:dyDescent="0.25">
      <c r="A132" s="1"/>
      <c r="B132" s="1"/>
      <c r="C132" s="60" t="s">
        <v>74</v>
      </c>
      <c r="D132" s="39">
        <v>1487</v>
      </c>
      <c r="E132" s="45"/>
      <c r="F132" s="46"/>
      <c r="G132" s="46"/>
      <c r="J132" s="1"/>
      <c r="K132" s="1"/>
      <c r="L132" s="1"/>
      <c r="M132" s="1"/>
      <c r="N132" s="39"/>
    </row>
    <row r="133" spans="1:14" s="1" customFormat="1" ht="15.75" customHeight="1" x14ac:dyDescent="0.25">
      <c r="C133" s="60" t="s">
        <v>2133</v>
      </c>
      <c r="D133" s="39">
        <v>1387</v>
      </c>
      <c r="E133" s="45"/>
      <c r="F133" s="46"/>
      <c r="G133" s="46"/>
      <c r="I133" s="3"/>
      <c r="N133" s="39"/>
    </row>
    <row r="134" spans="1:14" s="1" customFormat="1" ht="15.75" customHeight="1" x14ac:dyDescent="0.25">
      <c r="C134" s="60" t="s">
        <v>2145</v>
      </c>
      <c r="D134" s="39">
        <v>1324</v>
      </c>
      <c r="E134" s="45"/>
      <c r="F134" s="46"/>
      <c r="G134" s="46"/>
      <c r="I134" s="3"/>
      <c r="N134" s="39"/>
    </row>
    <row r="135" spans="1:14" s="1" customFormat="1" ht="15.75" customHeight="1" x14ac:dyDescent="0.25">
      <c r="C135" s="60" t="s">
        <v>2146</v>
      </c>
      <c r="D135" s="39">
        <v>1310</v>
      </c>
      <c r="E135" s="45"/>
      <c r="F135" s="46"/>
      <c r="G135" s="46"/>
      <c r="I135" s="3"/>
      <c r="N135" s="39"/>
    </row>
    <row r="136" spans="1:14" s="1" customFormat="1" ht="15.75" customHeight="1" x14ac:dyDescent="0.25">
      <c r="C136" s="60" t="s">
        <v>2134</v>
      </c>
      <c r="D136" s="39">
        <v>1078</v>
      </c>
      <c r="E136" s="45"/>
      <c r="F136" s="46"/>
      <c r="G136" s="46"/>
      <c r="I136" s="3"/>
      <c r="J136" s="3"/>
      <c r="K136" s="3"/>
      <c r="L136" s="3"/>
      <c r="M136" s="3"/>
      <c r="N136" s="39"/>
    </row>
    <row r="137" spans="1:14" s="1" customFormat="1" ht="15.75" customHeight="1" x14ac:dyDescent="0.25">
      <c r="C137" s="60" t="s">
        <v>2147</v>
      </c>
      <c r="D137" s="39">
        <v>1818</v>
      </c>
      <c r="E137" s="45"/>
      <c r="F137" s="46"/>
      <c r="G137" s="46"/>
      <c r="I137" s="3"/>
      <c r="N137" s="39"/>
    </row>
    <row r="138" spans="1:14" s="1" customFormat="1" ht="15.75" customHeight="1" x14ac:dyDescent="0.25">
      <c r="C138" s="60" t="s">
        <v>2148</v>
      </c>
      <c r="D138" s="39">
        <v>1589</v>
      </c>
      <c r="E138" s="45"/>
      <c r="F138" s="46"/>
      <c r="G138" s="46"/>
      <c r="I138" s="3"/>
      <c r="N138" s="39"/>
    </row>
    <row r="139" spans="1:14" s="1" customFormat="1" ht="15.75" customHeight="1" x14ac:dyDescent="0.25">
      <c r="C139" s="60" t="s">
        <v>28</v>
      </c>
      <c r="D139" s="39">
        <v>483</v>
      </c>
      <c r="E139" s="45"/>
      <c r="F139" s="46"/>
      <c r="G139" s="46"/>
      <c r="I139" s="3"/>
      <c r="N139" s="39"/>
    </row>
    <row r="140" spans="1:14" s="1" customFormat="1" ht="15.75" customHeight="1" x14ac:dyDescent="0.25">
      <c r="C140" s="60" t="s">
        <v>1211</v>
      </c>
      <c r="D140" s="39">
        <v>1058</v>
      </c>
      <c r="E140" s="45"/>
      <c r="F140" s="46"/>
      <c r="G140" s="46"/>
      <c r="I140" s="3"/>
      <c r="N140" s="39"/>
    </row>
    <row r="141" spans="1:14" s="1" customFormat="1" ht="15.75" customHeight="1" x14ac:dyDescent="0.25">
      <c r="C141" s="60" t="s">
        <v>22</v>
      </c>
      <c r="D141" s="39">
        <v>1274</v>
      </c>
      <c r="E141" s="45"/>
      <c r="F141" s="46"/>
      <c r="G141" s="46"/>
      <c r="I141" s="3"/>
      <c r="N141" s="39"/>
    </row>
    <row r="142" spans="1:14" s="1" customFormat="1" ht="15.75" customHeight="1" x14ac:dyDescent="0.25">
      <c r="C142" s="60" t="s">
        <v>2149</v>
      </c>
      <c r="D142" s="39">
        <v>1021</v>
      </c>
      <c r="E142" s="45"/>
      <c r="F142" s="46"/>
      <c r="G142" s="46"/>
      <c r="I142" s="3"/>
      <c r="N142" s="39"/>
    </row>
    <row r="143" spans="1:14" s="1" customFormat="1" ht="15.75" customHeight="1" x14ac:dyDescent="0.25">
      <c r="C143" s="60" t="s">
        <v>5</v>
      </c>
      <c r="D143" s="39">
        <v>951</v>
      </c>
      <c r="E143" s="45"/>
      <c r="F143" s="46"/>
      <c r="G143" s="46"/>
      <c r="I143" s="3"/>
      <c r="N143" s="39"/>
    </row>
    <row r="144" spans="1:14" s="1" customFormat="1" ht="15.75" customHeight="1" x14ac:dyDescent="0.25">
      <c r="C144" s="60" t="s">
        <v>10</v>
      </c>
      <c r="D144" s="39">
        <v>1782</v>
      </c>
      <c r="E144" s="45"/>
      <c r="F144" s="46"/>
      <c r="G144" s="46"/>
      <c r="I144" s="3"/>
      <c r="N144" s="39"/>
    </row>
    <row r="145" spans="1:14" s="1" customFormat="1" ht="15.75" customHeight="1" x14ac:dyDescent="0.25">
      <c r="C145" s="60" t="s">
        <v>364</v>
      </c>
      <c r="D145" s="39">
        <v>970</v>
      </c>
      <c r="E145" s="45"/>
      <c r="F145" s="46"/>
      <c r="G145" s="46"/>
      <c r="I145" s="3"/>
      <c r="N145" s="39"/>
    </row>
    <row r="146" spans="1:14" s="1" customFormat="1" ht="15.75" customHeight="1" x14ac:dyDescent="0.25">
      <c r="C146" s="60" t="s">
        <v>14</v>
      </c>
      <c r="D146" s="39">
        <v>2387</v>
      </c>
      <c r="E146" s="45"/>
      <c r="F146" s="46"/>
      <c r="G146" s="46"/>
      <c r="I146" s="3"/>
      <c r="N146" s="39"/>
    </row>
    <row r="147" spans="1:14" s="1" customFormat="1" ht="15.75" customHeight="1" x14ac:dyDescent="0.25">
      <c r="C147" s="60" t="s">
        <v>2150</v>
      </c>
      <c r="D147" s="39">
        <v>1624</v>
      </c>
      <c r="E147" s="45"/>
      <c r="F147" s="46"/>
      <c r="G147" s="46"/>
      <c r="I147" s="3"/>
      <c r="N147" s="39"/>
    </row>
    <row r="148" spans="1:14" s="1" customFormat="1" ht="15.75" customHeight="1" x14ac:dyDescent="0.25">
      <c r="C148" s="60" t="s">
        <v>1749</v>
      </c>
      <c r="D148" s="39">
        <v>1099</v>
      </c>
      <c r="E148" s="45"/>
      <c r="F148" s="46"/>
      <c r="G148" s="46"/>
      <c r="I148" s="3"/>
      <c r="N148" s="39"/>
    </row>
    <row r="149" spans="1:14" s="1" customFormat="1" ht="15.75" customHeight="1" x14ac:dyDescent="0.25">
      <c r="C149" s="60" t="s">
        <v>2151</v>
      </c>
      <c r="D149" s="39">
        <v>1385</v>
      </c>
      <c r="E149" s="45"/>
      <c r="F149" s="46"/>
      <c r="G149" s="46"/>
      <c r="I149" s="3"/>
      <c r="N149" s="39"/>
    </row>
    <row r="150" spans="1:14" s="1" customFormat="1" ht="15.75" customHeight="1" x14ac:dyDescent="0.25">
      <c r="C150" s="60" t="s">
        <v>2152</v>
      </c>
      <c r="D150" s="39">
        <v>684</v>
      </c>
      <c r="E150" s="45"/>
      <c r="F150" s="46"/>
      <c r="G150" s="46"/>
      <c r="I150" s="3"/>
      <c r="N150" s="39"/>
    </row>
    <row r="151" spans="1:14" s="1" customFormat="1" ht="15.75" customHeight="1" x14ac:dyDescent="0.25">
      <c r="C151" s="60" t="s">
        <v>2153</v>
      </c>
      <c r="D151" s="39">
        <v>2122</v>
      </c>
      <c r="E151" s="45"/>
      <c r="F151" s="46"/>
      <c r="G151" s="46"/>
      <c r="I151" s="3"/>
      <c r="N151" s="39"/>
    </row>
    <row r="152" spans="1:14" s="1" customFormat="1" ht="15.75" customHeight="1" x14ac:dyDescent="0.25">
      <c r="C152" s="60" t="s">
        <v>162</v>
      </c>
      <c r="D152" s="39">
        <v>2283</v>
      </c>
      <c r="E152" s="45"/>
      <c r="F152" s="46"/>
      <c r="G152" s="46"/>
      <c r="I152" s="3"/>
      <c r="N152" s="39"/>
    </row>
    <row r="153" spans="1:14" s="1" customFormat="1" ht="15.75" customHeight="1" x14ac:dyDescent="0.25">
      <c r="C153" s="60"/>
      <c r="D153" s="39"/>
      <c r="E153" s="45"/>
      <c r="F153" s="46"/>
      <c r="G153" s="46"/>
      <c r="I153" s="3"/>
      <c r="N153" s="39"/>
    </row>
    <row r="154" spans="1:14" s="1" customFormat="1" ht="15.75" customHeight="1" x14ac:dyDescent="0.25">
      <c r="C154" s="59" t="s">
        <v>2154</v>
      </c>
      <c r="D154" s="38">
        <f>SUM(D155:D188)</f>
        <v>60635</v>
      </c>
      <c r="E154" s="45"/>
      <c r="F154" s="46"/>
      <c r="G154" s="46"/>
      <c r="I154" s="3"/>
      <c r="N154" s="38"/>
    </row>
    <row r="155" spans="1:14" s="1" customFormat="1" ht="15.75" customHeight="1" x14ac:dyDescent="0.25">
      <c r="C155" s="60" t="s">
        <v>2155</v>
      </c>
      <c r="D155" s="39">
        <v>1357</v>
      </c>
      <c r="E155" s="45"/>
      <c r="F155" s="46"/>
      <c r="G155" s="46"/>
      <c r="I155" s="3"/>
      <c r="N155" s="39"/>
    </row>
    <row r="156" spans="1:14" s="1" customFormat="1" ht="15.75" customHeight="1" x14ac:dyDescent="0.25">
      <c r="C156" s="60" t="s">
        <v>2156</v>
      </c>
      <c r="D156" s="39">
        <v>628</v>
      </c>
      <c r="E156" s="45"/>
      <c r="F156" s="46"/>
      <c r="G156" s="46"/>
      <c r="I156" s="3"/>
      <c r="N156" s="39"/>
    </row>
    <row r="157" spans="1:14" s="1" customFormat="1" ht="15.75" customHeight="1" x14ac:dyDescent="0.25">
      <c r="C157" s="60" t="s">
        <v>1329</v>
      </c>
      <c r="D157" s="39">
        <v>1128</v>
      </c>
      <c r="E157" s="45"/>
      <c r="F157" s="46"/>
      <c r="G157" s="46"/>
      <c r="I157" s="3"/>
      <c r="N157" s="39"/>
    </row>
    <row r="158" spans="1:14" s="3" customFormat="1" ht="15.75" customHeight="1" x14ac:dyDescent="0.25">
      <c r="A158" s="1"/>
      <c r="B158" s="1"/>
      <c r="C158" s="60" t="s">
        <v>168</v>
      </c>
      <c r="D158" s="39">
        <v>1180</v>
      </c>
      <c r="E158" s="45"/>
      <c r="F158" s="46"/>
      <c r="G158" s="46"/>
      <c r="J158" s="1"/>
      <c r="K158" s="1"/>
      <c r="L158" s="1"/>
      <c r="M158" s="1"/>
      <c r="N158" s="39"/>
    </row>
    <row r="159" spans="1:14" s="1" customFormat="1" ht="15.75" customHeight="1" x14ac:dyDescent="0.25">
      <c r="C159" s="60" t="s">
        <v>32</v>
      </c>
      <c r="D159" s="39">
        <v>1867</v>
      </c>
      <c r="E159" s="45"/>
      <c r="F159" s="46"/>
      <c r="G159" s="46"/>
      <c r="I159" s="3"/>
      <c r="N159" s="39"/>
    </row>
    <row r="160" spans="1:14" s="1" customFormat="1" ht="15.75" customHeight="1" x14ac:dyDescent="0.25">
      <c r="C160" s="60" t="s">
        <v>169</v>
      </c>
      <c r="D160" s="39">
        <v>1956</v>
      </c>
      <c r="E160" s="45"/>
      <c r="F160" s="46"/>
      <c r="G160" s="46"/>
      <c r="I160" s="3"/>
      <c r="N160" s="39"/>
    </row>
    <row r="161" spans="3:14" s="1" customFormat="1" ht="15.75" customHeight="1" x14ac:dyDescent="0.25">
      <c r="C161" s="60" t="s">
        <v>2157</v>
      </c>
      <c r="D161" s="39">
        <v>909</v>
      </c>
      <c r="E161" s="45"/>
      <c r="F161" s="46"/>
      <c r="G161" s="46"/>
      <c r="I161" s="3"/>
      <c r="N161" s="39"/>
    </row>
    <row r="162" spans="3:14" s="1" customFormat="1" ht="15.75" customHeight="1" x14ac:dyDescent="0.25">
      <c r="C162" s="60" t="s">
        <v>2158</v>
      </c>
      <c r="D162" s="39">
        <v>881</v>
      </c>
      <c r="E162" s="45"/>
      <c r="F162" s="46"/>
      <c r="G162" s="46"/>
      <c r="I162" s="3"/>
      <c r="N162" s="39"/>
    </row>
    <row r="163" spans="3:14" s="1" customFormat="1" ht="15.75" customHeight="1" x14ac:dyDescent="0.25">
      <c r="C163" s="60" t="s">
        <v>2134</v>
      </c>
      <c r="D163" s="39">
        <v>1096</v>
      </c>
      <c r="E163" s="45"/>
      <c r="F163" s="46"/>
      <c r="G163" s="46"/>
      <c r="I163" s="3"/>
      <c r="J163" s="3"/>
      <c r="K163" s="3"/>
      <c r="L163" s="3"/>
      <c r="M163" s="3"/>
      <c r="N163" s="39"/>
    </row>
    <row r="164" spans="3:14" s="1" customFormat="1" ht="15.75" customHeight="1" x14ac:dyDescent="0.25">
      <c r="C164" s="60" t="s">
        <v>2556</v>
      </c>
      <c r="D164" s="39">
        <v>6502</v>
      </c>
      <c r="E164" s="45"/>
      <c r="F164" s="46"/>
      <c r="G164" s="46"/>
      <c r="I164" s="3"/>
      <c r="N164" s="39"/>
    </row>
    <row r="165" spans="3:14" s="1" customFormat="1" ht="15.75" customHeight="1" x14ac:dyDescent="0.25">
      <c r="C165" s="60" t="s">
        <v>2054</v>
      </c>
      <c r="D165" s="39">
        <v>413</v>
      </c>
      <c r="E165" s="45"/>
      <c r="F165" s="46"/>
      <c r="G165" s="46"/>
      <c r="I165" s="3"/>
      <c r="N165" s="39"/>
    </row>
    <row r="166" spans="3:14" s="1" customFormat="1" ht="15.75" customHeight="1" x14ac:dyDescent="0.25">
      <c r="C166" s="60" t="s">
        <v>2159</v>
      </c>
      <c r="D166" s="39">
        <v>2822</v>
      </c>
      <c r="E166" s="45"/>
      <c r="F166" s="46"/>
      <c r="G166" s="46"/>
      <c r="I166" s="3"/>
      <c r="N166" s="39"/>
    </row>
    <row r="167" spans="3:14" s="1" customFormat="1" ht="15.75" customHeight="1" x14ac:dyDescent="0.25">
      <c r="C167" s="60" t="s">
        <v>2160</v>
      </c>
      <c r="D167" s="39">
        <v>1272</v>
      </c>
      <c r="E167" s="45"/>
      <c r="F167" s="46"/>
      <c r="G167" s="46"/>
      <c r="I167" s="3"/>
      <c r="N167" s="39"/>
    </row>
    <row r="168" spans="3:14" s="1" customFormat="1" ht="15.75" customHeight="1" x14ac:dyDescent="0.25">
      <c r="C168" s="60" t="s">
        <v>131</v>
      </c>
      <c r="D168" s="39">
        <v>1083</v>
      </c>
      <c r="E168" s="45"/>
      <c r="F168" s="46"/>
      <c r="G168" s="46"/>
      <c r="I168" s="3"/>
      <c r="N168" s="39"/>
    </row>
    <row r="169" spans="3:14" s="1" customFormat="1" ht="15.75" customHeight="1" x14ac:dyDescent="0.25">
      <c r="C169" s="60" t="s">
        <v>2161</v>
      </c>
      <c r="D169" s="39">
        <v>1309</v>
      </c>
      <c r="E169" s="45"/>
      <c r="F169" s="46"/>
      <c r="G169" s="46"/>
      <c r="I169" s="3"/>
      <c r="N169" s="39"/>
    </row>
    <row r="170" spans="3:14" s="1" customFormat="1" ht="15.75" customHeight="1" x14ac:dyDescent="0.25">
      <c r="C170" s="60" t="s">
        <v>2162</v>
      </c>
      <c r="D170" s="39">
        <v>3779</v>
      </c>
      <c r="E170" s="45"/>
      <c r="F170" s="46"/>
      <c r="G170" s="46"/>
      <c r="I170" s="3"/>
      <c r="N170" s="39"/>
    </row>
    <row r="171" spans="3:14" s="1" customFormat="1" ht="15.75" customHeight="1" x14ac:dyDescent="0.25">
      <c r="C171" s="60" t="s">
        <v>2163</v>
      </c>
      <c r="D171" s="39">
        <v>797</v>
      </c>
      <c r="E171" s="45"/>
      <c r="F171" s="46"/>
      <c r="G171" s="46"/>
      <c r="I171" s="3"/>
      <c r="N171" s="39"/>
    </row>
    <row r="172" spans="3:14" s="1" customFormat="1" ht="15.75" customHeight="1" x14ac:dyDescent="0.25">
      <c r="C172" s="60" t="s">
        <v>273</v>
      </c>
      <c r="D172" s="39">
        <v>3093</v>
      </c>
      <c r="E172" s="45"/>
      <c r="F172" s="46"/>
      <c r="G172" s="46"/>
      <c r="I172" s="3"/>
      <c r="N172" s="39"/>
    </row>
    <row r="173" spans="3:14" s="1" customFormat="1" ht="15.75" customHeight="1" x14ac:dyDescent="0.25">
      <c r="C173" s="60" t="s">
        <v>2164</v>
      </c>
      <c r="D173" s="39">
        <v>1750</v>
      </c>
      <c r="E173" s="45"/>
      <c r="F173" s="46"/>
      <c r="G173" s="46"/>
      <c r="I173" s="3"/>
      <c r="N173" s="39"/>
    </row>
    <row r="174" spans="3:14" s="1" customFormat="1" ht="15.75" customHeight="1" x14ac:dyDescent="0.25">
      <c r="C174" s="60" t="s">
        <v>2165</v>
      </c>
      <c r="D174" s="39">
        <v>1334</v>
      </c>
      <c r="E174" s="45"/>
      <c r="F174" s="46"/>
      <c r="G174" s="46"/>
      <c r="I174" s="3"/>
      <c r="N174" s="39"/>
    </row>
    <row r="175" spans="3:14" s="1" customFormat="1" ht="15.75" customHeight="1" x14ac:dyDescent="0.25">
      <c r="C175" s="60" t="s">
        <v>2166</v>
      </c>
      <c r="D175" s="39">
        <v>664</v>
      </c>
      <c r="E175" s="45"/>
      <c r="F175" s="46"/>
      <c r="G175" s="46"/>
      <c r="I175" s="3"/>
      <c r="N175" s="39"/>
    </row>
    <row r="176" spans="3:14" s="1" customFormat="1" ht="15.75" customHeight="1" x14ac:dyDescent="0.25">
      <c r="C176" s="60" t="s">
        <v>2167</v>
      </c>
      <c r="D176" s="39">
        <v>1228</v>
      </c>
      <c r="E176" s="45"/>
      <c r="F176" s="46"/>
      <c r="G176" s="46"/>
      <c r="I176" s="3"/>
      <c r="N176" s="39"/>
    </row>
    <row r="177" spans="1:14" s="1" customFormat="1" ht="15.75" customHeight="1" x14ac:dyDescent="0.25">
      <c r="C177" s="60" t="s">
        <v>597</v>
      </c>
      <c r="D177" s="39">
        <v>2011</v>
      </c>
      <c r="E177" s="45"/>
      <c r="F177" s="46"/>
      <c r="G177" s="46"/>
      <c r="I177" s="3"/>
      <c r="N177" s="39"/>
    </row>
    <row r="178" spans="1:14" s="1" customFormat="1" ht="15.75" customHeight="1" x14ac:dyDescent="0.25">
      <c r="C178" s="60" t="s">
        <v>67</v>
      </c>
      <c r="D178" s="39">
        <v>2085</v>
      </c>
      <c r="E178" s="45"/>
      <c r="F178" s="46"/>
      <c r="G178" s="46"/>
      <c r="I178" s="3"/>
      <c r="N178" s="39"/>
    </row>
    <row r="179" spans="1:14" s="1" customFormat="1" ht="15.75" customHeight="1" x14ac:dyDescent="0.25">
      <c r="C179" s="60" t="s">
        <v>2</v>
      </c>
      <c r="D179" s="39">
        <v>3492</v>
      </c>
      <c r="E179" s="45"/>
      <c r="F179" s="46"/>
      <c r="G179" s="46"/>
      <c r="I179" s="3"/>
      <c r="N179" s="39"/>
    </row>
    <row r="180" spans="1:14" s="1" customFormat="1" ht="15.75" customHeight="1" x14ac:dyDescent="0.25">
      <c r="C180" s="60" t="s">
        <v>2168</v>
      </c>
      <c r="D180" s="39">
        <v>1679</v>
      </c>
      <c r="E180" s="45"/>
      <c r="F180" s="46"/>
      <c r="G180" s="46"/>
      <c r="I180" s="3"/>
      <c r="N180" s="39"/>
    </row>
    <row r="181" spans="1:14" s="1" customFormat="1" ht="15.75" customHeight="1" x14ac:dyDescent="0.25">
      <c r="C181" s="60" t="s">
        <v>2169</v>
      </c>
      <c r="D181" s="39">
        <v>589</v>
      </c>
      <c r="E181" s="45"/>
      <c r="F181" s="46"/>
      <c r="G181" s="46"/>
      <c r="I181" s="3"/>
      <c r="N181" s="39"/>
    </row>
    <row r="182" spans="1:14" s="1" customFormat="1" ht="15.75" customHeight="1" x14ac:dyDescent="0.25">
      <c r="C182" s="60" t="s">
        <v>83</v>
      </c>
      <c r="D182" s="39">
        <v>669</v>
      </c>
      <c r="E182" s="45"/>
      <c r="F182" s="46"/>
      <c r="G182" s="46"/>
      <c r="I182" s="3"/>
      <c r="N182" s="39"/>
    </row>
    <row r="183" spans="1:14" s="1" customFormat="1" ht="15.75" customHeight="1" x14ac:dyDescent="0.25">
      <c r="C183" s="60" t="s">
        <v>5</v>
      </c>
      <c r="D183" s="39">
        <v>4292</v>
      </c>
      <c r="E183" s="45"/>
      <c r="F183" s="46"/>
      <c r="G183" s="46"/>
      <c r="I183" s="3"/>
      <c r="N183" s="39"/>
    </row>
    <row r="184" spans="1:14" s="1" customFormat="1" ht="15.75" customHeight="1" x14ac:dyDescent="0.25">
      <c r="C184" s="60" t="s">
        <v>21</v>
      </c>
      <c r="D184" s="39">
        <v>2026</v>
      </c>
      <c r="E184" s="45"/>
      <c r="F184" s="46"/>
      <c r="G184" s="46"/>
      <c r="I184" s="3"/>
      <c r="N184" s="39"/>
    </row>
    <row r="185" spans="1:14" s="3" customFormat="1" ht="15.75" customHeight="1" x14ac:dyDescent="0.25">
      <c r="A185" s="1"/>
      <c r="B185" s="1"/>
      <c r="C185" s="60" t="s">
        <v>19</v>
      </c>
      <c r="D185" s="39">
        <v>703</v>
      </c>
      <c r="E185" s="45"/>
      <c r="F185" s="46"/>
      <c r="G185" s="46"/>
      <c r="J185" s="1"/>
      <c r="K185" s="1"/>
      <c r="L185" s="1"/>
      <c r="M185" s="1"/>
      <c r="N185" s="39"/>
    </row>
    <row r="186" spans="1:14" s="1" customFormat="1" ht="15.75" customHeight="1" x14ac:dyDescent="0.25">
      <c r="C186" s="60" t="s">
        <v>11</v>
      </c>
      <c r="D186" s="39">
        <v>3048</v>
      </c>
      <c r="E186" s="45"/>
      <c r="F186" s="46"/>
      <c r="G186" s="46"/>
      <c r="I186" s="3"/>
      <c r="N186" s="39"/>
    </row>
    <row r="187" spans="1:14" s="1" customFormat="1" ht="15.75" customHeight="1" x14ac:dyDescent="0.25">
      <c r="C187" s="60" t="s">
        <v>2170</v>
      </c>
      <c r="D187" s="39">
        <v>1839</v>
      </c>
      <c r="E187" s="45"/>
      <c r="F187" s="46"/>
      <c r="G187" s="46"/>
      <c r="I187" s="3"/>
      <c r="N187" s="39"/>
    </row>
    <row r="188" spans="1:14" s="1" customFormat="1" ht="15.75" customHeight="1" x14ac:dyDescent="0.25">
      <c r="C188" s="60" t="s">
        <v>2171</v>
      </c>
      <c r="D188" s="39">
        <v>1154</v>
      </c>
      <c r="E188" s="45"/>
      <c r="F188" s="46"/>
      <c r="G188" s="46"/>
      <c r="I188" s="3"/>
      <c r="N188" s="39"/>
    </row>
    <row r="189" spans="1:14" s="1" customFormat="1" ht="15.75" customHeight="1" x14ac:dyDescent="0.25">
      <c r="C189" s="60"/>
      <c r="D189" s="39"/>
      <c r="E189" s="45"/>
      <c r="F189" s="46"/>
      <c r="G189" s="46"/>
      <c r="I189" s="3"/>
      <c r="N189" s="39"/>
    </row>
    <row r="190" spans="1:14" s="1" customFormat="1" ht="15.75" customHeight="1" x14ac:dyDescent="0.25">
      <c r="C190" s="59" t="s">
        <v>2172</v>
      </c>
      <c r="D190" s="38">
        <f>SUM(D191:D241)</f>
        <v>50281</v>
      </c>
      <c r="E190" s="45"/>
      <c r="F190" s="46"/>
      <c r="G190" s="46"/>
      <c r="I190" s="3"/>
      <c r="N190" s="38"/>
    </row>
    <row r="191" spans="1:14" s="1" customFormat="1" ht="15.75" customHeight="1" x14ac:dyDescent="0.25">
      <c r="C191" s="60" t="s">
        <v>2173</v>
      </c>
      <c r="D191" s="39">
        <v>646</v>
      </c>
      <c r="E191" s="45"/>
      <c r="F191" s="46"/>
      <c r="G191" s="46"/>
      <c r="I191" s="3"/>
      <c r="J191" s="3"/>
      <c r="K191" s="3"/>
      <c r="L191" s="3"/>
      <c r="M191" s="3"/>
      <c r="N191" s="39"/>
    </row>
    <row r="192" spans="1:14" s="1" customFormat="1" ht="15.75" customHeight="1" x14ac:dyDescent="0.25">
      <c r="C192" s="60" t="s">
        <v>2174</v>
      </c>
      <c r="D192" s="39">
        <v>747</v>
      </c>
      <c r="E192" s="45"/>
      <c r="F192" s="46"/>
      <c r="G192" s="46"/>
      <c r="I192" s="3"/>
      <c r="N192" s="39"/>
    </row>
    <row r="193" spans="3:14" s="1" customFormat="1" ht="15.75" customHeight="1" x14ac:dyDescent="0.25">
      <c r="C193" s="60" t="s">
        <v>2175</v>
      </c>
      <c r="D193" s="39">
        <v>815</v>
      </c>
      <c r="E193" s="45"/>
      <c r="F193" s="46"/>
      <c r="G193" s="46"/>
      <c r="I193" s="3"/>
      <c r="N193" s="39"/>
    </row>
    <row r="194" spans="3:14" s="1" customFormat="1" ht="15.75" customHeight="1" x14ac:dyDescent="0.25">
      <c r="C194" s="60" t="s">
        <v>2176</v>
      </c>
      <c r="D194" s="39">
        <v>365</v>
      </c>
      <c r="E194" s="45"/>
      <c r="F194" s="46"/>
      <c r="G194" s="46"/>
      <c r="I194" s="3"/>
      <c r="N194" s="39"/>
    </row>
    <row r="195" spans="3:14" s="1" customFormat="1" ht="15.75" customHeight="1" x14ac:dyDescent="0.25">
      <c r="C195" s="60" t="s">
        <v>2177</v>
      </c>
      <c r="D195" s="39">
        <v>919</v>
      </c>
      <c r="E195" s="45"/>
      <c r="F195" s="46"/>
      <c r="G195" s="46"/>
      <c r="I195" s="3"/>
      <c r="N195" s="39"/>
    </row>
    <row r="196" spans="3:14" s="1" customFormat="1" ht="15.75" customHeight="1" x14ac:dyDescent="0.25">
      <c r="C196" s="60" t="s">
        <v>1876</v>
      </c>
      <c r="D196" s="39">
        <v>413</v>
      </c>
      <c r="E196" s="45"/>
      <c r="F196" s="46"/>
      <c r="G196" s="46"/>
      <c r="I196" s="3"/>
      <c r="N196" s="39"/>
    </row>
    <row r="197" spans="3:14" s="1" customFormat="1" ht="15.75" customHeight="1" x14ac:dyDescent="0.25">
      <c r="C197" s="60" t="s">
        <v>2178</v>
      </c>
      <c r="D197" s="39">
        <v>567</v>
      </c>
      <c r="E197" s="45"/>
      <c r="F197" s="46"/>
      <c r="G197" s="46"/>
      <c r="I197" s="3"/>
      <c r="N197" s="39"/>
    </row>
    <row r="198" spans="3:14" s="1" customFormat="1" ht="15.75" customHeight="1" x14ac:dyDescent="0.25">
      <c r="C198" s="60" t="s">
        <v>2557</v>
      </c>
      <c r="D198" s="39">
        <v>1136</v>
      </c>
      <c r="E198" s="45"/>
      <c r="F198" s="46"/>
      <c r="G198" s="46"/>
      <c r="I198" s="3"/>
      <c r="N198" s="39"/>
    </row>
    <row r="199" spans="3:14" s="1" customFormat="1" ht="15.75" customHeight="1" x14ac:dyDescent="0.25">
      <c r="C199" s="60" t="s">
        <v>23</v>
      </c>
      <c r="D199" s="39">
        <v>701</v>
      </c>
      <c r="E199" s="45"/>
      <c r="F199" s="46"/>
      <c r="G199" s="46"/>
      <c r="I199" s="3"/>
      <c r="N199" s="39"/>
    </row>
    <row r="200" spans="3:14" s="1" customFormat="1" ht="15.75" customHeight="1" x14ac:dyDescent="0.25">
      <c r="C200" s="60" t="s">
        <v>2558</v>
      </c>
      <c r="D200" s="39">
        <v>400</v>
      </c>
      <c r="E200" s="45"/>
      <c r="F200" s="46"/>
      <c r="G200" s="46"/>
      <c r="I200" s="3"/>
      <c r="N200" s="39"/>
    </row>
    <row r="201" spans="3:14" s="1" customFormat="1" ht="15.75" customHeight="1" x14ac:dyDescent="0.25">
      <c r="C201" s="60" t="s">
        <v>2179</v>
      </c>
      <c r="D201" s="39">
        <v>445</v>
      </c>
      <c r="E201" s="45"/>
      <c r="F201" s="46"/>
      <c r="G201" s="46"/>
      <c r="I201" s="3"/>
      <c r="N201" s="39"/>
    </row>
    <row r="202" spans="3:14" s="1" customFormat="1" ht="15.75" customHeight="1" x14ac:dyDescent="0.25">
      <c r="C202" s="60" t="s">
        <v>776</v>
      </c>
      <c r="D202" s="39">
        <v>3498</v>
      </c>
      <c r="E202" s="45"/>
      <c r="F202" s="46"/>
      <c r="G202" s="46"/>
      <c r="I202" s="3"/>
      <c r="N202" s="39"/>
    </row>
    <row r="203" spans="3:14" s="1" customFormat="1" ht="15.75" customHeight="1" x14ac:dyDescent="0.25">
      <c r="C203" s="60" t="s">
        <v>2180</v>
      </c>
      <c r="D203" s="39">
        <v>620</v>
      </c>
      <c r="E203" s="45"/>
      <c r="F203" s="46"/>
      <c r="G203" s="46"/>
      <c r="I203" s="3"/>
      <c r="N203" s="39"/>
    </row>
    <row r="204" spans="3:14" s="1" customFormat="1" ht="15.75" customHeight="1" x14ac:dyDescent="0.25">
      <c r="C204" s="60" t="s">
        <v>2181</v>
      </c>
      <c r="D204" s="39">
        <v>1749</v>
      </c>
      <c r="E204" s="45"/>
      <c r="F204" s="46"/>
      <c r="G204" s="46"/>
      <c r="I204" s="3"/>
      <c r="N204" s="39"/>
    </row>
    <row r="205" spans="3:14" s="1" customFormat="1" ht="15.75" customHeight="1" x14ac:dyDescent="0.25">
      <c r="C205" s="60" t="s">
        <v>2182</v>
      </c>
      <c r="D205" s="39">
        <v>368</v>
      </c>
      <c r="E205" s="45"/>
      <c r="F205" s="46"/>
      <c r="G205" s="46"/>
      <c r="I205" s="3"/>
      <c r="N205" s="39"/>
    </row>
    <row r="206" spans="3:14" s="1" customFormat="1" ht="15.75" customHeight="1" x14ac:dyDescent="0.25">
      <c r="C206" s="60" t="s">
        <v>994</v>
      </c>
      <c r="D206" s="39">
        <v>1180</v>
      </c>
      <c r="E206" s="45"/>
      <c r="F206" s="46"/>
      <c r="G206" s="46"/>
      <c r="I206" s="3"/>
      <c r="N206" s="39"/>
    </row>
    <row r="207" spans="3:14" s="1" customFormat="1" ht="15.75" customHeight="1" x14ac:dyDescent="0.25">
      <c r="C207" s="60" t="s">
        <v>2183</v>
      </c>
      <c r="D207" s="39">
        <v>1205</v>
      </c>
      <c r="E207" s="45"/>
      <c r="F207" s="46"/>
      <c r="G207" s="46"/>
      <c r="I207" s="3"/>
      <c r="N207" s="39"/>
    </row>
    <row r="208" spans="3:14" s="1" customFormat="1" ht="15.75" customHeight="1" x14ac:dyDescent="0.25">
      <c r="C208" s="60" t="s">
        <v>2184</v>
      </c>
      <c r="D208" s="39">
        <v>385</v>
      </c>
      <c r="E208" s="45"/>
      <c r="F208" s="46"/>
      <c r="G208" s="46"/>
      <c r="I208" s="3"/>
      <c r="N208" s="39"/>
    </row>
    <row r="209" spans="1:14" s="1" customFormat="1" ht="15.75" customHeight="1" x14ac:dyDescent="0.25">
      <c r="C209" s="60" t="s">
        <v>64</v>
      </c>
      <c r="D209" s="39">
        <v>360</v>
      </c>
      <c r="E209" s="45"/>
      <c r="F209" s="46"/>
      <c r="G209" s="46"/>
      <c r="I209" s="3"/>
      <c r="N209" s="39"/>
    </row>
    <row r="210" spans="1:14" s="1" customFormat="1" ht="15.75" customHeight="1" x14ac:dyDescent="0.25">
      <c r="C210" s="60" t="s">
        <v>28</v>
      </c>
      <c r="D210" s="39">
        <v>872</v>
      </c>
      <c r="E210" s="45"/>
      <c r="F210" s="46"/>
      <c r="G210" s="46"/>
      <c r="I210" s="3"/>
      <c r="N210" s="39"/>
    </row>
    <row r="211" spans="1:14" s="1" customFormat="1" ht="15.75" customHeight="1" x14ac:dyDescent="0.25">
      <c r="C211" s="60" t="s">
        <v>2185</v>
      </c>
      <c r="D211" s="39">
        <v>518</v>
      </c>
      <c r="E211" s="45"/>
      <c r="F211" s="46"/>
      <c r="G211" s="46"/>
      <c r="I211" s="3"/>
      <c r="N211" s="39"/>
    </row>
    <row r="212" spans="1:14" s="1" customFormat="1" ht="15.75" customHeight="1" x14ac:dyDescent="0.25">
      <c r="C212" s="60" t="s">
        <v>63</v>
      </c>
      <c r="D212" s="39">
        <v>278</v>
      </c>
      <c r="E212" s="45"/>
      <c r="F212" s="46"/>
      <c r="G212" s="46"/>
      <c r="I212" s="3"/>
      <c r="N212" s="39"/>
    </row>
    <row r="213" spans="1:14" s="1" customFormat="1" ht="15.75" customHeight="1" x14ac:dyDescent="0.25">
      <c r="C213" s="60" t="s">
        <v>2559</v>
      </c>
      <c r="D213" s="39">
        <v>268</v>
      </c>
      <c r="E213" s="45"/>
      <c r="F213" s="46"/>
      <c r="G213" s="46"/>
      <c r="I213" s="3"/>
      <c r="N213" s="39"/>
    </row>
    <row r="214" spans="1:14" s="1" customFormat="1" ht="15.75" customHeight="1" x14ac:dyDescent="0.25">
      <c r="C214" s="60" t="s">
        <v>2186</v>
      </c>
      <c r="D214" s="39">
        <v>369</v>
      </c>
      <c r="E214" s="45"/>
      <c r="F214" s="46"/>
      <c r="G214" s="46"/>
      <c r="I214" s="3"/>
      <c r="N214" s="39"/>
    </row>
    <row r="215" spans="1:14" s="1" customFormat="1" ht="15.75" customHeight="1" x14ac:dyDescent="0.25">
      <c r="C215" s="60" t="s">
        <v>2187</v>
      </c>
      <c r="D215" s="39">
        <v>4189</v>
      </c>
      <c r="E215" s="45"/>
      <c r="F215" s="46"/>
      <c r="G215" s="46"/>
      <c r="I215" s="3"/>
      <c r="N215" s="39"/>
    </row>
    <row r="216" spans="1:14" s="1" customFormat="1" ht="15.75" customHeight="1" x14ac:dyDescent="0.25">
      <c r="C216" s="60" t="s">
        <v>2188</v>
      </c>
      <c r="D216" s="39">
        <v>230</v>
      </c>
      <c r="E216" s="45"/>
      <c r="F216" s="46"/>
      <c r="G216" s="46"/>
      <c r="I216" s="3"/>
      <c r="N216" s="39"/>
    </row>
    <row r="217" spans="1:14" s="1" customFormat="1" ht="15.75" customHeight="1" x14ac:dyDescent="0.25">
      <c r="C217" s="60" t="s">
        <v>2189</v>
      </c>
      <c r="D217" s="39">
        <v>417</v>
      </c>
      <c r="E217" s="45"/>
      <c r="F217" s="46"/>
      <c r="G217" s="46"/>
      <c r="I217" s="3"/>
      <c r="N217" s="39"/>
    </row>
    <row r="218" spans="1:14" s="1" customFormat="1" ht="15.75" customHeight="1" x14ac:dyDescent="0.25">
      <c r="C218" s="60" t="s">
        <v>744</v>
      </c>
      <c r="D218" s="39">
        <v>1399</v>
      </c>
      <c r="E218" s="45"/>
      <c r="F218" s="46"/>
      <c r="G218" s="46"/>
      <c r="I218" s="3"/>
      <c r="N218" s="39"/>
    </row>
    <row r="219" spans="1:14" s="1" customFormat="1" ht="15.75" customHeight="1" x14ac:dyDescent="0.25">
      <c r="C219" s="60" t="s">
        <v>1987</v>
      </c>
      <c r="D219" s="39">
        <v>227</v>
      </c>
      <c r="E219" s="45"/>
      <c r="F219" s="46"/>
      <c r="G219" s="46"/>
      <c r="I219" s="3"/>
      <c r="N219" s="39"/>
    </row>
    <row r="220" spans="1:14" s="1" customFormat="1" ht="15.75" customHeight="1" x14ac:dyDescent="0.25">
      <c r="C220" s="60" t="s">
        <v>2190</v>
      </c>
      <c r="D220" s="39">
        <v>261</v>
      </c>
      <c r="E220" s="45"/>
      <c r="F220" s="46"/>
      <c r="G220" s="46"/>
      <c r="I220" s="3"/>
      <c r="N220" s="39"/>
    </row>
    <row r="221" spans="1:14" s="3" customFormat="1" ht="15.75" customHeight="1" x14ac:dyDescent="0.25">
      <c r="A221" s="1"/>
      <c r="B221" s="1"/>
      <c r="C221" s="60" t="s">
        <v>2191</v>
      </c>
      <c r="D221" s="39">
        <v>337</v>
      </c>
      <c r="E221" s="45"/>
      <c r="F221" s="46"/>
      <c r="G221" s="46"/>
      <c r="J221" s="1"/>
      <c r="K221" s="1"/>
      <c r="L221" s="1"/>
      <c r="M221" s="1"/>
      <c r="N221" s="39"/>
    </row>
    <row r="222" spans="1:14" s="1" customFormat="1" ht="15.75" customHeight="1" x14ac:dyDescent="0.25">
      <c r="C222" s="60" t="s">
        <v>2192</v>
      </c>
      <c r="D222" s="39">
        <v>234</v>
      </c>
      <c r="E222" s="45"/>
      <c r="F222" s="46"/>
      <c r="G222" s="46"/>
      <c r="I222" s="3"/>
      <c r="N222" s="39"/>
    </row>
    <row r="223" spans="1:14" s="1" customFormat="1" ht="15.75" customHeight="1" x14ac:dyDescent="0.25">
      <c r="C223" s="60" t="s">
        <v>2193</v>
      </c>
      <c r="D223" s="39">
        <v>1869</v>
      </c>
      <c r="E223" s="45"/>
      <c r="F223" s="46"/>
      <c r="G223" s="46"/>
      <c r="I223" s="3"/>
      <c r="N223" s="39"/>
    </row>
    <row r="224" spans="1:14" s="1" customFormat="1" ht="15.75" customHeight="1" x14ac:dyDescent="0.25">
      <c r="C224" s="60" t="s">
        <v>361</v>
      </c>
      <c r="D224" s="39">
        <v>2279</v>
      </c>
      <c r="E224" s="45"/>
      <c r="F224" s="46"/>
      <c r="G224" s="46"/>
      <c r="I224" s="3"/>
      <c r="N224" s="39"/>
    </row>
    <row r="225" spans="3:14" s="1" customFormat="1" ht="15.75" customHeight="1" x14ac:dyDescent="0.25">
      <c r="C225" s="60" t="s">
        <v>3</v>
      </c>
      <c r="D225" s="39">
        <v>777</v>
      </c>
      <c r="E225" s="45"/>
      <c r="F225" s="46"/>
      <c r="G225" s="46"/>
      <c r="I225" s="3"/>
      <c r="N225" s="39"/>
    </row>
    <row r="226" spans="3:14" s="1" customFormat="1" ht="15.75" customHeight="1" x14ac:dyDescent="0.25">
      <c r="C226" s="60" t="s">
        <v>5</v>
      </c>
      <c r="D226" s="39">
        <v>836</v>
      </c>
      <c r="E226" s="45"/>
      <c r="F226" s="46"/>
      <c r="G226" s="46"/>
      <c r="I226" s="3"/>
      <c r="N226" s="39"/>
    </row>
    <row r="227" spans="3:14" s="1" customFormat="1" ht="15.75" customHeight="1" x14ac:dyDescent="0.25">
      <c r="C227" s="60" t="s">
        <v>6</v>
      </c>
      <c r="D227" s="39">
        <v>476</v>
      </c>
      <c r="E227" s="45"/>
      <c r="F227" s="46"/>
      <c r="G227" s="46"/>
      <c r="I227" s="3"/>
      <c r="J227" s="3"/>
      <c r="K227" s="3"/>
      <c r="L227" s="3"/>
      <c r="M227" s="3"/>
      <c r="N227" s="39"/>
    </row>
    <row r="228" spans="3:14" s="1" customFormat="1" ht="15.75" customHeight="1" x14ac:dyDescent="0.25">
      <c r="C228" s="60" t="s">
        <v>21</v>
      </c>
      <c r="D228" s="39">
        <v>1214</v>
      </c>
      <c r="E228" s="45"/>
      <c r="F228" s="46"/>
      <c r="G228" s="46"/>
      <c r="I228" s="3"/>
      <c r="N228" s="39"/>
    </row>
    <row r="229" spans="3:14" s="1" customFormat="1" ht="15.75" customHeight="1" x14ac:dyDescent="0.25">
      <c r="C229" s="60" t="s">
        <v>278</v>
      </c>
      <c r="D229" s="39">
        <v>526</v>
      </c>
      <c r="E229" s="45"/>
      <c r="F229" s="46"/>
      <c r="G229" s="46"/>
      <c r="I229" s="3"/>
      <c r="N229" s="39"/>
    </row>
    <row r="230" spans="3:14" s="1" customFormat="1" ht="15.75" customHeight="1" x14ac:dyDescent="0.25">
      <c r="C230" s="60" t="s">
        <v>11</v>
      </c>
      <c r="D230" s="39">
        <v>697</v>
      </c>
      <c r="E230" s="45"/>
      <c r="F230" s="46"/>
      <c r="G230" s="46"/>
      <c r="I230" s="3"/>
      <c r="N230" s="39"/>
    </row>
    <row r="231" spans="3:14" s="1" customFormat="1" ht="15.75" customHeight="1" x14ac:dyDescent="0.25">
      <c r="C231" s="60" t="s">
        <v>14</v>
      </c>
      <c r="D231" s="39">
        <v>2366</v>
      </c>
      <c r="E231" s="45"/>
      <c r="F231" s="46"/>
      <c r="G231" s="46"/>
      <c r="I231" s="3"/>
      <c r="N231" s="39"/>
    </row>
    <row r="232" spans="3:14" s="1" customFormat="1" ht="15.75" customHeight="1" x14ac:dyDescent="0.25">
      <c r="C232" s="60" t="s">
        <v>2194</v>
      </c>
      <c r="D232" s="39">
        <v>843</v>
      </c>
      <c r="E232" s="45"/>
      <c r="F232" s="46"/>
      <c r="G232" s="46"/>
      <c r="I232" s="3"/>
      <c r="N232" s="39"/>
    </row>
    <row r="233" spans="3:14" s="1" customFormat="1" ht="15.75" customHeight="1" x14ac:dyDescent="0.25">
      <c r="C233" s="60" t="s">
        <v>2195</v>
      </c>
      <c r="D233" s="39">
        <v>1647</v>
      </c>
      <c r="E233" s="45"/>
      <c r="F233" s="46"/>
      <c r="G233" s="46"/>
      <c r="I233" s="3"/>
      <c r="N233" s="39"/>
    </row>
    <row r="234" spans="3:14" s="1" customFormat="1" ht="15.75" customHeight="1" x14ac:dyDescent="0.25">
      <c r="C234" s="60" t="s">
        <v>2196</v>
      </c>
      <c r="D234" s="39">
        <v>396</v>
      </c>
      <c r="E234" s="45"/>
      <c r="F234" s="46"/>
      <c r="G234" s="46"/>
      <c r="I234" s="3"/>
      <c r="N234" s="39"/>
    </row>
    <row r="235" spans="3:14" s="1" customFormat="1" ht="15.75" customHeight="1" x14ac:dyDescent="0.25">
      <c r="C235" s="60" t="s">
        <v>109</v>
      </c>
      <c r="D235" s="39">
        <v>241</v>
      </c>
      <c r="E235" s="45"/>
      <c r="F235" s="46"/>
      <c r="G235" s="46"/>
      <c r="I235" s="3"/>
      <c r="N235" s="39"/>
    </row>
    <row r="236" spans="3:14" s="1" customFormat="1" ht="15.75" customHeight="1" x14ac:dyDescent="0.25">
      <c r="C236" s="60" t="s">
        <v>2197</v>
      </c>
      <c r="D236" s="39">
        <v>2068</v>
      </c>
      <c r="E236" s="45"/>
      <c r="F236" s="46"/>
      <c r="G236" s="46"/>
      <c r="I236" s="3"/>
      <c r="N236" s="39"/>
    </row>
    <row r="237" spans="3:14" s="1" customFormat="1" ht="15.75" customHeight="1" x14ac:dyDescent="0.25">
      <c r="C237" s="60" t="s">
        <v>2198</v>
      </c>
      <c r="D237" s="39">
        <v>635</v>
      </c>
      <c r="E237" s="45"/>
      <c r="F237" s="46"/>
      <c r="G237" s="46"/>
      <c r="I237" s="3"/>
      <c r="N237" s="39"/>
    </row>
    <row r="238" spans="3:14" s="1" customFormat="1" ht="15.75" customHeight="1" x14ac:dyDescent="0.25">
      <c r="C238" s="60" t="s">
        <v>2199</v>
      </c>
      <c r="D238" s="39">
        <v>1809</v>
      </c>
      <c r="E238" s="45"/>
      <c r="F238" s="46"/>
      <c r="G238" s="46"/>
      <c r="I238" s="3"/>
      <c r="N238" s="39"/>
    </row>
    <row r="239" spans="3:14" s="1" customFormat="1" ht="15.75" customHeight="1" x14ac:dyDescent="0.25">
      <c r="C239" s="60" t="s">
        <v>2200</v>
      </c>
      <c r="D239" s="39">
        <v>942</v>
      </c>
      <c r="E239" s="45"/>
      <c r="F239" s="46"/>
      <c r="G239" s="46"/>
      <c r="I239" s="3"/>
      <c r="N239" s="39"/>
    </row>
    <row r="240" spans="3:14" s="1" customFormat="1" ht="15.75" customHeight="1" x14ac:dyDescent="0.25">
      <c r="C240" s="60" t="s">
        <v>413</v>
      </c>
      <c r="D240" s="39">
        <v>1978</v>
      </c>
      <c r="E240" s="45"/>
      <c r="F240" s="46"/>
      <c r="G240" s="46"/>
      <c r="I240" s="3"/>
      <c r="N240" s="39"/>
    </row>
    <row r="241" spans="3:14" s="1" customFormat="1" ht="15.75" customHeight="1" x14ac:dyDescent="0.25">
      <c r="C241" s="60" t="s">
        <v>2201</v>
      </c>
      <c r="D241" s="39">
        <v>2564</v>
      </c>
      <c r="E241" s="45"/>
      <c r="F241" s="46"/>
      <c r="G241" s="46"/>
      <c r="I241" s="3"/>
      <c r="N241" s="39"/>
    </row>
    <row r="242" spans="3:14" s="1" customFormat="1" ht="15.75" customHeight="1" x14ac:dyDescent="0.25">
      <c r="C242" s="60"/>
      <c r="D242" s="39"/>
      <c r="E242" s="45"/>
      <c r="F242" s="46"/>
      <c r="G242" s="46"/>
      <c r="I242" s="3"/>
      <c r="N242" s="39"/>
    </row>
    <row r="243" spans="3:14" s="1" customFormat="1" ht="15.75" customHeight="1" x14ac:dyDescent="0.25">
      <c r="C243" s="59" t="s">
        <v>2202</v>
      </c>
      <c r="D243" s="38">
        <f>SUM(D244:D285)</f>
        <v>60294</v>
      </c>
      <c r="E243" s="45"/>
      <c r="F243" s="46"/>
      <c r="G243" s="46"/>
      <c r="I243" s="3"/>
      <c r="N243" s="38"/>
    </row>
    <row r="244" spans="3:14" s="1" customFormat="1" ht="15.75" customHeight="1" x14ac:dyDescent="0.25">
      <c r="C244" s="60" t="s">
        <v>2203</v>
      </c>
      <c r="D244" s="39">
        <v>1760</v>
      </c>
      <c r="E244" s="45"/>
      <c r="F244" s="46"/>
      <c r="G244" s="46"/>
      <c r="I244" s="3"/>
      <c r="N244" s="39"/>
    </row>
    <row r="245" spans="3:14" s="1" customFormat="1" ht="15.75" customHeight="1" x14ac:dyDescent="0.25">
      <c r="C245" s="60" t="s">
        <v>88</v>
      </c>
      <c r="D245" s="39">
        <v>3783</v>
      </c>
      <c r="E245" s="45"/>
      <c r="F245" s="46"/>
      <c r="G245" s="46"/>
      <c r="I245" s="3"/>
      <c r="N245" s="39"/>
    </row>
    <row r="246" spans="3:14" s="1" customFormat="1" ht="15.75" customHeight="1" x14ac:dyDescent="0.25">
      <c r="C246" s="60" t="s">
        <v>2204</v>
      </c>
      <c r="D246" s="39">
        <v>2010</v>
      </c>
      <c r="E246" s="45"/>
      <c r="F246" s="46"/>
      <c r="G246" s="46"/>
      <c r="I246" s="3"/>
      <c r="N246" s="39"/>
    </row>
    <row r="247" spans="3:14" s="1" customFormat="1" ht="15.75" customHeight="1" x14ac:dyDescent="0.25">
      <c r="C247" s="60" t="s">
        <v>2205</v>
      </c>
      <c r="D247" s="39">
        <v>1293</v>
      </c>
      <c r="E247" s="45"/>
      <c r="F247" s="46"/>
      <c r="G247" s="46"/>
      <c r="I247" s="3"/>
      <c r="N247" s="39"/>
    </row>
    <row r="248" spans="3:14" s="1" customFormat="1" ht="15.75" customHeight="1" x14ac:dyDescent="0.25">
      <c r="C248" s="60" t="s">
        <v>2206</v>
      </c>
      <c r="D248" s="39">
        <v>579</v>
      </c>
      <c r="E248" s="45"/>
      <c r="F248" s="46"/>
      <c r="G248" s="46"/>
      <c r="I248" s="3"/>
      <c r="N248" s="39"/>
    </row>
    <row r="249" spans="3:14" s="1" customFormat="1" ht="15.75" customHeight="1" x14ac:dyDescent="0.25">
      <c r="C249" s="60" t="s">
        <v>2207</v>
      </c>
      <c r="D249" s="39">
        <v>1696</v>
      </c>
      <c r="E249" s="45"/>
      <c r="F249" s="46"/>
      <c r="G249" s="46"/>
      <c r="I249" s="3"/>
      <c r="N249" s="39"/>
    </row>
    <row r="250" spans="3:14" s="1" customFormat="1" ht="15.75" customHeight="1" x14ac:dyDescent="0.25">
      <c r="C250" s="60" t="s">
        <v>2208</v>
      </c>
      <c r="D250" s="39">
        <v>947</v>
      </c>
      <c r="E250" s="45"/>
      <c r="F250" s="46"/>
      <c r="G250" s="46"/>
      <c r="I250" s="3"/>
      <c r="N250" s="39"/>
    </row>
    <row r="251" spans="3:14" s="1" customFormat="1" ht="15.75" customHeight="1" x14ac:dyDescent="0.25">
      <c r="C251" s="60" t="s">
        <v>32</v>
      </c>
      <c r="D251" s="39">
        <v>1019</v>
      </c>
      <c r="E251" s="45"/>
      <c r="F251" s="46"/>
      <c r="G251" s="46"/>
      <c r="I251" s="3"/>
      <c r="N251" s="39"/>
    </row>
    <row r="252" spans="3:14" s="1" customFormat="1" ht="15.75" customHeight="1" x14ac:dyDescent="0.25">
      <c r="C252" s="60" t="s">
        <v>2209</v>
      </c>
      <c r="D252" s="39">
        <v>1950</v>
      </c>
      <c r="E252" s="45"/>
      <c r="F252" s="46"/>
      <c r="G252" s="46"/>
      <c r="I252" s="3"/>
      <c r="N252" s="39"/>
    </row>
    <row r="253" spans="3:14" s="1" customFormat="1" ht="15.75" customHeight="1" x14ac:dyDescent="0.25">
      <c r="C253" s="60" t="s">
        <v>132</v>
      </c>
      <c r="D253" s="39">
        <v>1069</v>
      </c>
      <c r="E253" s="45"/>
      <c r="F253" s="46"/>
      <c r="G253" s="46"/>
      <c r="I253" s="3"/>
      <c r="N253" s="39"/>
    </row>
    <row r="254" spans="3:14" s="1" customFormat="1" ht="15.75" customHeight="1" x14ac:dyDescent="0.25">
      <c r="C254" s="60" t="s">
        <v>2210</v>
      </c>
      <c r="D254" s="39">
        <v>750</v>
      </c>
      <c r="E254" s="45"/>
      <c r="F254" s="46"/>
      <c r="G254" s="46"/>
      <c r="I254" s="3"/>
      <c r="N254" s="39"/>
    </row>
    <row r="255" spans="3:14" s="1" customFormat="1" ht="15.75" customHeight="1" x14ac:dyDescent="0.25">
      <c r="C255" s="60" t="s">
        <v>2211</v>
      </c>
      <c r="D255" s="39">
        <v>2282</v>
      </c>
      <c r="E255" s="45"/>
      <c r="F255" s="46"/>
      <c r="G255" s="46"/>
      <c r="I255" s="3"/>
      <c r="N255" s="39"/>
    </row>
    <row r="256" spans="3:14" s="1" customFormat="1" ht="15.75" customHeight="1" x14ac:dyDescent="0.25">
      <c r="C256" s="60" t="s">
        <v>2212</v>
      </c>
      <c r="D256" s="39">
        <v>1134</v>
      </c>
      <c r="E256" s="45"/>
      <c r="F256" s="46"/>
      <c r="G256" s="46"/>
      <c r="I256" s="3"/>
      <c r="N256" s="39"/>
    </row>
    <row r="257" spans="3:14" s="1" customFormat="1" ht="15.75" customHeight="1" x14ac:dyDescent="0.25">
      <c r="C257" s="60" t="s">
        <v>2134</v>
      </c>
      <c r="D257" s="39">
        <v>2689</v>
      </c>
      <c r="E257" s="45"/>
      <c r="F257" s="46"/>
      <c r="G257" s="46"/>
      <c r="I257" s="3"/>
      <c r="N257" s="39"/>
    </row>
    <row r="258" spans="3:14" s="1" customFormat="1" ht="15.75" customHeight="1" x14ac:dyDescent="0.25">
      <c r="C258" s="60" t="s">
        <v>2213</v>
      </c>
      <c r="D258" s="39">
        <v>1737</v>
      </c>
      <c r="E258" s="45"/>
      <c r="F258" s="46"/>
      <c r="G258" s="46"/>
      <c r="I258" s="3"/>
      <c r="N258" s="39"/>
    </row>
    <row r="259" spans="3:14" s="1" customFormat="1" ht="15.75" customHeight="1" x14ac:dyDescent="0.25">
      <c r="C259" s="60" t="s">
        <v>2214</v>
      </c>
      <c r="D259" s="39">
        <v>625</v>
      </c>
      <c r="E259" s="45"/>
      <c r="F259" s="46"/>
      <c r="G259" s="46"/>
      <c r="I259" s="3"/>
      <c r="N259" s="39"/>
    </row>
    <row r="260" spans="3:14" s="1" customFormat="1" ht="15.75" customHeight="1" x14ac:dyDescent="0.25">
      <c r="C260" s="60" t="s">
        <v>2215</v>
      </c>
      <c r="D260" s="39">
        <v>1066</v>
      </c>
      <c r="E260" s="45"/>
      <c r="F260" s="46"/>
      <c r="G260" s="46"/>
      <c r="I260" s="3"/>
      <c r="N260" s="39"/>
    </row>
    <row r="261" spans="3:14" s="1" customFormat="1" ht="15.75" customHeight="1" x14ac:dyDescent="0.25">
      <c r="C261" s="60" t="s">
        <v>2216</v>
      </c>
      <c r="D261" s="39">
        <v>502</v>
      </c>
      <c r="E261" s="45"/>
      <c r="F261" s="46"/>
      <c r="G261" s="46"/>
      <c r="I261" s="3"/>
      <c r="N261" s="39"/>
    </row>
    <row r="262" spans="3:14" s="1" customFormat="1" ht="15.75" customHeight="1" x14ac:dyDescent="0.25">
      <c r="C262" s="60" t="s">
        <v>2217</v>
      </c>
      <c r="D262" s="39">
        <v>1798</v>
      </c>
      <c r="E262" s="45"/>
      <c r="F262" s="46"/>
      <c r="G262" s="46"/>
      <c r="I262" s="3"/>
      <c r="N262" s="39"/>
    </row>
    <row r="263" spans="3:14" s="1" customFormat="1" ht="15.75" customHeight="1" x14ac:dyDescent="0.25">
      <c r="C263" s="60" t="s">
        <v>1236</v>
      </c>
      <c r="D263" s="39">
        <v>849</v>
      </c>
      <c r="E263" s="45"/>
      <c r="F263" s="46"/>
      <c r="G263" s="46"/>
      <c r="I263" s="3"/>
      <c r="N263" s="39"/>
    </row>
    <row r="264" spans="3:14" s="1" customFormat="1" ht="15.75" customHeight="1" x14ac:dyDescent="0.25">
      <c r="C264" s="60" t="s">
        <v>2218</v>
      </c>
      <c r="D264" s="39">
        <v>1448</v>
      </c>
      <c r="E264" s="45"/>
      <c r="F264" s="46"/>
      <c r="G264" s="46"/>
      <c r="I264" s="3"/>
      <c r="N264" s="39"/>
    </row>
    <row r="265" spans="3:14" s="1" customFormat="1" ht="15.75" customHeight="1" x14ac:dyDescent="0.25">
      <c r="C265" s="60" t="s">
        <v>2219</v>
      </c>
      <c r="D265" s="39">
        <v>956</v>
      </c>
      <c r="E265" s="45"/>
      <c r="F265" s="46"/>
      <c r="G265" s="46"/>
      <c r="I265" s="3"/>
      <c r="N265" s="39"/>
    </row>
    <row r="266" spans="3:14" s="1" customFormat="1" ht="15.75" customHeight="1" x14ac:dyDescent="0.25">
      <c r="C266" s="60" t="s">
        <v>1389</v>
      </c>
      <c r="D266" s="39">
        <v>1079</v>
      </c>
      <c r="E266" s="45"/>
      <c r="F266" s="46"/>
      <c r="G266" s="46"/>
      <c r="I266" s="3"/>
      <c r="N266" s="39"/>
    </row>
    <row r="267" spans="3:14" s="1" customFormat="1" ht="15.75" customHeight="1" x14ac:dyDescent="0.25">
      <c r="C267" s="60" t="s">
        <v>2061</v>
      </c>
      <c r="D267" s="39">
        <v>502</v>
      </c>
      <c r="E267" s="45"/>
      <c r="F267" s="46"/>
      <c r="G267" s="46"/>
      <c r="I267" s="3"/>
      <c r="N267" s="39"/>
    </row>
    <row r="268" spans="3:14" s="1" customFormat="1" ht="15.75" customHeight="1" x14ac:dyDescent="0.25">
      <c r="C268" s="60" t="s">
        <v>2220</v>
      </c>
      <c r="D268" s="39">
        <v>1391</v>
      </c>
      <c r="E268" s="45"/>
      <c r="F268" s="46"/>
      <c r="G268" s="46"/>
      <c r="I268" s="3"/>
      <c r="N268" s="39"/>
    </row>
    <row r="269" spans="3:14" s="1" customFormat="1" ht="15.75" customHeight="1" x14ac:dyDescent="0.25">
      <c r="C269" s="60" t="s">
        <v>2221</v>
      </c>
      <c r="D269" s="39">
        <v>1513</v>
      </c>
      <c r="E269" s="45"/>
      <c r="F269" s="46"/>
      <c r="G269" s="46"/>
      <c r="I269" s="3"/>
      <c r="N269" s="39"/>
    </row>
    <row r="270" spans="3:14" s="1" customFormat="1" ht="15.75" customHeight="1" x14ac:dyDescent="0.25">
      <c r="C270" s="60" t="s">
        <v>2222</v>
      </c>
      <c r="D270" s="39">
        <v>2125</v>
      </c>
      <c r="E270" s="45"/>
      <c r="F270" s="46"/>
      <c r="G270" s="46"/>
      <c r="I270" s="3"/>
      <c r="N270" s="39"/>
    </row>
    <row r="271" spans="3:14" s="1" customFormat="1" ht="15.75" customHeight="1" x14ac:dyDescent="0.25">
      <c r="C271" s="60" t="s">
        <v>2223</v>
      </c>
      <c r="D271" s="39">
        <v>1354</v>
      </c>
      <c r="E271" s="45"/>
      <c r="F271" s="46"/>
      <c r="G271" s="46"/>
      <c r="I271" s="3"/>
      <c r="N271" s="39"/>
    </row>
    <row r="272" spans="3:14" s="1" customFormat="1" ht="15.75" customHeight="1" x14ac:dyDescent="0.25">
      <c r="C272" s="60" t="s">
        <v>1167</v>
      </c>
      <c r="D272" s="39">
        <v>554</v>
      </c>
      <c r="E272" s="45"/>
      <c r="F272" s="46"/>
      <c r="G272" s="46"/>
      <c r="I272" s="3"/>
      <c r="N272" s="39"/>
    </row>
    <row r="273" spans="1:14" s="1" customFormat="1" ht="15.75" customHeight="1" x14ac:dyDescent="0.25">
      <c r="C273" s="60" t="s">
        <v>2224</v>
      </c>
      <c r="D273" s="39">
        <v>1537</v>
      </c>
      <c r="E273" s="45"/>
      <c r="F273" s="46"/>
      <c r="G273" s="46"/>
      <c r="I273" s="3"/>
      <c r="N273" s="39"/>
    </row>
    <row r="274" spans="1:14" s="3" customFormat="1" ht="15.75" customHeight="1" x14ac:dyDescent="0.25">
      <c r="A274" s="1"/>
      <c r="B274" s="1"/>
      <c r="C274" s="60" t="s">
        <v>2225</v>
      </c>
      <c r="D274" s="39">
        <v>1452</v>
      </c>
      <c r="E274" s="45"/>
      <c r="F274" s="46"/>
      <c r="G274" s="46"/>
      <c r="J274" s="1"/>
      <c r="K274" s="1"/>
      <c r="L274" s="1"/>
      <c r="M274" s="1"/>
      <c r="N274" s="39"/>
    </row>
    <row r="275" spans="1:14" s="1" customFormat="1" ht="15.75" customHeight="1" x14ac:dyDescent="0.25">
      <c r="C275" s="60" t="s">
        <v>22</v>
      </c>
      <c r="D275" s="39">
        <v>2664</v>
      </c>
      <c r="E275" s="45"/>
      <c r="F275" s="46"/>
      <c r="G275" s="46"/>
      <c r="I275" s="3"/>
      <c r="N275" s="39"/>
    </row>
    <row r="276" spans="1:14" s="1" customFormat="1" ht="15.75" customHeight="1" x14ac:dyDescent="0.25">
      <c r="C276" s="60" t="s">
        <v>2226</v>
      </c>
      <c r="D276" s="39">
        <v>2181</v>
      </c>
      <c r="E276" s="45"/>
      <c r="F276" s="46"/>
      <c r="G276" s="46"/>
      <c r="I276" s="3"/>
      <c r="N276" s="39"/>
    </row>
    <row r="277" spans="1:14" s="1" customFormat="1" ht="15.75" customHeight="1" x14ac:dyDescent="0.25">
      <c r="C277" s="60" t="s">
        <v>2227</v>
      </c>
      <c r="D277" s="39">
        <v>710</v>
      </c>
      <c r="E277" s="45"/>
      <c r="F277" s="46"/>
      <c r="G277" s="46"/>
      <c r="I277" s="3"/>
      <c r="N277" s="39"/>
    </row>
    <row r="278" spans="1:14" s="1" customFormat="1" ht="15.75" customHeight="1" x14ac:dyDescent="0.25">
      <c r="C278" s="60" t="s">
        <v>2228</v>
      </c>
      <c r="D278" s="39">
        <v>1955</v>
      </c>
      <c r="E278" s="45"/>
      <c r="F278" s="46"/>
      <c r="G278" s="46"/>
      <c r="I278" s="3"/>
      <c r="N278" s="39"/>
    </row>
    <row r="279" spans="1:14" s="1" customFormat="1" ht="15.75" customHeight="1" x14ac:dyDescent="0.25">
      <c r="C279" s="60" t="s">
        <v>96</v>
      </c>
      <c r="D279" s="39">
        <v>1846</v>
      </c>
      <c r="E279" s="45"/>
      <c r="F279" s="46"/>
      <c r="G279" s="46"/>
      <c r="I279" s="3"/>
      <c r="N279" s="39"/>
    </row>
    <row r="280" spans="1:14" s="1" customFormat="1" ht="15.75" customHeight="1" x14ac:dyDescent="0.25">
      <c r="C280" s="60" t="s">
        <v>2229</v>
      </c>
      <c r="D280" s="39">
        <v>1144</v>
      </c>
      <c r="E280" s="45"/>
      <c r="F280" s="46"/>
      <c r="G280" s="46"/>
      <c r="I280" s="3"/>
      <c r="N280" s="39"/>
    </row>
    <row r="281" spans="1:14" s="1" customFormat="1" ht="15.75" customHeight="1" x14ac:dyDescent="0.25">
      <c r="C281" s="60" t="s">
        <v>2230</v>
      </c>
      <c r="D281" s="39">
        <v>1042</v>
      </c>
      <c r="E281" s="45"/>
      <c r="F281" s="46"/>
      <c r="G281" s="46"/>
      <c r="I281" s="3"/>
      <c r="J281" s="3"/>
      <c r="K281" s="3"/>
      <c r="L281" s="3"/>
      <c r="M281" s="3"/>
      <c r="N281" s="39"/>
    </row>
    <row r="282" spans="1:14" s="1" customFormat="1" ht="15.75" customHeight="1" x14ac:dyDescent="0.25">
      <c r="C282" s="60" t="s">
        <v>2152</v>
      </c>
      <c r="D282" s="39">
        <v>2218</v>
      </c>
      <c r="E282" s="45"/>
      <c r="F282" s="46"/>
      <c r="G282" s="46"/>
      <c r="I282" s="3"/>
      <c r="N282" s="39"/>
    </row>
    <row r="283" spans="1:14" s="1" customFormat="1" ht="15.75" customHeight="1" x14ac:dyDescent="0.25">
      <c r="C283" s="60" t="s">
        <v>2231</v>
      </c>
      <c r="D283" s="39">
        <v>1130</v>
      </c>
      <c r="E283" s="45"/>
      <c r="F283" s="46"/>
      <c r="G283" s="46"/>
      <c r="I283" s="3"/>
      <c r="N283" s="39"/>
    </row>
    <row r="284" spans="1:14" s="1" customFormat="1" ht="15.75" customHeight="1" x14ac:dyDescent="0.25">
      <c r="C284" s="60" t="s">
        <v>1516</v>
      </c>
      <c r="D284" s="39">
        <v>1238</v>
      </c>
      <c r="E284" s="45"/>
      <c r="F284" s="46"/>
      <c r="G284" s="46"/>
      <c r="I284" s="3"/>
      <c r="N284" s="39"/>
    </row>
    <row r="285" spans="1:14" s="1" customFormat="1" ht="15.75" customHeight="1" x14ac:dyDescent="0.25">
      <c r="C285" s="60" t="s">
        <v>2232</v>
      </c>
      <c r="D285" s="39">
        <v>717</v>
      </c>
      <c r="E285" s="45"/>
      <c r="F285" s="46"/>
      <c r="G285" s="46"/>
      <c r="I285" s="3"/>
      <c r="N285" s="39"/>
    </row>
    <row r="286" spans="1:14" s="1" customFormat="1" ht="15.75" customHeight="1" x14ac:dyDescent="0.25">
      <c r="C286" s="60"/>
      <c r="D286" s="39"/>
      <c r="E286" s="45"/>
      <c r="F286" s="46"/>
      <c r="G286" s="46"/>
      <c r="I286" s="3"/>
      <c r="N286" s="39"/>
    </row>
    <row r="287" spans="1:14" s="1" customFormat="1" ht="15.75" customHeight="1" x14ac:dyDescent="0.25">
      <c r="C287" s="59" t="s">
        <v>2233</v>
      </c>
      <c r="D287" s="38">
        <f>SUM(D288:D315)</f>
        <v>59267</v>
      </c>
      <c r="E287" s="45"/>
      <c r="F287" s="46"/>
      <c r="G287" s="46"/>
      <c r="I287" s="3"/>
      <c r="N287" s="38"/>
    </row>
    <row r="288" spans="1:14" s="1" customFormat="1" ht="15.75" customHeight="1" x14ac:dyDescent="0.25">
      <c r="C288" s="60" t="s">
        <v>2234</v>
      </c>
      <c r="D288" s="39">
        <v>3054</v>
      </c>
      <c r="E288" s="45"/>
      <c r="F288" s="46"/>
      <c r="G288" s="46"/>
      <c r="I288" s="3"/>
      <c r="N288" s="39"/>
    </row>
    <row r="289" spans="3:14" s="1" customFormat="1" ht="15.75" customHeight="1" x14ac:dyDescent="0.25">
      <c r="C289" s="60" t="s">
        <v>2235</v>
      </c>
      <c r="D289" s="39">
        <v>4645</v>
      </c>
      <c r="E289" s="45"/>
      <c r="F289" s="46"/>
      <c r="G289" s="46"/>
      <c r="I289" s="3"/>
      <c r="N289" s="39"/>
    </row>
    <row r="290" spans="3:14" s="1" customFormat="1" ht="15.75" customHeight="1" x14ac:dyDescent="0.25">
      <c r="C290" s="60" t="s">
        <v>377</v>
      </c>
      <c r="D290" s="39">
        <v>2281</v>
      </c>
      <c r="E290" s="45"/>
      <c r="F290" s="46"/>
      <c r="G290" s="46"/>
      <c r="I290" s="3"/>
      <c r="N290" s="39"/>
    </row>
    <row r="291" spans="3:14" s="1" customFormat="1" ht="15.75" customHeight="1" x14ac:dyDescent="0.25">
      <c r="C291" s="60" t="s">
        <v>2236</v>
      </c>
      <c r="D291" s="39">
        <v>1053</v>
      </c>
      <c r="E291" s="45"/>
      <c r="F291" s="46"/>
      <c r="G291" s="46"/>
      <c r="I291" s="3"/>
      <c r="N291" s="39"/>
    </row>
    <row r="292" spans="3:14" s="1" customFormat="1" ht="15.75" customHeight="1" x14ac:dyDescent="0.25">
      <c r="C292" s="60" t="s">
        <v>32</v>
      </c>
      <c r="D292" s="39">
        <v>1461</v>
      </c>
      <c r="E292" s="45"/>
      <c r="F292" s="46"/>
      <c r="G292" s="46"/>
      <c r="I292" s="3"/>
      <c r="N292" s="39"/>
    </row>
    <row r="293" spans="3:14" s="1" customFormat="1" ht="15.75" customHeight="1" x14ac:dyDescent="0.25">
      <c r="C293" s="60" t="s">
        <v>1437</v>
      </c>
      <c r="D293" s="39">
        <v>1203</v>
      </c>
      <c r="E293" s="45"/>
      <c r="F293" s="46"/>
      <c r="G293" s="46"/>
      <c r="I293" s="3"/>
      <c r="N293" s="39"/>
    </row>
    <row r="294" spans="3:14" s="1" customFormat="1" ht="15.75" customHeight="1" x14ac:dyDescent="0.25">
      <c r="C294" s="60" t="s">
        <v>2211</v>
      </c>
      <c r="D294" s="39">
        <v>3675</v>
      </c>
      <c r="E294" s="45"/>
      <c r="F294" s="46"/>
      <c r="G294" s="46"/>
      <c r="I294" s="3"/>
      <c r="N294" s="39"/>
    </row>
    <row r="295" spans="3:14" s="1" customFormat="1" ht="15.75" customHeight="1" x14ac:dyDescent="0.25">
      <c r="C295" s="60" t="s">
        <v>2237</v>
      </c>
      <c r="D295" s="39">
        <v>1106</v>
      </c>
      <c r="E295" s="45"/>
      <c r="F295" s="46"/>
      <c r="G295" s="46"/>
      <c r="I295" s="3"/>
      <c r="N295" s="39"/>
    </row>
    <row r="296" spans="3:14" s="1" customFormat="1" ht="15.75" customHeight="1" x14ac:dyDescent="0.25">
      <c r="C296" s="60" t="s">
        <v>66</v>
      </c>
      <c r="D296" s="39">
        <v>465</v>
      </c>
      <c r="E296" s="45"/>
      <c r="F296" s="46"/>
      <c r="G296" s="46"/>
      <c r="I296" s="3"/>
      <c r="N296" s="39"/>
    </row>
    <row r="297" spans="3:14" s="1" customFormat="1" ht="15.75" customHeight="1" x14ac:dyDescent="0.25">
      <c r="C297" s="60" t="s">
        <v>2134</v>
      </c>
      <c r="D297" s="39">
        <v>1117</v>
      </c>
      <c r="E297" s="45"/>
      <c r="F297" s="46"/>
      <c r="G297" s="46"/>
      <c r="I297" s="3"/>
      <c r="N297" s="39"/>
    </row>
    <row r="298" spans="3:14" s="1" customFormat="1" ht="15.75" customHeight="1" x14ac:dyDescent="0.25">
      <c r="C298" s="60" t="s">
        <v>2238</v>
      </c>
      <c r="D298" s="39">
        <v>4499</v>
      </c>
      <c r="E298" s="45"/>
      <c r="F298" s="46"/>
      <c r="G298" s="46"/>
      <c r="I298" s="3"/>
      <c r="N298" s="39"/>
    </row>
    <row r="299" spans="3:14" s="1" customFormat="1" ht="15.75" customHeight="1" x14ac:dyDescent="0.25">
      <c r="C299" s="60" t="s">
        <v>2239</v>
      </c>
      <c r="D299" s="39">
        <v>3468</v>
      </c>
      <c r="E299" s="45"/>
      <c r="F299" s="46"/>
      <c r="G299" s="46"/>
      <c r="I299" s="3"/>
      <c r="N299" s="39"/>
    </row>
    <row r="300" spans="3:14" s="1" customFormat="1" ht="15.75" customHeight="1" x14ac:dyDescent="0.25">
      <c r="C300" s="60" t="s">
        <v>2240</v>
      </c>
      <c r="D300" s="39">
        <v>673</v>
      </c>
      <c r="E300" s="45"/>
      <c r="F300" s="46"/>
      <c r="G300" s="46"/>
      <c r="I300" s="3"/>
      <c r="N300" s="39"/>
    </row>
    <row r="301" spans="3:14" s="1" customFormat="1" ht="15.75" customHeight="1" x14ac:dyDescent="0.25">
      <c r="C301" s="60" t="s">
        <v>2241</v>
      </c>
      <c r="D301" s="39">
        <v>1124</v>
      </c>
      <c r="E301" s="45"/>
      <c r="F301" s="46"/>
      <c r="G301" s="46"/>
      <c r="I301" s="3"/>
      <c r="N301" s="39"/>
    </row>
    <row r="302" spans="3:14" s="1" customFormat="1" ht="15.75" customHeight="1" x14ac:dyDescent="0.25">
      <c r="C302" s="60" t="s">
        <v>2242</v>
      </c>
      <c r="D302" s="39">
        <v>924</v>
      </c>
      <c r="E302" s="45"/>
      <c r="F302" s="46"/>
      <c r="G302" s="46"/>
      <c r="I302" s="3"/>
      <c r="N302" s="39"/>
    </row>
    <row r="303" spans="3:14" s="1" customFormat="1" ht="15.75" customHeight="1" x14ac:dyDescent="0.25">
      <c r="C303" s="60" t="s">
        <v>2243</v>
      </c>
      <c r="D303" s="39">
        <v>3187</v>
      </c>
      <c r="E303" s="45"/>
      <c r="F303" s="46"/>
      <c r="G303" s="46"/>
      <c r="I303" s="3"/>
      <c r="N303" s="39"/>
    </row>
    <row r="304" spans="3:14" s="1" customFormat="1" ht="15.75" customHeight="1" x14ac:dyDescent="0.25">
      <c r="C304" s="60" t="s">
        <v>2244</v>
      </c>
      <c r="D304" s="39">
        <v>759</v>
      </c>
      <c r="E304" s="45"/>
      <c r="F304" s="46"/>
      <c r="G304" s="46"/>
      <c r="I304" s="3"/>
      <c r="N304" s="39"/>
    </row>
    <row r="305" spans="1:14" s="1" customFormat="1" ht="15.75" customHeight="1" x14ac:dyDescent="0.25">
      <c r="C305" s="60" t="s">
        <v>2245</v>
      </c>
      <c r="D305" s="39">
        <v>4293</v>
      </c>
      <c r="E305" s="45"/>
      <c r="F305" s="46"/>
      <c r="G305" s="46"/>
      <c r="I305" s="3"/>
      <c r="N305" s="39"/>
    </row>
    <row r="306" spans="1:14" s="1" customFormat="1" ht="15.75" customHeight="1" x14ac:dyDescent="0.25">
      <c r="C306" s="60" t="s">
        <v>1167</v>
      </c>
      <c r="D306" s="39">
        <v>3392</v>
      </c>
      <c r="E306" s="45"/>
      <c r="F306" s="46"/>
      <c r="G306" s="46"/>
      <c r="I306" s="3"/>
      <c r="N306" s="39"/>
    </row>
    <row r="307" spans="1:14" s="1" customFormat="1" ht="15.75" customHeight="1" x14ac:dyDescent="0.25">
      <c r="C307" s="60" t="s">
        <v>83</v>
      </c>
      <c r="D307" s="39">
        <v>1611</v>
      </c>
      <c r="E307" s="45"/>
      <c r="F307" s="46"/>
      <c r="G307" s="46"/>
      <c r="I307" s="3"/>
      <c r="N307" s="39"/>
    </row>
    <row r="308" spans="1:14" s="1" customFormat="1" ht="15.75" customHeight="1" x14ac:dyDescent="0.25">
      <c r="C308" s="60" t="s">
        <v>2246</v>
      </c>
      <c r="D308" s="39">
        <v>2334</v>
      </c>
      <c r="E308" s="45"/>
      <c r="F308" s="46"/>
      <c r="G308" s="46"/>
      <c r="I308" s="3"/>
      <c r="N308" s="39"/>
    </row>
    <row r="309" spans="1:14" s="1" customFormat="1" ht="15.75" customHeight="1" x14ac:dyDescent="0.25">
      <c r="C309" s="60" t="s">
        <v>5</v>
      </c>
      <c r="D309" s="39">
        <v>770</v>
      </c>
      <c r="E309" s="45"/>
      <c r="F309" s="46"/>
      <c r="G309" s="46"/>
      <c r="I309" s="3"/>
      <c r="N309" s="39"/>
    </row>
    <row r="310" spans="1:14" s="1" customFormat="1" ht="15.75" customHeight="1" x14ac:dyDescent="0.25">
      <c r="C310" s="60" t="s">
        <v>605</v>
      </c>
      <c r="D310" s="39">
        <v>2101</v>
      </c>
      <c r="E310" s="45"/>
      <c r="F310" s="46"/>
      <c r="G310" s="46"/>
      <c r="I310" s="3"/>
      <c r="N310" s="39"/>
    </row>
    <row r="311" spans="1:14" s="1" customFormat="1" ht="15.75" customHeight="1" x14ac:dyDescent="0.25">
      <c r="C311" s="60" t="s">
        <v>2247</v>
      </c>
      <c r="D311" s="39">
        <v>2273</v>
      </c>
      <c r="E311" s="45"/>
      <c r="F311" s="46"/>
      <c r="G311" s="46"/>
      <c r="I311" s="3"/>
      <c r="N311" s="39"/>
    </row>
    <row r="312" spans="1:14" s="1" customFormat="1" ht="15.75" customHeight="1" x14ac:dyDescent="0.25">
      <c r="C312" s="60" t="s">
        <v>12</v>
      </c>
      <c r="D312" s="39">
        <v>3267</v>
      </c>
      <c r="E312" s="45"/>
      <c r="F312" s="46"/>
      <c r="G312" s="46"/>
      <c r="I312" s="3"/>
      <c r="N312" s="39"/>
    </row>
    <row r="313" spans="1:14" s="1" customFormat="1" ht="15.75" customHeight="1" x14ac:dyDescent="0.25">
      <c r="C313" s="60" t="s">
        <v>2248</v>
      </c>
      <c r="D313" s="39">
        <v>1623</v>
      </c>
      <c r="E313" s="45"/>
      <c r="F313" s="46"/>
      <c r="G313" s="46"/>
      <c r="I313" s="3"/>
      <c r="N313" s="39"/>
    </row>
    <row r="314" spans="1:14" s="1" customFormat="1" ht="15.75" customHeight="1" x14ac:dyDescent="0.25">
      <c r="C314" s="60" t="s">
        <v>408</v>
      </c>
      <c r="D314" s="39">
        <v>1555</v>
      </c>
      <c r="E314" s="45"/>
      <c r="F314" s="46"/>
      <c r="G314" s="46"/>
      <c r="I314" s="3"/>
      <c r="N314" s="39"/>
    </row>
    <row r="315" spans="1:14" s="1" customFormat="1" ht="15.75" customHeight="1" x14ac:dyDescent="0.25">
      <c r="C315" s="60" t="s">
        <v>2198</v>
      </c>
      <c r="D315" s="39">
        <v>1354</v>
      </c>
      <c r="E315" s="45"/>
      <c r="F315" s="46"/>
      <c r="G315" s="46"/>
      <c r="I315" s="3"/>
      <c r="N315" s="39"/>
    </row>
    <row r="316" spans="1:14" s="1" customFormat="1" ht="15.75" customHeight="1" x14ac:dyDescent="0.25">
      <c r="C316" s="60"/>
      <c r="D316" s="39"/>
      <c r="E316" s="45"/>
      <c r="F316" s="46"/>
      <c r="G316" s="46"/>
      <c r="I316" s="3"/>
      <c r="N316" s="39"/>
    </row>
    <row r="317" spans="1:14" s="1" customFormat="1" ht="15.75" customHeight="1" x14ac:dyDescent="0.25">
      <c r="C317" s="59" t="s">
        <v>2249</v>
      </c>
      <c r="D317" s="38">
        <f>SUM(D318:D342)</f>
        <v>35297</v>
      </c>
      <c r="E317" s="45"/>
      <c r="F317" s="46"/>
      <c r="G317" s="46"/>
      <c r="I317" s="3"/>
      <c r="N317" s="38"/>
    </row>
    <row r="318" spans="1:14" s="3" customFormat="1" ht="15.75" customHeight="1" x14ac:dyDescent="0.25">
      <c r="A318" s="1"/>
      <c r="B318" s="1"/>
      <c r="C318" s="60" t="s">
        <v>2250</v>
      </c>
      <c r="D318" s="39">
        <v>680</v>
      </c>
      <c r="E318" s="45"/>
      <c r="F318" s="46"/>
      <c r="G318" s="46"/>
      <c r="J318" s="1"/>
      <c r="K318" s="1"/>
      <c r="L318" s="1"/>
      <c r="M318" s="1"/>
      <c r="N318" s="39"/>
    </row>
    <row r="319" spans="1:14" s="1" customFormat="1" ht="15.75" customHeight="1" x14ac:dyDescent="0.25">
      <c r="C319" s="60" t="s">
        <v>2251</v>
      </c>
      <c r="D319" s="39">
        <v>1398</v>
      </c>
      <c r="E319" s="45"/>
      <c r="F319" s="46"/>
      <c r="G319" s="46"/>
      <c r="I319" s="3"/>
      <c r="N319" s="39"/>
    </row>
    <row r="320" spans="1:14" s="1" customFormat="1" ht="15.75" customHeight="1" x14ac:dyDescent="0.25">
      <c r="C320" s="60" t="s">
        <v>342</v>
      </c>
      <c r="D320" s="39">
        <v>1713</v>
      </c>
      <c r="E320" s="45"/>
      <c r="F320" s="46"/>
      <c r="G320" s="46"/>
      <c r="I320" s="3"/>
      <c r="N320" s="39"/>
    </row>
    <row r="321" spans="3:14" s="1" customFormat="1" ht="15.75" customHeight="1" x14ac:dyDescent="0.25">
      <c r="C321" s="60" t="s">
        <v>1107</v>
      </c>
      <c r="D321" s="39">
        <v>1433</v>
      </c>
      <c r="E321" s="45"/>
      <c r="F321" s="46"/>
      <c r="G321" s="46"/>
      <c r="I321" s="3"/>
      <c r="N321" s="39"/>
    </row>
    <row r="322" spans="3:14" s="1" customFormat="1" ht="15.75" customHeight="1" x14ac:dyDescent="0.25">
      <c r="C322" s="60" t="s">
        <v>2252</v>
      </c>
      <c r="D322" s="39">
        <v>2257</v>
      </c>
      <c r="E322" s="45"/>
      <c r="F322" s="46"/>
      <c r="G322" s="46"/>
      <c r="I322" s="3"/>
      <c r="N322" s="39"/>
    </row>
    <row r="323" spans="3:14" s="1" customFormat="1" ht="15.75" customHeight="1" x14ac:dyDescent="0.25">
      <c r="C323" s="60" t="s">
        <v>2253</v>
      </c>
      <c r="D323" s="39">
        <v>2219</v>
      </c>
      <c r="E323" s="45"/>
      <c r="F323" s="46"/>
      <c r="G323" s="46"/>
      <c r="I323" s="3"/>
      <c r="N323" s="39"/>
    </row>
    <row r="324" spans="3:14" s="1" customFormat="1" ht="15.75" customHeight="1" x14ac:dyDescent="0.25">
      <c r="C324" s="60" t="s">
        <v>2254</v>
      </c>
      <c r="D324" s="39">
        <v>756</v>
      </c>
      <c r="E324" s="45"/>
      <c r="F324" s="46"/>
      <c r="G324" s="46"/>
      <c r="I324" s="3"/>
      <c r="N324" s="39"/>
    </row>
    <row r="325" spans="3:14" s="1" customFormat="1" ht="15.75" customHeight="1" x14ac:dyDescent="0.25">
      <c r="C325" s="60" t="s">
        <v>2255</v>
      </c>
      <c r="D325" s="39">
        <v>584</v>
      </c>
      <c r="E325" s="45"/>
      <c r="F325" s="46"/>
      <c r="G325" s="46"/>
      <c r="I325" s="3"/>
      <c r="N325" s="39"/>
    </row>
    <row r="326" spans="3:14" s="1" customFormat="1" ht="15.75" customHeight="1" x14ac:dyDescent="0.25">
      <c r="C326" s="60" t="s">
        <v>2256</v>
      </c>
      <c r="D326" s="39">
        <v>743</v>
      </c>
      <c r="E326" s="45"/>
      <c r="F326" s="46"/>
      <c r="G326" s="46"/>
      <c r="I326" s="3"/>
      <c r="N326" s="39"/>
    </row>
    <row r="327" spans="3:14" s="1" customFormat="1" ht="15.75" customHeight="1" x14ac:dyDescent="0.25">
      <c r="C327" s="60" t="s">
        <v>2257</v>
      </c>
      <c r="D327" s="39">
        <v>1576</v>
      </c>
      <c r="E327" s="45"/>
      <c r="F327" s="46"/>
      <c r="G327" s="46"/>
      <c r="I327" s="3"/>
      <c r="J327" s="3"/>
      <c r="K327" s="3"/>
      <c r="L327" s="3"/>
      <c r="M327" s="3"/>
      <c r="N327" s="39"/>
    </row>
    <row r="328" spans="3:14" s="1" customFormat="1" ht="15.75" customHeight="1" x14ac:dyDescent="0.25">
      <c r="C328" s="60" t="s">
        <v>1230</v>
      </c>
      <c r="D328" s="39">
        <v>1113</v>
      </c>
      <c r="E328" s="45"/>
      <c r="F328" s="46"/>
      <c r="G328" s="46"/>
      <c r="I328" s="3"/>
      <c r="N328" s="39"/>
    </row>
    <row r="329" spans="3:14" s="1" customFormat="1" ht="15.75" customHeight="1" x14ac:dyDescent="0.25">
      <c r="C329" s="60" t="s">
        <v>2134</v>
      </c>
      <c r="D329" s="39">
        <v>2407</v>
      </c>
      <c r="E329" s="45"/>
      <c r="F329" s="46"/>
      <c r="G329" s="46"/>
      <c r="I329" s="3"/>
      <c r="N329" s="39"/>
    </row>
    <row r="330" spans="3:14" s="1" customFormat="1" ht="15.75" customHeight="1" x14ac:dyDescent="0.25">
      <c r="C330" s="60" t="s">
        <v>2258</v>
      </c>
      <c r="D330" s="39">
        <v>1341</v>
      </c>
      <c r="E330" s="45"/>
      <c r="F330" s="46"/>
      <c r="G330" s="46"/>
      <c r="I330" s="3"/>
      <c r="N330" s="39"/>
    </row>
    <row r="331" spans="3:14" s="1" customFormat="1" ht="15.75" customHeight="1" x14ac:dyDescent="0.25">
      <c r="C331" s="60" t="s">
        <v>2259</v>
      </c>
      <c r="D331" s="39">
        <v>3107</v>
      </c>
      <c r="E331" s="45"/>
      <c r="F331" s="46"/>
      <c r="G331" s="46"/>
      <c r="I331" s="3"/>
      <c r="N331" s="39"/>
    </row>
    <row r="332" spans="3:14" s="1" customFormat="1" ht="15.75" customHeight="1" x14ac:dyDescent="0.25">
      <c r="C332" s="60" t="s">
        <v>2112</v>
      </c>
      <c r="D332" s="39">
        <v>2108</v>
      </c>
      <c r="E332" s="45"/>
      <c r="F332" s="46"/>
      <c r="G332" s="46"/>
      <c r="I332" s="3"/>
      <c r="N332" s="39"/>
    </row>
    <row r="333" spans="3:14" s="1" customFormat="1" ht="15.75" customHeight="1" x14ac:dyDescent="0.25">
      <c r="C333" s="60" t="s">
        <v>2260</v>
      </c>
      <c r="D333" s="39">
        <v>383</v>
      </c>
      <c r="E333" s="45"/>
      <c r="F333" s="46"/>
      <c r="G333" s="46"/>
      <c r="I333" s="3"/>
      <c r="N333" s="39"/>
    </row>
    <row r="334" spans="3:14" s="1" customFormat="1" ht="15.75" customHeight="1" x14ac:dyDescent="0.25">
      <c r="C334" s="60" t="s">
        <v>700</v>
      </c>
      <c r="D334" s="39">
        <v>850</v>
      </c>
      <c r="E334" s="45"/>
      <c r="F334" s="46"/>
      <c r="G334" s="46"/>
      <c r="I334" s="3"/>
      <c r="N334" s="39"/>
    </row>
    <row r="335" spans="3:14" s="1" customFormat="1" ht="15.75" customHeight="1" x14ac:dyDescent="0.25">
      <c r="C335" s="60" t="s">
        <v>701</v>
      </c>
      <c r="D335" s="39">
        <v>1362</v>
      </c>
      <c r="E335" s="45"/>
      <c r="F335" s="46"/>
      <c r="G335" s="46"/>
      <c r="I335" s="3"/>
      <c r="N335" s="39"/>
    </row>
    <row r="336" spans="3:14" s="1" customFormat="1" ht="15.75" customHeight="1" x14ac:dyDescent="0.25">
      <c r="C336" s="60" t="s">
        <v>2261</v>
      </c>
      <c r="D336" s="39">
        <v>927</v>
      </c>
      <c r="E336" s="45"/>
      <c r="F336" s="46"/>
      <c r="G336" s="46"/>
      <c r="I336" s="3"/>
      <c r="N336" s="39"/>
    </row>
    <row r="337" spans="1:14" s="1" customFormat="1" ht="15.75" customHeight="1" x14ac:dyDescent="0.25">
      <c r="C337" s="60" t="s">
        <v>2262</v>
      </c>
      <c r="D337" s="39">
        <v>2001</v>
      </c>
      <c r="E337" s="45"/>
      <c r="F337" s="47"/>
      <c r="G337" s="46"/>
      <c r="I337" s="3"/>
      <c r="N337" s="39"/>
    </row>
    <row r="338" spans="1:14" s="1" customFormat="1" ht="15.75" customHeight="1" x14ac:dyDescent="0.25">
      <c r="C338" s="60" t="s">
        <v>165</v>
      </c>
      <c r="D338" s="39">
        <v>994</v>
      </c>
      <c r="E338" s="45"/>
      <c r="F338" s="46"/>
      <c r="G338" s="46"/>
      <c r="I338" s="3"/>
      <c r="N338" s="39"/>
    </row>
    <row r="339" spans="1:14" s="1" customFormat="1" ht="15.75" customHeight="1" x14ac:dyDescent="0.25">
      <c r="C339" s="60" t="s">
        <v>2263</v>
      </c>
      <c r="D339" s="39">
        <v>757</v>
      </c>
      <c r="E339" s="45"/>
      <c r="F339" s="46"/>
      <c r="G339" s="46"/>
      <c r="I339" s="3"/>
      <c r="N339" s="39"/>
    </row>
    <row r="340" spans="1:14" s="1" customFormat="1" ht="15.75" customHeight="1" x14ac:dyDescent="0.25">
      <c r="C340" s="60" t="s">
        <v>2017</v>
      </c>
      <c r="D340" s="39">
        <v>1414</v>
      </c>
      <c r="E340" s="45"/>
      <c r="F340" s="46"/>
      <c r="G340" s="46"/>
      <c r="I340" s="3"/>
      <c r="N340" s="39"/>
    </row>
    <row r="341" spans="1:14" s="1" customFormat="1" ht="15.75" customHeight="1" x14ac:dyDescent="0.25">
      <c r="C341" s="60" t="s">
        <v>245</v>
      </c>
      <c r="D341" s="39">
        <v>916</v>
      </c>
      <c r="E341" s="45"/>
      <c r="F341" s="46"/>
      <c r="G341" s="46"/>
      <c r="I341" s="3"/>
      <c r="N341" s="39"/>
    </row>
    <row r="342" spans="1:14" s="1" customFormat="1" ht="15.75" customHeight="1" x14ac:dyDescent="0.25">
      <c r="C342" s="60" t="s">
        <v>2264</v>
      </c>
      <c r="D342" s="39">
        <v>2258</v>
      </c>
      <c r="E342" s="45"/>
      <c r="F342" s="46"/>
      <c r="G342" s="46"/>
      <c r="I342" s="3"/>
      <c r="N342" s="39"/>
    </row>
    <row r="343" spans="1:14" s="1" customFormat="1" ht="15.75" customHeight="1" x14ac:dyDescent="0.25">
      <c r="C343" s="60"/>
      <c r="D343" s="39"/>
      <c r="E343" s="45"/>
      <c r="F343" s="46"/>
      <c r="G343" s="46"/>
      <c r="I343" s="3"/>
      <c r="N343" s="39"/>
    </row>
    <row r="344" spans="1:14" s="1" customFormat="1" ht="15.75" customHeight="1" x14ac:dyDescent="0.25">
      <c r="C344" s="59" t="s">
        <v>2265</v>
      </c>
      <c r="D344" s="38">
        <f>SUM(D345:D378)</f>
        <v>37411</v>
      </c>
      <c r="E344" s="45"/>
      <c r="F344" s="46"/>
      <c r="G344" s="46"/>
      <c r="I344" s="3"/>
      <c r="N344" s="38"/>
    </row>
    <row r="345" spans="1:14" s="1" customFormat="1" ht="15.75" customHeight="1" x14ac:dyDescent="0.25">
      <c r="C345" s="60" t="s">
        <v>2266</v>
      </c>
      <c r="D345" s="39">
        <v>1386</v>
      </c>
      <c r="E345" s="45"/>
      <c r="F345" s="46"/>
      <c r="G345" s="46"/>
      <c r="I345" s="3"/>
      <c r="N345" s="39"/>
    </row>
    <row r="346" spans="1:14" s="1" customFormat="1" ht="15.75" customHeight="1" x14ac:dyDescent="0.25">
      <c r="C346" s="60" t="s">
        <v>2267</v>
      </c>
      <c r="D346" s="39">
        <v>1225</v>
      </c>
      <c r="E346" s="45"/>
      <c r="F346" s="46"/>
      <c r="G346" s="46"/>
      <c r="I346" s="3"/>
      <c r="N346" s="39"/>
    </row>
    <row r="347" spans="1:14" s="1" customFormat="1" ht="15.75" customHeight="1" x14ac:dyDescent="0.25">
      <c r="C347" s="60" t="s">
        <v>2268</v>
      </c>
      <c r="D347" s="39">
        <v>513</v>
      </c>
      <c r="E347" s="45"/>
      <c r="F347" s="46"/>
      <c r="G347" s="46"/>
      <c r="I347" s="3"/>
      <c r="N347" s="39"/>
    </row>
    <row r="348" spans="1:14" s="3" customFormat="1" ht="15.75" customHeight="1" x14ac:dyDescent="0.25">
      <c r="A348" s="1"/>
      <c r="B348" s="1"/>
      <c r="C348" s="60" t="s">
        <v>2269</v>
      </c>
      <c r="D348" s="39">
        <v>618</v>
      </c>
      <c r="E348" s="45"/>
      <c r="F348" s="46"/>
      <c r="G348" s="46"/>
      <c r="J348" s="1"/>
      <c r="K348" s="1"/>
      <c r="L348" s="1"/>
      <c r="M348" s="1"/>
      <c r="N348" s="39"/>
    </row>
    <row r="349" spans="1:14" s="1" customFormat="1" ht="15.75" customHeight="1" x14ac:dyDescent="0.25">
      <c r="C349" s="60" t="s">
        <v>342</v>
      </c>
      <c r="D349" s="39">
        <v>1043</v>
      </c>
      <c r="E349" s="45"/>
      <c r="F349" s="46"/>
      <c r="G349" s="46"/>
      <c r="I349" s="3"/>
      <c r="N349" s="39"/>
    </row>
    <row r="350" spans="1:14" s="1" customFormat="1" ht="15.75" customHeight="1" x14ac:dyDescent="0.25">
      <c r="C350" s="60" t="s">
        <v>2270</v>
      </c>
      <c r="D350" s="39">
        <v>1145</v>
      </c>
      <c r="E350" s="45"/>
      <c r="F350" s="46"/>
      <c r="G350" s="46"/>
      <c r="I350" s="3"/>
      <c r="N350" s="39"/>
    </row>
    <row r="351" spans="1:14" s="1" customFormat="1" ht="15.75" customHeight="1" x14ac:dyDescent="0.25">
      <c r="C351" s="60" t="s">
        <v>71</v>
      </c>
      <c r="D351" s="39">
        <v>1304</v>
      </c>
      <c r="E351" s="45"/>
      <c r="F351" s="46"/>
      <c r="G351" s="47"/>
      <c r="I351" s="3"/>
      <c r="N351" s="39"/>
    </row>
    <row r="352" spans="1:14" s="1" customFormat="1" ht="15.75" customHeight="1" x14ac:dyDescent="0.25">
      <c r="C352" s="60" t="s">
        <v>2271</v>
      </c>
      <c r="D352" s="39">
        <v>2573</v>
      </c>
      <c r="E352" s="45"/>
      <c r="F352" s="46"/>
      <c r="G352" s="46"/>
      <c r="I352" s="3"/>
      <c r="N352" s="39"/>
    </row>
    <row r="353" spans="3:14" s="1" customFormat="1" ht="15.75" customHeight="1" x14ac:dyDescent="0.25">
      <c r="C353" s="60" t="s">
        <v>2272</v>
      </c>
      <c r="D353" s="39">
        <v>994</v>
      </c>
      <c r="E353" s="45"/>
      <c r="F353" s="46"/>
      <c r="G353" s="46"/>
      <c r="I353" s="3"/>
      <c r="N353" s="39"/>
    </row>
    <row r="354" spans="3:14" s="1" customFormat="1" ht="15.75" customHeight="1" x14ac:dyDescent="0.25">
      <c r="C354" s="60" t="s">
        <v>2273</v>
      </c>
      <c r="D354" s="39">
        <v>696</v>
      </c>
      <c r="E354" s="45"/>
      <c r="F354" s="46"/>
      <c r="G354" s="46"/>
      <c r="I354" s="3"/>
      <c r="N354" s="39"/>
    </row>
    <row r="355" spans="3:14" s="1" customFormat="1" ht="15.75" customHeight="1" x14ac:dyDescent="0.25">
      <c r="C355" s="60" t="s">
        <v>2274</v>
      </c>
      <c r="D355" s="39">
        <v>2283</v>
      </c>
      <c r="E355" s="45"/>
      <c r="F355" s="46"/>
      <c r="G355" s="46"/>
      <c r="I355" s="3"/>
      <c r="N355" s="39"/>
    </row>
    <row r="356" spans="3:14" s="1" customFormat="1" ht="15.75" customHeight="1" x14ac:dyDescent="0.25">
      <c r="C356" s="60" t="s">
        <v>801</v>
      </c>
      <c r="D356" s="39">
        <v>530</v>
      </c>
      <c r="E356" s="45"/>
      <c r="F356" s="46"/>
      <c r="G356" s="46"/>
      <c r="I356" s="3"/>
      <c r="N356" s="39"/>
    </row>
    <row r="357" spans="3:14" s="1" customFormat="1" ht="15.75" customHeight="1" x14ac:dyDescent="0.25">
      <c r="C357" s="60" t="s">
        <v>166</v>
      </c>
      <c r="D357" s="39">
        <v>588</v>
      </c>
      <c r="E357" s="45"/>
      <c r="F357" s="46"/>
      <c r="G357" s="46"/>
      <c r="I357" s="3"/>
      <c r="N357" s="39"/>
    </row>
    <row r="358" spans="3:14" s="1" customFormat="1" ht="15.75" customHeight="1" x14ac:dyDescent="0.25">
      <c r="C358" s="60" t="s">
        <v>1361</v>
      </c>
      <c r="D358" s="39">
        <v>3533</v>
      </c>
      <c r="E358" s="45"/>
      <c r="F358" s="46"/>
      <c r="G358" s="46"/>
      <c r="I358" s="3"/>
      <c r="J358" s="3"/>
      <c r="K358" s="3"/>
      <c r="L358" s="3"/>
      <c r="M358" s="3"/>
      <c r="N358" s="39"/>
    </row>
    <row r="359" spans="3:14" s="1" customFormat="1" ht="15.75" customHeight="1" x14ac:dyDescent="0.25">
      <c r="C359" s="60" t="s">
        <v>2275</v>
      </c>
      <c r="D359" s="39">
        <v>1055</v>
      </c>
      <c r="E359" s="45"/>
      <c r="F359" s="46"/>
      <c r="G359" s="46"/>
      <c r="I359" s="3"/>
      <c r="N359" s="39"/>
    </row>
    <row r="360" spans="3:14" s="1" customFormat="1" ht="15.75" customHeight="1" x14ac:dyDescent="0.25">
      <c r="C360" s="60" t="s">
        <v>2276</v>
      </c>
      <c r="D360" s="39">
        <v>469</v>
      </c>
      <c r="E360" s="45"/>
      <c r="F360" s="46"/>
      <c r="G360" s="46"/>
      <c r="I360" s="3"/>
      <c r="N360" s="39"/>
    </row>
    <row r="361" spans="3:14" s="1" customFormat="1" ht="15.75" customHeight="1" x14ac:dyDescent="0.25">
      <c r="C361" s="60" t="s">
        <v>2277</v>
      </c>
      <c r="D361" s="39">
        <v>1721</v>
      </c>
      <c r="E361" s="45"/>
      <c r="F361" s="46"/>
      <c r="G361" s="46"/>
      <c r="I361" s="3"/>
      <c r="N361" s="39"/>
    </row>
    <row r="362" spans="3:14" s="1" customFormat="1" ht="15.75" customHeight="1" x14ac:dyDescent="0.25">
      <c r="C362" s="60" t="s">
        <v>2278</v>
      </c>
      <c r="D362" s="39">
        <v>1211</v>
      </c>
      <c r="E362" s="45"/>
      <c r="F362" s="46"/>
      <c r="G362" s="46"/>
      <c r="I362" s="3"/>
      <c r="N362" s="39"/>
    </row>
    <row r="363" spans="3:14" s="1" customFormat="1" ht="15.75" customHeight="1" x14ac:dyDescent="0.25">
      <c r="C363" s="60" t="s">
        <v>2279</v>
      </c>
      <c r="D363" s="39">
        <v>799</v>
      </c>
      <c r="E363" s="45"/>
      <c r="F363" s="46"/>
      <c r="G363" s="46"/>
      <c r="I363" s="3"/>
      <c r="N363" s="39"/>
    </row>
    <row r="364" spans="3:14" s="1" customFormat="1" ht="15.75" customHeight="1" x14ac:dyDescent="0.25">
      <c r="C364" s="60" t="s">
        <v>1319</v>
      </c>
      <c r="D364" s="39">
        <v>965</v>
      </c>
      <c r="E364" s="45"/>
      <c r="F364" s="46"/>
      <c r="G364" s="46"/>
      <c r="I364" s="3"/>
      <c r="N364" s="39"/>
    </row>
    <row r="365" spans="3:14" s="1" customFormat="1" ht="15.75" customHeight="1" x14ac:dyDescent="0.25">
      <c r="C365" s="60" t="s">
        <v>2280</v>
      </c>
      <c r="D365" s="39">
        <v>1234</v>
      </c>
      <c r="E365" s="45"/>
      <c r="F365" s="46"/>
      <c r="G365" s="46"/>
      <c r="I365" s="3"/>
      <c r="N365" s="39"/>
    </row>
    <row r="366" spans="3:14" s="1" customFormat="1" ht="15.75" customHeight="1" x14ac:dyDescent="0.25">
      <c r="C366" s="60" t="s">
        <v>2216</v>
      </c>
      <c r="D366" s="39">
        <v>850</v>
      </c>
      <c r="E366" s="45"/>
      <c r="F366" s="46"/>
      <c r="G366" s="46"/>
      <c r="I366" s="3"/>
      <c r="N366" s="39"/>
    </row>
    <row r="367" spans="3:14" s="1" customFormat="1" ht="15.75" customHeight="1" x14ac:dyDescent="0.25">
      <c r="C367" s="60" t="s">
        <v>13</v>
      </c>
      <c r="D367" s="39">
        <v>300</v>
      </c>
      <c r="E367" s="45"/>
      <c r="F367" s="46"/>
      <c r="G367" s="46"/>
      <c r="I367" s="3"/>
      <c r="N367" s="39"/>
    </row>
    <row r="368" spans="3:14" s="1" customFormat="1" ht="15.75" customHeight="1" x14ac:dyDescent="0.25">
      <c r="C368" s="60" t="s">
        <v>92</v>
      </c>
      <c r="D368" s="39">
        <v>359</v>
      </c>
      <c r="E368" s="45"/>
      <c r="F368" s="46"/>
      <c r="G368" s="46"/>
      <c r="I368" s="3"/>
      <c r="N368" s="39"/>
    </row>
    <row r="369" spans="1:14" s="1" customFormat="1" ht="15.75" customHeight="1" x14ac:dyDescent="0.25">
      <c r="C369" s="60" t="s">
        <v>2281</v>
      </c>
      <c r="D369" s="39">
        <v>1158</v>
      </c>
      <c r="E369" s="45"/>
      <c r="F369" s="46"/>
      <c r="G369" s="46"/>
      <c r="I369" s="3"/>
      <c r="N369" s="39"/>
    </row>
    <row r="370" spans="1:14" s="1" customFormat="1" ht="15.75" customHeight="1" x14ac:dyDescent="0.25">
      <c r="C370" s="60" t="s">
        <v>2282</v>
      </c>
      <c r="D370" s="39">
        <v>696</v>
      </c>
      <c r="E370" s="45"/>
      <c r="F370" s="46"/>
      <c r="G370" s="46"/>
      <c r="I370" s="3"/>
      <c r="N370" s="39"/>
    </row>
    <row r="371" spans="1:14" s="1" customFormat="1" ht="15.75" customHeight="1" x14ac:dyDescent="0.25">
      <c r="C371" s="60" t="s">
        <v>91</v>
      </c>
      <c r="D371" s="39">
        <v>1534</v>
      </c>
      <c r="E371" s="45"/>
      <c r="F371" s="46"/>
      <c r="G371" s="46"/>
      <c r="I371" s="3"/>
      <c r="N371" s="39"/>
    </row>
    <row r="372" spans="1:14" s="1" customFormat="1" ht="15.75" customHeight="1" x14ac:dyDescent="0.25">
      <c r="C372" s="60" t="s">
        <v>2</v>
      </c>
      <c r="D372" s="39">
        <v>505</v>
      </c>
      <c r="E372" s="45"/>
      <c r="F372" s="46"/>
      <c r="G372" s="46"/>
      <c r="I372" s="3"/>
      <c r="N372" s="39"/>
    </row>
    <row r="373" spans="1:14" s="1" customFormat="1" ht="15.75" customHeight="1" x14ac:dyDescent="0.25">
      <c r="C373" s="60" t="s">
        <v>83</v>
      </c>
      <c r="D373" s="39">
        <v>1157</v>
      </c>
      <c r="E373" s="45"/>
      <c r="F373" s="46"/>
      <c r="G373" s="46"/>
      <c r="I373" s="3"/>
      <c r="N373" s="39"/>
    </row>
    <row r="374" spans="1:14" s="1" customFormat="1" ht="15.75" customHeight="1" x14ac:dyDescent="0.25">
      <c r="C374" s="60" t="s">
        <v>434</v>
      </c>
      <c r="D374" s="39">
        <v>1170</v>
      </c>
      <c r="E374" s="45"/>
      <c r="F374" s="46"/>
      <c r="G374" s="46"/>
      <c r="I374" s="3"/>
      <c r="N374" s="39"/>
    </row>
    <row r="375" spans="1:14" s="3" customFormat="1" ht="15.75" customHeight="1" x14ac:dyDescent="0.25">
      <c r="A375" s="1"/>
      <c r="B375" s="1"/>
      <c r="C375" s="60" t="s">
        <v>2283</v>
      </c>
      <c r="D375" s="39">
        <v>1889</v>
      </c>
      <c r="E375" s="45"/>
      <c r="F375" s="46"/>
      <c r="G375" s="46"/>
      <c r="J375" s="1"/>
      <c r="K375" s="1"/>
      <c r="L375" s="1"/>
      <c r="M375" s="1"/>
      <c r="N375" s="39"/>
    </row>
    <row r="376" spans="1:14" s="1" customFormat="1" ht="15.75" customHeight="1" x14ac:dyDescent="0.25">
      <c r="C376" s="60" t="s">
        <v>610</v>
      </c>
      <c r="D376" s="39">
        <v>471</v>
      </c>
      <c r="E376" s="45"/>
      <c r="F376" s="46"/>
      <c r="G376" s="46"/>
      <c r="I376" s="3"/>
      <c r="N376" s="39"/>
    </row>
    <row r="377" spans="1:14" s="1" customFormat="1" ht="15.75" customHeight="1" x14ac:dyDescent="0.25">
      <c r="C377" s="60" t="s">
        <v>2284</v>
      </c>
      <c r="D377" s="39">
        <v>806</v>
      </c>
      <c r="E377" s="45"/>
      <c r="F377" s="46"/>
      <c r="G377" s="46"/>
      <c r="I377" s="3"/>
      <c r="N377" s="39"/>
    </row>
    <row r="378" spans="1:14" s="1" customFormat="1" ht="15.75" customHeight="1" x14ac:dyDescent="0.25">
      <c r="C378" s="60" t="s">
        <v>2285</v>
      </c>
      <c r="D378" s="39">
        <v>631</v>
      </c>
      <c r="E378" s="45"/>
      <c r="F378" s="46"/>
      <c r="G378" s="46"/>
      <c r="I378" s="3"/>
      <c r="N378" s="39"/>
    </row>
    <row r="379" spans="1:14" s="1" customFormat="1" ht="15.75" customHeight="1" x14ac:dyDescent="0.25">
      <c r="C379" s="60"/>
      <c r="D379" s="39"/>
      <c r="E379" s="45"/>
      <c r="F379" s="46"/>
      <c r="G379" s="46"/>
      <c r="I379" s="3"/>
      <c r="N379" s="39"/>
    </row>
    <row r="380" spans="1:14" s="1" customFormat="1" ht="15.75" customHeight="1" x14ac:dyDescent="0.25">
      <c r="C380" s="59" t="s">
        <v>2286</v>
      </c>
      <c r="D380" s="38">
        <f>SUM(D381:D420)</f>
        <v>41989</v>
      </c>
      <c r="E380" s="45"/>
      <c r="F380" s="46"/>
      <c r="G380" s="46"/>
      <c r="I380" s="3"/>
      <c r="N380" s="38"/>
    </row>
    <row r="381" spans="1:14" s="1" customFormat="1" ht="15.75" customHeight="1" x14ac:dyDescent="0.25">
      <c r="C381" s="60" t="s">
        <v>1862</v>
      </c>
      <c r="D381" s="39">
        <v>1006</v>
      </c>
      <c r="E381" s="45"/>
      <c r="F381" s="46"/>
      <c r="G381" s="46"/>
      <c r="I381" s="3"/>
      <c r="N381" s="39"/>
    </row>
    <row r="382" spans="1:14" s="1" customFormat="1" ht="15.75" customHeight="1" x14ac:dyDescent="0.25">
      <c r="C382" s="60" t="s">
        <v>2287</v>
      </c>
      <c r="D382" s="39">
        <v>542</v>
      </c>
      <c r="E382" s="45"/>
      <c r="F382" s="46"/>
      <c r="G382" s="46"/>
      <c r="I382" s="3"/>
      <c r="N382" s="39"/>
    </row>
    <row r="383" spans="1:14" s="1" customFormat="1" ht="15.75" customHeight="1" x14ac:dyDescent="0.25">
      <c r="C383" s="60" t="s">
        <v>2288</v>
      </c>
      <c r="D383" s="39">
        <v>671</v>
      </c>
      <c r="E383" s="45"/>
      <c r="F383" s="46"/>
      <c r="G383" s="46"/>
      <c r="I383" s="3"/>
      <c r="N383" s="39"/>
    </row>
    <row r="384" spans="1:14" s="1" customFormat="1" ht="15.75" customHeight="1" x14ac:dyDescent="0.25">
      <c r="C384" s="60" t="s">
        <v>613</v>
      </c>
      <c r="D384" s="39">
        <v>1355</v>
      </c>
      <c r="E384" s="45"/>
      <c r="F384" s="46"/>
      <c r="G384" s="46"/>
      <c r="I384" s="3"/>
      <c r="N384" s="39"/>
    </row>
    <row r="385" spans="3:14" s="1" customFormat="1" ht="15.75" customHeight="1" x14ac:dyDescent="0.25">
      <c r="C385" s="60" t="s">
        <v>70</v>
      </c>
      <c r="D385" s="39">
        <v>1274</v>
      </c>
      <c r="E385" s="45"/>
      <c r="F385" s="46"/>
      <c r="G385" s="46"/>
      <c r="I385" s="3"/>
      <c r="N385" s="39"/>
    </row>
    <row r="386" spans="3:14" s="1" customFormat="1" ht="15.75" customHeight="1" x14ac:dyDescent="0.25">
      <c r="C386" s="60" t="s">
        <v>2289</v>
      </c>
      <c r="D386" s="39">
        <v>1574</v>
      </c>
      <c r="E386" s="45"/>
      <c r="F386" s="46"/>
      <c r="G386" s="46"/>
      <c r="I386" s="3"/>
      <c r="J386" s="3"/>
      <c r="K386" s="3"/>
      <c r="L386" s="3"/>
      <c r="M386" s="3"/>
      <c r="N386" s="39"/>
    </row>
    <row r="387" spans="3:14" s="1" customFormat="1" ht="15.75" customHeight="1" x14ac:dyDescent="0.25">
      <c r="C387" s="60" t="s">
        <v>2290</v>
      </c>
      <c r="D387" s="39">
        <v>366</v>
      </c>
      <c r="E387" s="45"/>
      <c r="F387" s="46"/>
      <c r="G387" s="46"/>
      <c r="I387" s="3"/>
      <c r="N387" s="39"/>
    </row>
    <row r="388" spans="3:14" s="1" customFormat="1" ht="15.75" customHeight="1" x14ac:dyDescent="0.25">
      <c r="C388" s="60" t="s">
        <v>2291</v>
      </c>
      <c r="D388" s="39">
        <v>492</v>
      </c>
      <c r="E388" s="45"/>
      <c r="F388" s="46"/>
      <c r="G388" s="46"/>
      <c r="I388" s="3"/>
      <c r="N388" s="39"/>
    </row>
    <row r="389" spans="3:14" s="1" customFormat="1" ht="15.75" customHeight="1" x14ac:dyDescent="0.25">
      <c r="C389" s="60" t="s">
        <v>2292</v>
      </c>
      <c r="D389" s="39">
        <v>612</v>
      </c>
      <c r="E389" s="45"/>
      <c r="F389" s="46"/>
      <c r="G389" s="46"/>
      <c r="I389" s="3"/>
      <c r="N389" s="39"/>
    </row>
    <row r="390" spans="3:14" s="1" customFormat="1" ht="15.75" customHeight="1" x14ac:dyDescent="0.25">
      <c r="C390" s="60" t="s">
        <v>808</v>
      </c>
      <c r="D390" s="39">
        <v>1382</v>
      </c>
      <c r="E390" s="45"/>
      <c r="F390" s="46"/>
      <c r="G390" s="46"/>
      <c r="I390" s="3"/>
      <c r="N390" s="39"/>
    </row>
    <row r="391" spans="3:14" s="1" customFormat="1" ht="15.75" customHeight="1" x14ac:dyDescent="0.25">
      <c r="C391" s="60" t="s">
        <v>2293</v>
      </c>
      <c r="D391" s="39">
        <v>1061</v>
      </c>
      <c r="E391" s="45"/>
      <c r="F391" s="46"/>
      <c r="G391" s="46"/>
      <c r="I391" s="3"/>
      <c r="N391" s="39"/>
    </row>
    <row r="392" spans="3:14" s="1" customFormat="1" ht="15.75" customHeight="1" x14ac:dyDescent="0.25">
      <c r="C392" s="60" t="s">
        <v>457</v>
      </c>
      <c r="D392" s="39">
        <v>96</v>
      </c>
      <c r="E392" s="45"/>
      <c r="F392" s="46"/>
      <c r="G392" s="46"/>
      <c r="I392" s="3"/>
      <c r="N392" s="39"/>
    </row>
    <row r="393" spans="3:14" s="1" customFormat="1" ht="15.75" customHeight="1" x14ac:dyDescent="0.25">
      <c r="C393" s="60" t="s">
        <v>2294</v>
      </c>
      <c r="D393" s="39">
        <v>1684</v>
      </c>
      <c r="E393" s="45"/>
      <c r="F393" s="46"/>
      <c r="G393" s="46"/>
      <c r="I393" s="3"/>
      <c r="N393" s="39"/>
    </row>
    <row r="394" spans="3:14" s="1" customFormat="1" ht="15.75" customHeight="1" x14ac:dyDescent="0.25">
      <c r="C394" s="60" t="s">
        <v>2295</v>
      </c>
      <c r="D394" s="39">
        <v>1123</v>
      </c>
      <c r="E394" s="45"/>
      <c r="F394" s="46"/>
      <c r="G394" s="46"/>
      <c r="I394" s="3"/>
      <c r="N394" s="39"/>
    </row>
    <row r="395" spans="3:14" s="1" customFormat="1" ht="15.75" customHeight="1" x14ac:dyDescent="0.25">
      <c r="C395" s="60" t="s">
        <v>2296</v>
      </c>
      <c r="D395" s="39">
        <v>1430</v>
      </c>
      <c r="E395" s="45"/>
      <c r="F395" s="46"/>
      <c r="G395" s="46"/>
      <c r="I395" s="3"/>
      <c r="N395" s="39"/>
    </row>
    <row r="396" spans="3:14" s="1" customFormat="1" ht="15.75" customHeight="1" x14ac:dyDescent="0.25">
      <c r="C396" s="60" t="s">
        <v>2297</v>
      </c>
      <c r="D396" s="39">
        <v>2159</v>
      </c>
      <c r="E396" s="45"/>
      <c r="F396" s="46"/>
      <c r="G396" s="46"/>
      <c r="I396" s="3"/>
      <c r="N396" s="39"/>
    </row>
    <row r="397" spans="3:14" s="1" customFormat="1" ht="15.75" customHeight="1" x14ac:dyDescent="0.25">
      <c r="C397" s="60" t="s">
        <v>2298</v>
      </c>
      <c r="D397" s="39">
        <v>2526</v>
      </c>
      <c r="E397" s="45"/>
      <c r="F397" s="46"/>
      <c r="G397" s="46"/>
      <c r="I397" s="3"/>
      <c r="N397" s="39"/>
    </row>
    <row r="398" spans="3:14" s="1" customFormat="1" ht="15.75" customHeight="1" x14ac:dyDescent="0.25">
      <c r="C398" s="60" t="s">
        <v>2299</v>
      </c>
      <c r="D398" s="39">
        <v>744</v>
      </c>
      <c r="E398" s="45"/>
      <c r="F398" s="46"/>
      <c r="G398" s="46"/>
      <c r="I398" s="3"/>
      <c r="N398" s="39"/>
    </row>
    <row r="399" spans="3:14" s="1" customFormat="1" ht="15.75" customHeight="1" x14ac:dyDescent="0.25">
      <c r="C399" s="60" t="s">
        <v>2300</v>
      </c>
      <c r="D399" s="39">
        <v>1094</v>
      </c>
      <c r="E399" s="45"/>
      <c r="F399" s="46"/>
      <c r="G399" s="46"/>
      <c r="I399" s="3"/>
      <c r="N399" s="39"/>
    </row>
    <row r="400" spans="3:14" s="1" customFormat="1" ht="15.75" customHeight="1" x14ac:dyDescent="0.25">
      <c r="C400" s="62" t="s">
        <v>2560</v>
      </c>
      <c r="D400" s="39">
        <v>1300</v>
      </c>
      <c r="E400" s="45"/>
      <c r="F400" s="46"/>
      <c r="G400" s="46"/>
      <c r="I400" s="3"/>
      <c r="N400" s="39"/>
    </row>
    <row r="401" spans="1:14" s="1" customFormat="1" ht="15.75" customHeight="1" x14ac:dyDescent="0.25">
      <c r="C401" s="60" t="s">
        <v>2301</v>
      </c>
      <c r="D401" s="39">
        <v>779</v>
      </c>
      <c r="E401" s="45"/>
      <c r="F401" s="46"/>
      <c r="G401" s="46"/>
      <c r="I401" s="3"/>
      <c r="N401" s="39"/>
    </row>
    <row r="402" spans="1:14" s="1" customFormat="1" ht="15.75" customHeight="1" x14ac:dyDescent="0.25">
      <c r="C402" s="60" t="s">
        <v>2112</v>
      </c>
      <c r="D402" s="39">
        <v>634</v>
      </c>
      <c r="E402" s="45"/>
      <c r="F402" s="46"/>
      <c r="G402" s="46"/>
      <c r="I402" s="3"/>
      <c r="N402" s="39"/>
    </row>
    <row r="403" spans="1:14" s="1" customFormat="1" ht="15.75" customHeight="1" x14ac:dyDescent="0.25">
      <c r="C403" s="60" t="s">
        <v>2302</v>
      </c>
      <c r="D403" s="39">
        <v>599</v>
      </c>
      <c r="E403" s="45"/>
      <c r="F403" s="46"/>
      <c r="G403" s="46"/>
      <c r="I403" s="3"/>
      <c r="N403" s="39"/>
    </row>
    <row r="404" spans="1:14" s="1" customFormat="1" ht="15.75" customHeight="1" x14ac:dyDescent="0.25">
      <c r="C404" s="62" t="s">
        <v>2561</v>
      </c>
      <c r="D404" s="39">
        <v>1122</v>
      </c>
      <c r="E404" s="45"/>
      <c r="F404" s="46"/>
      <c r="G404" s="46"/>
      <c r="I404" s="3"/>
      <c r="N404" s="39"/>
    </row>
    <row r="405" spans="1:14" s="1" customFormat="1" ht="15.75" customHeight="1" x14ac:dyDescent="0.25">
      <c r="C405" s="60" t="s">
        <v>2303</v>
      </c>
      <c r="D405" s="39">
        <v>621</v>
      </c>
      <c r="E405" s="45"/>
      <c r="F405" s="46"/>
      <c r="G405" s="46"/>
      <c r="I405" s="3"/>
      <c r="N405" s="39"/>
    </row>
    <row r="406" spans="1:14" s="1" customFormat="1" ht="15.75" customHeight="1" x14ac:dyDescent="0.25">
      <c r="C406" s="60" t="s">
        <v>2304</v>
      </c>
      <c r="D406" s="39">
        <v>498</v>
      </c>
      <c r="E406" s="45"/>
      <c r="F406" s="46"/>
      <c r="G406" s="46"/>
      <c r="I406" s="3"/>
      <c r="N406" s="39"/>
    </row>
    <row r="407" spans="1:14" s="1" customFormat="1" ht="15.75" customHeight="1" x14ac:dyDescent="0.25">
      <c r="C407" s="60" t="s">
        <v>2305</v>
      </c>
      <c r="D407" s="39">
        <v>526</v>
      </c>
      <c r="E407" s="45"/>
      <c r="F407" s="46"/>
      <c r="G407" s="46"/>
      <c r="I407" s="3"/>
      <c r="N407" s="39"/>
    </row>
    <row r="408" spans="1:14" s="1" customFormat="1" ht="15.75" customHeight="1" x14ac:dyDescent="0.25">
      <c r="C408" s="60" t="s">
        <v>100</v>
      </c>
      <c r="D408" s="39">
        <v>683</v>
      </c>
      <c r="E408" s="45"/>
      <c r="F408" s="46"/>
      <c r="G408" s="46"/>
      <c r="I408" s="3"/>
      <c r="N408" s="39"/>
    </row>
    <row r="409" spans="1:14" s="1" customFormat="1" ht="15.75" customHeight="1" x14ac:dyDescent="0.25">
      <c r="C409" s="60" t="s">
        <v>95</v>
      </c>
      <c r="D409" s="39">
        <v>1375</v>
      </c>
      <c r="E409" s="45"/>
      <c r="F409" s="46"/>
      <c r="G409" s="46"/>
      <c r="I409" s="3"/>
      <c r="N409" s="39"/>
    </row>
    <row r="410" spans="1:14" s="1" customFormat="1" ht="15.75" customHeight="1" x14ac:dyDescent="0.25">
      <c r="C410" s="60" t="s">
        <v>2306</v>
      </c>
      <c r="D410" s="39">
        <v>910</v>
      </c>
      <c r="E410" s="45"/>
      <c r="F410" s="46"/>
      <c r="G410" s="46"/>
      <c r="I410" s="3"/>
      <c r="N410" s="39"/>
    </row>
    <row r="411" spans="1:14" s="3" customFormat="1" ht="15.75" customHeight="1" x14ac:dyDescent="0.25">
      <c r="A411" s="1"/>
      <c r="B411" s="1"/>
      <c r="C411" s="60" t="s">
        <v>33</v>
      </c>
      <c r="D411" s="39">
        <v>1385</v>
      </c>
      <c r="E411" s="45"/>
      <c r="F411" s="46"/>
      <c r="G411" s="46"/>
      <c r="J411" s="1"/>
      <c r="K411" s="1"/>
      <c r="L411" s="1"/>
      <c r="M411" s="1"/>
      <c r="N411" s="39"/>
    </row>
    <row r="412" spans="1:14" s="1" customFormat="1" ht="15.75" customHeight="1" x14ac:dyDescent="0.25">
      <c r="C412" s="60" t="s">
        <v>2307</v>
      </c>
      <c r="D412" s="39">
        <v>514</v>
      </c>
      <c r="E412" s="45"/>
      <c r="F412" s="46"/>
      <c r="G412" s="46"/>
      <c r="I412" s="3"/>
      <c r="N412" s="39"/>
    </row>
    <row r="413" spans="1:14" s="1" customFormat="1" ht="15.75" customHeight="1" x14ac:dyDescent="0.25">
      <c r="C413" s="60" t="s">
        <v>2308</v>
      </c>
      <c r="D413" s="39">
        <v>414</v>
      </c>
      <c r="E413" s="45"/>
      <c r="F413" s="46"/>
      <c r="G413" s="46"/>
      <c r="I413" s="3"/>
      <c r="N413" s="39"/>
    </row>
    <row r="414" spans="1:14" s="1" customFormat="1" ht="15.75" customHeight="1" x14ac:dyDescent="0.25">
      <c r="C414" s="60" t="s">
        <v>2309</v>
      </c>
      <c r="D414" s="39">
        <v>1081</v>
      </c>
      <c r="E414" s="45"/>
      <c r="F414" s="46"/>
      <c r="G414" s="46"/>
      <c r="I414" s="3"/>
      <c r="N414" s="39"/>
    </row>
    <row r="415" spans="1:14" s="1" customFormat="1" ht="15.75" customHeight="1" x14ac:dyDescent="0.25">
      <c r="C415" s="60" t="s">
        <v>2310</v>
      </c>
      <c r="D415" s="39">
        <v>1708</v>
      </c>
      <c r="E415" s="45"/>
      <c r="F415" s="46"/>
      <c r="G415" s="46"/>
      <c r="I415" s="3"/>
      <c r="N415" s="39"/>
    </row>
    <row r="416" spans="1:14" s="1" customFormat="1" ht="15.75" customHeight="1" x14ac:dyDescent="0.25">
      <c r="C416" s="60" t="s">
        <v>970</v>
      </c>
      <c r="D416" s="39">
        <v>1364</v>
      </c>
      <c r="E416" s="45"/>
      <c r="F416" s="46"/>
      <c r="G416" s="46"/>
      <c r="I416" s="3"/>
      <c r="N416" s="39"/>
    </row>
    <row r="417" spans="3:14" s="1" customFormat="1" ht="15.75" customHeight="1" x14ac:dyDescent="0.25">
      <c r="C417" s="60" t="s">
        <v>2311</v>
      </c>
      <c r="D417" s="39">
        <v>888</v>
      </c>
      <c r="E417" s="45"/>
      <c r="F417" s="46"/>
      <c r="G417" s="46"/>
      <c r="I417" s="3"/>
      <c r="N417" s="39"/>
    </row>
    <row r="418" spans="3:14" s="1" customFormat="1" ht="15.75" customHeight="1" x14ac:dyDescent="0.25">
      <c r="C418" s="60" t="s">
        <v>2312</v>
      </c>
      <c r="D418" s="39">
        <v>1449</v>
      </c>
      <c r="E418" s="45"/>
      <c r="F418" s="46"/>
      <c r="G418" s="46"/>
      <c r="I418" s="3"/>
      <c r="N418" s="39"/>
    </row>
    <row r="419" spans="3:14" s="1" customFormat="1" ht="15.75" customHeight="1" x14ac:dyDescent="0.25">
      <c r="C419" s="60" t="s">
        <v>2313</v>
      </c>
      <c r="D419" s="39">
        <v>2010</v>
      </c>
      <c r="E419" s="45"/>
      <c r="F419" s="46"/>
      <c r="G419" s="46"/>
      <c r="I419" s="3"/>
      <c r="N419" s="39"/>
    </row>
    <row r="420" spans="3:14" s="1" customFormat="1" ht="15.75" customHeight="1" x14ac:dyDescent="0.25">
      <c r="C420" s="60" t="s">
        <v>2314</v>
      </c>
      <c r="D420" s="39">
        <v>938</v>
      </c>
      <c r="E420" s="45"/>
      <c r="F420" s="46"/>
      <c r="G420" s="46"/>
      <c r="I420" s="3"/>
      <c r="N420" s="39"/>
    </row>
    <row r="421" spans="3:14" s="1" customFormat="1" ht="15.75" customHeight="1" x14ac:dyDescent="0.25">
      <c r="C421" s="60"/>
      <c r="D421" s="39"/>
      <c r="E421" s="45"/>
      <c r="F421" s="46"/>
      <c r="G421" s="46"/>
      <c r="I421" s="3"/>
      <c r="N421" s="39"/>
    </row>
    <row r="422" spans="3:14" s="1" customFormat="1" ht="15.75" customHeight="1" x14ac:dyDescent="0.25">
      <c r="C422" s="59" t="s">
        <v>2315</v>
      </c>
      <c r="D422" s="38">
        <f>SUM(D423:D471)</f>
        <v>75793</v>
      </c>
      <c r="E422" s="45"/>
      <c r="F422" s="46"/>
      <c r="G422" s="46"/>
      <c r="I422" s="3"/>
      <c r="N422" s="38"/>
    </row>
    <row r="423" spans="3:14" s="1" customFormat="1" ht="15.75" customHeight="1" x14ac:dyDescent="0.25">
      <c r="C423" s="60" t="s">
        <v>2316</v>
      </c>
      <c r="D423" s="39">
        <v>1162</v>
      </c>
      <c r="E423" s="45"/>
      <c r="F423" s="46"/>
      <c r="G423" s="46"/>
      <c r="I423" s="3"/>
      <c r="J423" s="3"/>
      <c r="K423" s="3"/>
      <c r="L423" s="3"/>
      <c r="M423" s="3"/>
      <c r="N423" s="39"/>
    </row>
    <row r="424" spans="3:14" s="1" customFormat="1" ht="15.75" customHeight="1" x14ac:dyDescent="0.25">
      <c r="C424" s="60" t="s">
        <v>2317</v>
      </c>
      <c r="D424" s="39">
        <v>2820</v>
      </c>
      <c r="E424" s="45"/>
      <c r="F424" s="46"/>
      <c r="G424" s="46"/>
      <c r="I424" s="3"/>
      <c r="N424" s="39"/>
    </row>
    <row r="425" spans="3:14" s="1" customFormat="1" ht="15.75" customHeight="1" x14ac:dyDescent="0.25">
      <c r="C425" s="60" t="s">
        <v>577</v>
      </c>
      <c r="D425" s="39">
        <v>1901</v>
      </c>
      <c r="E425" s="45"/>
      <c r="F425" s="46"/>
      <c r="G425" s="46"/>
      <c r="I425" s="3"/>
      <c r="N425" s="39"/>
    </row>
    <row r="426" spans="3:14" s="1" customFormat="1" ht="15.75" customHeight="1" x14ac:dyDescent="0.25">
      <c r="C426" s="60" t="s">
        <v>2318</v>
      </c>
      <c r="D426" s="39">
        <v>3809</v>
      </c>
      <c r="E426" s="45"/>
      <c r="F426" s="46"/>
      <c r="G426" s="46"/>
      <c r="I426" s="3"/>
      <c r="N426" s="39"/>
    </row>
    <row r="427" spans="3:14" s="1" customFormat="1" ht="15.75" customHeight="1" x14ac:dyDescent="0.25">
      <c r="C427" s="60" t="s">
        <v>2319</v>
      </c>
      <c r="D427" s="39">
        <v>1734</v>
      </c>
      <c r="E427" s="45"/>
      <c r="F427" s="46"/>
      <c r="G427" s="46"/>
      <c r="I427" s="3"/>
      <c r="N427" s="39"/>
    </row>
    <row r="428" spans="3:14" s="1" customFormat="1" ht="15.75" customHeight="1" x14ac:dyDescent="0.25">
      <c r="C428" s="60" t="s">
        <v>2178</v>
      </c>
      <c r="D428" s="39">
        <v>342</v>
      </c>
      <c r="E428" s="45"/>
      <c r="F428" s="46"/>
      <c r="G428" s="46"/>
      <c r="I428" s="3"/>
      <c r="N428" s="39"/>
    </row>
    <row r="429" spans="3:14" s="1" customFormat="1" ht="15.75" customHeight="1" x14ac:dyDescent="0.25">
      <c r="C429" s="60" t="s">
        <v>989</v>
      </c>
      <c r="D429" s="39">
        <v>1889</v>
      </c>
      <c r="E429" s="45"/>
      <c r="F429" s="46"/>
      <c r="G429" s="46"/>
      <c r="I429" s="3"/>
      <c r="N429" s="39"/>
    </row>
    <row r="430" spans="3:14" s="1" customFormat="1" ht="15.75" customHeight="1" x14ac:dyDescent="0.25">
      <c r="C430" s="60" t="s">
        <v>2320</v>
      </c>
      <c r="D430" s="39">
        <v>2114</v>
      </c>
      <c r="E430" s="45"/>
      <c r="F430" s="46"/>
      <c r="G430" s="46"/>
      <c r="I430" s="3"/>
      <c r="N430" s="39"/>
    </row>
    <row r="431" spans="3:14" s="1" customFormat="1" ht="15.75" customHeight="1" x14ac:dyDescent="0.25">
      <c r="C431" s="60" t="s">
        <v>2321</v>
      </c>
      <c r="D431" s="39">
        <v>972</v>
      </c>
      <c r="E431" s="45"/>
      <c r="F431" s="46"/>
      <c r="G431" s="46"/>
      <c r="I431" s="3"/>
      <c r="N431" s="39"/>
    </row>
    <row r="432" spans="3:14" s="1" customFormat="1" ht="15.75" customHeight="1" x14ac:dyDescent="0.25">
      <c r="C432" s="60" t="s">
        <v>2322</v>
      </c>
      <c r="D432" s="39">
        <v>1920</v>
      </c>
      <c r="E432" s="45"/>
      <c r="F432" s="46"/>
      <c r="G432" s="46"/>
      <c r="I432" s="3"/>
      <c r="N432" s="39"/>
    </row>
    <row r="433" spans="3:14" s="1" customFormat="1" ht="15.75" customHeight="1" x14ac:dyDescent="0.25">
      <c r="C433" s="60" t="s">
        <v>457</v>
      </c>
      <c r="D433" s="39">
        <v>628</v>
      </c>
      <c r="E433" s="45"/>
      <c r="F433" s="46"/>
      <c r="G433" s="46"/>
      <c r="I433" s="3"/>
      <c r="N433" s="39"/>
    </row>
    <row r="434" spans="3:14" s="1" customFormat="1" ht="15.75" customHeight="1" x14ac:dyDescent="0.25">
      <c r="C434" s="60" t="s">
        <v>2323</v>
      </c>
      <c r="D434" s="39">
        <v>1132</v>
      </c>
      <c r="E434" s="45"/>
      <c r="F434" s="46"/>
      <c r="G434" s="46"/>
      <c r="I434" s="3"/>
      <c r="N434" s="39"/>
    </row>
    <row r="435" spans="3:14" s="1" customFormat="1" ht="15.75" customHeight="1" x14ac:dyDescent="0.25">
      <c r="C435" s="60" t="s">
        <v>2324</v>
      </c>
      <c r="D435" s="39">
        <v>852</v>
      </c>
      <c r="E435" s="45"/>
      <c r="F435" s="46"/>
      <c r="G435" s="46"/>
      <c r="I435" s="3"/>
      <c r="N435" s="39"/>
    </row>
    <row r="436" spans="3:14" s="1" customFormat="1" ht="15.75" customHeight="1" x14ac:dyDescent="0.25">
      <c r="C436" s="60" t="s">
        <v>1418</v>
      </c>
      <c r="D436" s="39">
        <v>1164</v>
      </c>
      <c r="E436" s="45"/>
      <c r="F436" s="46"/>
      <c r="G436" s="46"/>
      <c r="I436" s="3"/>
      <c r="N436" s="39"/>
    </row>
    <row r="437" spans="3:14" s="1" customFormat="1" ht="15.75" customHeight="1" x14ac:dyDescent="0.25">
      <c r="C437" s="60" t="s">
        <v>2325</v>
      </c>
      <c r="D437" s="39">
        <v>2485</v>
      </c>
      <c r="E437" s="45"/>
      <c r="F437" s="46"/>
      <c r="G437" s="46"/>
      <c r="I437" s="3"/>
      <c r="N437" s="39"/>
    </row>
    <row r="438" spans="3:14" s="1" customFormat="1" ht="15.75" customHeight="1" x14ac:dyDescent="0.25">
      <c r="C438" s="60" t="s">
        <v>2073</v>
      </c>
      <c r="D438" s="39">
        <v>1774</v>
      </c>
      <c r="E438" s="45"/>
      <c r="F438" s="46"/>
      <c r="G438" s="46"/>
      <c r="I438" s="3"/>
      <c r="N438" s="39"/>
    </row>
    <row r="439" spans="3:14" s="1" customFormat="1" ht="15.75" customHeight="1" x14ac:dyDescent="0.25">
      <c r="C439" s="60" t="s">
        <v>2326</v>
      </c>
      <c r="D439" s="39">
        <v>3032</v>
      </c>
      <c r="E439" s="45"/>
      <c r="F439" s="46"/>
      <c r="G439" s="46"/>
      <c r="I439" s="3"/>
      <c r="N439" s="39"/>
    </row>
    <row r="440" spans="3:14" s="1" customFormat="1" ht="15.75" customHeight="1" x14ac:dyDescent="0.25">
      <c r="C440" s="60" t="s">
        <v>2327</v>
      </c>
      <c r="D440" s="39">
        <v>555</v>
      </c>
      <c r="E440" s="45"/>
      <c r="F440" s="46"/>
      <c r="G440" s="46"/>
      <c r="I440" s="3"/>
      <c r="N440" s="39"/>
    </row>
    <row r="441" spans="3:14" s="1" customFormat="1" ht="15.75" customHeight="1" x14ac:dyDescent="0.25">
      <c r="C441" s="60" t="s">
        <v>2328</v>
      </c>
      <c r="D441" s="39">
        <v>1687</v>
      </c>
      <c r="E441" s="45"/>
      <c r="F441" s="46"/>
      <c r="G441" s="46"/>
      <c r="I441" s="3"/>
      <c r="N441" s="39"/>
    </row>
    <row r="442" spans="3:14" s="1" customFormat="1" ht="15.75" customHeight="1" x14ac:dyDescent="0.25">
      <c r="C442" s="60" t="s">
        <v>2329</v>
      </c>
      <c r="D442" s="39">
        <v>829</v>
      </c>
      <c r="E442" s="45"/>
      <c r="F442" s="46"/>
      <c r="G442" s="46"/>
      <c r="I442" s="3"/>
      <c r="N442" s="39"/>
    </row>
    <row r="443" spans="3:14" s="1" customFormat="1" ht="15.75" customHeight="1" x14ac:dyDescent="0.25">
      <c r="C443" s="60" t="s">
        <v>164</v>
      </c>
      <c r="D443" s="39">
        <v>1948</v>
      </c>
      <c r="E443" s="45"/>
      <c r="F443" s="46"/>
      <c r="G443" s="46"/>
      <c r="I443" s="3"/>
      <c r="N443" s="39"/>
    </row>
    <row r="444" spans="3:14" s="1" customFormat="1" ht="15.75" customHeight="1" x14ac:dyDescent="0.25">
      <c r="C444" s="60" t="s">
        <v>2330</v>
      </c>
      <c r="D444" s="39">
        <v>1863</v>
      </c>
      <c r="E444" s="45"/>
      <c r="F444" s="46"/>
      <c r="G444" s="46"/>
      <c r="I444" s="3"/>
      <c r="N444" s="39"/>
    </row>
    <row r="445" spans="3:14" s="1" customFormat="1" ht="15.75" customHeight="1" x14ac:dyDescent="0.25">
      <c r="C445" s="60" t="s">
        <v>2331</v>
      </c>
      <c r="D445" s="39">
        <v>2762</v>
      </c>
      <c r="E445" s="45"/>
      <c r="F445" s="46"/>
      <c r="G445" s="46"/>
      <c r="I445" s="3"/>
      <c r="N445" s="39"/>
    </row>
    <row r="446" spans="3:14" s="1" customFormat="1" ht="15.75" customHeight="1" x14ac:dyDescent="0.25">
      <c r="C446" s="60" t="s">
        <v>2332</v>
      </c>
      <c r="D446" s="39">
        <v>764</v>
      </c>
      <c r="E446" s="45"/>
      <c r="F446" s="46"/>
      <c r="G446" s="46"/>
      <c r="I446" s="3"/>
      <c r="N446" s="39"/>
    </row>
    <row r="447" spans="3:14" s="1" customFormat="1" ht="15.75" customHeight="1" x14ac:dyDescent="0.25">
      <c r="C447" s="60" t="s">
        <v>2333</v>
      </c>
      <c r="D447" s="39">
        <v>351</v>
      </c>
      <c r="E447" s="45"/>
      <c r="F447" s="46"/>
      <c r="G447" s="46"/>
      <c r="I447" s="3"/>
      <c r="N447" s="39"/>
    </row>
    <row r="448" spans="3:14" s="1" customFormat="1" ht="15.75" customHeight="1" x14ac:dyDescent="0.25">
      <c r="C448" s="60" t="s">
        <v>2334</v>
      </c>
      <c r="D448" s="39">
        <v>885</v>
      </c>
      <c r="E448" s="45"/>
      <c r="F448" s="46"/>
      <c r="G448" s="46"/>
      <c r="I448" s="3"/>
      <c r="N448" s="39"/>
    </row>
    <row r="449" spans="1:14" s="1" customFormat="1" ht="15.75" customHeight="1" x14ac:dyDescent="0.25">
      <c r="C449" s="60" t="s">
        <v>64</v>
      </c>
      <c r="D449" s="39">
        <v>908</v>
      </c>
      <c r="E449" s="45"/>
      <c r="F449" s="46"/>
      <c r="G449" s="46"/>
      <c r="I449" s="3"/>
      <c r="N449" s="39"/>
    </row>
    <row r="450" spans="1:14" s="1" customFormat="1" ht="15.75" customHeight="1" x14ac:dyDescent="0.25">
      <c r="C450" s="60" t="s">
        <v>2148</v>
      </c>
      <c r="D450" s="39">
        <v>2271</v>
      </c>
      <c r="E450" s="45"/>
      <c r="F450" s="46"/>
      <c r="G450" s="46"/>
      <c r="I450" s="3"/>
      <c r="N450" s="39"/>
    </row>
    <row r="451" spans="1:14" s="1" customFormat="1" ht="15.75" customHeight="1" x14ac:dyDescent="0.25">
      <c r="C451" s="60" t="s">
        <v>2335</v>
      </c>
      <c r="D451" s="39">
        <v>1534</v>
      </c>
      <c r="E451" s="45"/>
      <c r="F451" s="46"/>
      <c r="G451" s="46"/>
      <c r="I451" s="3"/>
      <c r="N451" s="39"/>
    </row>
    <row r="452" spans="1:14" s="1" customFormat="1" ht="15.75" customHeight="1" x14ac:dyDescent="0.25">
      <c r="C452" s="60" t="s">
        <v>2336</v>
      </c>
      <c r="D452" s="39">
        <v>1771</v>
      </c>
      <c r="E452" s="45"/>
      <c r="F452" s="46"/>
      <c r="G452" s="46"/>
      <c r="I452" s="3"/>
      <c r="N452" s="39"/>
    </row>
    <row r="453" spans="1:14" s="3" customFormat="1" ht="15.75" customHeight="1" x14ac:dyDescent="0.25">
      <c r="A453" s="1"/>
      <c r="B453" s="1"/>
      <c r="C453" s="60" t="s">
        <v>92</v>
      </c>
      <c r="D453" s="39">
        <v>993</v>
      </c>
      <c r="E453" s="45"/>
      <c r="F453" s="46"/>
      <c r="G453" s="46"/>
      <c r="J453" s="1"/>
      <c r="K453" s="1"/>
      <c r="L453" s="1"/>
      <c r="M453" s="1"/>
      <c r="N453" s="39"/>
    </row>
    <row r="454" spans="1:14" s="1" customFormat="1" ht="15.75" customHeight="1" x14ac:dyDescent="0.25">
      <c r="C454" s="60" t="s">
        <v>2337</v>
      </c>
      <c r="D454" s="39">
        <v>2473</v>
      </c>
      <c r="E454" s="45"/>
      <c r="F454" s="46"/>
      <c r="G454" s="46"/>
      <c r="I454" s="3"/>
      <c r="N454" s="39"/>
    </row>
    <row r="455" spans="1:14" s="1" customFormat="1" ht="15.75" customHeight="1" x14ac:dyDescent="0.25">
      <c r="C455" s="60" t="s">
        <v>2338</v>
      </c>
      <c r="D455" s="39">
        <v>1035</v>
      </c>
      <c r="E455" s="45"/>
      <c r="F455" s="46"/>
      <c r="G455" s="46"/>
      <c r="I455" s="3"/>
      <c r="N455" s="39"/>
    </row>
    <row r="456" spans="1:14" s="1" customFormat="1" ht="15.75" customHeight="1" x14ac:dyDescent="0.25">
      <c r="C456" s="60" t="s">
        <v>2339</v>
      </c>
      <c r="D456" s="39">
        <v>439</v>
      </c>
      <c r="E456" s="45"/>
      <c r="F456" s="46"/>
      <c r="G456" s="46"/>
      <c r="I456" s="3"/>
      <c r="N456" s="39"/>
    </row>
    <row r="457" spans="1:14" s="1" customFormat="1" ht="15.75" customHeight="1" x14ac:dyDescent="0.25">
      <c r="C457" s="60" t="s">
        <v>2340</v>
      </c>
      <c r="D457" s="39">
        <v>911</v>
      </c>
      <c r="E457" s="45"/>
      <c r="F457" s="46"/>
      <c r="G457" s="46"/>
      <c r="I457" s="3"/>
      <c r="N457" s="39"/>
    </row>
    <row r="458" spans="1:14" s="1" customFormat="1" ht="15.75" customHeight="1" x14ac:dyDescent="0.25">
      <c r="C458" s="60" t="s">
        <v>306</v>
      </c>
      <c r="D458" s="39">
        <v>1355</v>
      </c>
      <c r="E458" s="45"/>
      <c r="F458" s="46"/>
      <c r="G458" s="46"/>
      <c r="I458" s="3"/>
      <c r="N458" s="39"/>
    </row>
    <row r="459" spans="1:14" s="1" customFormat="1" ht="15.75" customHeight="1" x14ac:dyDescent="0.25">
      <c r="C459" s="60" t="s">
        <v>744</v>
      </c>
      <c r="D459" s="39">
        <v>1270</v>
      </c>
      <c r="E459" s="45"/>
      <c r="F459" s="46"/>
      <c r="G459" s="46"/>
      <c r="I459" s="3"/>
      <c r="N459" s="39"/>
    </row>
    <row r="460" spans="1:14" s="1" customFormat="1" ht="15.75" customHeight="1" x14ac:dyDescent="0.25">
      <c r="C460" s="60" t="s">
        <v>2341</v>
      </c>
      <c r="D460" s="39">
        <v>482</v>
      </c>
      <c r="E460" s="45"/>
      <c r="F460" s="46"/>
      <c r="G460" s="46"/>
      <c r="I460" s="3"/>
      <c r="N460" s="39"/>
    </row>
    <row r="461" spans="1:14" s="1" customFormat="1" ht="15.75" customHeight="1" x14ac:dyDescent="0.25">
      <c r="C461" s="60" t="s">
        <v>2342</v>
      </c>
      <c r="D461" s="39">
        <v>1002</v>
      </c>
      <c r="E461" s="45"/>
      <c r="F461" s="46"/>
      <c r="G461" s="46"/>
      <c r="I461" s="3"/>
      <c r="N461" s="39"/>
    </row>
    <row r="462" spans="1:14" s="1" customFormat="1" ht="15.75" customHeight="1" x14ac:dyDescent="0.25">
      <c r="C462" s="60" t="s">
        <v>2343</v>
      </c>
      <c r="D462" s="39">
        <v>1256</v>
      </c>
      <c r="E462" s="45"/>
      <c r="F462" s="46"/>
      <c r="G462" s="46"/>
      <c r="I462" s="3"/>
      <c r="N462" s="39"/>
    </row>
    <row r="463" spans="1:14" s="1" customFormat="1" ht="15.75" customHeight="1" x14ac:dyDescent="0.25">
      <c r="C463" s="60" t="s">
        <v>2344</v>
      </c>
      <c r="D463" s="39">
        <v>363</v>
      </c>
      <c r="E463" s="45"/>
      <c r="F463" s="46"/>
      <c r="G463" s="46"/>
      <c r="I463" s="3"/>
      <c r="N463" s="39"/>
    </row>
    <row r="464" spans="1:14" s="1" customFormat="1" ht="15.75" customHeight="1" x14ac:dyDescent="0.25">
      <c r="C464" s="60" t="s">
        <v>2094</v>
      </c>
      <c r="D464" s="39">
        <v>2237</v>
      </c>
      <c r="E464" s="45"/>
      <c r="F464" s="46"/>
      <c r="G464" s="46"/>
      <c r="I464" s="3"/>
      <c r="N464" s="39"/>
    </row>
    <row r="465" spans="3:14" s="1" customFormat="1" ht="15.75" customHeight="1" x14ac:dyDescent="0.25">
      <c r="C465" s="60" t="s">
        <v>2345</v>
      </c>
      <c r="D465" s="39">
        <v>1161</v>
      </c>
      <c r="E465" s="45"/>
      <c r="F465" s="46"/>
      <c r="G465" s="46"/>
      <c r="I465" s="3"/>
      <c r="J465" s="3"/>
      <c r="K465" s="3"/>
      <c r="L465" s="3"/>
      <c r="M465" s="3"/>
      <c r="N465" s="39"/>
    </row>
    <row r="466" spans="3:14" s="1" customFormat="1" ht="15.75" customHeight="1" x14ac:dyDescent="0.25">
      <c r="C466" s="60" t="s">
        <v>83</v>
      </c>
      <c r="D466" s="39">
        <v>2266</v>
      </c>
      <c r="E466" s="45"/>
      <c r="F466" s="46"/>
      <c r="G466" s="46"/>
      <c r="I466" s="3"/>
      <c r="N466" s="39"/>
    </row>
    <row r="467" spans="3:14" s="1" customFormat="1" ht="15.75" customHeight="1" x14ac:dyDescent="0.25">
      <c r="C467" s="60" t="s">
        <v>2346</v>
      </c>
      <c r="D467" s="39">
        <v>1027</v>
      </c>
      <c r="E467" s="45"/>
      <c r="F467" s="46"/>
      <c r="G467" s="46"/>
      <c r="I467" s="3"/>
      <c r="N467" s="39"/>
    </row>
    <row r="468" spans="3:14" s="1" customFormat="1" ht="15.75" customHeight="1" x14ac:dyDescent="0.25">
      <c r="C468" s="60" t="s">
        <v>2347</v>
      </c>
      <c r="D468" s="39">
        <v>2731</v>
      </c>
      <c r="E468" s="45"/>
      <c r="F468" s="46"/>
      <c r="G468" s="46"/>
      <c r="I468" s="3"/>
      <c r="N468" s="39"/>
    </row>
    <row r="469" spans="3:14" s="1" customFormat="1" ht="15.75" customHeight="1" x14ac:dyDescent="0.25">
      <c r="C469" s="60" t="s">
        <v>6</v>
      </c>
      <c r="D469" s="39">
        <v>1233</v>
      </c>
      <c r="E469" s="45"/>
      <c r="F469" s="46"/>
      <c r="G469" s="46"/>
      <c r="I469" s="3"/>
      <c r="N469" s="39"/>
    </row>
    <row r="470" spans="3:14" s="1" customFormat="1" ht="15.75" customHeight="1" x14ac:dyDescent="0.25">
      <c r="C470" s="60" t="s">
        <v>21</v>
      </c>
      <c r="D470" s="39">
        <v>3312</v>
      </c>
      <c r="E470" s="45"/>
      <c r="F470" s="46"/>
      <c r="G470" s="46"/>
      <c r="I470" s="3"/>
      <c r="N470" s="39"/>
    </row>
    <row r="471" spans="3:14" s="1" customFormat="1" ht="15.75" customHeight="1" x14ac:dyDescent="0.25">
      <c r="C471" s="60" t="s">
        <v>1903</v>
      </c>
      <c r="D471" s="39">
        <v>2389</v>
      </c>
      <c r="E471" s="45"/>
      <c r="F471" s="46"/>
      <c r="G471" s="46"/>
      <c r="I471" s="3"/>
      <c r="N471" s="39"/>
    </row>
    <row r="472" spans="3:14" s="1" customFormat="1" ht="15.75" customHeight="1" x14ac:dyDescent="0.25">
      <c r="C472" s="60"/>
      <c r="D472" s="39"/>
      <c r="E472" s="45"/>
      <c r="F472" s="46"/>
      <c r="G472" s="46"/>
      <c r="I472" s="3"/>
      <c r="N472" s="39"/>
    </row>
    <row r="473" spans="3:14" s="1" customFormat="1" ht="15.75" customHeight="1" x14ac:dyDescent="0.25">
      <c r="C473" s="59" t="s">
        <v>2348</v>
      </c>
      <c r="D473" s="38">
        <f>SUM(D474:D496)</f>
        <v>22644</v>
      </c>
      <c r="E473" s="45"/>
      <c r="F473" s="46"/>
      <c r="G473" s="46"/>
      <c r="I473" s="3"/>
      <c r="N473" s="38"/>
    </row>
    <row r="474" spans="3:14" s="1" customFormat="1" ht="15.75" customHeight="1" x14ac:dyDescent="0.25">
      <c r="C474" s="60" t="s">
        <v>2349</v>
      </c>
      <c r="D474" s="39">
        <v>653</v>
      </c>
      <c r="E474" s="45"/>
      <c r="F474" s="46"/>
      <c r="G474" s="46"/>
      <c r="I474" s="3"/>
      <c r="N474" s="39"/>
    </row>
    <row r="475" spans="3:14" s="1" customFormat="1" ht="15.75" customHeight="1" x14ac:dyDescent="0.25">
      <c r="C475" s="60" t="s">
        <v>1437</v>
      </c>
      <c r="D475" s="39">
        <v>1010</v>
      </c>
      <c r="E475" s="45"/>
      <c r="F475" s="46"/>
      <c r="G475" s="46"/>
      <c r="I475" s="3"/>
      <c r="N475" s="39"/>
    </row>
    <row r="476" spans="3:14" s="1" customFormat="1" ht="15.75" customHeight="1" x14ac:dyDescent="0.25">
      <c r="C476" s="60" t="s">
        <v>2350</v>
      </c>
      <c r="D476" s="39">
        <v>1871</v>
      </c>
      <c r="E476" s="45"/>
      <c r="F476" s="46"/>
      <c r="G476" s="46"/>
      <c r="I476" s="3"/>
      <c r="N476" s="39"/>
    </row>
    <row r="477" spans="3:14" s="1" customFormat="1" ht="15.75" customHeight="1" x14ac:dyDescent="0.25">
      <c r="C477" s="60" t="s">
        <v>2351</v>
      </c>
      <c r="D477" s="39">
        <v>870</v>
      </c>
      <c r="E477" s="45"/>
      <c r="F477" s="46"/>
      <c r="G477" s="46"/>
      <c r="I477" s="3"/>
      <c r="N477" s="39"/>
    </row>
    <row r="478" spans="3:14" s="1" customFormat="1" ht="15.75" customHeight="1" x14ac:dyDescent="0.25">
      <c r="C478" s="60" t="s">
        <v>2352</v>
      </c>
      <c r="D478" s="39">
        <v>1765</v>
      </c>
      <c r="E478" s="45"/>
      <c r="F478" s="46"/>
      <c r="G478" s="46"/>
      <c r="I478" s="3"/>
      <c r="N478" s="39"/>
    </row>
    <row r="479" spans="3:14" s="1" customFormat="1" ht="15.75" customHeight="1" x14ac:dyDescent="0.25">
      <c r="C479" s="60" t="s">
        <v>994</v>
      </c>
      <c r="D479" s="39">
        <v>1609</v>
      </c>
      <c r="E479" s="45"/>
      <c r="F479" s="46"/>
      <c r="G479" s="46"/>
      <c r="I479" s="3"/>
      <c r="N479" s="39"/>
    </row>
    <row r="480" spans="3:14" s="1" customFormat="1" ht="15.75" customHeight="1" x14ac:dyDescent="0.25">
      <c r="C480" s="60" t="s">
        <v>1406</v>
      </c>
      <c r="D480" s="39">
        <v>833</v>
      </c>
      <c r="E480" s="45"/>
      <c r="F480" s="46"/>
      <c r="G480" s="46"/>
      <c r="I480" s="3"/>
      <c r="N480" s="39"/>
    </row>
    <row r="481" spans="3:14" s="1" customFormat="1" ht="15.75" customHeight="1" x14ac:dyDescent="0.25">
      <c r="C481" s="60" t="s">
        <v>2353</v>
      </c>
      <c r="D481" s="39">
        <v>729</v>
      </c>
      <c r="E481" s="45"/>
      <c r="F481" s="46"/>
      <c r="G481" s="46"/>
      <c r="I481" s="3"/>
      <c r="N481" s="39"/>
    </row>
    <row r="482" spans="3:14" s="1" customFormat="1" ht="15.75" customHeight="1" x14ac:dyDescent="0.25">
      <c r="C482" s="60" t="s">
        <v>2354</v>
      </c>
      <c r="D482" s="39">
        <v>1270</v>
      </c>
      <c r="E482" s="45"/>
      <c r="F482" s="46"/>
      <c r="G482" s="46"/>
      <c r="I482" s="3"/>
      <c r="N482" s="39"/>
    </row>
    <row r="483" spans="3:14" s="1" customFormat="1" ht="15.75" customHeight="1" x14ac:dyDescent="0.25">
      <c r="C483" s="60" t="s">
        <v>2355</v>
      </c>
      <c r="D483" s="39">
        <v>424</v>
      </c>
      <c r="E483" s="45"/>
      <c r="F483" s="46"/>
      <c r="G483" s="46"/>
      <c r="I483" s="3"/>
      <c r="N483" s="39"/>
    </row>
    <row r="484" spans="3:14" s="1" customFormat="1" ht="15.75" customHeight="1" x14ac:dyDescent="0.25">
      <c r="C484" s="60" t="s">
        <v>2356</v>
      </c>
      <c r="D484" s="39">
        <v>1025</v>
      </c>
      <c r="E484" s="45"/>
      <c r="F484" s="46"/>
      <c r="G484" s="46"/>
      <c r="I484" s="3"/>
      <c r="N484" s="39"/>
    </row>
    <row r="485" spans="3:14" s="1" customFormat="1" ht="15.75" customHeight="1" x14ac:dyDescent="0.25">
      <c r="C485" s="60" t="s">
        <v>22</v>
      </c>
      <c r="D485" s="39">
        <v>1074</v>
      </c>
      <c r="E485" s="45"/>
      <c r="F485" s="46"/>
      <c r="G485" s="46"/>
      <c r="I485" s="3"/>
      <c r="N485" s="39"/>
    </row>
    <row r="486" spans="3:14" s="1" customFormat="1" ht="15.75" customHeight="1" x14ac:dyDescent="0.25">
      <c r="C486" s="60" t="s">
        <v>3</v>
      </c>
      <c r="D486" s="39">
        <v>609</v>
      </c>
      <c r="E486" s="45"/>
      <c r="F486" s="46"/>
      <c r="G486" s="46"/>
      <c r="I486" s="3"/>
      <c r="N486" s="39"/>
    </row>
    <row r="487" spans="3:14" s="1" customFormat="1" ht="15.75" customHeight="1" x14ac:dyDescent="0.25">
      <c r="C487" s="60" t="s">
        <v>38</v>
      </c>
      <c r="D487" s="39">
        <v>1461</v>
      </c>
      <c r="E487" s="45"/>
      <c r="F487" s="46"/>
      <c r="G487" s="46"/>
      <c r="I487" s="3"/>
      <c r="N487" s="39"/>
    </row>
    <row r="488" spans="3:14" s="1" customFormat="1" ht="15.75" customHeight="1" x14ac:dyDescent="0.25">
      <c r="C488" s="60" t="s">
        <v>5</v>
      </c>
      <c r="D488" s="39">
        <v>1288</v>
      </c>
      <c r="E488" s="45"/>
      <c r="F488" s="46"/>
      <c r="G488" s="46"/>
      <c r="I488" s="3"/>
      <c r="N488" s="39"/>
    </row>
    <row r="489" spans="3:14" s="1" customFormat="1" ht="15.75" customHeight="1" x14ac:dyDescent="0.25">
      <c r="C489" s="60" t="s">
        <v>10</v>
      </c>
      <c r="D489" s="39">
        <v>762</v>
      </c>
      <c r="E489" s="45"/>
      <c r="F489" s="46"/>
      <c r="G489" s="46"/>
      <c r="I489" s="3"/>
      <c r="N489" s="39"/>
    </row>
    <row r="490" spans="3:14" s="1" customFormat="1" ht="15.75" customHeight="1" x14ac:dyDescent="0.25">
      <c r="C490" s="60" t="s">
        <v>21</v>
      </c>
      <c r="D490" s="39">
        <v>696</v>
      </c>
      <c r="E490" s="45"/>
      <c r="F490" s="46"/>
      <c r="G490" s="46"/>
      <c r="I490" s="3"/>
      <c r="N490" s="39"/>
    </row>
    <row r="491" spans="3:14" s="1" customFormat="1" ht="15.75" customHeight="1" x14ac:dyDescent="0.25">
      <c r="C491" s="60" t="s">
        <v>278</v>
      </c>
      <c r="D491" s="39">
        <v>526</v>
      </c>
      <c r="E491" s="45"/>
      <c r="F491" s="46"/>
      <c r="G491" s="46"/>
      <c r="I491" s="3"/>
      <c r="N491" s="39"/>
    </row>
    <row r="492" spans="3:14" s="1" customFormat="1" ht="15.75" customHeight="1" x14ac:dyDescent="0.25">
      <c r="C492" s="60" t="s">
        <v>151</v>
      </c>
      <c r="D492" s="39">
        <v>819</v>
      </c>
      <c r="E492" s="45"/>
      <c r="F492" s="46"/>
      <c r="G492" s="46"/>
      <c r="I492" s="3"/>
      <c r="N492" s="39"/>
    </row>
    <row r="493" spans="3:14" s="1" customFormat="1" ht="15.75" customHeight="1" x14ac:dyDescent="0.25">
      <c r="C493" s="60" t="s">
        <v>822</v>
      </c>
      <c r="D493" s="39">
        <v>311</v>
      </c>
      <c r="E493" s="45"/>
      <c r="F493" s="46"/>
      <c r="G493" s="46"/>
      <c r="I493" s="3"/>
      <c r="N493" s="39"/>
    </row>
    <row r="494" spans="3:14" s="1" customFormat="1" ht="15.75" customHeight="1" x14ac:dyDescent="0.25">
      <c r="C494" s="60" t="s">
        <v>2357</v>
      </c>
      <c r="D494" s="39">
        <v>1122</v>
      </c>
      <c r="E494" s="45"/>
      <c r="F494" s="46"/>
      <c r="G494" s="46"/>
      <c r="I494" s="3"/>
      <c r="N494" s="39"/>
    </row>
    <row r="495" spans="3:14" s="1" customFormat="1" ht="15.75" customHeight="1" x14ac:dyDescent="0.25">
      <c r="C495" s="60" t="s">
        <v>2358</v>
      </c>
      <c r="D495" s="39">
        <v>933</v>
      </c>
      <c r="E495" s="45"/>
      <c r="F495" s="46"/>
      <c r="G495" s="46"/>
      <c r="I495" s="3"/>
      <c r="N495" s="39"/>
    </row>
    <row r="496" spans="3:14" s="1" customFormat="1" ht="15.75" customHeight="1" x14ac:dyDescent="0.25">
      <c r="C496" s="60" t="s">
        <v>2359</v>
      </c>
      <c r="D496" s="39">
        <v>984</v>
      </c>
      <c r="E496" s="45"/>
      <c r="F496" s="46"/>
      <c r="G496" s="46"/>
      <c r="I496" s="3"/>
      <c r="N496" s="39"/>
    </row>
    <row r="497" spans="1:14" s="1" customFormat="1" ht="15.75" customHeight="1" x14ac:dyDescent="0.25">
      <c r="C497" s="60"/>
      <c r="D497" s="39"/>
      <c r="E497" s="45"/>
      <c r="F497" s="46"/>
      <c r="G497" s="46"/>
      <c r="I497" s="3"/>
      <c r="N497" s="39"/>
    </row>
    <row r="498" spans="1:14" s="1" customFormat="1" ht="15.75" customHeight="1" x14ac:dyDescent="0.25">
      <c r="C498" s="59" t="s">
        <v>2360</v>
      </c>
      <c r="D498" s="38">
        <f>SUM(D499:D512)</f>
        <v>17096</v>
      </c>
      <c r="E498" s="45"/>
      <c r="F498" s="46"/>
      <c r="G498" s="46"/>
      <c r="I498" s="3"/>
      <c r="N498" s="38"/>
    </row>
    <row r="499" spans="1:14" s="1" customFormat="1" ht="15.75" customHeight="1" x14ac:dyDescent="0.25">
      <c r="C499" s="60" t="s">
        <v>2361</v>
      </c>
      <c r="D499" s="39">
        <v>514</v>
      </c>
      <c r="E499" s="45"/>
      <c r="F499" s="46"/>
      <c r="G499" s="46"/>
      <c r="I499" s="3"/>
      <c r="N499" s="39"/>
    </row>
    <row r="500" spans="1:14" s="1" customFormat="1" ht="15.75" customHeight="1" x14ac:dyDescent="0.25">
      <c r="C500" s="60" t="s">
        <v>276</v>
      </c>
      <c r="D500" s="39">
        <v>835</v>
      </c>
      <c r="E500" s="45"/>
      <c r="F500" s="46"/>
      <c r="G500" s="46"/>
      <c r="I500" s="3"/>
      <c r="N500" s="39"/>
    </row>
    <row r="501" spans="1:14" s="1" customFormat="1" ht="15.75" customHeight="1" x14ac:dyDescent="0.25">
      <c r="C501" s="60" t="s">
        <v>2362</v>
      </c>
      <c r="D501" s="39">
        <v>1091</v>
      </c>
      <c r="E501" s="45"/>
      <c r="F501" s="46"/>
      <c r="G501" s="46"/>
      <c r="I501" s="3"/>
      <c r="N501" s="39"/>
    </row>
    <row r="502" spans="1:14" s="1" customFormat="1" ht="15.75" customHeight="1" x14ac:dyDescent="0.25">
      <c r="C502" s="60" t="s">
        <v>2363</v>
      </c>
      <c r="D502" s="39">
        <v>558</v>
      </c>
      <c r="E502" s="45"/>
      <c r="F502" s="46"/>
      <c r="G502" s="46"/>
      <c r="I502" s="3"/>
      <c r="N502" s="39"/>
    </row>
    <row r="503" spans="1:14" s="1" customFormat="1" ht="15.75" customHeight="1" x14ac:dyDescent="0.25">
      <c r="C503" s="60" t="s">
        <v>2364</v>
      </c>
      <c r="D503" s="39">
        <v>846</v>
      </c>
      <c r="E503" s="45"/>
      <c r="F503" s="46"/>
      <c r="G503" s="46"/>
      <c r="I503" s="3"/>
      <c r="N503" s="39"/>
    </row>
    <row r="504" spans="1:14" s="3" customFormat="1" ht="15.75" customHeight="1" x14ac:dyDescent="0.25">
      <c r="A504" s="1"/>
      <c r="B504" s="1"/>
      <c r="C504" s="60" t="s">
        <v>2365</v>
      </c>
      <c r="D504" s="39">
        <v>1289</v>
      </c>
      <c r="E504" s="45"/>
      <c r="F504" s="46"/>
      <c r="G504" s="46"/>
      <c r="J504" s="1"/>
      <c r="K504" s="1"/>
      <c r="L504" s="1"/>
      <c r="M504" s="1"/>
      <c r="N504" s="39"/>
    </row>
    <row r="505" spans="1:14" s="1" customFormat="1" ht="15.75" customHeight="1" x14ac:dyDescent="0.25">
      <c r="C505" s="60" t="s">
        <v>83</v>
      </c>
      <c r="D505" s="39">
        <v>1562</v>
      </c>
      <c r="E505" s="45"/>
      <c r="F505" s="46"/>
      <c r="G505" s="46"/>
      <c r="I505" s="3"/>
      <c r="N505" s="39"/>
    </row>
    <row r="506" spans="1:14" s="1" customFormat="1" ht="15.75" customHeight="1" x14ac:dyDescent="0.25">
      <c r="C506" s="60" t="s">
        <v>3</v>
      </c>
      <c r="D506" s="39">
        <v>1510</v>
      </c>
      <c r="E506" s="45"/>
      <c r="F506" s="46"/>
      <c r="G506" s="46"/>
      <c r="I506" s="3"/>
      <c r="N506" s="39"/>
    </row>
    <row r="507" spans="1:14" s="1" customFormat="1" ht="15.75" customHeight="1" x14ac:dyDescent="0.25">
      <c r="C507" s="60" t="s">
        <v>2366</v>
      </c>
      <c r="D507" s="39">
        <v>2823</v>
      </c>
      <c r="E507" s="45"/>
      <c r="F507" s="46"/>
      <c r="G507" s="46"/>
      <c r="I507" s="3"/>
      <c r="N507" s="39"/>
    </row>
    <row r="508" spans="1:14" s="1" customFormat="1" ht="15.75" customHeight="1" x14ac:dyDescent="0.25">
      <c r="C508" s="60" t="s">
        <v>2367</v>
      </c>
      <c r="D508" s="39">
        <v>1084</v>
      </c>
      <c r="E508" s="45"/>
      <c r="F508" s="46"/>
      <c r="G508" s="46"/>
      <c r="I508" s="3"/>
      <c r="N508" s="39"/>
    </row>
    <row r="509" spans="1:14" s="1" customFormat="1" ht="15.75" customHeight="1" x14ac:dyDescent="0.25">
      <c r="C509" s="60" t="s">
        <v>5</v>
      </c>
      <c r="D509" s="39">
        <v>1581</v>
      </c>
      <c r="E509" s="45"/>
      <c r="F509" s="46"/>
      <c r="G509" s="46"/>
      <c r="I509" s="3"/>
      <c r="N509" s="39"/>
    </row>
    <row r="510" spans="1:14" s="1" customFormat="1" ht="15.75" customHeight="1" x14ac:dyDescent="0.25">
      <c r="C510" s="60" t="s">
        <v>21</v>
      </c>
      <c r="D510" s="39">
        <v>1336</v>
      </c>
      <c r="E510" s="45"/>
      <c r="F510" s="46"/>
      <c r="G510" s="46"/>
      <c r="I510" s="3"/>
      <c r="N510" s="39"/>
    </row>
    <row r="511" spans="1:14" s="1" customFormat="1" ht="15.75" customHeight="1" x14ac:dyDescent="0.25">
      <c r="C511" s="60" t="s">
        <v>19</v>
      </c>
      <c r="D511" s="39">
        <v>1185</v>
      </c>
      <c r="E511" s="45"/>
      <c r="F511" s="46"/>
      <c r="G511" s="46"/>
      <c r="I511" s="3"/>
      <c r="N511" s="39"/>
    </row>
    <row r="512" spans="1:14" s="1" customFormat="1" ht="15.75" customHeight="1" x14ac:dyDescent="0.25">
      <c r="C512" s="60" t="s">
        <v>1124</v>
      </c>
      <c r="D512" s="39">
        <v>882</v>
      </c>
      <c r="E512" s="45"/>
      <c r="F512" s="46"/>
      <c r="G512" s="46"/>
      <c r="I512" s="3"/>
      <c r="N512" s="39"/>
    </row>
    <row r="513" spans="3:14" s="1" customFormat="1" ht="15.75" customHeight="1" x14ac:dyDescent="0.25">
      <c r="C513" s="60"/>
      <c r="D513" s="39"/>
      <c r="E513" s="45"/>
      <c r="F513" s="46"/>
      <c r="G513" s="46"/>
      <c r="I513" s="3"/>
      <c r="N513" s="39"/>
    </row>
    <row r="514" spans="3:14" s="1" customFormat="1" ht="15.75" customHeight="1" x14ac:dyDescent="0.25">
      <c r="C514" s="59" t="s">
        <v>2379</v>
      </c>
      <c r="D514" s="38">
        <f>SUM(D515:D578)</f>
        <v>182237</v>
      </c>
      <c r="E514" s="45"/>
      <c r="F514" s="46"/>
      <c r="G514" s="46"/>
      <c r="I514" s="3"/>
      <c r="N514" s="38"/>
    </row>
    <row r="515" spans="3:14" s="1" customFormat="1" ht="15.75" customHeight="1" x14ac:dyDescent="0.25">
      <c r="C515" s="60" t="s">
        <v>2562</v>
      </c>
      <c r="D515" s="39">
        <v>4579</v>
      </c>
      <c r="E515" s="45"/>
      <c r="F515" s="46"/>
      <c r="G515" s="46"/>
      <c r="I515" s="3"/>
      <c r="N515" s="39"/>
    </row>
    <row r="516" spans="3:14" s="1" customFormat="1" ht="15.75" customHeight="1" x14ac:dyDescent="0.25">
      <c r="C516" s="60" t="s">
        <v>2563</v>
      </c>
      <c r="D516" s="39">
        <v>834</v>
      </c>
      <c r="E516" s="45"/>
      <c r="F516" s="46"/>
      <c r="G516" s="46"/>
      <c r="I516" s="3"/>
      <c r="N516" s="39"/>
    </row>
    <row r="517" spans="3:14" s="1" customFormat="1" ht="15.75" customHeight="1" x14ac:dyDescent="0.25">
      <c r="C517" s="60" t="s">
        <v>2618</v>
      </c>
      <c r="D517" s="39">
        <v>7957</v>
      </c>
      <c r="E517" s="45"/>
      <c r="F517" s="46"/>
      <c r="G517" s="46"/>
      <c r="I517" s="3"/>
      <c r="N517" s="39"/>
    </row>
    <row r="518" spans="3:14" s="1" customFormat="1" ht="15.75" customHeight="1" x14ac:dyDescent="0.25">
      <c r="C518" s="60" t="s">
        <v>375</v>
      </c>
      <c r="D518" s="39">
        <v>983</v>
      </c>
      <c r="E518" s="45"/>
      <c r="F518" s="46"/>
      <c r="G518" s="46"/>
      <c r="I518" s="3"/>
      <c r="N518" s="39"/>
    </row>
    <row r="519" spans="3:14" s="1" customFormat="1" ht="15.75" customHeight="1" x14ac:dyDescent="0.25">
      <c r="C519" s="60" t="s">
        <v>173</v>
      </c>
      <c r="D519" s="39">
        <v>2934</v>
      </c>
      <c r="E519" s="45"/>
      <c r="F519" s="46"/>
      <c r="G519" s="46"/>
      <c r="I519" s="3"/>
      <c r="J519" s="3"/>
      <c r="K519" s="3"/>
      <c r="L519" s="3"/>
      <c r="M519" s="3"/>
      <c r="N519" s="39"/>
    </row>
    <row r="520" spans="3:14" s="1" customFormat="1" ht="15.75" customHeight="1" x14ac:dyDescent="0.25">
      <c r="C520" s="60" t="s">
        <v>2564</v>
      </c>
      <c r="D520" s="39">
        <v>20618</v>
      </c>
      <c r="E520" s="45"/>
      <c r="F520" s="46"/>
      <c r="G520" s="46"/>
      <c r="I520" s="3"/>
      <c r="N520" s="39"/>
    </row>
    <row r="521" spans="3:14" s="1" customFormat="1" ht="15.75" customHeight="1" x14ac:dyDescent="0.25">
      <c r="C521" s="60" t="s">
        <v>2565</v>
      </c>
      <c r="D521" s="39">
        <v>3308</v>
      </c>
      <c r="E521" s="45"/>
      <c r="F521" s="46"/>
      <c r="G521" s="46"/>
      <c r="I521" s="3"/>
      <c r="N521" s="39"/>
    </row>
    <row r="522" spans="3:14" s="1" customFormat="1" ht="15.75" customHeight="1" x14ac:dyDescent="0.25">
      <c r="C522" s="60" t="s">
        <v>2566</v>
      </c>
      <c r="D522" s="39">
        <v>2566</v>
      </c>
      <c r="E522" s="45"/>
      <c r="F522" s="46"/>
      <c r="G522" s="46"/>
      <c r="I522" s="3"/>
      <c r="N522" s="39"/>
    </row>
    <row r="523" spans="3:14" s="1" customFormat="1" ht="15.75" customHeight="1" x14ac:dyDescent="0.25">
      <c r="C523" s="60" t="s">
        <v>2619</v>
      </c>
      <c r="D523" s="39">
        <v>2033</v>
      </c>
      <c r="E523" s="45"/>
      <c r="F523" s="46"/>
      <c r="G523" s="46"/>
      <c r="I523" s="3"/>
      <c r="N523" s="39"/>
    </row>
    <row r="524" spans="3:14" s="1" customFormat="1" ht="15.75" customHeight="1" x14ac:dyDescent="0.25">
      <c r="C524" s="60" t="s">
        <v>541</v>
      </c>
      <c r="D524" s="39">
        <v>3859</v>
      </c>
      <c r="E524" s="45"/>
      <c r="F524" s="46"/>
      <c r="G524" s="46"/>
      <c r="I524" s="3"/>
      <c r="N524" s="39"/>
    </row>
    <row r="525" spans="3:14" s="1" customFormat="1" ht="15.75" customHeight="1" x14ac:dyDescent="0.25">
      <c r="C525" s="60" t="s">
        <v>2567</v>
      </c>
      <c r="D525" s="39">
        <v>2487</v>
      </c>
      <c r="E525" s="45"/>
      <c r="F525" s="46"/>
      <c r="G525" s="46"/>
      <c r="I525" s="3"/>
      <c r="N525" s="39"/>
    </row>
    <row r="526" spans="3:14" s="1" customFormat="1" ht="15.75" customHeight="1" x14ac:dyDescent="0.25">
      <c r="C526" s="60" t="s">
        <v>2568</v>
      </c>
      <c r="D526" s="39">
        <v>2205</v>
      </c>
      <c r="E526" s="45"/>
      <c r="F526" s="46"/>
      <c r="G526" s="46"/>
      <c r="I526" s="3"/>
      <c r="N526" s="39"/>
    </row>
    <row r="527" spans="3:14" s="1" customFormat="1" ht="15.75" customHeight="1" x14ac:dyDescent="0.25">
      <c r="C527" s="60" t="s">
        <v>2569</v>
      </c>
      <c r="D527" s="39">
        <v>8009</v>
      </c>
      <c r="E527" s="45"/>
      <c r="F527" s="46"/>
      <c r="G527" s="46"/>
      <c r="I527" s="3"/>
      <c r="N527" s="39"/>
    </row>
    <row r="528" spans="3:14" s="1" customFormat="1" ht="15.75" customHeight="1" x14ac:dyDescent="0.25">
      <c r="C528" s="60" t="s">
        <v>2570</v>
      </c>
      <c r="D528" s="39">
        <v>4956</v>
      </c>
      <c r="E528" s="45"/>
      <c r="F528" s="46"/>
      <c r="G528" s="46"/>
      <c r="I528" s="3"/>
      <c r="N528" s="39"/>
    </row>
    <row r="529" spans="1:14" s="3" customFormat="1" ht="15.75" customHeight="1" x14ac:dyDescent="0.25">
      <c r="A529" s="1"/>
      <c r="B529" s="1"/>
      <c r="C529" s="60" t="s">
        <v>2571</v>
      </c>
      <c r="D529" s="39">
        <v>2608</v>
      </c>
      <c r="E529" s="45"/>
      <c r="F529" s="46"/>
      <c r="G529" s="46"/>
      <c r="J529" s="1"/>
      <c r="K529" s="1"/>
      <c r="L529" s="1"/>
      <c r="M529" s="1"/>
      <c r="N529" s="39"/>
    </row>
    <row r="530" spans="1:14" s="1" customFormat="1" ht="15.75" customHeight="1" x14ac:dyDescent="0.25">
      <c r="C530" s="60" t="s">
        <v>2572</v>
      </c>
      <c r="D530" s="39">
        <v>1029</v>
      </c>
      <c r="E530" s="45"/>
      <c r="F530" s="46"/>
      <c r="G530" s="46"/>
      <c r="I530" s="3"/>
      <c r="N530" s="39"/>
    </row>
    <row r="531" spans="1:14" s="1" customFormat="1" ht="15.75" customHeight="1" x14ac:dyDescent="0.25">
      <c r="C531" s="60" t="s">
        <v>2573</v>
      </c>
      <c r="D531" s="39">
        <v>5228</v>
      </c>
      <c r="E531" s="45"/>
      <c r="F531" s="46"/>
      <c r="G531" s="46"/>
      <c r="I531" s="3"/>
      <c r="N531" s="39"/>
    </row>
    <row r="532" spans="1:14" s="1" customFormat="1" ht="15.75" customHeight="1" x14ac:dyDescent="0.25">
      <c r="C532" s="60" t="s">
        <v>2574</v>
      </c>
      <c r="D532" s="39">
        <v>4392</v>
      </c>
      <c r="E532" s="45"/>
      <c r="F532" s="46"/>
      <c r="G532" s="46"/>
      <c r="I532" s="3"/>
      <c r="N532" s="39"/>
    </row>
    <row r="533" spans="1:14" s="1" customFormat="1" ht="15.75" customHeight="1" x14ac:dyDescent="0.25">
      <c r="C533" s="60" t="s">
        <v>2575</v>
      </c>
      <c r="D533" s="39">
        <v>919</v>
      </c>
      <c r="E533" s="45"/>
      <c r="F533" s="46"/>
      <c r="G533" s="46"/>
      <c r="I533" s="3"/>
      <c r="N533" s="39"/>
    </row>
    <row r="534" spans="1:14" s="1" customFormat="1" ht="15.75" customHeight="1" x14ac:dyDescent="0.25">
      <c r="C534" s="60" t="s">
        <v>2576</v>
      </c>
      <c r="D534" s="39">
        <v>2328</v>
      </c>
      <c r="E534" s="45"/>
      <c r="F534" s="46"/>
      <c r="G534" s="46"/>
      <c r="I534" s="3"/>
      <c r="N534" s="39"/>
    </row>
    <row r="535" spans="1:14" s="1" customFormat="1" ht="15.75" customHeight="1" x14ac:dyDescent="0.25">
      <c r="C535" s="60" t="s">
        <v>744</v>
      </c>
      <c r="D535" s="39">
        <v>10200</v>
      </c>
      <c r="E535" s="45"/>
      <c r="F535" s="46"/>
      <c r="G535" s="46"/>
      <c r="I535" s="3"/>
      <c r="N535" s="39"/>
    </row>
    <row r="536" spans="1:14" s="1" customFormat="1" ht="15.75" customHeight="1" x14ac:dyDescent="0.25">
      <c r="C536" s="60" t="s">
        <v>2577</v>
      </c>
      <c r="D536" s="39">
        <v>1591</v>
      </c>
      <c r="E536" s="45"/>
      <c r="F536" s="46"/>
      <c r="G536" s="46"/>
      <c r="I536" s="3"/>
      <c r="N536" s="39"/>
    </row>
    <row r="537" spans="1:14" s="1" customFormat="1" ht="15.75" customHeight="1" x14ac:dyDescent="0.25">
      <c r="C537" s="60" t="s">
        <v>276</v>
      </c>
      <c r="D537" s="39">
        <v>2076</v>
      </c>
      <c r="E537" s="45"/>
      <c r="F537" s="46"/>
      <c r="G537" s="46"/>
      <c r="I537" s="3"/>
      <c r="N537" s="39"/>
    </row>
    <row r="538" spans="1:14" s="1" customFormat="1" ht="15.75" customHeight="1" x14ac:dyDescent="0.25">
      <c r="C538" s="60" t="s">
        <v>2578</v>
      </c>
      <c r="D538" s="39">
        <v>2562</v>
      </c>
      <c r="E538" s="45"/>
      <c r="F538" s="46"/>
      <c r="G538" s="46"/>
      <c r="I538" s="3"/>
      <c r="N538" s="39"/>
    </row>
    <row r="539" spans="1:14" s="1" customFormat="1" ht="15.75" customHeight="1" x14ac:dyDescent="0.25">
      <c r="C539" s="60" t="s">
        <v>2579</v>
      </c>
      <c r="D539" s="39">
        <v>566</v>
      </c>
      <c r="E539" s="45"/>
      <c r="F539" s="46"/>
      <c r="G539" s="46"/>
      <c r="I539" s="3"/>
      <c r="N539" s="39"/>
    </row>
    <row r="540" spans="1:14" s="1" customFormat="1" ht="15.75" customHeight="1" x14ac:dyDescent="0.25">
      <c r="C540" s="60" t="s">
        <v>22</v>
      </c>
      <c r="D540" s="39">
        <v>3618</v>
      </c>
      <c r="E540" s="45"/>
      <c r="F540" s="46"/>
      <c r="G540" s="46"/>
      <c r="I540" s="3"/>
      <c r="N540" s="39"/>
    </row>
    <row r="541" spans="1:14" s="1" customFormat="1" ht="15.75" customHeight="1" x14ac:dyDescent="0.25">
      <c r="C541" s="60" t="s">
        <v>2580</v>
      </c>
      <c r="D541" s="39">
        <v>2811</v>
      </c>
      <c r="E541" s="45"/>
      <c r="F541" s="46"/>
      <c r="G541" s="46"/>
      <c r="I541" s="3"/>
      <c r="N541" s="39"/>
    </row>
    <row r="542" spans="1:14" s="1" customFormat="1" ht="15.75" customHeight="1" x14ac:dyDescent="0.25">
      <c r="C542" s="60" t="s">
        <v>2620</v>
      </c>
      <c r="D542" s="39">
        <v>841</v>
      </c>
      <c r="E542" s="45"/>
      <c r="F542" s="46"/>
      <c r="G542" s="46"/>
      <c r="I542" s="3"/>
      <c r="N542" s="39"/>
    </row>
    <row r="543" spans="1:14" s="1" customFormat="1" ht="15.75" customHeight="1" x14ac:dyDescent="0.25">
      <c r="C543" s="60" t="s">
        <v>2581</v>
      </c>
      <c r="D543" s="39">
        <v>4594</v>
      </c>
      <c r="E543" s="45"/>
      <c r="F543" s="46"/>
      <c r="G543" s="46"/>
      <c r="I543" s="3"/>
      <c r="N543" s="39"/>
    </row>
    <row r="544" spans="1:14" s="1" customFormat="1" ht="15.75" customHeight="1" x14ac:dyDescent="0.25">
      <c r="C544" s="60" t="s">
        <v>2621</v>
      </c>
      <c r="D544" s="39">
        <v>1776</v>
      </c>
      <c r="E544" s="45"/>
      <c r="F544" s="46"/>
      <c r="G544" s="46"/>
      <c r="I544" s="3"/>
      <c r="J544" s="3"/>
      <c r="K544" s="3"/>
      <c r="L544" s="3"/>
      <c r="M544" s="3"/>
      <c r="N544" s="39"/>
    </row>
    <row r="545" spans="1:14" s="3" customFormat="1" ht="15.75" customHeight="1" x14ac:dyDescent="0.25">
      <c r="A545" s="1"/>
      <c r="B545" s="1"/>
      <c r="C545" s="60" t="s">
        <v>2582</v>
      </c>
      <c r="D545" s="39">
        <v>5389</v>
      </c>
      <c r="E545" s="45"/>
      <c r="F545" s="46"/>
      <c r="G545" s="46"/>
      <c r="J545" s="1"/>
      <c r="K545" s="1"/>
      <c r="L545" s="1"/>
      <c r="M545" s="1"/>
      <c r="N545" s="39"/>
    </row>
    <row r="546" spans="1:14" s="1" customFormat="1" ht="15.75" customHeight="1" x14ac:dyDescent="0.25">
      <c r="C546" s="60" t="s">
        <v>2583</v>
      </c>
      <c r="D546" s="39">
        <v>2271</v>
      </c>
      <c r="E546" s="45"/>
      <c r="F546" s="46"/>
      <c r="G546" s="46"/>
      <c r="I546" s="3"/>
      <c r="N546" s="39"/>
    </row>
    <row r="547" spans="1:14" s="1" customFormat="1" ht="15.75" customHeight="1" x14ac:dyDescent="0.25">
      <c r="C547" s="60" t="s">
        <v>2584</v>
      </c>
      <c r="D547" s="39">
        <v>592</v>
      </c>
      <c r="E547" s="45"/>
      <c r="F547" s="46"/>
      <c r="G547" s="46"/>
      <c r="I547" s="3"/>
      <c r="N547" s="39"/>
    </row>
    <row r="548" spans="1:14" s="1" customFormat="1" ht="15.75" customHeight="1" x14ac:dyDescent="0.25">
      <c r="C548" s="60" t="s">
        <v>2585</v>
      </c>
      <c r="D548" s="39">
        <v>2634</v>
      </c>
      <c r="E548" s="45"/>
      <c r="F548" s="46"/>
      <c r="G548" s="46"/>
      <c r="I548" s="3"/>
      <c r="N548" s="39"/>
    </row>
    <row r="549" spans="1:14" s="1" customFormat="1" ht="15.75" customHeight="1" x14ac:dyDescent="0.25">
      <c r="C549" s="60" t="s">
        <v>2586</v>
      </c>
      <c r="D549" s="39">
        <v>2300</v>
      </c>
      <c r="E549" s="45"/>
      <c r="F549" s="46"/>
      <c r="G549" s="46"/>
      <c r="I549" s="3"/>
      <c r="N549" s="39"/>
    </row>
    <row r="550" spans="1:14" s="1" customFormat="1" ht="15.75" customHeight="1" x14ac:dyDescent="0.25">
      <c r="C550" s="60" t="s">
        <v>97</v>
      </c>
      <c r="D550" s="39">
        <v>3209</v>
      </c>
      <c r="E550" s="45"/>
      <c r="F550" s="46"/>
      <c r="G550" s="46"/>
      <c r="I550" s="3"/>
      <c r="N550" s="39"/>
    </row>
    <row r="551" spans="1:14" s="1" customFormat="1" ht="15.75" customHeight="1" x14ac:dyDescent="0.25">
      <c r="C551" s="56" t="s">
        <v>46</v>
      </c>
      <c r="D551" s="39">
        <v>2880</v>
      </c>
      <c r="E551" s="45"/>
      <c r="F551" s="46"/>
      <c r="G551" s="46"/>
      <c r="I551" s="3"/>
      <c r="N551" s="39"/>
    </row>
    <row r="552" spans="1:14" s="1" customFormat="1" ht="15.75" customHeight="1" x14ac:dyDescent="0.25">
      <c r="C552" s="56" t="s">
        <v>2622</v>
      </c>
      <c r="D552" s="39">
        <v>534</v>
      </c>
      <c r="E552" s="45"/>
      <c r="F552" s="46"/>
      <c r="G552" s="46"/>
      <c r="I552" s="3"/>
      <c r="N552" s="39"/>
    </row>
    <row r="553" spans="1:14" s="1" customFormat="1" ht="15.75" customHeight="1" x14ac:dyDescent="0.25">
      <c r="C553" s="56" t="s">
        <v>2587</v>
      </c>
      <c r="D553" s="39">
        <v>1853</v>
      </c>
      <c r="E553" s="45"/>
      <c r="F553" s="46"/>
      <c r="G553" s="46"/>
      <c r="I553" s="3"/>
      <c r="N553" s="39"/>
    </row>
    <row r="554" spans="1:14" s="1" customFormat="1" ht="15.75" customHeight="1" x14ac:dyDescent="0.25">
      <c r="C554" s="56" t="s">
        <v>2588</v>
      </c>
      <c r="D554" s="39">
        <v>638</v>
      </c>
      <c r="E554" s="45"/>
      <c r="F554" s="46"/>
      <c r="G554" s="46"/>
      <c r="I554" s="3"/>
      <c r="N554" s="39"/>
    </row>
    <row r="555" spans="1:14" s="1" customFormat="1" ht="15.75" customHeight="1" x14ac:dyDescent="0.25">
      <c r="C555" s="56" t="s">
        <v>2589</v>
      </c>
      <c r="D555" s="39">
        <v>1621</v>
      </c>
      <c r="E555" s="45"/>
      <c r="F555" s="46"/>
      <c r="G555" s="46"/>
      <c r="I555" s="3"/>
      <c r="N555" s="39"/>
    </row>
    <row r="556" spans="1:14" s="1" customFormat="1" ht="15.75" customHeight="1" x14ac:dyDescent="0.25">
      <c r="C556" s="56" t="s">
        <v>2623</v>
      </c>
      <c r="D556" s="39">
        <v>1419</v>
      </c>
      <c r="E556" s="45"/>
      <c r="F556" s="46"/>
      <c r="G556" s="46"/>
      <c r="I556" s="3"/>
      <c r="N556" s="39"/>
    </row>
    <row r="557" spans="1:14" s="1" customFormat="1" ht="15.75" customHeight="1" x14ac:dyDescent="0.25">
      <c r="C557" s="56" t="s">
        <v>2590</v>
      </c>
      <c r="D557" s="39">
        <v>941</v>
      </c>
      <c r="E557" s="45"/>
      <c r="F557" s="46"/>
      <c r="G557" s="46"/>
      <c r="I557" s="3"/>
      <c r="N557" s="39"/>
    </row>
    <row r="558" spans="1:14" s="1" customFormat="1" ht="15.75" customHeight="1" x14ac:dyDescent="0.25">
      <c r="C558" s="56" t="s">
        <v>2591</v>
      </c>
      <c r="D558" s="39">
        <v>2595</v>
      </c>
      <c r="E558" s="45"/>
      <c r="F558" s="46"/>
      <c r="G558" s="46"/>
      <c r="I558" s="3"/>
      <c r="N558" s="39"/>
    </row>
    <row r="559" spans="1:14" s="1" customFormat="1" ht="15.75" customHeight="1" x14ac:dyDescent="0.25">
      <c r="C559" s="56" t="s">
        <v>224</v>
      </c>
      <c r="D559" s="39">
        <v>1023</v>
      </c>
      <c r="E559" s="45"/>
      <c r="F559" s="46"/>
      <c r="G559" s="46"/>
      <c r="I559" s="3"/>
      <c r="N559" s="39"/>
    </row>
    <row r="560" spans="1:14" s="1" customFormat="1" ht="15.75" customHeight="1" x14ac:dyDescent="0.25">
      <c r="C560" s="56" t="s">
        <v>1296</v>
      </c>
      <c r="D560" s="39">
        <v>2460</v>
      </c>
      <c r="E560" s="45"/>
      <c r="F560" s="46"/>
      <c r="G560" s="46"/>
      <c r="I560" s="3"/>
      <c r="J560" s="3"/>
      <c r="K560" s="3"/>
      <c r="L560" s="3"/>
      <c r="M560" s="3"/>
      <c r="N560" s="39"/>
    </row>
    <row r="561" spans="3:14" s="1" customFormat="1" ht="15.75" customHeight="1" x14ac:dyDescent="0.25">
      <c r="C561" s="56" t="s">
        <v>2592</v>
      </c>
      <c r="D561" s="39">
        <v>604</v>
      </c>
      <c r="E561" s="45"/>
      <c r="F561" s="46"/>
      <c r="G561" s="46"/>
      <c r="I561" s="3"/>
      <c r="N561" s="39"/>
    </row>
    <row r="562" spans="3:14" s="1" customFormat="1" ht="15.75" customHeight="1" x14ac:dyDescent="0.25">
      <c r="C562" s="56" t="s">
        <v>2593</v>
      </c>
      <c r="D562" s="39">
        <v>1627</v>
      </c>
      <c r="E562" s="45"/>
      <c r="F562" s="46"/>
      <c r="G562" s="46"/>
      <c r="I562" s="3"/>
      <c r="N562" s="39"/>
    </row>
    <row r="563" spans="3:14" s="1" customFormat="1" ht="15.75" customHeight="1" x14ac:dyDescent="0.25">
      <c r="C563" s="56" t="s">
        <v>2594</v>
      </c>
      <c r="D563" s="39">
        <v>3083</v>
      </c>
      <c r="E563" s="45"/>
      <c r="F563" s="46"/>
      <c r="G563" s="46"/>
      <c r="I563" s="3"/>
      <c r="N563" s="39"/>
    </row>
    <row r="564" spans="3:14" s="1" customFormat="1" ht="15.75" customHeight="1" x14ac:dyDescent="0.25">
      <c r="C564" s="56" t="s">
        <v>2</v>
      </c>
      <c r="D564" s="39">
        <v>4647</v>
      </c>
      <c r="E564" s="45"/>
      <c r="F564" s="46"/>
      <c r="G564" s="46"/>
      <c r="I564" s="3"/>
      <c r="N564" s="39"/>
    </row>
    <row r="565" spans="3:14" s="1" customFormat="1" ht="15.75" customHeight="1" x14ac:dyDescent="0.25">
      <c r="C565" s="56" t="s">
        <v>361</v>
      </c>
      <c r="D565" s="39">
        <v>1649</v>
      </c>
      <c r="E565" s="45"/>
      <c r="F565" s="46"/>
      <c r="G565" s="46"/>
      <c r="I565" s="3"/>
      <c r="N565" s="39"/>
    </row>
    <row r="566" spans="3:14" s="1" customFormat="1" ht="15.75" customHeight="1" x14ac:dyDescent="0.25">
      <c r="C566" s="56" t="s">
        <v>2624</v>
      </c>
      <c r="D566" s="39">
        <v>1252</v>
      </c>
      <c r="E566" s="45"/>
      <c r="F566" s="46"/>
      <c r="G566" s="46"/>
      <c r="I566" s="3"/>
      <c r="N566" s="39"/>
    </row>
    <row r="567" spans="3:14" s="1" customFormat="1" ht="15.75" customHeight="1" x14ac:dyDescent="0.25">
      <c r="C567" s="56" t="s">
        <v>2625</v>
      </c>
      <c r="D567" s="39">
        <v>3048</v>
      </c>
      <c r="E567" s="45"/>
      <c r="F567" s="46"/>
      <c r="G567" s="46"/>
      <c r="I567" s="3"/>
      <c r="N567" s="39"/>
    </row>
    <row r="568" spans="3:14" s="1" customFormat="1" ht="15.75" customHeight="1" x14ac:dyDescent="0.25">
      <c r="C568" s="56" t="s">
        <v>10</v>
      </c>
      <c r="D568" s="39">
        <v>2109</v>
      </c>
      <c r="E568" s="45"/>
      <c r="F568" s="46"/>
      <c r="G568" s="46"/>
      <c r="I568" s="3"/>
      <c r="N568" s="39"/>
    </row>
    <row r="569" spans="3:14" s="1" customFormat="1" ht="15.75" customHeight="1" x14ac:dyDescent="0.25">
      <c r="C569" s="56" t="s">
        <v>364</v>
      </c>
      <c r="D569" s="39">
        <v>1625</v>
      </c>
      <c r="E569" s="45"/>
      <c r="F569" s="46"/>
      <c r="G569" s="46"/>
      <c r="I569" s="3"/>
      <c r="N569" s="39"/>
    </row>
    <row r="570" spans="3:14" s="1" customFormat="1" ht="15.75" customHeight="1" x14ac:dyDescent="0.25">
      <c r="C570" s="56" t="s">
        <v>278</v>
      </c>
      <c r="D570" s="39">
        <v>998</v>
      </c>
      <c r="E570" s="45"/>
      <c r="F570" s="46"/>
      <c r="G570" s="46"/>
      <c r="I570" s="3"/>
      <c r="N570" s="39"/>
    </row>
    <row r="571" spans="3:14" s="1" customFormat="1" ht="15.75" customHeight="1" x14ac:dyDescent="0.25">
      <c r="C571" s="56" t="s">
        <v>19</v>
      </c>
      <c r="D571" s="39">
        <v>3636</v>
      </c>
      <c r="E571" s="45"/>
      <c r="F571" s="46"/>
      <c r="G571" s="46"/>
      <c r="I571" s="3"/>
      <c r="N571" s="39"/>
    </row>
    <row r="572" spans="3:14" s="1" customFormat="1" ht="15.75" customHeight="1" x14ac:dyDescent="0.25">
      <c r="C572" s="56" t="s">
        <v>11</v>
      </c>
      <c r="D572" s="39">
        <v>1707</v>
      </c>
      <c r="E572" s="45"/>
      <c r="F572" s="46"/>
      <c r="G572" s="46"/>
      <c r="I572" s="3"/>
      <c r="N572" s="39"/>
    </row>
    <row r="573" spans="3:14" s="1" customFormat="1" ht="15.75" customHeight="1" x14ac:dyDescent="0.25">
      <c r="C573" s="56" t="s">
        <v>14</v>
      </c>
      <c r="D573" s="39">
        <v>1146</v>
      </c>
      <c r="E573" s="45"/>
      <c r="F573" s="46"/>
      <c r="G573" s="46"/>
      <c r="I573" s="3"/>
      <c r="N573" s="39"/>
    </row>
    <row r="574" spans="3:14" s="1" customFormat="1" ht="15.75" customHeight="1" x14ac:dyDescent="0.25">
      <c r="C574" s="56" t="s">
        <v>2595</v>
      </c>
      <c r="D574" s="39">
        <v>524</v>
      </c>
      <c r="E574" s="45"/>
      <c r="F574" s="46"/>
      <c r="G574" s="46"/>
      <c r="I574" s="3"/>
      <c r="N574" s="39"/>
    </row>
    <row r="575" spans="3:14" s="1" customFormat="1" ht="15.75" customHeight="1" x14ac:dyDescent="0.25">
      <c r="C575" s="56" t="s">
        <v>822</v>
      </c>
      <c r="D575" s="39">
        <v>1390</v>
      </c>
      <c r="E575" s="45"/>
      <c r="F575" s="46"/>
      <c r="G575" s="46"/>
      <c r="I575" s="3"/>
      <c r="N575" s="39"/>
    </row>
    <row r="576" spans="3:14" s="1" customFormat="1" ht="15.75" customHeight="1" x14ac:dyDescent="0.25">
      <c r="C576" s="56" t="s">
        <v>16</v>
      </c>
      <c r="D576" s="39">
        <v>2692</v>
      </c>
      <c r="E576" s="45"/>
      <c r="F576" s="46"/>
      <c r="G576" s="46"/>
      <c r="I576" s="3"/>
      <c r="N576" s="39"/>
    </row>
    <row r="577" spans="1:14" s="1" customFormat="1" ht="15.75" customHeight="1" x14ac:dyDescent="0.25">
      <c r="C577" s="56" t="s">
        <v>2596</v>
      </c>
      <c r="D577" s="39">
        <v>1494</v>
      </c>
      <c r="E577" s="45"/>
      <c r="F577" s="46"/>
      <c r="G577" s="46"/>
      <c r="I577" s="3"/>
      <c r="N577" s="39"/>
    </row>
    <row r="578" spans="1:14" s="1" customFormat="1" ht="15.75" customHeight="1" x14ac:dyDescent="0.25">
      <c r="C578" s="56" t="s">
        <v>2597</v>
      </c>
      <c r="D578" s="39">
        <v>2180</v>
      </c>
      <c r="E578" s="45"/>
      <c r="F578" s="46"/>
      <c r="G578" s="46"/>
      <c r="I578" s="3"/>
      <c r="N578" s="39"/>
    </row>
    <row r="579" spans="1:14" s="1" customFormat="1" ht="15.75" customHeight="1" x14ac:dyDescent="0.25">
      <c r="C579" s="20"/>
      <c r="D579" s="17"/>
      <c r="E579" s="45"/>
      <c r="F579" s="46"/>
      <c r="G579" s="46"/>
    </row>
    <row r="580" spans="1:14" s="1" customFormat="1" ht="15.75" customHeight="1" x14ac:dyDescent="0.25">
      <c r="C580" s="10"/>
      <c r="D580" s="11"/>
      <c r="E580" s="45"/>
      <c r="F580" s="46"/>
      <c r="G580" s="46"/>
    </row>
    <row r="581" spans="1:14" ht="15.75" customHeight="1" x14ac:dyDescent="0.25">
      <c r="A581" s="1"/>
      <c r="B581" s="1"/>
      <c r="C581" s="21" t="s">
        <v>2600</v>
      </c>
      <c r="E581" s="45"/>
      <c r="F581" s="46"/>
      <c r="G581" s="46"/>
      <c r="I581" s="1"/>
      <c r="J581" s="1"/>
      <c r="K581" s="1"/>
      <c r="L581" s="1"/>
      <c r="M581" s="1"/>
    </row>
    <row r="582" spans="1:14" ht="15.75" customHeight="1" x14ac:dyDescent="0.25">
      <c r="A582" s="1"/>
      <c r="B582" s="1"/>
      <c r="C582" s="69" t="s">
        <v>2605</v>
      </c>
      <c r="E582" s="45"/>
      <c r="F582" s="46"/>
      <c r="G582" s="46"/>
      <c r="I582" s="1"/>
      <c r="J582" s="1"/>
      <c r="K582" s="1"/>
      <c r="L582" s="1"/>
      <c r="M582" s="1"/>
    </row>
    <row r="583" spans="1:14" ht="15.75" customHeight="1" x14ac:dyDescent="0.25">
      <c r="F583" s="46"/>
      <c r="G583" s="46"/>
      <c r="I583" s="1"/>
      <c r="J583" s="1"/>
      <c r="K583" s="1"/>
      <c r="L583" s="1"/>
      <c r="M583" s="1"/>
    </row>
    <row r="584" spans="1:14" ht="15.75" customHeight="1" x14ac:dyDescent="0.25">
      <c r="F584" s="46"/>
      <c r="G584" s="46"/>
      <c r="I584" s="1"/>
      <c r="J584" s="1"/>
      <c r="K584" s="1"/>
      <c r="L584" s="1"/>
      <c r="M584" s="1"/>
    </row>
    <row r="585" spans="1:14" ht="15.75" customHeight="1" x14ac:dyDescent="0.25">
      <c r="F585" s="46"/>
      <c r="G585" s="46"/>
      <c r="I585" s="1"/>
      <c r="J585" s="1"/>
      <c r="K585" s="1"/>
      <c r="L585" s="1"/>
      <c r="M585" s="1"/>
    </row>
    <row r="586" spans="1:14" ht="15.75" customHeight="1" x14ac:dyDescent="0.25">
      <c r="F586" s="46"/>
      <c r="G586" s="46"/>
      <c r="I586" s="1"/>
      <c r="J586" s="1"/>
      <c r="K586" s="1"/>
      <c r="L586" s="1"/>
      <c r="M586" s="1"/>
    </row>
    <row r="587" spans="1:14" ht="15.75" customHeight="1" x14ac:dyDescent="0.25">
      <c r="F587" s="46"/>
      <c r="G587" s="46"/>
      <c r="I587" s="1"/>
      <c r="J587" s="1"/>
      <c r="K587" s="1"/>
      <c r="L587" s="1"/>
      <c r="M587" s="1"/>
    </row>
    <row r="588" spans="1:14" ht="15.75" customHeight="1" x14ac:dyDescent="0.25">
      <c r="F588" s="46"/>
      <c r="G588" s="46"/>
      <c r="I588" s="1"/>
      <c r="J588" s="1"/>
      <c r="K588" s="1"/>
      <c r="L588" s="1"/>
      <c r="M588" s="1"/>
    </row>
    <row r="589" spans="1:14" ht="15.75" customHeight="1" x14ac:dyDescent="0.25">
      <c r="F589" s="46"/>
      <c r="G589" s="46"/>
      <c r="I589" s="1"/>
      <c r="J589" s="1"/>
      <c r="K589" s="1"/>
      <c r="L589" s="1"/>
      <c r="M589" s="1"/>
    </row>
    <row r="590" spans="1:14" ht="15.75" customHeight="1" x14ac:dyDescent="0.25">
      <c r="F590" s="46"/>
      <c r="G590" s="46"/>
      <c r="I590" s="1"/>
      <c r="J590" s="1"/>
      <c r="K590" s="1"/>
      <c r="L590" s="1"/>
      <c r="M590" s="1"/>
    </row>
    <row r="591" spans="1:14" ht="15.75" customHeight="1" x14ac:dyDescent="0.25">
      <c r="F591" s="46"/>
      <c r="G591" s="46"/>
      <c r="I591" s="1"/>
      <c r="J591" s="1"/>
      <c r="K591" s="1"/>
      <c r="L591" s="1"/>
      <c r="M591" s="1"/>
    </row>
    <row r="592" spans="1:14" ht="15.75" customHeight="1" x14ac:dyDescent="0.25">
      <c r="F592" s="46"/>
      <c r="G592" s="46"/>
      <c r="I592" s="1"/>
      <c r="J592" s="1"/>
      <c r="K592" s="1"/>
      <c r="L592" s="1"/>
      <c r="M592" s="1"/>
    </row>
    <row r="593" spans="6:13" ht="15.75" customHeight="1" x14ac:dyDescent="0.25">
      <c r="F593" s="46"/>
      <c r="G593" s="46"/>
      <c r="I593" s="1"/>
      <c r="J593" s="1"/>
      <c r="K593" s="1"/>
      <c r="L593" s="1"/>
      <c r="M593" s="1"/>
    </row>
    <row r="594" spans="6:13" ht="15.75" customHeight="1" x14ac:dyDescent="0.25">
      <c r="F594" s="46"/>
      <c r="G594" s="46"/>
      <c r="I594" s="1"/>
      <c r="J594" s="1"/>
      <c r="K594" s="1"/>
      <c r="L594" s="1"/>
      <c r="M594" s="1"/>
    </row>
    <row r="595" spans="6:13" ht="15.75" customHeight="1" x14ac:dyDescent="0.25">
      <c r="F595" s="46"/>
      <c r="G595" s="46"/>
      <c r="I595" s="1"/>
      <c r="J595" s="1"/>
      <c r="K595" s="1"/>
      <c r="L595" s="1"/>
      <c r="M595" s="1"/>
    </row>
    <row r="596" spans="6:13" ht="15.75" customHeight="1" x14ac:dyDescent="0.25">
      <c r="F596" s="46"/>
      <c r="G596" s="46"/>
    </row>
    <row r="597" spans="6:13" ht="15.75" customHeight="1" x14ac:dyDescent="0.25">
      <c r="F597" s="46"/>
      <c r="G597" s="46"/>
    </row>
  </sheetData>
  <sortState xmlns:xlrd2="http://schemas.microsoft.com/office/spreadsheetml/2017/richdata2" ref="A7:N578">
    <sortCondition ref="A7:A578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95" orientation="portrait" useFirstPageNumber="1" r:id="rId1"/>
  <headerFooter differentOddEven="1">
    <oddHeader>&amp;L&amp;"Arial,Bold Italic"&amp;10 2020 Census of Population and Housing&amp;R&amp;"Arial,Bold Italic"&amp;10Sorsogon</oddHeader>
    <oddFooter>&amp;L&amp;"Arial,Bold Italic"&amp;10Philippine Statistics Authority&amp;R&amp;"Arial,Bold"&amp;10&amp;P</oddFooter>
    <evenHeader>&amp;L&amp;"Arial,Bold Italic"&amp;10Sorsogon&amp;R&amp;"Arial,Bold Italic"&amp;10 2020 Census of Population and Housing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reg05</vt:lpstr>
      <vt:lpstr>albay</vt:lpstr>
      <vt:lpstr>cam norte</vt:lpstr>
      <vt:lpstr>cam sur</vt:lpstr>
      <vt:lpstr>catanduanes</vt:lpstr>
      <vt:lpstr>masbate</vt:lpstr>
      <vt:lpstr>sorsogon</vt:lpstr>
      <vt:lpstr>albay!Print_Area</vt:lpstr>
      <vt:lpstr>'cam norte'!Print_Area</vt:lpstr>
      <vt:lpstr>'cam sur'!Print_Area</vt:lpstr>
      <vt:lpstr>catanduanes!Print_Area</vt:lpstr>
      <vt:lpstr>masbate!Print_Area</vt:lpstr>
      <vt:lpstr>'reg05'!Print_Area</vt:lpstr>
      <vt:lpstr>sorsogon!Print_Area</vt:lpstr>
      <vt:lpstr>albay!Print_Titles</vt:lpstr>
      <vt:lpstr>'cam norte'!Print_Titles</vt:lpstr>
      <vt:lpstr>'cam sur'!Print_Titles</vt:lpstr>
      <vt:lpstr>catanduanes!Print_Titles</vt:lpstr>
      <vt:lpstr>masbate!Print_Titles</vt:lpstr>
      <vt:lpstr>'reg05'!Print_Titles</vt:lpstr>
      <vt:lpstr>sorsogon!Print_Titles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PSA</cp:lastModifiedBy>
  <cp:lastPrinted>2021-05-18T07:33:40Z</cp:lastPrinted>
  <dcterms:created xsi:type="dcterms:W3CDTF">2010-11-22T08:57:42Z</dcterms:created>
  <dcterms:modified xsi:type="dcterms:W3CDTF">2021-05-26T05:35:09Z</dcterms:modified>
</cp:coreProperties>
</file>