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15" yWindow="690" windowWidth="18360" windowHeight="4725" activeTab="6"/>
  </bookViews>
  <sheets>
    <sheet name="Summary" sheetId="2" r:id="rId1"/>
    <sheet name="SalineIngestion" sheetId="1" r:id="rId2"/>
    <sheet name="UnilateralStenosis" sheetId="3" r:id="rId3"/>
    <sheet name="BilateralStenosis" sheetId="4" r:id="rId4"/>
    <sheet name="HemorrhageClass2NoFluid" sheetId="5" r:id="rId5"/>
    <sheet name="HemorrhageClass4NoFluid" sheetId="6" r:id="rId6"/>
    <sheet name="HighAltitudeEnvironmentChange" sheetId="7" r:id="rId7"/>
    <sheet name="WaterIngestion" sheetId="8" r:id="rId8"/>
    <sheet name="Starvation" sheetId="9" r:id="rId9"/>
  </sheets>
  <definedNames>
    <definedName name="_xlnm.Print_Area" localSheetId="3">BilateralStenosis!#REF!</definedName>
    <definedName name="_xlnm.Print_Area" localSheetId="1">SalineIngestion!#REF!</definedName>
    <definedName name="_xlnm.Print_Area" localSheetId="0">Summary!$A$1:$F$20</definedName>
    <definedName name="_xlnm.Print_Area" localSheetId="2">UnilateralStenosis!#REF!</definedName>
  </definedNames>
  <calcPr calcId="145621" concurrentCalc="0"/>
</workbook>
</file>

<file path=xl/calcChain.xml><?xml version="1.0" encoding="utf-8"?>
<calcChain xmlns="http://schemas.openxmlformats.org/spreadsheetml/2006/main">
  <c r="N11" i="2" l="1"/>
  <c r="P11" i="2"/>
  <c r="R11" i="2"/>
</calcChain>
</file>

<file path=xl/sharedStrings.xml><?xml version="1.0" encoding="utf-8"?>
<sst xmlns="http://schemas.openxmlformats.org/spreadsheetml/2006/main" count="566" uniqueCount="115">
  <si>
    <t>Action</t>
  </si>
  <si>
    <t>Notes</t>
  </si>
  <si>
    <t>Occurrence Time (s)</t>
  </si>
  <si>
    <t>Urine Production Rate (mL/min)</t>
  </si>
  <si>
    <t>Mean Arterial Pressure (mmHg)</t>
  </si>
  <si>
    <t>Condition</t>
  </si>
  <si>
    <t>Blood Volume (mL)</t>
  </si>
  <si>
    <t>Systemic Vascular Resistance (mmHg/mL/s)</t>
  </si>
  <si>
    <t>Cardiac Output (mL/min)</t>
  </si>
  <si>
    <t>Systolic Pressure (mmHg)</t>
  </si>
  <si>
    <t>Diastolic Pressure (mmHg)</t>
  </si>
  <si>
    <t>GFR (mL/min)</t>
  </si>
  <si>
    <t>60% unilateral occlusion of kidneys</t>
  </si>
  <si>
    <t>90% bilateral occlusion of kidneys</t>
  </si>
  <si>
    <t>1. Klabunde R. E. Cardiovascular Physiology Concepts. 2012. 2nd Edition. P. 217-220</t>
  </si>
  <si>
    <t>2. Warwick P A, D E Ramsey and M Takata. "Development of Hypertension from Unilateral Artery Stenosis in Concious Dogs." Hypertension. 1990. Vol 16. No 4. p. 441-451.</t>
  </si>
  <si>
    <t>3. De Bruyne B. et al. "Assessment of Renal Artery Stenosis Severity by Pressure Gradient Measurements." Journal of the American College of Cardiology. 2006. Vol 48. No 9. p. 1851-1855.</t>
  </si>
  <si>
    <t>4. Textor S C. "Atherosclerotic Renal Artery Stenosis: Flaws in Estimated Glomerular Filtration Rate and the Problem of Progressive Kidney Injury." Circulation: Cardiovascular Interventions. 2011. p. 213-215.</t>
  </si>
  <si>
    <t>References</t>
  </si>
  <si>
    <t xml:space="preserve">Scenario </t>
  </si>
  <si>
    <t>Description</t>
  </si>
  <si>
    <t>Validation Type</t>
  </si>
  <si>
    <t>Validation Overview</t>
  </si>
  <si>
    <t>Qualitative</t>
  </si>
  <si>
    <t>Unilateral Stenosis</t>
  </si>
  <si>
    <t>Bilateral Stenosis</t>
  </si>
  <si>
    <t>5. Guyton and Hall. "Textbook of Medical Physiology." Elsevier. 2006. 11th edition.</t>
  </si>
  <si>
    <t>6. Meneton, Pierre, et al. "Links between dietary salt intake, renal salt handling, blood pressure, and cardiovascular diseases." Physiological Reviews 85.2 (2005): 679-715.</t>
  </si>
  <si>
    <t>7. Potter, B. J. "The effect of an intravenous infusion of hypertonic saline on renal mechanisms and on electrolyte changes in sheep." The Journal of physiology 184.3 (1966): 605-617.</t>
  </si>
  <si>
    <t>8. McCance, R. A., W. F. Young, and D. A. K. Black. "The secretion of urine during dehydration and rehydration." The Journal of physiology 102.4 (1944): 415-428.</t>
  </si>
  <si>
    <t>Glomerular Filtration Rate (mL/min)</t>
  </si>
  <si>
    <t>Stop Hemorrhage</t>
  </si>
  <si>
    <t>9. Valtin H. and Schafer J. Renal Function. Lippincott Williams and Wilkins, 1995</t>
  </si>
  <si>
    <t>10. Baldes, Edward J., and F. H. Smirk. "The effect of water drinking, mineral starvation and salt administration on the total osmotic pressure of the blood in man, chiefly in relation to the problems of water absorption and water diuresis." The Journal of physiology 82.1 (1934): 62.</t>
  </si>
  <si>
    <t>11. Dean, R. F. A., and R. A. McCance. "The renal responses of infants and adults to the administration of hypertonic solutions of sodium chloride and urea." The Journal of physiology 109.1-2 (1949): 81.</t>
  </si>
  <si>
    <t>Patient Ingests 1 L of hypertonic saline</t>
  </si>
  <si>
    <t>Urine Chloride Concentration (g/L)</t>
  </si>
  <si>
    <t>Urine Urea Concentration (g/L)</t>
  </si>
  <si>
    <t xml:space="preserve">After stabilization patient given 1L of water with 100g NaCl </t>
  </si>
  <si>
    <t>After stabilization patient given 1L of water</t>
  </si>
  <si>
    <t>Urine sodium concentration (mg/L)</t>
  </si>
  <si>
    <t>Saline Ingestion</t>
  </si>
  <si>
    <t>Hemorrhageclass2NoFluid</t>
  </si>
  <si>
    <t xml:space="preserve">250ml/min loss of blood over 240s </t>
  </si>
  <si>
    <t>Hemorrhageclass4NoFluid</t>
  </si>
  <si>
    <t>250ml/min loss of blood over 490s</t>
  </si>
  <si>
    <t>HighAltitudeEnvironmentchange</t>
  </si>
  <si>
    <t xml:space="preserve">High altitude environment change for 900s </t>
  </si>
  <si>
    <t xml:space="preserve">WaterIngestion </t>
  </si>
  <si>
    <t>Patient ingests 1 L of fluid</t>
  </si>
  <si>
    <t>Total</t>
  </si>
  <si>
    <t>|</t>
  </si>
  <si>
    <t>------------------------</t>
  </si>
  <si>
    <t>Increase @cite debrunye2006assessment</t>
  </si>
  <si>
    <t>Mild decrease @cite anderson1990development</t>
  </si>
  <si>
    <t>Increase @cite klabunde2011cardiovascular</t>
  </si>
  <si>
    <t>Decrease @cite textor2011atherosclerotic</t>
  </si>
  <si>
    <t>Initiate 250 mL/min Hemorrhage</t>
  </si>
  <si>
    <t>12. Corcoran, A. C., and Irvine H. Page. "Effects of hypotension due to hemorrhage and of blood transfusion on renal function in dogs." The Journal of experimental medicine 78.3 (1943): 205-224.</t>
  </si>
  <si>
    <t>&lt;/span&gt;|</t>
  </si>
  <si>
    <t>&lt;/span&gt;|&lt;span class="success"&gt;</t>
  </si>
  <si>
    <t>|&lt;span class="warning"&gt;</t>
  </si>
  <si>
    <t>|&lt;span class="success"&gt;</t>
  </si>
  <si>
    <t>Decrease @cite corcoran1943effects</t>
  </si>
  <si>
    <t>Slight Increase @cite corcoran1943effects</t>
  </si>
  <si>
    <t>Steady @cite corcoran1943effects&lt;/span&gt;</t>
  </si>
  <si>
    <t>Steady @cite corcoran1943effects</t>
  </si>
  <si>
    <t>decrease @cite corcoran1943effects</t>
  </si>
  <si>
    <t>Slight Increase @cite guyton2006medical</t>
  </si>
  <si>
    <t>No Change @cite baldes1934effect</t>
  </si>
  <si>
    <t>Decrease @cite baldes1934effect</t>
  </si>
  <si>
    <t>Good</t>
  </si>
  <si>
    <t>Decent</t>
  </si>
  <si>
    <t>Bad</t>
  </si>
  <si>
    <t>---</t>
  </si>
  <si>
    <t>&lt;/span&gt;|&lt;span class="warning"&gt;</t>
  </si>
  <si>
    <t>&lt;/span&gt;|&lt;span class="danger"&gt;</t>
  </si>
  <si>
    <t>SalineIngestion</t>
  </si>
  <si>
    <t>Patient ingests 1L of hypertonic saline</t>
  </si>
  <si>
    <t>60% occlusion of left kidney</t>
  </si>
  <si>
    <t>RenalStenosisModerateUnilateral</t>
  </si>
  <si>
    <t>RenalStenosisSevereBilateral</t>
  </si>
  <si>
    <t>90 % occlusion of both kidneys</t>
  </si>
  <si>
    <t>HemorrhageClass2NoFluid</t>
  </si>
  <si>
    <t>250 mL/min hemorrhage for 240 seconds</t>
  </si>
  <si>
    <t>HemorrhageClass4NoFluid</t>
  </si>
  <si>
    <t>250 mL/min hemorrhage for 490seconds</t>
  </si>
  <si>
    <t>HighAltitudeEnvironmentChange</t>
  </si>
  <si>
    <t>WaterIngestion</t>
  </si>
  <si>
    <t>Actions</t>
  </si>
  <si>
    <t>Slight Increase @cite dean1949renal</t>
  </si>
  <si>
    <t>Increase @cite dean1949renal</t>
  </si>
  <si>
    <t>No Change @cite dean1949renal</t>
  </si>
  <si>
    <t>Increased Then Normal @cite dean1949renal</t>
  </si>
  <si>
    <t>&lt;/span&gt;|&lt;span class="Warning"&gt;</t>
  </si>
  <si>
    <t>Plasma Sodium Concentration (mg/L)</t>
  </si>
  <si>
    <t>Increase @cite baldes1934effect</t>
  </si>
  <si>
    <t>Decrease Then Slight increase @cite baldes1934effect</t>
  </si>
  <si>
    <t>Increase @cite guyton2006medical</t>
  </si>
  <si>
    <t>Urine Sodium Concentration (mmol/L)</t>
  </si>
  <si>
    <t>Urine Calcium Concentration (mmol/L)</t>
  </si>
  <si>
    <t>Decrease @cite sapir1975ketones</t>
  </si>
  <si>
    <t>Creatine Concentration (mmol/L)</t>
  </si>
  <si>
    <t>Increase @cite sapir1975ketones</t>
  </si>
  <si>
    <t>Urine Creatine Clearance (mL/min)</t>
  </si>
  <si>
    <t>%Renal Blood Flow(mL/min)</t>
  </si>
  <si>
    <t xml:space="preserve">%Renal Stenosis </t>
  </si>
  <si>
    <t>%Renal Blood Flow (mL/min)</t>
  </si>
  <si>
    <t>Action Occurrence Time (s)</t>
  </si>
  <si>
    <t>Patient is experiencing starvation</t>
  </si>
  <si>
    <t xml:space="preserve">60% unilateral occlusion of kidneys </t>
  </si>
  <si>
    <t xml:space="preserve">90% bilateral occlusion of kidneys </t>
  </si>
  <si>
    <t>Sampled Scenario Time (s)</t>
  </si>
  <si>
    <t>Sampled Scenario Time (days)</t>
  </si>
  <si>
    <t>Initiate %Environment Change</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</si>
</sst>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8"/>
      <color theme="1"/>
      <name val="Calibri"/>
      <family val="2"/>
      <scheme val="minor"/>
    </font>
    <font>
      <b/>
      <sz val="8"/>
      <color theme="1"/>
      <name val="Calibri"/>
      <family val="2"/>
      <scheme val="minor"/>
    </font>
    <font>
      <sz val="8"/>
      <color rgb="FF006100"/>
      <name val="Calibri"/>
      <family val="2"/>
      <scheme val="minor"/>
    </font>
    <font>
      <sz val="8"/>
      <color rgb="FF9C6500"/>
      <name val="Calibri"/>
      <family val="2"/>
      <scheme val="minor"/>
    </font>
    <font>
      <sz val="8"/>
      <color rgb="FF9C0006"/>
      <name val="Calibri"/>
      <family val="2"/>
      <scheme val="minor"/>
    </font>
    <font>
      <b/>
      <sz val="11"/>
      <color theme="1"/>
      <name val="Calibri"/>
      <family val="2"/>
      <scheme val="minor"/>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39">
    <xf numFmtId="0" fontId="0" fillId="0" borderId="0" xfId="0"/>
    <xf numFmtId="0" fontId="4" fillId="0" borderId="2" xfId="0" applyFont="1" applyBorder="1" applyAlignment="1">
      <alignment wrapText="1"/>
    </xf>
    <xf numFmtId="0" fontId="4" fillId="0" borderId="3" xfId="0" applyFont="1" applyBorder="1" applyAlignment="1">
      <alignment wrapText="1"/>
    </xf>
    <xf numFmtId="0" fontId="1" fillId="2" borderId="1" xfId="1" applyBorder="1" applyAlignment="1">
      <alignment wrapText="1"/>
    </xf>
    <xf numFmtId="0" fontId="5" fillId="0" borderId="4" xfId="0" applyFont="1" applyBorder="1" applyAlignment="1"/>
    <xf numFmtId="0" fontId="5" fillId="0" borderId="1" xfId="0" applyFont="1" applyBorder="1" applyAlignment="1">
      <alignment horizontal="center"/>
    </xf>
    <xf numFmtId="0" fontId="4" fillId="0" borderId="1" xfId="0" applyFont="1" applyBorder="1"/>
    <xf numFmtId="0" fontId="6" fillId="2" borderId="1" xfId="1" applyFont="1" applyBorder="1"/>
    <xf numFmtId="0" fontId="7" fillId="4" borderId="1" xfId="3" applyFont="1" applyBorder="1"/>
    <xf numFmtId="0" fontId="8" fillId="3" borderId="1" xfId="2" applyFont="1" applyBorder="1"/>
    <xf numFmtId="0" fontId="4" fillId="0" borderId="1" xfId="0" applyFont="1" applyBorder="1" applyAlignment="1">
      <alignment wrapText="1"/>
    </xf>
    <xf numFmtId="0" fontId="4" fillId="0" borderId="2" xfId="0" applyFont="1" applyBorder="1" applyAlignment="1">
      <alignment wrapText="1"/>
    </xf>
    <xf numFmtId="0" fontId="5" fillId="0" borderId="0" xfId="0" applyFont="1" applyBorder="1" applyAlignment="1"/>
    <xf numFmtId="0" fontId="4" fillId="0" borderId="2" xfId="0" applyFont="1" applyFill="1" applyBorder="1" applyAlignment="1">
      <alignment wrapText="1"/>
    </xf>
    <xf numFmtId="0" fontId="3" fillId="4" borderId="11" xfId="3" applyBorder="1" applyAlignment="1">
      <alignment wrapText="1"/>
    </xf>
    <xf numFmtId="0" fontId="0" fillId="0" borderId="11" xfId="0" applyFill="1" applyBorder="1" applyAlignment="1">
      <alignment wrapText="1"/>
    </xf>
    <xf numFmtId="0" fontId="0" fillId="0" borderId="8" xfId="0" applyFill="1" applyBorder="1" applyAlignment="1">
      <alignment wrapText="1"/>
    </xf>
    <xf numFmtId="0" fontId="0" fillId="0" borderId="1" xfId="0" applyFill="1" applyBorder="1" applyAlignment="1">
      <alignment wrapText="1"/>
    </xf>
    <xf numFmtId="0" fontId="0" fillId="0" borderId="9" xfId="0" applyFill="1" applyBorder="1" applyAlignment="1">
      <alignment wrapText="1"/>
    </xf>
    <xf numFmtId="0" fontId="0" fillId="0" borderId="10" xfId="0" applyFill="1" applyBorder="1" applyAlignment="1">
      <alignment wrapText="1"/>
    </xf>
    <xf numFmtId="0" fontId="1" fillId="2" borderId="11" xfId="1" applyBorder="1" applyAlignment="1">
      <alignment wrapText="1"/>
    </xf>
    <xf numFmtId="0" fontId="0" fillId="0" borderId="12" xfId="0" applyFill="1" applyBorder="1" applyAlignment="1">
      <alignment wrapText="1"/>
    </xf>
    <xf numFmtId="0" fontId="9" fillId="0" borderId="6" xfId="0" applyFont="1" applyFill="1" applyBorder="1" applyAlignment="1">
      <alignment wrapText="1"/>
    </xf>
    <xf numFmtId="0" fontId="9" fillId="0" borderId="5" xfId="0" applyFont="1" applyFill="1" applyBorder="1" applyAlignment="1">
      <alignment wrapText="1"/>
    </xf>
    <xf numFmtId="0" fontId="9" fillId="0" borderId="7" xfId="0" applyFont="1" applyFill="1" applyBorder="1" applyAlignment="1">
      <alignment wrapText="1"/>
    </xf>
    <xf numFmtId="0" fontId="0" fillId="0" borderId="1" xfId="0" applyFill="1" applyBorder="1" applyAlignment="1">
      <alignment horizontal="left" vertical="top"/>
    </xf>
    <xf numFmtId="0" fontId="9" fillId="0" borderId="1" xfId="0" applyFont="1" applyBorder="1" applyAlignment="1">
      <alignment horizontal="left" vertical="top" wrapText="1"/>
    </xf>
    <xf numFmtId="0" fontId="9" fillId="0" borderId="1" xfId="0" applyFont="1" applyBorder="1" applyAlignment="1">
      <alignment horizontal="left" vertical="top"/>
    </xf>
    <xf numFmtId="0" fontId="9" fillId="0" borderId="1" xfId="0" applyFont="1" applyBorder="1" applyAlignment="1">
      <alignment horizontal="center" vertical="top"/>
    </xf>
    <xf numFmtId="0" fontId="0" fillId="0" borderId="13" xfId="0" applyFill="1" applyBorder="1" applyAlignment="1">
      <alignment vertical="top"/>
    </xf>
    <xf numFmtId="0" fontId="0" fillId="0" borderId="1" xfId="0" applyBorder="1" applyAlignment="1">
      <alignment horizontal="left" vertical="top"/>
    </xf>
    <xf numFmtId="0" fontId="0" fillId="0" borderId="1" xfId="0" applyFont="1" applyBorder="1" applyAlignment="1">
      <alignment horizontal="left" vertical="top" wrapText="1"/>
    </xf>
    <xf numFmtId="0" fontId="1" fillId="2" borderId="1" xfId="1" applyBorder="1" applyAlignment="1">
      <alignment horizontal="left" vertical="top"/>
    </xf>
    <xf numFmtId="0" fontId="3" fillId="4" borderId="1" xfId="3" applyBorder="1" applyAlignment="1">
      <alignment horizontal="left" vertical="top"/>
    </xf>
    <xf numFmtId="0" fontId="2" fillId="3" borderId="1" xfId="2" applyBorder="1" applyAlignment="1">
      <alignment horizontal="left" vertical="top"/>
    </xf>
    <xf numFmtId="0" fontId="0" fillId="0" borderId="1" xfId="0" applyFill="1" applyBorder="1" applyAlignment="1">
      <alignment horizontal="left" vertical="top" wrapText="1"/>
    </xf>
    <xf numFmtId="0" fontId="1" fillId="2" borderId="0" xfId="1"/>
    <xf numFmtId="0" fontId="3" fillId="4" borderId="0" xfId="3"/>
    <xf numFmtId="0" fontId="5" fillId="0" borderId="1" xfId="0" applyFont="1"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24"/>
  <sheetViews>
    <sheetView zoomScaleNormal="100" workbookViewId="0">
      <selection activeCell="D35" sqref="D35"/>
    </sheetView>
  </sheetViews>
  <sheetFormatPr defaultRowHeight="15" x14ac:dyDescent="0.25"/>
  <cols>
    <col min="1" max="1" width="54.42578125" customWidth="1"/>
    <col min="2" max="2" width="17.140625" customWidth="1"/>
    <col min="3" max="3" width="10.28515625" customWidth="1"/>
    <col min="9" max="9" width="2" bestFit="1" customWidth="1"/>
    <col min="10" max="10" width="34.7109375" bestFit="1" customWidth="1"/>
    <col min="11" max="11" width="2" bestFit="1" customWidth="1"/>
    <col min="12" max="12" width="54.85546875" bestFit="1" customWidth="1"/>
    <col min="13" max="13" width="22.42578125" bestFit="1" customWidth="1"/>
    <col min="14" max="14" width="5.85546875" bestFit="1" customWidth="1"/>
    <col min="15" max="15" width="30.28515625" bestFit="1" customWidth="1"/>
    <col min="16" max="16" width="7.28515625" bestFit="1" customWidth="1"/>
    <col min="17" max="17" width="29.140625" bestFit="1" customWidth="1"/>
    <col min="18" max="18" width="4.28515625" bestFit="1" customWidth="1"/>
    <col min="19" max="19" width="9" bestFit="1" customWidth="1"/>
  </cols>
  <sheetData>
    <row r="1" spans="1:19" x14ac:dyDescent="0.25">
      <c r="A1" s="5" t="s">
        <v>19</v>
      </c>
      <c r="B1" s="5" t="s">
        <v>20</v>
      </c>
      <c r="C1" s="5" t="s">
        <v>21</v>
      </c>
      <c r="D1" s="38" t="s">
        <v>22</v>
      </c>
      <c r="E1" s="38"/>
      <c r="F1" s="38"/>
    </row>
    <row r="2" spans="1:19" ht="23.25" x14ac:dyDescent="0.25">
      <c r="A2" s="6" t="s">
        <v>41</v>
      </c>
      <c r="B2" s="10" t="s">
        <v>35</v>
      </c>
      <c r="C2" s="6" t="s">
        <v>23</v>
      </c>
      <c r="D2" s="7">
        <v>1</v>
      </c>
      <c r="E2" s="8">
        <v>1</v>
      </c>
      <c r="F2" s="9">
        <v>0</v>
      </c>
      <c r="I2" s="25" t="s">
        <v>51</v>
      </c>
      <c r="J2" s="26" t="s">
        <v>19</v>
      </c>
      <c r="K2" s="25" t="s">
        <v>51</v>
      </c>
      <c r="L2" s="27" t="s">
        <v>20</v>
      </c>
      <c r="M2" s="25" t="s">
        <v>51</v>
      </c>
      <c r="N2" s="28" t="s">
        <v>71</v>
      </c>
      <c r="O2" s="25" t="s">
        <v>51</v>
      </c>
      <c r="P2" s="28" t="s">
        <v>72</v>
      </c>
      <c r="Q2" s="25" t="s">
        <v>51</v>
      </c>
      <c r="R2" s="28" t="s">
        <v>73</v>
      </c>
      <c r="S2" s="25" t="s">
        <v>51</v>
      </c>
    </row>
    <row r="3" spans="1:19" ht="23.25" x14ac:dyDescent="0.25">
      <c r="A3" s="6" t="s">
        <v>24</v>
      </c>
      <c r="B3" s="10" t="s">
        <v>12</v>
      </c>
      <c r="C3" s="6" t="s">
        <v>23</v>
      </c>
      <c r="D3" s="7">
        <v>3</v>
      </c>
      <c r="E3" s="8">
        <v>4</v>
      </c>
      <c r="F3" s="9">
        <v>1</v>
      </c>
      <c r="I3" s="25" t="s">
        <v>51</v>
      </c>
      <c r="J3" s="25" t="s">
        <v>74</v>
      </c>
      <c r="K3" s="25" t="s">
        <v>51</v>
      </c>
      <c r="L3" s="25" t="s">
        <v>74</v>
      </c>
      <c r="M3" s="25" t="s">
        <v>51</v>
      </c>
      <c r="N3" s="29" t="s">
        <v>74</v>
      </c>
      <c r="O3" s="25" t="s">
        <v>51</v>
      </c>
      <c r="P3" s="29" t="s">
        <v>74</v>
      </c>
      <c r="Q3" s="25" t="s">
        <v>51</v>
      </c>
      <c r="R3" s="29" t="s">
        <v>74</v>
      </c>
      <c r="S3" s="25" t="s">
        <v>51</v>
      </c>
    </row>
    <row r="4" spans="1:19" ht="23.25" x14ac:dyDescent="0.25">
      <c r="A4" s="6" t="s">
        <v>25</v>
      </c>
      <c r="B4" s="10" t="s">
        <v>13</v>
      </c>
      <c r="C4" s="6" t="s">
        <v>23</v>
      </c>
      <c r="D4" s="7">
        <v>7</v>
      </c>
      <c r="E4" s="8">
        <v>0</v>
      </c>
      <c r="F4" s="9">
        <v>1</v>
      </c>
      <c r="I4" s="25" t="s">
        <v>51</v>
      </c>
      <c r="J4" s="30" t="s">
        <v>77</v>
      </c>
      <c r="K4" s="25" t="s">
        <v>51</v>
      </c>
      <c r="L4" s="31" t="s">
        <v>78</v>
      </c>
      <c r="M4" s="25" t="s">
        <v>62</v>
      </c>
      <c r="N4" s="32">
        <v>1</v>
      </c>
      <c r="O4" s="25" t="s">
        <v>75</v>
      </c>
      <c r="P4" s="33">
        <v>1</v>
      </c>
      <c r="Q4" s="25" t="s">
        <v>76</v>
      </c>
      <c r="R4" s="34">
        <v>0</v>
      </c>
      <c r="S4" s="25" t="s">
        <v>59</v>
      </c>
    </row>
    <row r="5" spans="1:19" ht="23.25" x14ac:dyDescent="0.25">
      <c r="A5" s="6" t="s">
        <v>42</v>
      </c>
      <c r="B5" s="10" t="s">
        <v>43</v>
      </c>
      <c r="C5" s="6" t="s">
        <v>23</v>
      </c>
      <c r="D5" s="7">
        <v>6</v>
      </c>
      <c r="E5" s="8">
        <v>1</v>
      </c>
      <c r="F5" s="9">
        <v>1</v>
      </c>
      <c r="I5" s="25" t="s">
        <v>51</v>
      </c>
      <c r="J5" s="30" t="s">
        <v>80</v>
      </c>
      <c r="K5" s="25" t="s">
        <v>51</v>
      </c>
      <c r="L5" s="31" t="s">
        <v>79</v>
      </c>
      <c r="M5" s="25" t="s">
        <v>62</v>
      </c>
      <c r="N5" s="32">
        <v>7</v>
      </c>
      <c r="O5" s="25" t="s">
        <v>75</v>
      </c>
      <c r="P5" s="33">
        <v>1</v>
      </c>
      <c r="Q5" s="25" t="s">
        <v>76</v>
      </c>
      <c r="R5" s="34">
        <v>0</v>
      </c>
      <c r="S5" s="25" t="s">
        <v>59</v>
      </c>
    </row>
    <row r="6" spans="1:19" ht="23.25" x14ac:dyDescent="0.25">
      <c r="A6" s="6" t="s">
        <v>44</v>
      </c>
      <c r="B6" s="10" t="s">
        <v>45</v>
      </c>
      <c r="C6" s="6" t="s">
        <v>23</v>
      </c>
      <c r="D6" s="7">
        <v>6</v>
      </c>
      <c r="E6" s="8">
        <v>2</v>
      </c>
      <c r="F6" s="9">
        <v>0</v>
      </c>
      <c r="I6" s="25" t="s">
        <v>51</v>
      </c>
      <c r="J6" s="30" t="s">
        <v>81</v>
      </c>
      <c r="K6" s="25" t="s">
        <v>51</v>
      </c>
      <c r="L6" s="31" t="s">
        <v>82</v>
      </c>
      <c r="M6" s="25" t="s">
        <v>62</v>
      </c>
      <c r="N6" s="32">
        <v>7</v>
      </c>
      <c r="O6" s="25" t="s">
        <v>75</v>
      </c>
      <c r="P6" s="33">
        <v>1</v>
      </c>
      <c r="Q6" s="25" t="s">
        <v>76</v>
      </c>
      <c r="R6" s="34">
        <v>0</v>
      </c>
      <c r="S6" s="25" t="s">
        <v>59</v>
      </c>
    </row>
    <row r="7" spans="1:19" ht="34.5" x14ac:dyDescent="0.25">
      <c r="A7" s="6" t="s">
        <v>46</v>
      </c>
      <c r="B7" s="10" t="s">
        <v>47</v>
      </c>
      <c r="C7" s="6" t="s">
        <v>23</v>
      </c>
      <c r="D7" s="7">
        <v>2</v>
      </c>
      <c r="E7" s="8">
        <v>1</v>
      </c>
      <c r="F7" s="9">
        <v>0</v>
      </c>
      <c r="I7" s="25" t="s">
        <v>51</v>
      </c>
      <c r="J7" s="30" t="s">
        <v>83</v>
      </c>
      <c r="K7" s="25" t="s">
        <v>51</v>
      </c>
      <c r="L7" s="31" t="s">
        <v>84</v>
      </c>
      <c r="M7" s="25" t="s">
        <v>62</v>
      </c>
      <c r="N7" s="32">
        <v>8</v>
      </c>
      <c r="O7" s="25" t="s">
        <v>75</v>
      </c>
      <c r="P7" s="33">
        <v>0</v>
      </c>
      <c r="Q7" s="25" t="s">
        <v>76</v>
      </c>
      <c r="R7" s="34">
        <v>0</v>
      </c>
      <c r="S7" s="25" t="s">
        <v>59</v>
      </c>
    </row>
    <row r="8" spans="1:19" ht="23.25" x14ac:dyDescent="0.25">
      <c r="A8" s="6" t="s">
        <v>48</v>
      </c>
      <c r="B8" s="10" t="s">
        <v>49</v>
      </c>
      <c r="C8" s="6" t="s">
        <v>23</v>
      </c>
      <c r="D8" s="7">
        <v>1</v>
      </c>
      <c r="E8" s="8">
        <v>3</v>
      </c>
      <c r="F8" s="9">
        <v>0</v>
      </c>
      <c r="I8" s="25" t="s">
        <v>51</v>
      </c>
      <c r="J8" s="30" t="s">
        <v>85</v>
      </c>
      <c r="K8" s="25" t="s">
        <v>51</v>
      </c>
      <c r="L8" s="31" t="s">
        <v>86</v>
      </c>
      <c r="M8" s="25" t="s">
        <v>62</v>
      </c>
      <c r="N8" s="32">
        <v>8</v>
      </c>
      <c r="O8" s="25" t="s">
        <v>75</v>
      </c>
      <c r="P8" s="33">
        <v>0</v>
      </c>
      <c r="Q8" s="25" t="s">
        <v>76</v>
      </c>
      <c r="R8" s="34">
        <v>0</v>
      </c>
      <c r="S8" s="25" t="s">
        <v>59</v>
      </c>
    </row>
    <row r="9" spans="1:19" x14ac:dyDescent="0.25">
      <c r="A9" s="6" t="s">
        <v>50</v>
      </c>
      <c r="B9" s="10"/>
      <c r="C9" s="6" t="s">
        <v>23</v>
      </c>
      <c r="D9" s="7">
        <v>26</v>
      </c>
      <c r="E9" s="8">
        <v>12</v>
      </c>
      <c r="F9" s="9">
        <v>3</v>
      </c>
      <c r="I9" s="25" t="s">
        <v>51</v>
      </c>
      <c r="J9" s="30" t="s">
        <v>87</v>
      </c>
      <c r="K9" s="25" t="s">
        <v>51</v>
      </c>
      <c r="L9" s="31" t="s">
        <v>47</v>
      </c>
      <c r="M9" s="25" t="s">
        <v>62</v>
      </c>
      <c r="N9" s="32">
        <v>3</v>
      </c>
      <c r="O9" s="25" t="s">
        <v>75</v>
      </c>
      <c r="P9" s="33">
        <v>0</v>
      </c>
      <c r="Q9" s="25" t="s">
        <v>76</v>
      </c>
      <c r="R9" s="34">
        <v>0</v>
      </c>
      <c r="S9" s="25" t="s">
        <v>59</v>
      </c>
    </row>
    <row r="10" spans="1:19" x14ac:dyDescent="0.25">
      <c r="I10" s="25" t="s">
        <v>51</v>
      </c>
      <c r="J10" s="30" t="s">
        <v>88</v>
      </c>
      <c r="K10" s="25" t="s">
        <v>51</v>
      </c>
      <c r="L10" s="31" t="s">
        <v>49</v>
      </c>
      <c r="M10" s="25" t="s">
        <v>62</v>
      </c>
      <c r="N10" s="32">
        <v>1</v>
      </c>
      <c r="O10" s="25" t="s">
        <v>75</v>
      </c>
      <c r="P10" s="33">
        <v>3</v>
      </c>
      <c r="Q10" s="25" t="s">
        <v>76</v>
      </c>
      <c r="R10" s="34">
        <v>0</v>
      </c>
      <c r="S10" s="25" t="s">
        <v>59</v>
      </c>
    </row>
    <row r="11" spans="1:19" x14ac:dyDescent="0.25">
      <c r="I11" s="25" t="s">
        <v>51</v>
      </c>
      <c r="J11" s="30"/>
      <c r="K11" s="25" t="s">
        <v>51</v>
      </c>
      <c r="L11" s="35" t="s">
        <v>50</v>
      </c>
      <c r="M11" s="25" t="s">
        <v>62</v>
      </c>
      <c r="N11" s="32">
        <f>SUM(N4:N10)</f>
        <v>35</v>
      </c>
      <c r="O11" s="25" t="s">
        <v>75</v>
      </c>
      <c r="P11" s="33">
        <f>SUM(P4:P10)</f>
        <v>6</v>
      </c>
      <c r="Q11" s="25" t="s">
        <v>76</v>
      </c>
      <c r="R11" s="34">
        <f>SUM(R4:R10)</f>
        <v>0</v>
      </c>
      <c r="S11" s="25" t="s">
        <v>59</v>
      </c>
    </row>
    <row r="12" spans="1:19" x14ac:dyDescent="0.25">
      <c r="A12" s="4" t="s">
        <v>18</v>
      </c>
      <c r="B12" s="12"/>
    </row>
    <row r="13" spans="1:19" ht="63" customHeight="1" x14ac:dyDescent="0.25">
      <c r="A13" s="11" t="s">
        <v>14</v>
      </c>
    </row>
    <row r="14" spans="1:19" ht="61.5" customHeight="1" x14ac:dyDescent="0.25">
      <c r="A14" s="11" t="s">
        <v>15</v>
      </c>
    </row>
    <row r="15" spans="1:19" ht="57.75" customHeight="1" x14ac:dyDescent="0.25">
      <c r="A15" s="11" t="s">
        <v>16</v>
      </c>
    </row>
    <row r="16" spans="1:19" ht="51.75" customHeight="1" x14ac:dyDescent="0.25">
      <c r="A16" s="11" t="s">
        <v>17</v>
      </c>
    </row>
    <row r="17" spans="1:1" ht="45.75" customHeight="1" x14ac:dyDescent="0.25">
      <c r="A17" s="1" t="s">
        <v>26</v>
      </c>
    </row>
    <row r="18" spans="1:1" ht="34.5" x14ac:dyDescent="0.25">
      <c r="A18" s="1" t="s">
        <v>27</v>
      </c>
    </row>
    <row r="19" spans="1:1" ht="34.5" x14ac:dyDescent="0.25">
      <c r="A19" s="1" t="s">
        <v>28</v>
      </c>
    </row>
    <row r="20" spans="1:1" ht="34.5" x14ac:dyDescent="0.25">
      <c r="A20" s="2" t="s">
        <v>29</v>
      </c>
    </row>
    <row r="21" spans="1:1" ht="23.25" x14ac:dyDescent="0.25">
      <c r="A21" s="2" t="s">
        <v>32</v>
      </c>
    </row>
    <row r="22" spans="1:1" ht="45.75" x14ac:dyDescent="0.25">
      <c r="A22" s="2" t="s">
        <v>33</v>
      </c>
    </row>
    <row r="23" spans="1:1" ht="34.5" x14ac:dyDescent="0.25">
      <c r="A23" s="2" t="s">
        <v>34</v>
      </c>
    </row>
    <row r="24" spans="1:1" ht="47.25" customHeight="1" x14ac:dyDescent="0.25">
      <c r="A24" s="13" t="s">
        <v>58</v>
      </c>
    </row>
  </sheetData>
  <mergeCells count="1">
    <mergeCell ref="D1:F1"/>
  </mergeCells>
  <printOptions horizontalCentered="1" verticalCentered="1"/>
  <pageMargins left="0.7" right="0.7" top="0.75" bottom="0.75" header="0.3" footer="0.3"/>
  <pageSetup scale="83" orientation="portrait" r:id="rId1"/>
  <headerFooter>
    <oddHeader>&amp;A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4"/>
  <sheetViews>
    <sheetView workbookViewId="0">
      <selection activeCell="L4" sqref="L4"/>
    </sheetView>
  </sheetViews>
  <sheetFormatPr defaultRowHeight="15" x14ac:dyDescent="0.25"/>
  <cols>
    <col min="2" max="2" width="2.5703125" customWidth="1"/>
    <col min="3" max="3" width="24.140625" customWidth="1"/>
    <col min="4" max="4" width="2.85546875" customWidth="1"/>
    <col min="5" max="5" width="26" customWidth="1"/>
    <col min="6" max="6" width="2.7109375" customWidth="1"/>
    <col min="7" max="7" width="22.7109375" customWidth="1"/>
    <col min="8" max="8" width="17.28515625" customWidth="1"/>
    <col min="9" max="9" width="33.5703125" customWidth="1"/>
    <col min="10" max="10" width="15.5703125" customWidth="1"/>
    <col min="11" max="11" width="38.28515625" customWidth="1"/>
    <col min="12" max="12" width="24.85546875" customWidth="1"/>
    <col min="13" max="13" width="36.85546875" customWidth="1"/>
    <col min="14" max="14" width="30.5703125" customWidth="1"/>
    <col min="15" max="15" width="31.5703125" customWidth="1"/>
    <col min="16" max="16" width="20" customWidth="1"/>
  </cols>
  <sheetData>
    <row r="1" spans="2:16" ht="15.75" thickBot="1" x14ac:dyDescent="0.3"/>
    <row r="2" spans="2:16" x14ac:dyDescent="0.25">
      <c r="B2" s="23" t="s">
        <v>51</v>
      </c>
      <c r="C2" s="22" t="s">
        <v>89</v>
      </c>
      <c r="D2" s="22" t="s">
        <v>51</v>
      </c>
      <c r="E2" s="22" t="s">
        <v>1</v>
      </c>
      <c r="F2" s="22" t="s">
        <v>51</v>
      </c>
      <c r="G2" s="22" t="s">
        <v>2</v>
      </c>
      <c r="H2" s="22" t="s">
        <v>51</v>
      </c>
      <c r="I2" s="22" t="s">
        <v>3</v>
      </c>
      <c r="J2" s="22" t="s">
        <v>51</v>
      </c>
      <c r="K2" s="22" t="s">
        <v>4</v>
      </c>
      <c r="L2" s="22" t="s">
        <v>51</v>
      </c>
      <c r="M2" s="22" t="s">
        <v>36</v>
      </c>
      <c r="N2" s="22" t="s">
        <v>51</v>
      </c>
      <c r="O2" s="22" t="s">
        <v>37</v>
      </c>
      <c r="P2" s="22" t="s">
        <v>51</v>
      </c>
    </row>
    <row r="3" spans="2:16" x14ac:dyDescent="0.25">
      <c r="B3" s="16" t="s">
        <v>51</v>
      </c>
      <c r="C3" s="17" t="s">
        <v>52</v>
      </c>
      <c r="D3" s="17" t="s">
        <v>51</v>
      </c>
      <c r="E3" s="17" t="s">
        <v>52</v>
      </c>
      <c r="F3" s="17" t="s">
        <v>51</v>
      </c>
      <c r="G3" s="17" t="s">
        <v>52</v>
      </c>
      <c r="H3" s="17" t="s">
        <v>51</v>
      </c>
      <c r="I3" s="17" t="s">
        <v>52</v>
      </c>
      <c r="J3" s="17" t="s">
        <v>51</v>
      </c>
      <c r="K3" s="17" t="s">
        <v>52</v>
      </c>
      <c r="L3" s="17" t="s">
        <v>51</v>
      </c>
      <c r="M3" s="17" t="s">
        <v>52</v>
      </c>
      <c r="N3" s="17" t="s">
        <v>51</v>
      </c>
      <c r="O3" s="17" t="s">
        <v>52</v>
      </c>
      <c r="P3" s="17" t="s">
        <v>51</v>
      </c>
    </row>
    <row r="4" spans="2:16" ht="45.75" thickBot="1" x14ac:dyDescent="0.3">
      <c r="B4" s="19" t="s">
        <v>51</v>
      </c>
      <c r="C4" s="15" t="s">
        <v>38</v>
      </c>
      <c r="D4" s="15" t="s">
        <v>51</v>
      </c>
      <c r="E4" s="15"/>
      <c r="F4" s="15" t="s">
        <v>51</v>
      </c>
      <c r="G4" s="15">
        <v>0</v>
      </c>
      <c r="H4" s="15" t="s">
        <v>61</v>
      </c>
      <c r="I4" s="14" t="s">
        <v>90</v>
      </c>
      <c r="J4" s="15" t="s">
        <v>60</v>
      </c>
      <c r="K4" s="20" t="s">
        <v>92</v>
      </c>
      <c r="L4" s="15" t="s">
        <v>94</v>
      </c>
      <c r="M4" t="s">
        <v>93</v>
      </c>
      <c r="N4" s="15" t="s">
        <v>94</v>
      </c>
      <c r="O4" t="s">
        <v>91</v>
      </c>
      <c r="P4" s="15" t="s">
        <v>59</v>
      </c>
    </row>
  </sheetData>
  <printOptions horizontalCentered="1" verticalCentered="1"/>
  <pageMargins left="0.7" right="0.7" top="0.75" bottom="0.75" header="0.3" footer="0.3"/>
  <pageSetup scale="62" orientation="landscape" r:id="rId1"/>
  <headerFooter>
    <oddHeader>&amp;A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X3"/>
  <sheetViews>
    <sheetView workbookViewId="0">
      <selection activeCell="G1" sqref="G1"/>
    </sheetView>
  </sheetViews>
  <sheetFormatPr defaultRowHeight="15" x14ac:dyDescent="0.25"/>
  <cols>
    <col min="2" max="2" width="3" customWidth="1"/>
    <col min="3" max="3" width="19.28515625" customWidth="1"/>
    <col min="4" max="4" width="2.85546875" customWidth="1"/>
    <col min="5" max="5" width="19.42578125" customWidth="1"/>
    <col min="6" max="6" width="2.85546875" customWidth="1"/>
    <col min="7" max="7" width="14" customWidth="1"/>
    <col min="8" max="8" width="6" customWidth="1"/>
    <col min="9" max="9" width="18" customWidth="1"/>
    <col min="10" max="10" width="8.140625" customWidth="1"/>
    <col min="11" max="11" width="21.28515625" customWidth="1"/>
    <col min="12" max="12" width="3.85546875" customWidth="1"/>
    <col min="13" max="13" width="16.5703125" customWidth="1"/>
    <col min="14" max="14" width="8" customWidth="1"/>
    <col min="15" max="15" width="18.140625" customWidth="1"/>
    <col min="16" max="16" width="4.7109375" customWidth="1"/>
    <col min="17" max="17" width="16.28515625" customWidth="1"/>
    <col min="18" max="18" width="4.7109375" customWidth="1"/>
    <col min="19" max="19" width="18" customWidth="1"/>
    <col min="20" max="20" width="2.7109375" customWidth="1"/>
    <col min="21" max="21" width="18.42578125" customWidth="1"/>
    <col min="22" max="22" width="3" customWidth="1"/>
    <col min="23" max="23" width="12.42578125" customWidth="1"/>
    <col min="24" max="24" width="4.140625" customWidth="1"/>
  </cols>
  <sheetData>
    <row r="1" spans="2:24" ht="45" x14ac:dyDescent="0.25">
      <c r="B1" s="23" t="s">
        <v>51</v>
      </c>
      <c r="C1" s="22" t="s">
        <v>5</v>
      </c>
      <c r="D1" s="22" t="s">
        <v>51</v>
      </c>
      <c r="E1" s="22" t="s">
        <v>1</v>
      </c>
      <c r="F1" s="22" t="s">
        <v>51</v>
      </c>
      <c r="G1" s="22" t="s">
        <v>112</v>
      </c>
      <c r="H1" s="22" t="s">
        <v>51</v>
      </c>
      <c r="I1" s="22" t="s">
        <v>6</v>
      </c>
      <c r="J1" s="22" t="s">
        <v>51</v>
      </c>
      <c r="K1" s="22" t="s">
        <v>7</v>
      </c>
      <c r="L1" s="22" t="s">
        <v>51</v>
      </c>
      <c r="M1" s="22" t="s">
        <v>8</v>
      </c>
      <c r="N1" s="22" t="s">
        <v>51</v>
      </c>
      <c r="O1" s="22" t="s">
        <v>4</v>
      </c>
      <c r="P1" s="22" t="s">
        <v>51</v>
      </c>
      <c r="Q1" s="22" t="s">
        <v>9</v>
      </c>
      <c r="R1" s="22" t="s">
        <v>51</v>
      </c>
      <c r="S1" s="22" t="s">
        <v>10</v>
      </c>
      <c r="T1" s="22" t="s">
        <v>51</v>
      </c>
      <c r="U1" s="22" t="s">
        <v>107</v>
      </c>
      <c r="V1" s="22" t="s">
        <v>51</v>
      </c>
      <c r="W1" s="22" t="s">
        <v>11</v>
      </c>
      <c r="X1" s="24" t="s">
        <v>51</v>
      </c>
    </row>
    <row r="2" spans="2:24" ht="24" customHeight="1" x14ac:dyDescent="0.25">
      <c r="B2" s="16" t="s">
        <v>51</v>
      </c>
      <c r="C2" s="17" t="s">
        <v>52</v>
      </c>
      <c r="D2" s="17" t="s">
        <v>51</v>
      </c>
      <c r="E2" s="17" t="s">
        <v>52</v>
      </c>
      <c r="F2" s="17" t="s">
        <v>51</v>
      </c>
      <c r="G2" s="17" t="s">
        <v>52</v>
      </c>
      <c r="H2" s="17" t="s">
        <v>51</v>
      </c>
      <c r="I2" s="17" t="s">
        <v>52</v>
      </c>
      <c r="J2" s="17" t="s">
        <v>51</v>
      </c>
      <c r="K2" s="17" t="s">
        <v>52</v>
      </c>
      <c r="L2" s="17" t="s">
        <v>51</v>
      </c>
      <c r="M2" s="17" t="s">
        <v>52</v>
      </c>
      <c r="N2" s="17" t="s">
        <v>51</v>
      </c>
      <c r="O2" s="17" t="s">
        <v>52</v>
      </c>
      <c r="P2" s="17" t="s">
        <v>51</v>
      </c>
      <c r="Q2" s="17" t="s">
        <v>52</v>
      </c>
      <c r="R2" s="17" t="s">
        <v>51</v>
      </c>
      <c r="S2" s="17" t="s">
        <v>52</v>
      </c>
      <c r="T2" s="17" t="s">
        <v>51</v>
      </c>
      <c r="U2" s="17" t="s">
        <v>52</v>
      </c>
      <c r="V2" s="17" t="s">
        <v>51</v>
      </c>
      <c r="W2" s="17" t="s">
        <v>52</v>
      </c>
      <c r="X2" s="18" t="s">
        <v>51</v>
      </c>
    </row>
    <row r="3" spans="2:24" ht="86.25" customHeight="1" thickBot="1" x14ac:dyDescent="0.3">
      <c r="B3" s="19" t="s">
        <v>51</v>
      </c>
      <c r="C3" s="15" t="s">
        <v>106</v>
      </c>
      <c r="D3" s="15" t="s">
        <v>51</v>
      </c>
      <c r="E3" s="15" t="s">
        <v>110</v>
      </c>
      <c r="F3" s="15" t="s">
        <v>51</v>
      </c>
      <c r="G3" s="15">
        <v>120</v>
      </c>
      <c r="H3" s="15" t="s">
        <v>61</v>
      </c>
      <c r="I3" s="14" t="s">
        <v>55</v>
      </c>
      <c r="J3" s="15" t="s">
        <v>60</v>
      </c>
      <c r="K3" s="20" t="s">
        <v>55</v>
      </c>
      <c r="L3" s="15" t="s">
        <v>60</v>
      </c>
      <c r="M3" s="20" t="s">
        <v>54</v>
      </c>
      <c r="N3" s="15" t="s">
        <v>60</v>
      </c>
      <c r="O3" s="20" t="s">
        <v>53</v>
      </c>
      <c r="P3" s="15" t="s">
        <v>60</v>
      </c>
      <c r="Q3" s="20" t="s">
        <v>53</v>
      </c>
      <c r="R3" s="15" t="s">
        <v>60</v>
      </c>
      <c r="S3" s="20" t="s">
        <v>53</v>
      </c>
      <c r="T3" s="15" t="s">
        <v>60</v>
      </c>
      <c r="U3" s="20" t="s">
        <v>56</v>
      </c>
      <c r="V3" s="15" t="s">
        <v>60</v>
      </c>
      <c r="W3" s="20" t="s">
        <v>56</v>
      </c>
      <c r="X3" s="21" t="s">
        <v>59</v>
      </c>
    </row>
  </sheetData>
  <printOptions horizontalCentered="1" verticalCentered="1"/>
  <pageMargins left="0.7" right="0.7" top="0.75" bottom="0.75" header="0.3" footer="0.3"/>
  <pageSetup orientation="landscape" r:id="rId1"/>
  <headerFooter>
    <oddHeader>&amp;A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X3"/>
  <sheetViews>
    <sheetView zoomScale="110" zoomScaleNormal="110" workbookViewId="0">
      <selection activeCell="H8" sqref="H6:H8"/>
    </sheetView>
  </sheetViews>
  <sheetFormatPr defaultRowHeight="15" x14ac:dyDescent="0.25"/>
  <cols>
    <col min="2" max="2" width="2.5703125" customWidth="1"/>
    <col min="3" max="3" width="15.42578125" customWidth="1"/>
    <col min="4" max="4" width="2.85546875" customWidth="1"/>
    <col min="5" max="5" width="15.140625" customWidth="1"/>
    <col min="6" max="6" width="2.7109375" customWidth="1"/>
    <col min="7" max="7" width="10.85546875" customWidth="1"/>
    <col min="8" max="8" width="4.28515625" customWidth="1"/>
    <col min="9" max="9" width="16" customWidth="1"/>
    <col min="10" max="10" width="3" customWidth="1"/>
    <col min="11" max="11" width="13.28515625" customWidth="1"/>
    <col min="12" max="12" width="3.140625" customWidth="1"/>
    <col min="13" max="13" width="14.7109375" customWidth="1"/>
    <col min="14" max="14" width="3" customWidth="1"/>
    <col min="15" max="15" width="14.28515625" customWidth="1"/>
    <col min="16" max="16" width="3.140625" customWidth="1"/>
    <col min="17" max="17" width="16.5703125" customWidth="1"/>
    <col min="18" max="18" width="2.5703125" customWidth="1"/>
    <col min="19" max="19" width="16.28515625" customWidth="1"/>
    <col min="20" max="20" width="3.42578125" customWidth="1"/>
    <col min="21" max="21" width="15" customWidth="1"/>
    <col min="22" max="22" width="2.7109375" customWidth="1"/>
    <col min="23" max="23" width="19.42578125" customWidth="1"/>
    <col min="24" max="24" width="2.7109375" customWidth="1"/>
  </cols>
  <sheetData>
    <row r="1" spans="2:24" ht="60" x14ac:dyDescent="0.25">
      <c r="B1" s="23" t="s">
        <v>51</v>
      </c>
      <c r="C1" s="22" t="s">
        <v>5</v>
      </c>
      <c r="D1" s="22" t="s">
        <v>51</v>
      </c>
      <c r="E1" s="22" t="s">
        <v>1</v>
      </c>
      <c r="F1" s="22" t="s">
        <v>51</v>
      </c>
      <c r="G1" s="22" t="s">
        <v>112</v>
      </c>
      <c r="H1" s="22" t="s">
        <v>51</v>
      </c>
      <c r="I1" s="22" t="s">
        <v>6</v>
      </c>
      <c r="J1" s="22" t="s">
        <v>51</v>
      </c>
      <c r="K1" s="22" t="s">
        <v>7</v>
      </c>
      <c r="L1" s="22" t="s">
        <v>51</v>
      </c>
      <c r="M1" s="22" t="s">
        <v>8</v>
      </c>
      <c r="N1" s="22" t="s">
        <v>51</v>
      </c>
      <c r="O1" s="22" t="s">
        <v>4</v>
      </c>
      <c r="P1" s="22" t="s">
        <v>51</v>
      </c>
      <c r="Q1" s="22" t="s">
        <v>9</v>
      </c>
      <c r="R1" s="22" t="s">
        <v>51</v>
      </c>
      <c r="S1" s="22" t="s">
        <v>10</v>
      </c>
      <c r="T1" s="22" t="s">
        <v>51</v>
      </c>
      <c r="U1" s="22" t="s">
        <v>107</v>
      </c>
      <c r="V1" s="22" t="s">
        <v>51</v>
      </c>
      <c r="W1" s="22" t="s">
        <v>11</v>
      </c>
      <c r="X1" s="24" t="s">
        <v>51</v>
      </c>
    </row>
    <row r="2" spans="2:24" x14ac:dyDescent="0.25">
      <c r="B2" s="16" t="s">
        <v>51</v>
      </c>
      <c r="C2" s="17" t="s">
        <v>52</v>
      </c>
      <c r="D2" s="17" t="s">
        <v>51</v>
      </c>
      <c r="E2" s="17" t="s">
        <v>52</v>
      </c>
      <c r="F2" s="17" t="s">
        <v>51</v>
      </c>
      <c r="G2" s="17" t="s">
        <v>52</v>
      </c>
      <c r="H2" s="17" t="s">
        <v>51</v>
      </c>
      <c r="I2" s="17" t="s">
        <v>52</v>
      </c>
      <c r="J2" s="17" t="s">
        <v>51</v>
      </c>
      <c r="K2" s="17" t="s">
        <v>52</v>
      </c>
      <c r="L2" s="17" t="s">
        <v>51</v>
      </c>
      <c r="M2" s="17" t="s">
        <v>52</v>
      </c>
      <c r="N2" s="17" t="s">
        <v>51</v>
      </c>
      <c r="O2" s="17" t="s">
        <v>52</v>
      </c>
      <c r="P2" s="17" t="s">
        <v>51</v>
      </c>
      <c r="Q2" s="17" t="s">
        <v>52</v>
      </c>
      <c r="R2" s="17" t="s">
        <v>51</v>
      </c>
      <c r="S2" s="17" t="s">
        <v>52</v>
      </c>
      <c r="T2" s="17" t="s">
        <v>51</v>
      </c>
      <c r="U2" s="17" t="s">
        <v>52</v>
      </c>
      <c r="V2" s="17" t="s">
        <v>51</v>
      </c>
      <c r="W2" s="17" t="s">
        <v>52</v>
      </c>
      <c r="X2" s="18" t="s">
        <v>51</v>
      </c>
    </row>
    <row r="3" spans="2:24" ht="63.75" customHeight="1" thickBot="1" x14ac:dyDescent="0.3">
      <c r="B3" s="19" t="s">
        <v>51</v>
      </c>
      <c r="C3" s="15" t="s">
        <v>106</v>
      </c>
      <c r="D3" s="15" t="s">
        <v>51</v>
      </c>
      <c r="E3" s="15" t="s">
        <v>111</v>
      </c>
      <c r="F3" s="15" t="s">
        <v>51</v>
      </c>
      <c r="G3" s="15">
        <v>120</v>
      </c>
      <c r="H3" s="15" t="s">
        <v>61</v>
      </c>
      <c r="I3" s="14" t="s">
        <v>55</v>
      </c>
      <c r="J3" s="15" t="s">
        <v>60</v>
      </c>
      <c r="K3" s="20" t="s">
        <v>55</v>
      </c>
      <c r="L3" s="15" t="s">
        <v>60</v>
      </c>
      <c r="M3" s="20" t="s">
        <v>54</v>
      </c>
      <c r="N3" s="15" t="s">
        <v>60</v>
      </c>
      <c r="O3" s="20" t="s">
        <v>53</v>
      </c>
      <c r="P3" s="15" t="s">
        <v>60</v>
      </c>
      <c r="Q3" s="20" t="s">
        <v>53</v>
      </c>
      <c r="R3" s="15" t="s">
        <v>60</v>
      </c>
      <c r="S3" s="20" t="s">
        <v>53</v>
      </c>
      <c r="T3" s="15" t="s">
        <v>60</v>
      </c>
      <c r="U3" s="20" t="s">
        <v>56</v>
      </c>
      <c r="V3" s="15" t="s">
        <v>60</v>
      </c>
      <c r="W3" s="20" t="s">
        <v>56</v>
      </c>
      <c r="X3" s="21" t="s">
        <v>59</v>
      </c>
    </row>
  </sheetData>
  <printOptions horizontalCentered="1" verticalCentered="1"/>
  <pageMargins left="0.7" right="0.7" top="0.75" bottom="0.75" header="0.3" footer="0.3"/>
  <pageSetup scale="97" orientation="landscape" r:id="rId1"/>
  <headerFooter>
    <oddHeader>&amp;A</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4"/>
  <sheetViews>
    <sheetView workbookViewId="0">
      <selection activeCell="I1" sqref="I1"/>
    </sheetView>
  </sheetViews>
  <sheetFormatPr defaultRowHeight="15" x14ac:dyDescent="0.25"/>
  <cols>
    <col min="2" max="2" width="2.5703125" customWidth="1"/>
    <col min="3" max="3" width="24.140625" customWidth="1"/>
    <col min="4" max="4" width="2.85546875" customWidth="1"/>
    <col min="5" max="5" width="19.5703125" customWidth="1"/>
    <col min="6" max="6" width="2.7109375" customWidth="1"/>
    <col min="7" max="7" width="22.7109375" customWidth="1"/>
    <col min="8" max="8" width="2.85546875" customWidth="1"/>
    <col min="9" max="9" width="22.7109375" customWidth="1"/>
    <col min="10" max="10" width="18.85546875" customWidth="1"/>
    <col min="11" max="11" width="25.42578125" customWidth="1"/>
    <col min="12" max="12" width="16" customWidth="1"/>
    <col min="13" max="13" width="24.140625" customWidth="1"/>
    <col min="14" max="14" width="14.7109375" customWidth="1"/>
    <col min="15" max="15" width="27" customWidth="1"/>
    <col min="16" max="16" width="16.7109375" customWidth="1"/>
    <col min="17" max="17" width="25.140625" customWidth="1"/>
    <col min="18" max="18" width="13.140625" customWidth="1"/>
  </cols>
  <sheetData>
    <row r="1" spans="2:18" ht="30" x14ac:dyDescent="0.25">
      <c r="B1" s="23" t="s">
        <v>51</v>
      </c>
      <c r="C1" s="22" t="s">
        <v>0</v>
      </c>
      <c r="D1" s="22" t="s">
        <v>51</v>
      </c>
      <c r="E1" s="22" t="s">
        <v>1</v>
      </c>
      <c r="F1" s="22" t="s">
        <v>51</v>
      </c>
      <c r="G1" s="22" t="s">
        <v>108</v>
      </c>
      <c r="H1" s="22" t="s">
        <v>51</v>
      </c>
      <c r="I1" s="22" t="s">
        <v>112</v>
      </c>
      <c r="J1" s="22" t="s">
        <v>51</v>
      </c>
      <c r="K1" s="22" t="s">
        <v>30</v>
      </c>
      <c r="L1" s="22" t="s">
        <v>51</v>
      </c>
      <c r="M1" s="22" t="s">
        <v>4</v>
      </c>
      <c r="N1" s="22" t="s">
        <v>51</v>
      </c>
      <c r="O1" s="22" t="s">
        <v>105</v>
      </c>
      <c r="P1" s="22" t="s">
        <v>51</v>
      </c>
      <c r="Q1" s="22" t="s">
        <v>3</v>
      </c>
      <c r="R1" s="24" t="s">
        <v>51</v>
      </c>
    </row>
    <row r="2" spans="2:18" x14ac:dyDescent="0.25">
      <c r="B2" s="16" t="s">
        <v>51</v>
      </c>
      <c r="C2" s="17" t="s">
        <v>52</v>
      </c>
      <c r="D2" s="17" t="s">
        <v>51</v>
      </c>
      <c r="E2" s="17" t="s">
        <v>52</v>
      </c>
      <c r="F2" s="17" t="s">
        <v>51</v>
      </c>
      <c r="G2" s="17" t="s">
        <v>52</v>
      </c>
      <c r="H2" s="17" t="s">
        <v>51</v>
      </c>
      <c r="I2" s="17" t="s">
        <v>52</v>
      </c>
      <c r="J2" s="17" t="s">
        <v>51</v>
      </c>
      <c r="K2" s="17" t="s">
        <v>52</v>
      </c>
      <c r="L2" s="17" t="s">
        <v>51</v>
      </c>
      <c r="M2" s="17" t="s">
        <v>52</v>
      </c>
      <c r="N2" s="17" t="s">
        <v>51</v>
      </c>
      <c r="O2" s="17" t="s">
        <v>52</v>
      </c>
      <c r="P2" s="17" t="s">
        <v>51</v>
      </c>
      <c r="Q2" s="17" t="s">
        <v>52</v>
      </c>
      <c r="R2" s="18" t="s">
        <v>51</v>
      </c>
    </row>
    <row r="3" spans="2:18" ht="42" customHeight="1" x14ac:dyDescent="0.25">
      <c r="B3" s="16" t="s">
        <v>51</v>
      </c>
      <c r="C3" s="17" t="s">
        <v>57</v>
      </c>
      <c r="D3" s="17" t="s">
        <v>51</v>
      </c>
      <c r="E3" s="17"/>
      <c r="F3" s="17" t="s">
        <v>51</v>
      </c>
      <c r="G3" s="17">
        <v>30</v>
      </c>
      <c r="H3" s="17" t="s">
        <v>51</v>
      </c>
      <c r="I3" s="17">
        <v>270</v>
      </c>
      <c r="J3" s="17" t="s">
        <v>62</v>
      </c>
      <c r="K3" s="3" t="s">
        <v>63</v>
      </c>
      <c r="L3" s="17" t="s">
        <v>60</v>
      </c>
      <c r="M3" s="3" t="s">
        <v>63</v>
      </c>
      <c r="N3" s="17" t="s">
        <v>60</v>
      </c>
      <c r="O3" s="3" t="s">
        <v>67</v>
      </c>
      <c r="P3" s="17" t="s">
        <v>60</v>
      </c>
      <c r="Q3" s="3" t="s">
        <v>63</v>
      </c>
      <c r="R3" s="18" t="s">
        <v>59</v>
      </c>
    </row>
    <row r="4" spans="2:18" ht="55.5" customHeight="1" thickBot="1" x14ac:dyDescent="0.3">
      <c r="B4" s="19" t="s">
        <v>51</v>
      </c>
      <c r="C4" s="15" t="s">
        <v>31</v>
      </c>
      <c r="D4" s="15" t="s">
        <v>51</v>
      </c>
      <c r="E4" s="15"/>
      <c r="F4" s="15" t="s">
        <v>51</v>
      </c>
      <c r="G4" s="15">
        <v>270</v>
      </c>
      <c r="H4" s="15" t="s">
        <v>51</v>
      </c>
      <c r="I4" s="15">
        <v>670</v>
      </c>
      <c r="J4" s="15" t="s">
        <v>62</v>
      </c>
      <c r="K4" s="20" t="s">
        <v>64</v>
      </c>
      <c r="L4" s="15" t="s">
        <v>60</v>
      </c>
      <c r="M4" s="20" t="s">
        <v>66</v>
      </c>
      <c r="N4" s="15" t="s">
        <v>60</v>
      </c>
      <c r="O4" s="20" t="s">
        <v>64</v>
      </c>
      <c r="P4" s="15" t="s">
        <v>60</v>
      </c>
      <c r="Q4" s="20" t="s">
        <v>66</v>
      </c>
      <c r="R4" s="21" t="s">
        <v>59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4"/>
  <sheetViews>
    <sheetView workbookViewId="0">
      <selection activeCell="I1" sqref="I1"/>
    </sheetView>
  </sheetViews>
  <sheetFormatPr defaultRowHeight="15" x14ac:dyDescent="0.25"/>
  <cols>
    <col min="2" max="2" width="2.42578125" customWidth="1"/>
    <col min="3" max="3" width="23.140625" customWidth="1"/>
    <col min="4" max="4" width="2.7109375" customWidth="1"/>
    <col min="5" max="5" width="13.5703125" customWidth="1"/>
    <col min="6" max="6" width="3" customWidth="1"/>
    <col min="7" max="7" width="17.28515625" customWidth="1"/>
    <col min="8" max="8" width="3" customWidth="1"/>
    <col min="9" max="9" width="11" customWidth="1"/>
    <col min="10" max="10" width="16.140625" customWidth="1"/>
    <col min="11" max="11" width="26" customWidth="1"/>
    <col min="12" max="12" width="15.7109375" customWidth="1"/>
    <col min="13" max="13" width="34" customWidth="1"/>
    <col min="14" max="14" width="17.28515625" customWidth="1"/>
    <col min="15" max="15" width="24.7109375" customWidth="1"/>
    <col min="16" max="16" width="15" customWidth="1"/>
    <col min="17" max="17" width="30.140625" customWidth="1"/>
    <col min="18" max="18" width="14" customWidth="1"/>
  </cols>
  <sheetData>
    <row r="1" spans="2:18" ht="45" x14ac:dyDescent="0.25">
      <c r="B1" s="23" t="s">
        <v>51</v>
      </c>
      <c r="C1" s="22" t="s">
        <v>0</v>
      </c>
      <c r="D1" s="22" t="s">
        <v>51</v>
      </c>
      <c r="E1" s="22" t="s">
        <v>1</v>
      </c>
      <c r="F1" s="22" t="s">
        <v>51</v>
      </c>
      <c r="G1" s="22" t="s">
        <v>108</v>
      </c>
      <c r="H1" s="22" t="s">
        <v>51</v>
      </c>
      <c r="I1" s="22" t="s">
        <v>112</v>
      </c>
      <c r="J1" s="22" t="s">
        <v>51</v>
      </c>
      <c r="K1" s="22" t="s">
        <v>30</v>
      </c>
      <c r="L1" s="22" t="s">
        <v>51</v>
      </c>
      <c r="M1" s="22" t="s">
        <v>4</v>
      </c>
      <c r="N1" s="22" t="s">
        <v>51</v>
      </c>
      <c r="O1" s="22" t="s">
        <v>105</v>
      </c>
      <c r="P1" s="22" t="s">
        <v>51</v>
      </c>
      <c r="Q1" s="22" t="s">
        <v>3</v>
      </c>
      <c r="R1" s="24" t="s">
        <v>51</v>
      </c>
    </row>
    <row r="2" spans="2:18" ht="41.25" customHeight="1" x14ac:dyDescent="0.25">
      <c r="B2" s="16" t="s">
        <v>51</v>
      </c>
      <c r="C2" s="17" t="s">
        <v>52</v>
      </c>
      <c r="D2" s="17" t="s">
        <v>51</v>
      </c>
      <c r="E2" s="17" t="s">
        <v>52</v>
      </c>
      <c r="F2" s="17" t="s">
        <v>51</v>
      </c>
      <c r="G2" s="17" t="s">
        <v>52</v>
      </c>
      <c r="H2" s="17" t="s">
        <v>51</v>
      </c>
      <c r="I2" s="17" t="s">
        <v>52</v>
      </c>
      <c r="J2" s="17" t="s">
        <v>51</v>
      </c>
      <c r="K2" s="17" t="s">
        <v>52</v>
      </c>
      <c r="L2" s="17" t="s">
        <v>51</v>
      </c>
      <c r="M2" s="17" t="s">
        <v>52</v>
      </c>
      <c r="N2" s="17" t="s">
        <v>51</v>
      </c>
      <c r="O2" s="17" t="s">
        <v>52</v>
      </c>
      <c r="P2" s="17" t="s">
        <v>51</v>
      </c>
      <c r="Q2" s="17" t="s">
        <v>52</v>
      </c>
      <c r="R2" s="18" t="s">
        <v>51</v>
      </c>
    </row>
    <row r="3" spans="2:18" ht="45" x14ac:dyDescent="0.25">
      <c r="B3" s="16" t="s">
        <v>51</v>
      </c>
      <c r="C3" s="17" t="s">
        <v>57</v>
      </c>
      <c r="D3" s="17" t="s">
        <v>51</v>
      </c>
      <c r="E3" s="17"/>
      <c r="F3" s="17" t="s">
        <v>51</v>
      </c>
      <c r="G3" s="17">
        <v>30</v>
      </c>
      <c r="H3" s="17" t="s">
        <v>51</v>
      </c>
      <c r="I3" s="17">
        <v>520</v>
      </c>
      <c r="J3" s="17" t="s">
        <v>62</v>
      </c>
      <c r="K3" s="3" t="s">
        <v>63</v>
      </c>
      <c r="L3" s="17" t="s">
        <v>60</v>
      </c>
      <c r="M3" s="3" t="s">
        <v>63</v>
      </c>
      <c r="N3" s="17" t="s">
        <v>60</v>
      </c>
      <c r="O3" s="3" t="s">
        <v>67</v>
      </c>
      <c r="P3" s="17" t="s">
        <v>60</v>
      </c>
      <c r="Q3" s="3" t="s">
        <v>63</v>
      </c>
      <c r="R3" s="18" t="s">
        <v>59</v>
      </c>
    </row>
    <row r="4" spans="2:18" ht="45.75" thickBot="1" x14ac:dyDescent="0.3">
      <c r="B4" s="19" t="s">
        <v>51</v>
      </c>
      <c r="C4" s="15" t="s">
        <v>31</v>
      </c>
      <c r="D4" s="15" t="s">
        <v>51</v>
      </c>
      <c r="E4" s="15"/>
      <c r="F4" s="15" t="s">
        <v>51</v>
      </c>
      <c r="G4" s="15">
        <v>520</v>
      </c>
      <c r="H4" s="15" t="s">
        <v>51</v>
      </c>
      <c r="I4" s="15">
        <v>500</v>
      </c>
      <c r="J4" s="15" t="s">
        <v>62</v>
      </c>
      <c r="K4" s="20" t="s">
        <v>64</v>
      </c>
      <c r="L4" s="15" t="s">
        <v>60</v>
      </c>
      <c r="M4" s="20" t="s">
        <v>66</v>
      </c>
      <c r="N4" s="15" t="s">
        <v>60</v>
      </c>
      <c r="O4" s="20" t="s">
        <v>64</v>
      </c>
      <c r="P4" s="15" t="s">
        <v>60</v>
      </c>
      <c r="Q4" s="20" t="s">
        <v>65</v>
      </c>
      <c r="R4" s="21" t="s">
        <v>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P6"/>
  <sheetViews>
    <sheetView tabSelected="1" workbookViewId="0">
      <selection activeCell="E9" sqref="E9"/>
    </sheetView>
  </sheetViews>
  <sheetFormatPr defaultRowHeight="15" x14ac:dyDescent="0.25"/>
  <cols>
    <col min="2" max="2" width="2.42578125" customWidth="1"/>
    <col min="3" max="3" width="33.7109375" customWidth="1"/>
    <col min="4" max="4" width="2.7109375" customWidth="1"/>
    <col min="5" max="5" width="17.85546875" customWidth="1"/>
    <col min="6" max="6" width="3" customWidth="1"/>
    <col min="7" max="7" width="20.85546875" customWidth="1"/>
    <col min="8" max="8" width="3" customWidth="1"/>
    <col min="9" max="9" width="14.28515625" customWidth="1"/>
    <col min="10" max="10" width="25.140625" customWidth="1"/>
    <col min="11" max="11" width="31.5703125" customWidth="1"/>
    <col min="12" max="12" width="17.42578125" customWidth="1"/>
    <col min="13" max="13" width="31.85546875" customWidth="1"/>
    <col min="14" max="14" width="18.42578125" customWidth="1"/>
    <col min="15" max="15" width="30.140625" customWidth="1"/>
    <col min="16" max="16" width="9" customWidth="1"/>
  </cols>
  <sheetData>
    <row r="3" spans="2:16" ht="15.75" thickBot="1" x14ac:dyDescent="0.3"/>
    <row r="4" spans="2:16" ht="45" x14ac:dyDescent="0.25">
      <c r="B4" s="23" t="s">
        <v>51</v>
      </c>
      <c r="C4" s="22" t="s">
        <v>0</v>
      </c>
      <c r="D4" s="22" t="s">
        <v>51</v>
      </c>
      <c r="E4" s="22" t="s">
        <v>1</v>
      </c>
      <c r="F4" s="22" t="s">
        <v>51</v>
      </c>
      <c r="G4" s="22" t="s">
        <v>108</v>
      </c>
      <c r="H4" s="22" t="s">
        <v>51</v>
      </c>
      <c r="I4" s="22" t="s">
        <v>112</v>
      </c>
      <c r="J4" s="22" t="s">
        <v>51</v>
      </c>
      <c r="K4" s="22" t="s">
        <v>30</v>
      </c>
      <c r="L4" s="22" t="s">
        <v>51</v>
      </c>
      <c r="M4" s="22" t="s">
        <v>105</v>
      </c>
      <c r="N4" s="22" t="s">
        <v>51</v>
      </c>
      <c r="O4" s="22" t="s">
        <v>3</v>
      </c>
      <c r="P4" s="24" t="s">
        <v>51</v>
      </c>
    </row>
    <row r="5" spans="2:16" ht="30" x14ac:dyDescent="0.25">
      <c r="B5" s="16" t="s">
        <v>51</v>
      </c>
      <c r="C5" s="17" t="s">
        <v>52</v>
      </c>
      <c r="D5" s="17" t="s">
        <v>51</v>
      </c>
      <c r="E5" s="17" t="s">
        <v>52</v>
      </c>
      <c r="F5" s="17" t="s">
        <v>51</v>
      </c>
      <c r="G5" s="17" t="s">
        <v>52</v>
      </c>
      <c r="H5" s="17" t="s">
        <v>51</v>
      </c>
      <c r="I5" s="17" t="s">
        <v>52</v>
      </c>
      <c r="J5" s="17" t="s">
        <v>51</v>
      </c>
      <c r="K5" s="17" t="s">
        <v>52</v>
      </c>
      <c r="L5" s="17" t="s">
        <v>51</v>
      </c>
      <c r="M5" s="17" t="s">
        <v>52</v>
      </c>
      <c r="N5" s="17" t="s">
        <v>51</v>
      </c>
      <c r="O5" s="17" t="s">
        <v>52</v>
      </c>
      <c r="P5" s="18" t="s">
        <v>51</v>
      </c>
    </row>
    <row r="6" spans="2:16" ht="30.75" thickBot="1" x14ac:dyDescent="0.3">
      <c r="B6" s="19" t="s">
        <v>51</v>
      </c>
      <c r="C6" s="15" t="s">
        <v>114</v>
      </c>
      <c r="D6" s="15" t="s">
        <v>51</v>
      </c>
      <c r="E6" s="15"/>
      <c r="F6" s="15" t="s">
        <v>51</v>
      </c>
      <c r="G6" s="15">
        <v>50</v>
      </c>
      <c r="H6" s="15" t="s">
        <v>51</v>
      </c>
      <c r="I6" s="15">
        <v>900</v>
      </c>
      <c r="J6" s="15" t="s">
        <v>62</v>
      </c>
      <c r="K6" s="20" t="s">
        <v>68</v>
      </c>
      <c r="L6" s="15" t="s">
        <v>60</v>
      </c>
      <c r="M6" s="20" t="s">
        <v>68</v>
      </c>
      <c r="N6" s="15" t="s">
        <v>60</v>
      </c>
      <c r="O6" s="20" t="s">
        <v>98</v>
      </c>
      <c r="P6" s="21" t="s">
        <v>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4"/>
  <sheetViews>
    <sheetView zoomScale="78" zoomScaleNormal="78" workbookViewId="0">
      <selection activeCell="L31" sqref="L31"/>
    </sheetView>
  </sheetViews>
  <sheetFormatPr defaultRowHeight="15" x14ac:dyDescent="0.25"/>
  <cols>
    <col min="2" max="2" width="2.42578125" customWidth="1"/>
    <col min="3" max="3" width="33.7109375" customWidth="1"/>
    <col min="4" max="4" width="2.7109375" customWidth="1"/>
    <col min="5" max="5" width="17.85546875" customWidth="1"/>
    <col min="6" max="6" width="3" customWidth="1"/>
    <col min="7" max="7" width="20.85546875" customWidth="1"/>
    <col min="8" max="8" width="3" customWidth="1"/>
    <col min="9" max="9" width="14.28515625" customWidth="1"/>
    <col min="10" max="10" width="25.140625" customWidth="1"/>
    <col min="11" max="11" width="31.5703125" customWidth="1"/>
    <col min="12" max="12" width="17.42578125" customWidth="1"/>
    <col min="13" max="13" width="31.85546875" customWidth="1"/>
    <col min="14" max="14" width="18.42578125" customWidth="1"/>
    <col min="15" max="15" width="30.140625" customWidth="1"/>
    <col min="16" max="16" width="9" customWidth="1"/>
    <col min="17" max="17" width="29.5703125" customWidth="1"/>
  </cols>
  <sheetData>
    <row r="1" spans="2:18" ht="15.75" thickBot="1" x14ac:dyDescent="0.3"/>
    <row r="2" spans="2:18" ht="79.900000000000006" customHeight="1" x14ac:dyDescent="0.25">
      <c r="B2" s="23" t="s">
        <v>51</v>
      </c>
      <c r="C2" s="22" t="s">
        <v>0</v>
      </c>
      <c r="D2" s="22" t="s">
        <v>51</v>
      </c>
      <c r="E2" s="22" t="s">
        <v>1</v>
      </c>
      <c r="F2" s="22" t="s">
        <v>51</v>
      </c>
      <c r="G2" s="22" t="s">
        <v>108</v>
      </c>
      <c r="H2" s="22" t="s">
        <v>51</v>
      </c>
      <c r="I2" s="22" t="s">
        <v>112</v>
      </c>
      <c r="J2" s="22" t="s">
        <v>51</v>
      </c>
      <c r="K2" s="22" t="s">
        <v>3</v>
      </c>
      <c r="L2" s="22" t="s">
        <v>51</v>
      </c>
      <c r="M2" s="22" t="s">
        <v>4</v>
      </c>
      <c r="N2" s="22" t="s">
        <v>51</v>
      </c>
      <c r="O2" s="22" t="s">
        <v>95</v>
      </c>
      <c r="P2" s="24" t="s">
        <v>51</v>
      </c>
      <c r="Q2" s="22" t="s">
        <v>40</v>
      </c>
      <c r="R2" s="24" t="s">
        <v>51</v>
      </c>
    </row>
    <row r="3" spans="2:18" ht="30" x14ac:dyDescent="0.25">
      <c r="B3" s="16" t="s">
        <v>51</v>
      </c>
      <c r="C3" s="17" t="s">
        <v>52</v>
      </c>
      <c r="D3" s="17" t="s">
        <v>51</v>
      </c>
      <c r="E3" s="17" t="s">
        <v>52</v>
      </c>
      <c r="F3" s="17" t="s">
        <v>51</v>
      </c>
      <c r="G3" s="17" t="s">
        <v>52</v>
      </c>
      <c r="H3" s="17" t="s">
        <v>51</v>
      </c>
      <c r="I3" s="17" t="s">
        <v>52</v>
      </c>
      <c r="J3" s="17" t="s">
        <v>51</v>
      </c>
      <c r="K3" s="17" t="s">
        <v>52</v>
      </c>
      <c r="L3" s="17" t="s">
        <v>51</v>
      </c>
      <c r="M3" s="17" t="s">
        <v>52</v>
      </c>
      <c r="N3" s="17" t="s">
        <v>51</v>
      </c>
      <c r="O3" s="17" t="s">
        <v>52</v>
      </c>
      <c r="P3" s="18" t="s">
        <v>51</v>
      </c>
      <c r="Q3" s="17" t="s">
        <v>52</v>
      </c>
      <c r="R3" s="18" t="s">
        <v>51</v>
      </c>
    </row>
    <row r="4" spans="2:18" ht="60.75" thickBot="1" x14ac:dyDescent="0.3">
      <c r="B4" s="19" t="s">
        <v>51</v>
      </c>
      <c r="C4" s="15" t="s">
        <v>39</v>
      </c>
      <c r="D4" s="15" t="s">
        <v>51</v>
      </c>
      <c r="E4" s="15"/>
      <c r="F4" s="15" t="s">
        <v>51</v>
      </c>
      <c r="G4" s="15">
        <v>0</v>
      </c>
      <c r="H4" s="15" t="s">
        <v>51</v>
      </c>
      <c r="I4" s="15">
        <v>14400</v>
      </c>
      <c r="J4" s="15" t="s">
        <v>62</v>
      </c>
      <c r="K4" s="20" t="s">
        <v>96</v>
      </c>
      <c r="L4" s="15" t="s">
        <v>60</v>
      </c>
      <c r="M4" s="36" t="s">
        <v>69</v>
      </c>
      <c r="N4" s="15" t="s">
        <v>60</v>
      </c>
      <c r="O4" s="20" t="s">
        <v>70</v>
      </c>
      <c r="P4" s="21" t="s">
        <v>75</v>
      </c>
      <c r="Q4" s="14" t="s">
        <v>97</v>
      </c>
      <c r="R4" s="21" t="s">
        <v>59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4"/>
  <sheetViews>
    <sheetView workbookViewId="0">
      <selection activeCell="K20" sqref="K20"/>
    </sheetView>
  </sheetViews>
  <sheetFormatPr defaultRowHeight="15" x14ac:dyDescent="0.25"/>
  <cols>
    <col min="2" max="2" width="2.42578125" customWidth="1"/>
    <col min="3" max="3" width="33.7109375" customWidth="1"/>
    <col min="4" max="4" width="2.7109375" customWidth="1"/>
    <col min="5" max="5" width="17.85546875" customWidth="1"/>
    <col min="6" max="6" width="3" customWidth="1"/>
    <col min="7" max="7" width="20.85546875" customWidth="1"/>
    <col min="8" max="8" width="3" customWidth="1"/>
    <col min="9" max="9" width="14.28515625" customWidth="1"/>
    <col min="10" max="10" width="25.140625" customWidth="1"/>
    <col min="11" max="11" width="31.5703125" customWidth="1"/>
    <col min="12" max="12" width="17.42578125" customWidth="1"/>
    <col min="13" max="13" width="31.85546875" customWidth="1"/>
    <col min="14" max="14" width="18.42578125" customWidth="1"/>
    <col min="15" max="15" width="30.140625" customWidth="1"/>
    <col min="16" max="16" width="9" customWidth="1"/>
    <col min="17" max="17" width="29.5703125" customWidth="1"/>
  </cols>
  <sheetData>
    <row r="1" spans="2:18" ht="15.75" thickBot="1" x14ac:dyDescent="0.3"/>
    <row r="2" spans="2:18" ht="45" x14ac:dyDescent="0.25">
      <c r="B2" s="23" t="s">
        <v>51</v>
      </c>
      <c r="C2" s="22" t="s">
        <v>0</v>
      </c>
      <c r="D2" s="22" t="s">
        <v>51</v>
      </c>
      <c r="E2" s="22" t="s">
        <v>1</v>
      </c>
      <c r="F2" s="22" t="s">
        <v>51</v>
      </c>
      <c r="G2" s="22" t="s">
        <v>108</v>
      </c>
      <c r="H2" s="22" t="s">
        <v>51</v>
      </c>
      <c r="I2" s="22" t="s">
        <v>113</v>
      </c>
      <c r="J2" s="22" t="s">
        <v>51</v>
      </c>
      <c r="K2" s="22" t="s">
        <v>99</v>
      </c>
      <c r="L2" s="22" t="s">
        <v>51</v>
      </c>
      <c r="M2" s="22" t="s">
        <v>100</v>
      </c>
      <c r="N2" s="22" t="s">
        <v>51</v>
      </c>
      <c r="O2" s="22" t="s">
        <v>102</v>
      </c>
      <c r="P2" s="24" t="s">
        <v>51</v>
      </c>
      <c r="Q2" s="22" t="s">
        <v>104</v>
      </c>
      <c r="R2" s="24" t="s">
        <v>51</v>
      </c>
    </row>
    <row r="3" spans="2:18" ht="30" x14ac:dyDescent="0.25">
      <c r="B3" s="16" t="s">
        <v>51</v>
      </c>
      <c r="C3" s="17" t="s">
        <v>52</v>
      </c>
      <c r="D3" s="17" t="s">
        <v>51</v>
      </c>
      <c r="E3" s="17" t="s">
        <v>52</v>
      </c>
      <c r="F3" s="17" t="s">
        <v>51</v>
      </c>
      <c r="G3" s="17" t="s">
        <v>52</v>
      </c>
      <c r="H3" s="17" t="s">
        <v>51</v>
      </c>
      <c r="I3" s="17" t="s">
        <v>52</v>
      </c>
      <c r="J3" s="17" t="s">
        <v>51</v>
      </c>
      <c r="K3" s="17" t="s">
        <v>52</v>
      </c>
      <c r="L3" s="17" t="s">
        <v>51</v>
      </c>
      <c r="M3" s="17" t="s">
        <v>52</v>
      </c>
      <c r="N3" s="17" t="s">
        <v>51</v>
      </c>
      <c r="O3" s="17" t="s">
        <v>52</v>
      </c>
      <c r="P3" s="18" t="s">
        <v>51</v>
      </c>
      <c r="Q3" s="17" t="s">
        <v>52</v>
      </c>
      <c r="R3" s="18" t="s">
        <v>51</v>
      </c>
    </row>
    <row r="4" spans="2:18" ht="60.75" thickBot="1" x14ac:dyDescent="0.3">
      <c r="B4" s="19" t="s">
        <v>51</v>
      </c>
      <c r="C4" s="15" t="s">
        <v>109</v>
      </c>
      <c r="D4" s="15" t="s">
        <v>51</v>
      </c>
      <c r="E4" s="15"/>
      <c r="F4" s="15" t="s">
        <v>51</v>
      </c>
      <c r="G4" s="15">
        <v>0</v>
      </c>
      <c r="H4" s="15" t="s">
        <v>51</v>
      </c>
      <c r="I4" s="15">
        <v>4</v>
      </c>
      <c r="J4" s="15" t="s">
        <v>61</v>
      </c>
      <c r="K4" s="14" t="s">
        <v>101</v>
      </c>
      <c r="L4" s="15" t="s">
        <v>75</v>
      </c>
      <c r="M4" s="37" t="s">
        <v>101</v>
      </c>
      <c r="N4" s="15" t="s">
        <v>60</v>
      </c>
      <c r="O4" s="20" t="s">
        <v>103</v>
      </c>
      <c r="P4" s="21" t="s">
        <v>60</v>
      </c>
      <c r="Q4" s="14" t="s">
        <v>101</v>
      </c>
      <c r="R4" s="21" t="s">
        <v>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Summary</vt:lpstr>
      <vt:lpstr>SalineIngestion</vt:lpstr>
      <vt:lpstr>UnilateralStenosis</vt:lpstr>
      <vt:lpstr>BilateralStenosis</vt:lpstr>
      <vt:lpstr>HemorrhageClass2NoFluid</vt:lpstr>
      <vt:lpstr>HemorrhageClass4NoFluid</vt:lpstr>
      <vt:lpstr>HighAltitudeEnvironmentChange</vt:lpstr>
      <vt:lpstr>WaterIngestion</vt:lpstr>
      <vt:lpstr>Starvation</vt:lpstr>
      <vt:lpstr>Summary!Print_Area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Cameron Thames ARA/SED</dc:creator>
  <cp:lastModifiedBy>bwelch</cp:lastModifiedBy>
  <cp:lastPrinted>2016-06-09T16:25:20Z</cp:lastPrinted>
  <dcterms:created xsi:type="dcterms:W3CDTF">2015-10-07T18:42:59Z</dcterms:created>
  <dcterms:modified xsi:type="dcterms:W3CDTF">2018-02-19T18:02:37Z</dcterms:modified>
</cp:coreProperties>
</file>